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24летоМ" sheetId="1" r:id="rId1"/>
    <sheet name="24летоМ1" sheetId="2" r:id="rId2"/>
    <sheet name="24летоМ2" sheetId="3" r:id="rId3"/>
    <sheet name="п24летоМ" sheetId="4" r:id="rId4"/>
    <sheet name="24летоЖ" sheetId="5" r:id="rId5"/>
  </sheets>
  <definedNames>
    <definedName name="_xlnm.Print_Area" localSheetId="4">'24летоЖ'!$A$1:$N$17</definedName>
    <definedName name="_xlnm.Print_Area" localSheetId="1">'24летоМ1'!$A$1:$M$78</definedName>
    <definedName name="_xlnm.Print_Area" localSheetId="2">'24летоМ2'!$A$1:$S$78</definedName>
    <definedName name="_xlnm.Print_Area" localSheetId="0">'с24летоМ'!$A$1:$I$39</definedName>
  </definedNames>
  <calcPr fullCalcOnLoad="1"/>
</workbook>
</file>

<file path=xl/sharedStrings.xml><?xml version="1.0" encoding="utf-8"?>
<sst xmlns="http://schemas.openxmlformats.org/spreadsheetml/2006/main" count="330" uniqueCount="100">
  <si>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</si>
  <si>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</si>
  <si>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</si>
  <si>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</si>
  <si>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</si>
  <si>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</si>
  <si>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</si>
  <si>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</si>
  <si>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</si>
  <si>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</si>
  <si>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</si>
  <si>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</si>
  <si>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         </t>
    </r>
    <r>
      <rPr>
        <b/>
        <sz val="8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</si>
  <si>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</si>
  <si>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9</t>
  </si>
  <si>
    <t>10</t>
  </si>
  <si>
    <t>LXVIII Чемпионат Республики Башкортостан</t>
  </si>
  <si>
    <t>ЛЕТНИЙ СЕЗОН</t>
  </si>
  <si>
    <t>Женский одиночный разряд</t>
  </si>
  <si>
    <t>Гильманова Уралия</t>
  </si>
  <si>
    <t>Едренкина Анна</t>
  </si>
  <si>
    <t>Ижбульдина Эвелина</t>
  </si>
  <si>
    <t>Плеханова Арина</t>
  </si>
  <si>
    <t>Ахтямова Камилла</t>
  </si>
  <si>
    <t>Маркина Елена</t>
  </si>
  <si>
    <t>Коробейникова Екатерина</t>
  </si>
  <si>
    <t>Ягафарова Диана</t>
  </si>
  <si>
    <t>Николаева Валентина</t>
  </si>
  <si>
    <t>Петухова Надежда</t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</si>
  <si>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</si>
  <si>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0</t>
  </si>
  <si>
    <t>Мужской одиночный разряд</t>
  </si>
  <si>
    <t>Список в соответствии с рейтингом</t>
  </si>
  <si>
    <t>Список согласно занятым местам</t>
  </si>
  <si>
    <t>Коврижников Максим</t>
  </si>
  <si>
    <t>Семенов Константин</t>
  </si>
  <si>
    <t>Срумов Антон</t>
  </si>
  <si>
    <t>Яппаров Булат</t>
  </si>
  <si>
    <t>Аббасов Рустамхон</t>
  </si>
  <si>
    <t>Фирсов Денис</t>
  </si>
  <si>
    <t>Старновский Семен</t>
  </si>
  <si>
    <t>Ижбульдин Альберт</t>
  </si>
  <si>
    <t>Ижбульдин Радмир</t>
  </si>
  <si>
    <t>Аминев Радмир</t>
  </si>
  <si>
    <t>Касимов Линар</t>
  </si>
  <si>
    <t>Старков Константин</t>
  </si>
  <si>
    <t>Елпаев Игорь</t>
  </si>
  <si>
    <t>Садыков Амир</t>
  </si>
  <si>
    <t>Мингазов Данил</t>
  </si>
  <si>
    <t>Сайфуллин Рамиль</t>
  </si>
  <si>
    <t>Миксонов Эренбург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</si>
  <si>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</si>
  <si>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</si>
  <si>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</si>
  <si>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</si>
  <si>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</si>
  <si>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</si>
  <si>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</si>
  <si>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</si>
  <si>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</si>
  <si>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</si>
  <si>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</si>
  <si>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</si>
  <si>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</si>
  <si>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</si>
  <si>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</si>
  <si>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</si>
  <si>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</si>
  <si>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</si>
  <si>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</si>
  <si>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</si>
  <si>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</si>
  <si>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</si>
  <si>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</si>
  <si>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</si>
  <si>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</si>
  <si>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</si>
  <si>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</si>
  <si>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</si>
  <si>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</si>
  <si>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</si>
  <si>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</si>
  <si>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</si>
  <si>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</si>
  <si>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</si>
  <si>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</si>
  <si>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</si>
  <si>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</si>
  <si>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</si>
  <si>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</si>
  <si>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</si>
  <si>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2048</t>
  </si>
  <si>
    <t>1728</t>
  </si>
  <si>
    <t>1536</t>
  </si>
  <si>
    <t>1408</t>
  </si>
  <si>
    <t>1280</t>
  </si>
  <si>
    <t>1152</t>
  </si>
  <si>
    <t>1024</t>
  </si>
  <si>
    <t>1920</t>
  </si>
  <si>
    <t>896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</si>
</sst>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i/>
      <sz val="12"/>
      <color indexed="16"/>
      <name val="Times New Roman"/>
      <family val="1"/>
    </font>
    <font>
      <sz val="16"/>
      <color indexed="21"/>
      <name val="Times New Roman"/>
      <family val="1"/>
    </font>
    <font>
      <sz val="24"/>
      <color indexed="8"/>
      <name val="Arial"/>
      <family val="0"/>
    </font>
    <font>
      <b/>
      <sz val="12"/>
      <color indexed="17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0" fillId="25" borderId="0" xfId="0" applyNumberFormat="1" applyFill="1" applyAlignment="1">
      <alignment horizontal="center" vertical="center"/>
    </xf>
    <xf numFmtId="0" fontId="26" fillId="25" borderId="0" xfId="0" applyFont="1" applyFill="1" applyAlignment="1" applyProtection="1">
      <alignment/>
      <protection/>
    </xf>
    <xf numFmtId="49" fontId="26" fillId="25" borderId="0" xfId="0" applyNumberFormat="1" applyFont="1" applyFill="1" applyAlignment="1">
      <alignment/>
    </xf>
    <xf numFmtId="49" fontId="26" fillId="25" borderId="0" xfId="0" applyNumberFormat="1" applyFont="1" applyFill="1" applyAlignment="1">
      <alignment horizontal="center" vertical="center"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 wrapText="1"/>
      <protection/>
    </xf>
    <xf numFmtId="49" fontId="23" fillId="24" borderId="13" xfId="0" applyNumberFormat="1" applyFont="1" applyFill="1" applyBorder="1" applyAlignment="1" applyProtection="1">
      <alignment horizontal="center" vertical="center"/>
      <protection/>
    </xf>
    <xf numFmtId="49" fontId="23" fillId="6" borderId="13" xfId="0" applyNumberFormat="1" applyFont="1" applyFill="1" applyBorder="1" applyAlignment="1" applyProtection="1">
      <alignment horizontal="center" vertical="center"/>
      <protection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0" fontId="29" fillId="24" borderId="14" xfId="42" applyFont="1" applyFill="1" applyBorder="1" applyAlignment="1">
      <alignment horizontal="center" vertical="center"/>
    </xf>
    <xf numFmtId="0" fontId="27" fillId="25" borderId="15" xfId="54" applyFont="1" applyFill="1" applyBorder="1" applyAlignment="1">
      <alignment horizontal="center" vertical="center"/>
      <protection/>
    </xf>
    <xf numFmtId="173" fontId="19" fillId="26" borderId="16" xfId="0" applyNumberFormat="1" applyFont="1" applyFill="1" applyBorder="1" applyAlignment="1" applyProtection="1">
      <alignment horizontal="right"/>
      <protection/>
    </xf>
    <xf numFmtId="173" fontId="19" fillId="26" borderId="17" xfId="0" applyNumberFormat="1" applyFont="1" applyFill="1" applyBorder="1" applyAlignment="1" applyProtection="1">
      <alignment horizontal="right"/>
      <protection/>
    </xf>
    <xf numFmtId="173" fontId="19" fillId="4" borderId="16" xfId="0" applyNumberFormat="1" applyFont="1" applyFill="1" applyBorder="1" applyAlignment="1" applyProtection="1">
      <alignment horizontal="left"/>
      <protection/>
    </xf>
    <xf numFmtId="173" fontId="19" fillId="4" borderId="16" xfId="0" applyNumberFormat="1" applyFont="1" applyFill="1" applyBorder="1" applyAlignment="1" applyProtection="1">
      <alignment horizontal="center"/>
      <protection/>
    </xf>
    <xf numFmtId="0" fontId="33" fillId="24" borderId="18" xfId="0" applyFont="1" applyFill="1" applyBorder="1" applyAlignment="1" applyProtection="1">
      <alignment horizontal="center" vertical="top" wrapText="1"/>
      <protection/>
    </xf>
    <xf numFmtId="0" fontId="32" fillId="24" borderId="19" xfId="0" applyFont="1" applyFill="1" applyBorder="1" applyAlignment="1" applyProtection="1">
      <alignment horizontal="center" vertical="center"/>
      <protection/>
    </xf>
    <xf numFmtId="173" fontId="19" fillId="26" borderId="16" xfId="0" applyNumberFormat="1" applyFont="1" applyFill="1" applyBorder="1" applyAlignment="1" applyProtection="1">
      <alignment horizontal="center"/>
      <protection/>
    </xf>
    <xf numFmtId="0" fontId="0" fillId="25" borderId="0" xfId="55" applyFill="1" applyProtection="1">
      <alignment/>
      <protection/>
    </xf>
    <xf numFmtId="0" fontId="39" fillId="25" borderId="15" xfId="54" applyFont="1" applyFill="1" applyBorder="1" applyAlignment="1">
      <alignment horizontal="center" vertical="center"/>
      <protection/>
    </xf>
    <xf numFmtId="0" fontId="40" fillId="24" borderId="18" xfId="55" applyFont="1" applyFill="1" applyBorder="1" applyAlignment="1" applyProtection="1">
      <alignment horizontal="center" vertical="top" wrapText="1"/>
      <protection/>
    </xf>
    <xf numFmtId="0" fontId="41" fillId="25" borderId="0" xfId="55" applyFont="1" applyFill="1" applyAlignment="1" applyProtection="1">
      <alignment horizontal="left"/>
      <protection/>
    </xf>
    <xf numFmtId="0" fontId="32" fillId="24" borderId="19" xfId="55" applyFont="1" applyFill="1" applyBorder="1" applyAlignment="1" applyProtection="1">
      <alignment horizontal="center" vertical="center"/>
      <protection/>
    </xf>
    <xf numFmtId="172" fontId="42" fillId="25" borderId="0" xfId="55" applyNumberFormat="1" applyFont="1" applyFill="1" applyAlignment="1" applyProtection="1">
      <alignment horizontal="left"/>
      <protection locked="0"/>
    </xf>
    <xf numFmtId="173" fontId="19" fillId="4" borderId="17" xfId="55" applyNumberFormat="1" applyFont="1" applyFill="1" applyBorder="1" applyAlignment="1" applyProtection="1">
      <alignment horizontal="left"/>
      <protection/>
    </xf>
    <xf numFmtId="173" fontId="19" fillId="4" borderId="20" xfId="55" applyNumberFormat="1" applyFont="1" applyFill="1" applyBorder="1" applyAlignment="1" applyProtection="1">
      <alignment horizontal="left"/>
      <protection/>
    </xf>
    <xf numFmtId="173" fontId="19" fillId="4" borderId="11" xfId="55" applyNumberFormat="1" applyFont="1" applyFill="1" applyBorder="1" applyAlignment="1" applyProtection="1">
      <alignment horizontal="left"/>
      <protection/>
    </xf>
    <xf numFmtId="173" fontId="19" fillId="26" borderId="16" xfId="55" applyNumberFormat="1" applyFont="1" applyFill="1" applyBorder="1" applyAlignment="1" applyProtection="1">
      <alignment horizontal="center"/>
      <protection/>
    </xf>
    <xf numFmtId="173" fontId="19" fillId="4" borderId="17" xfId="55" applyNumberFormat="1" applyFont="1" applyFill="1" applyBorder="1" applyAlignment="1" applyProtection="1">
      <alignment horizontal="center"/>
      <protection/>
    </xf>
    <xf numFmtId="173" fontId="19" fillId="4" borderId="20" xfId="55" applyNumberFormat="1" applyFont="1" applyFill="1" applyBorder="1" applyAlignment="1" applyProtection="1">
      <alignment horizontal="center"/>
      <protection/>
    </xf>
    <xf numFmtId="173" fontId="19" fillId="4" borderId="11" xfId="55" applyNumberFormat="1" applyFont="1" applyFill="1" applyBorder="1" applyAlignment="1" applyProtection="1">
      <alignment horizontal="center"/>
      <protection/>
    </xf>
    <xf numFmtId="173" fontId="19" fillId="26" borderId="17" xfId="55" applyNumberFormat="1" applyFont="1" applyFill="1" applyBorder="1" applyAlignment="1" applyProtection="1">
      <alignment horizontal="right"/>
      <protection/>
    </xf>
    <xf numFmtId="173" fontId="19" fillId="26" borderId="20" xfId="55" applyNumberFormat="1" applyFont="1" applyFill="1" applyBorder="1" applyAlignment="1" applyProtection="1">
      <alignment horizontal="left" vertical="center"/>
      <protection/>
    </xf>
    <xf numFmtId="173" fontId="19" fillId="24" borderId="0" xfId="55" applyNumberFormat="1" applyFont="1" applyFill="1" applyAlignment="1" applyProtection="1">
      <alignment horizontal="left"/>
      <protection/>
    </xf>
    <xf numFmtId="0" fontId="0" fillId="24" borderId="0" xfId="55" applyFill="1" applyProtection="1">
      <alignment/>
      <protection/>
    </xf>
    <xf numFmtId="0" fontId="0" fillId="24" borderId="0" xfId="55" applyFill="1" applyAlignment="1" applyProtection="1">
      <alignment horizontal="right"/>
      <protection/>
    </xf>
    <xf numFmtId="0" fontId="0" fillId="24" borderId="0" xfId="55" applyFill="1" applyAlignment="1" applyProtection="1">
      <alignment horizontal="center"/>
      <protection/>
    </xf>
    <xf numFmtId="0" fontId="43" fillId="22" borderId="10" xfId="55" applyFont="1" applyFill="1" applyBorder="1" applyAlignment="1" applyProtection="1">
      <alignment horizontal="center"/>
      <protection/>
    </xf>
    <xf numFmtId="0" fontId="44" fillId="27" borderId="10" xfId="55" applyFont="1" applyFill="1" applyBorder="1" applyAlignment="1" applyProtection="1">
      <alignment horizontal="right"/>
      <protection locked="0"/>
    </xf>
    <xf numFmtId="0" fontId="45" fillId="24" borderId="0" xfId="55" applyFont="1" applyFill="1" applyAlignment="1" applyProtection="1">
      <alignment horizontal="center"/>
      <protection/>
    </xf>
    <xf numFmtId="0" fontId="46" fillId="24" borderId="0" xfId="55" applyFont="1" applyFill="1" applyAlignment="1" applyProtection="1">
      <alignment horizontal="left"/>
      <protection/>
    </xf>
    <xf numFmtId="0" fontId="47" fillId="25" borderId="15" xfId="54" applyFont="1" applyFill="1" applyBorder="1" applyAlignment="1">
      <alignment horizontal="center" vertical="center"/>
      <protection/>
    </xf>
    <xf numFmtId="0" fontId="48" fillId="24" borderId="18" xfId="55" applyFont="1" applyFill="1" applyBorder="1" applyAlignment="1" applyProtection="1">
      <alignment horizontal="center" vertical="center"/>
      <protection locked="0"/>
    </xf>
    <xf numFmtId="0" fontId="49" fillId="25" borderId="18" xfId="55" applyFont="1" applyFill="1" applyBorder="1" applyAlignment="1" applyProtection="1">
      <alignment horizontal="center" vertical="center"/>
      <protection/>
    </xf>
    <xf numFmtId="0" fontId="22" fillId="25" borderId="0" xfId="55" applyFont="1" applyFill="1">
      <alignment/>
      <protection/>
    </xf>
    <xf numFmtId="0" fontId="50" fillId="24" borderId="0" xfId="55" applyFont="1" applyFill="1" applyBorder="1" applyAlignment="1" applyProtection="1">
      <alignment horizontal="center" vertical="center"/>
      <protection/>
    </xf>
    <xf numFmtId="0" fontId="49" fillId="25" borderId="0" xfId="55" applyFont="1" applyFill="1" applyBorder="1" applyAlignment="1" applyProtection="1">
      <alignment horizontal="center" vertical="center"/>
      <protection/>
    </xf>
    <xf numFmtId="14" fontId="50" fillId="24" borderId="0" xfId="55" applyNumberFormat="1" applyFont="1" applyFill="1" applyAlignment="1" applyProtection="1">
      <alignment horizontal="center" vertical="center"/>
      <protection/>
    </xf>
    <xf numFmtId="14" fontId="50" fillId="25" borderId="0" xfId="55" applyNumberFormat="1" applyFont="1" applyFill="1" applyAlignment="1" applyProtection="1">
      <alignment horizontal="center" vertical="center"/>
      <protection/>
    </xf>
    <xf numFmtId="0" fontId="22" fillId="24" borderId="0" xfId="55" applyFont="1" applyFill="1" applyAlignment="1" applyProtection="1">
      <alignment vertical="center"/>
      <protection/>
    </xf>
    <xf numFmtId="0" fontId="51" fillId="24" borderId="0" xfId="55" applyFont="1" applyFill="1" applyAlignment="1" applyProtection="1">
      <alignment vertical="center"/>
      <protection/>
    </xf>
    <xf numFmtId="0" fontId="52" fillId="24" borderId="21" xfId="55" applyFont="1" applyFill="1" applyBorder="1" applyAlignment="1" applyProtection="1">
      <alignment horizontal="center" vertical="center"/>
      <protection/>
    </xf>
    <xf numFmtId="0" fontId="53" fillId="24" borderId="22" xfId="55" applyNumberFormat="1" applyFont="1" applyFill="1" applyBorder="1" applyAlignment="1" applyProtection="1">
      <alignment horizontal="left" vertical="center"/>
      <protection/>
    </xf>
    <xf numFmtId="0" fontId="53" fillId="24" borderId="0" xfId="55" applyNumberFormat="1" applyFont="1" applyFill="1" applyBorder="1" applyAlignment="1" applyProtection="1">
      <alignment horizontal="left" vertical="center"/>
      <protection/>
    </xf>
    <xf numFmtId="0" fontId="51" fillId="24" borderId="0" xfId="55" applyNumberFormat="1" applyFont="1" applyFill="1" applyBorder="1" applyAlignment="1" applyProtection="1">
      <alignment vertical="center"/>
      <protection/>
    </xf>
    <xf numFmtId="0" fontId="20" fillId="25" borderId="0" xfId="55" applyFont="1" applyFill="1">
      <alignment/>
      <protection/>
    </xf>
    <xf numFmtId="0" fontId="52" fillId="24" borderId="0" xfId="55" applyFont="1" applyFill="1" applyAlignment="1" applyProtection="1">
      <alignment horizontal="center" vertical="center"/>
      <protection/>
    </xf>
    <xf numFmtId="0" fontId="51" fillId="24" borderId="23" xfId="55" applyNumberFormat="1" applyFont="1" applyFill="1" applyBorder="1" applyAlignment="1" applyProtection="1">
      <alignment vertical="center"/>
      <protection/>
    </xf>
    <xf numFmtId="0" fontId="52" fillId="24" borderId="0" xfId="55" applyNumberFormat="1" applyFont="1" applyFill="1" applyBorder="1" applyAlignment="1" applyProtection="1">
      <alignment horizontal="center" vertical="center"/>
      <protection/>
    </xf>
    <xf numFmtId="0" fontId="51" fillId="24" borderId="22" xfId="55" applyNumberFormat="1" applyFont="1" applyFill="1" applyBorder="1" applyAlignment="1" applyProtection="1">
      <alignment horizontal="left" vertical="center"/>
      <protection/>
    </xf>
    <xf numFmtId="0" fontId="51" fillId="24" borderId="0" xfId="55" applyNumberFormat="1" applyFont="1" applyFill="1" applyBorder="1" applyAlignment="1" applyProtection="1">
      <alignment horizontal="center" vertical="center"/>
      <protection/>
    </xf>
    <xf numFmtId="0" fontId="53" fillId="24" borderId="24" xfId="55" applyNumberFormat="1" applyFont="1" applyFill="1" applyBorder="1" applyAlignment="1" applyProtection="1">
      <alignment horizontal="left" vertical="center"/>
      <protection/>
    </xf>
    <xf numFmtId="0" fontId="53" fillId="24" borderId="25" xfId="55" applyNumberFormat="1" applyFont="1" applyFill="1" applyBorder="1" applyAlignment="1" applyProtection="1">
      <alignment horizontal="center" vertical="center"/>
      <protection/>
    </xf>
    <xf numFmtId="0" fontId="53" fillId="24" borderId="0" xfId="55" applyNumberFormat="1" applyFont="1" applyFill="1" applyBorder="1" applyAlignment="1" applyProtection="1">
      <alignment horizontal="center" vertical="center"/>
      <protection/>
    </xf>
    <xf numFmtId="0" fontId="51" fillId="24" borderId="25" xfId="55" applyNumberFormat="1" applyFont="1" applyFill="1" applyBorder="1" applyAlignment="1" applyProtection="1">
      <alignment horizontal="center" vertical="center"/>
      <protection/>
    </xf>
    <xf numFmtId="0" fontId="51" fillId="24" borderId="24" xfId="55" applyNumberFormat="1" applyFont="1" applyFill="1" applyBorder="1" applyAlignment="1" applyProtection="1">
      <alignment horizontal="left" vertical="center"/>
      <protection/>
    </xf>
    <xf numFmtId="0" fontId="51" fillId="24" borderId="26" xfId="55" applyNumberFormat="1" applyFont="1" applyFill="1" applyBorder="1" applyAlignment="1" applyProtection="1">
      <alignment horizontal="center" vertical="center"/>
      <protection/>
    </xf>
    <xf numFmtId="0" fontId="52" fillId="24" borderId="27" xfId="55" applyNumberFormat="1" applyFont="1" applyFill="1" applyBorder="1" applyAlignment="1" applyProtection="1">
      <alignment horizontal="center" vertical="center"/>
      <protection/>
    </xf>
    <xf numFmtId="0" fontId="54" fillId="24" borderId="0" xfId="55" applyNumberFormat="1" applyFont="1" applyFill="1" applyBorder="1" applyAlignment="1" applyProtection="1">
      <alignment horizontal="right" vertical="center"/>
      <protection/>
    </xf>
    <xf numFmtId="0" fontId="51" fillId="24" borderId="26" xfId="55" applyNumberFormat="1" applyFont="1" applyFill="1" applyBorder="1" applyAlignment="1" applyProtection="1">
      <alignment vertical="center"/>
      <protection/>
    </xf>
    <xf numFmtId="0" fontId="52" fillId="24" borderId="22" xfId="55" applyNumberFormat="1" applyFont="1" applyFill="1" applyBorder="1" applyAlignment="1" applyProtection="1">
      <alignment horizontal="center" vertical="center"/>
      <protection/>
    </xf>
    <xf numFmtId="0" fontId="51" fillId="24" borderId="26" xfId="55" applyNumberFormat="1" applyFont="1" applyFill="1" applyBorder="1" applyAlignment="1" applyProtection="1">
      <alignment horizontal="left" vertical="center"/>
      <protection/>
    </xf>
    <xf numFmtId="0" fontId="54" fillId="24" borderId="0" xfId="55" applyNumberFormat="1" applyFont="1" applyFill="1" applyBorder="1" applyAlignment="1" applyProtection="1">
      <alignment horizontal="center" vertical="center"/>
      <protection/>
    </xf>
    <xf numFmtId="0" fontId="51" fillId="24" borderId="0" xfId="55" applyNumberFormat="1" applyFont="1" applyFill="1" applyBorder="1" applyAlignment="1" applyProtection="1">
      <alignment horizontal="right" vertical="center"/>
      <protection/>
    </xf>
    <xf numFmtId="0" fontId="55" fillId="24" borderId="0" xfId="55" applyFont="1" applyFill="1" applyAlignment="1" applyProtection="1">
      <alignment vertical="center"/>
      <protection/>
    </xf>
    <xf numFmtId="0" fontId="22" fillId="25" borderId="0" xfId="55" applyFont="1" applyFill="1" applyAlignment="1">
      <alignment vertical="center"/>
      <protection/>
    </xf>
    <xf numFmtId="0" fontId="55" fillId="25" borderId="0" xfId="55" applyFont="1" applyFill="1" applyAlignment="1">
      <alignment vertical="center"/>
      <protection/>
    </xf>
    <xf numFmtId="0" fontId="22" fillId="25" borderId="0" xfId="55" applyFont="1" applyFill="1" applyAlignment="1">
      <alignment horizontal="center" vertical="center"/>
      <protection/>
    </xf>
    <xf numFmtId="0" fontId="20" fillId="25" borderId="0" xfId="55" applyFont="1" applyFill="1" applyAlignment="1">
      <alignment vertical="center"/>
      <protection/>
    </xf>
    <xf numFmtId="0" fontId="56" fillId="25" borderId="0" xfId="55" applyFont="1" applyFill="1" applyAlignment="1">
      <alignment vertical="center"/>
      <protection/>
    </xf>
    <xf numFmtId="0" fontId="20" fillId="25" borderId="0" xfId="55" applyFont="1" applyFill="1" applyAlignment="1">
      <alignment horizontal="center" vertical="center"/>
      <protection/>
    </xf>
    <xf numFmtId="0" fontId="48" fillId="24" borderId="18" xfId="55" applyFont="1" applyFill="1" applyBorder="1" applyAlignment="1" applyProtection="1">
      <alignment horizontal="center" vertical="center"/>
      <protection/>
    </xf>
    <xf numFmtId="0" fontId="57" fillId="25" borderId="0" xfId="55" applyFont="1" applyFill="1">
      <alignment/>
      <protection/>
    </xf>
    <xf numFmtId="172" fontId="58" fillId="24" borderId="0" xfId="55" applyNumberFormat="1" applyFont="1" applyFill="1" applyAlignment="1" applyProtection="1">
      <alignment horizontal="center" vertical="center"/>
      <protection/>
    </xf>
    <xf numFmtId="0" fontId="51" fillId="24" borderId="0" xfId="55" applyFont="1" applyFill="1" applyProtection="1">
      <alignment/>
      <protection/>
    </xf>
    <xf numFmtId="0" fontId="52" fillId="24" borderId="21" xfId="55" applyFont="1" applyFill="1" applyBorder="1" applyAlignment="1" applyProtection="1">
      <alignment horizontal="center"/>
      <protection/>
    </xf>
    <xf numFmtId="0" fontId="53" fillId="24" borderId="22" xfId="55" applyNumberFormat="1" applyFont="1" applyFill="1" applyBorder="1" applyAlignment="1" applyProtection="1">
      <alignment horizontal="left"/>
      <protection/>
    </xf>
    <xf numFmtId="0" fontId="53" fillId="24" borderId="0" xfId="55" applyNumberFormat="1" applyFont="1" applyFill="1" applyBorder="1" applyAlignment="1" applyProtection="1">
      <alignment horizontal="left"/>
      <protection/>
    </xf>
    <xf numFmtId="0" fontId="51" fillId="24" borderId="0" xfId="55" applyNumberFormat="1" applyFont="1" applyFill="1" applyBorder="1" applyAlignment="1" applyProtection="1">
      <alignment/>
      <protection/>
    </xf>
    <xf numFmtId="0" fontId="52" fillId="24" borderId="22" xfId="55" applyNumberFormat="1" applyFont="1" applyFill="1" applyBorder="1" applyAlignment="1" applyProtection="1">
      <alignment horizontal="center"/>
      <protection/>
    </xf>
    <xf numFmtId="0" fontId="0" fillId="25" borderId="0" xfId="55" applyFill="1">
      <alignment/>
      <protection/>
    </xf>
    <xf numFmtId="0" fontId="51" fillId="24" borderId="23" xfId="55" applyNumberFormat="1" applyFont="1" applyFill="1" applyBorder="1" applyAlignment="1" applyProtection="1">
      <alignment/>
      <protection/>
    </xf>
    <xf numFmtId="0" fontId="52" fillId="24" borderId="0" xfId="55" applyNumberFormat="1" applyFont="1" applyFill="1" applyBorder="1" applyAlignment="1" applyProtection="1">
      <alignment horizontal="center"/>
      <protection/>
    </xf>
    <xf numFmtId="0" fontId="51" fillId="24" borderId="22" xfId="55" applyNumberFormat="1" applyFont="1" applyFill="1" applyBorder="1" applyAlignment="1" applyProtection="1">
      <alignment/>
      <protection/>
    </xf>
    <xf numFmtId="0" fontId="53" fillId="24" borderId="24" xfId="55" applyNumberFormat="1" applyFont="1" applyFill="1" applyBorder="1" applyAlignment="1" applyProtection="1">
      <alignment horizontal="left"/>
      <protection/>
    </xf>
    <xf numFmtId="0" fontId="59" fillId="24" borderId="25" xfId="55" applyNumberFormat="1" applyFont="1" applyFill="1" applyBorder="1" applyAlignment="1" applyProtection="1">
      <alignment horizontal="left"/>
      <protection/>
    </xf>
    <xf numFmtId="0" fontId="53" fillId="24" borderId="25" xfId="55" applyNumberFormat="1" applyFont="1" applyFill="1" applyBorder="1" applyAlignment="1" applyProtection="1">
      <alignment horizontal="left"/>
      <protection/>
    </xf>
    <xf numFmtId="0" fontId="51" fillId="24" borderId="26" xfId="55" applyNumberFormat="1" applyFont="1" applyFill="1" applyBorder="1" applyAlignment="1" applyProtection="1">
      <alignment/>
      <protection/>
    </xf>
    <xf numFmtId="0" fontId="51" fillId="24" borderId="25" xfId="55" applyNumberFormat="1" applyFont="1" applyFill="1" applyBorder="1" applyAlignment="1" applyProtection="1">
      <alignment/>
      <protection/>
    </xf>
    <xf numFmtId="0" fontId="59" fillId="24" borderId="0" xfId="55" applyNumberFormat="1" applyFont="1" applyFill="1" applyBorder="1" applyAlignment="1" applyProtection="1">
      <alignment horizontal="left"/>
      <protection/>
    </xf>
    <xf numFmtId="0" fontId="52" fillId="24" borderId="27" xfId="55" applyNumberFormat="1" applyFont="1" applyFill="1" applyBorder="1" applyAlignment="1" applyProtection="1">
      <alignment horizontal="center"/>
      <protection/>
    </xf>
    <xf numFmtId="0" fontId="51" fillId="24" borderId="24" xfId="55" applyNumberFormat="1" applyFont="1" applyFill="1" applyBorder="1" applyAlignment="1" applyProtection="1">
      <alignment/>
      <protection/>
    </xf>
    <xf numFmtId="0" fontId="53" fillId="24" borderId="26" xfId="55" applyNumberFormat="1" applyFont="1" applyFill="1" applyBorder="1" applyAlignment="1" applyProtection="1">
      <alignment horizontal="left"/>
      <protection/>
    </xf>
    <xf numFmtId="0" fontId="51" fillId="24" borderId="0" xfId="55" applyNumberFormat="1" applyFont="1" applyFill="1" applyBorder="1" applyAlignment="1" applyProtection="1">
      <alignment horizontal="right"/>
      <protection/>
    </xf>
    <xf numFmtId="0" fontId="54" fillId="24" borderId="28" xfId="55" applyNumberFormat="1" applyFont="1" applyFill="1" applyBorder="1" applyAlignment="1" applyProtection="1">
      <alignment horizontal="right"/>
      <protection/>
    </xf>
    <xf numFmtId="0" fontId="60" fillId="24" borderId="0" xfId="55" applyNumberFormat="1" applyFont="1" applyFill="1" applyBorder="1" applyAlignment="1" applyProtection="1">
      <alignment/>
      <protection/>
    </xf>
    <xf numFmtId="0" fontId="51" fillId="24" borderId="22" xfId="55" applyNumberFormat="1" applyFont="1" applyFill="1" applyBorder="1" applyAlignment="1" applyProtection="1">
      <alignment horizontal="left"/>
      <protection/>
    </xf>
    <xf numFmtId="0" fontId="54" fillId="24" borderId="0" xfId="55" applyNumberFormat="1" applyFont="1" applyFill="1" applyBorder="1" applyAlignment="1" applyProtection="1">
      <alignment horizontal="right"/>
      <protection/>
    </xf>
    <xf numFmtId="0" fontId="59" fillId="24" borderId="28" xfId="55" applyNumberFormat="1" applyFont="1" applyFill="1" applyBorder="1" applyAlignment="1" applyProtection="1">
      <alignment horizontal="left"/>
      <protection/>
    </xf>
    <xf numFmtId="0" fontId="51" fillId="24" borderId="28" xfId="55" applyNumberFormat="1" applyFont="1" applyFill="1" applyBorder="1" applyAlignment="1" applyProtection="1">
      <alignment/>
      <protection/>
    </xf>
    <xf numFmtId="0" fontId="53" fillId="24" borderId="28" xfId="55" applyNumberFormat="1" applyFont="1" applyFill="1" applyBorder="1" applyAlignment="1" applyProtection="1">
      <alignment horizontal="left"/>
      <protection/>
    </xf>
    <xf numFmtId="0" fontId="22" fillId="24" borderId="0" xfId="55" applyFont="1" applyFill="1" applyProtection="1">
      <alignment/>
      <protection/>
    </xf>
    <xf numFmtId="0" fontId="0" fillId="20" borderId="10" xfId="55" applyFill="1" applyBorder="1" applyAlignment="1">
      <alignment horizontal="center" vertical="center"/>
      <protection/>
    </xf>
    <xf numFmtId="0" fontId="61" fillId="20" borderId="12" xfId="55" applyFont="1" applyFill="1" applyBorder="1" applyAlignment="1">
      <alignment horizontal="center" vertical="center"/>
      <protection/>
    </xf>
    <xf numFmtId="0" fontId="61" fillId="20" borderId="29" xfId="55" applyFont="1" applyFill="1" applyBorder="1" applyAlignment="1">
      <alignment horizontal="center" vertical="center"/>
      <protection/>
    </xf>
    <xf numFmtId="0" fontId="62" fillId="20" borderId="12" xfId="55" applyFont="1" applyFill="1" applyBorder="1" applyAlignment="1">
      <alignment horizontal="center" vertical="center"/>
      <protection/>
    </xf>
    <xf numFmtId="0" fontId="62" fillId="20" borderId="29" xfId="55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20" borderId="10" xfId="55" applyFill="1" applyBorder="1" applyAlignment="1">
      <alignment horizontal="center"/>
      <protection/>
    </xf>
    <xf numFmtId="0" fontId="63" fillId="11" borderId="10" xfId="55" applyFont="1" applyFill="1" applyBorder="1" applyAlignment="1">
      <alignment horizontal="center"/>
      <protection/>
    </xf>
    <xf numFmtId="0" fontId="64" fillId="17" borderId="10" xfId="55" applyFont="1" applyFill="1" applyBorder="1" applyAlignment="1">
      <alignment horizontal="left"/>
      <protection/>
    </xf>
    <xf numFmtId="0" fontId="64" fillId="28" borderId="10" xfId="55" applyFont="1" applyFill="1" applyBorder="1" applyAlignment="1">
      <alignment horizontal="left"/>
      <protection/>
    </xf>
    <xf numFmtId="0" fontId="63" fillId="29" borderId="10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49" fontId="65" fillId="22" borderId="10" xfId="0" applyNumberFormat="1" applyFont="1" applyFill="1" applyBorder="1" applyAlignment="1">
      <alignment horizontal="left" vertical="center"/>
    </xf>
    <xf numFmtId="49" fontId="21" fillId="22" borderId="10" xfId="0" applyNumberFormat="1" applyFont="1" applyFill="1" applyBorder="1" applyAlignment="1">
      <alignment horizontal="left" vertical="center"/>
    </xf>
    <xf numFmtId="49" fontId="65" fillId="22" borderId="10" xfId="0" applyNumberFormat="1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24лето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3" customWidth="1"/>
    <col min="2" max="2" width="42.75390625" style="33" customWidth="1"/>
    <col min="3" max="3" width="9.125" style="33" customWidth="1"/>
    <col min="4" max="4" width="25.75390625" style="33" customWidth="1"/>
    <col min="5" max="5" width="9.125" style="33" customWidth="1"/>
    <col min="6" max="6" width="4.75390625" style="33" customWidth="1"/>
    <col min="7" max="7" width="7.75390625" style="33" customWidth="1"/>
    <col min="8" max="8" width="23.75390625" style="33" customWidth="1"/>
    <col min="9" max="9" width="6.75390625" style="33" customWidth="1"/>
    <col min="10" max="16384" width="9.125" style="33" customWidth="1"/>
  </cols>
  <sheetData>
    <row r="1" spans="1:9" ht="16.5" thickBot="1">
      <c r="A1" s="24" t="s">
        <v>87</v>
      </c>
      <c r="B1" s="24"/>
      <c r="C1" s="24"/>
      <c r="D1" s="24"/>
      <c r="E1" s="24"/>
      <c r="F1" s="24"/>
      <c r="G1" s="24"/>
      <c r="H1" s="24"/>
      <c r="I1" s="24"/>
    </row>
    <row r="2" spans="1:9" ht="13.5" thickBot="1">
      <c r="A2" s="34" t="s">
        <v>88</v>
      </c>
      <c r="B2" s="34"/>
      <c r="C2" s="34"/>
      <c r="D2" s="34"/>
      <c r="E2" s="34"/>
      <c r="F2" s="34"/>
      <c r="G2" s="34"/>
      <c r="H2" s="34"/>
      <c r="I2" s="34"/>
    </row>
    <row r="3" spans="1:10" ht="23.25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5.75">
      <c r="A5" s="39" t="s">
        <v>31</v>
      </c>
      <c r="B5" s="40"/>
      <c r="C5" s="41"/>
      <c r="D5" s="42" t="s">
        <v>11</v>
      </c>
      <c r="E5" s="43">
        <v>45455</v>
      </c>
      <c r="F5" s="44"/>
      <c r="G5" s="45"/>
      <c r="H5" s="46"/>
      <c r="I5" s="47"/>
      <c r="J5" s="38"/>
    </row>
    <row r="6" spans="1:10" ht="15.75">
      <c r="A6" s="48"/>
      <c r="B6" s="48"/>
      <c r="C6" s="48"/>
      <c r="D6" s="48"/>
      <c r="E6" s="48"/>
      <c r="F6" s="48"/>
      <c r="G6" s="48"/>
      <c r="H6" s="48"/>
      <c r="I6" s="48"/>
      <c r="J6" s="38"/>
    </row>
    <row r="7" spans="1:9" ht="10.5" customHeight="1">
      <c r="A7" s="49"/>
      <c r="B7" s="50" t="s">
        <v>32</v>
      </c>
      <c r="C7" s="51" t="s">
        <v>0</v>
      </c>
      <c r="D7" s="49" t="s">
        <v>33</v>
      </c>
      <c r="E7" s="49"/>
      <c r="F7" s="49"/>
      <c r="G7" s="49"/>
      <c r="H7" s="49"/>
      <c r="I7" s="49"/>
    </row>
    <row r="8" spans="1:9" ht="18">
      <c r="A8" s="52"/>
      <c r="B8" s="53" t="s">
        <v>34</v>
      </c>
      <c r="C8" s="54">
        <v>1</v>
      </c>
      <c r="D8" s="55" t="str">
        <f>'24летоМ1'!M38</f>
        <v>Коврижников Максим</v>
      </c>
      <c r="E8" s="49">
        <f>'24летоМ1'!L38</f>
        <v>0</v>
      </c>
      <c r="F8" s="49">
        <v>2048</v>
      </c>
      <c r="G8" s="49"/>
      <c r="H8" s="49"/>
      <c r="I8" s="49"/>
    </row>
    <row r="9" spans="1:9" ht="18">
      <c r="A9" s="52"/>
      <c r="B9" s="53" t="s">
        <v>35</v>
      </c>
      <c r="C9" s="54">
        <v>2</v>
      </c>
      <c r="D9" s="55" t="str">
        <f>'24летоМ1'!M58</f>
        <v>Семенов Константин</v>
      </c>
      <c r="E9" s="49">
        <f>'24летоМ1'!L58</f>
        <v>0</v>
      </c>
      <c r="F9" s="49">
        <v>1920</v>
      </c>
      <c r="G9" s="49"/>
      <c r="H9" s="49"/>
      <c r="I9" s="49"/>
    </row>
    <row r="10" spans="1:9" ht="18">
      <c r="A10" s="52"/>
      <c r="B10" s="53" t="s">
        <v>36</v>
      </c>
      <c r="C10" s="54">
        <v>3</v>
      </c>
      <c r="D10" s="55" t="str">
        <f>'24летоМ2'!O17</f>
        <v>Фирсов Денис</v>
      </c>
      <c r="E10" s="49">
        <f>'24летоМ2'!P25</f>
        <v>0</v>
      </c>
      <c r="F10" s="49">
        <v>1792</v>
      </c>
      <c r="G10" s="49"/>
      <c r="H10" s="49"/>
      <c r="I10" s="49"/>
    </row>
    <row r="11" spans="1:9" ht="18">
      <c r="A11" s="52"/>
      <c r="B11" s="53" t="s">
        <v>37</v>
      </c>
      <c r="C11" s="54">
        <v>3</v>
      </c>
      <c r="D11" s="55" t="str">
        <f>'24летоМ2'!O33</f>
        <v>Яппаров Булат</v>
      </c>
      <c r="E11" s="49">
        <f>'24летоМ2'!P35</f>
        <v>0</v>
      </c>
      <c r="F11" s="49">
        <v>1664</v>
      </c>
      <c r="G11" s="49"/>
      <c r="H11" s="49"/>
      <c r="I11" s="49"/>
    </row>
    <row r="12" spans="1:9" ht="18">
      <c r="A12" s="52"/>
      <c r="B12" s="53" t="s">
        <v>38</v>
      </c>
      <c r="C12" s="54">
        <v>5</v>
      </c>
      <c r="D12" s="55" t="str">
        <f>'24летоМ1'!M65</f>
        <v>Аббасов Рустамхон</v>
      </c>
      <c r="E12" s="49">
        <f>'24летоМ1'!L65</f>
        <v>0</v>
      </c>
      <c r="F12" s="49">
        <v>1536</v>
      </c>
      <c r="G12" s="49"/>
      <c r="H12" s="49"/>
      <c r="I12" s="49"/>
    </row>
    <row r="13" spans="1:9" ht="18">
      <c r="A13" s="52"/>
      <c r="B13" s="53" t="s">
        <v>39</v>
      </c>
      <c r="C13" s="54">
        <v>6</v>
      </c>
      <c r="D13" s="55" t="str">
        <f>'24летоМ1'!M67</f>
        <v>Срумов Антон</v>
      </c>
      <c r="E13" s="49">
        <f>'24летоМ1'!L67</f>
        <v>0</v>
      </c>
      <c r="F13" s="49">
        <v>1408</v>
      </c>
      <c r="G13" s="49"/>
      <c r="H13" s="49"/>
      <c r="I13" s="49"/>
    </row>
    <row r="14" spans="1:9" ht="18">
      <c r="A14" s="52"/>
      <c r="B14" s="53" t="s">
        <v>40</v>
      </c>
      <c r="C14" s="54">
        <v>7</v>
      </c>
      <c r="D14" s="55" t="str">
        <f>'24летоМ1'!M70</f>
        <v>Аминев Радмир</v>
      </c>
      <c r="E14" s="49">
        <f>'24летоМ1'!L70</f>
        <v>0</v>
      </c>
      <c r="F14" s="49">
        <v>1280</v>
      </c>
      <c r="G14" s="49"/>
      <c r="H14" s="49"/>
      <c r="I14" s="49"/>
    </row>
    <row r="15" spans="1:9" ht="18">
      <c r="A15" s="52"/>
      <c r="B15" s="53" t="s">
        <v>41</v>
      </c>
      <c r="C15" s="54">
        <v>8</v>
      </c>
      <c r="D15" s="55" t="str">
        <f>'24летоМ1'!M72</f>
        <v>Миксонов Эренбург</v>
      </c>
      <c r="E15" s="49">
        <f>'24летоМ1'!L72</f>
        <v>0</v>
      </c>
      <c r="F15" s="49">
        <v>1152</v>
      </c>
      <c r="G15" s="49"/>
      <c r="H15" s="49"/>
      <c r="I15" s="49"/>
    </row>
    <row r="16" spans="1:9" ht="18">
      <c r="A16" s="52"/>
      <c r="B16" s="53" t="s">
        <v>42</v>
      </c>
      <c r="C16" s="54">
        <v>9</v>
      </c>
      <c r="D16" s="55" t="str">
        <f>'24летоМ1'!G74</f>
        <v>Старновский Семен</v>
      </c>
      <c r="E16" s="49">
        <f>'24летоМ1'!F74</f>
        <v>0</v>
      </c>
      <c r="F16" s="49">
        <v>1024</v>
      </c>
      <c r="G16" s="49"/>
      <c r="H16" s="49"/>
      <c r="I16" s="49"/>
    </row>
    <row r="17" spans="1:9" ht="18">
      <c r="A17" s="52"/>
      <c r="B17" s="53" t="s">
        <v>43</v>
      </c>
      <c r="C17" s="54">
        <v>10</v>
      </c>
      <c r="D17" s="55" t="str">
        <f>'24летоМ1'!G77</f>
        <v>Ижбульдин Альберт</v>
      </c>
      <c r="E17" s="49">
        <f>'24летоМ1'!F77</f>
        <v>0</v>
      </c>
      <c r="F17" s="49">
        <v>896</v>
      </c>
      <c r="G17" s="49"/>
      <c r="H17" s="49"/>
      <c r="I17" s="49"/>
    </row>
    <row r="18" spans="1:9" ht="18">
      <c r="A18" s="52"/>
      <c r="B18" s="53" t="s">
        <v>44</v>
      </c>
      <c r="C18" s="54">
        <v>11</v>
      </c>
      <c r="D18" s="55" t="str">
        <f>'24летоМ1'!M75</f>
        <v>Касимов Линар</v>
      </c>
      <c r="E18" s="49">
        <f>'24летоМ1'!L75</f>
        <v>0</v>
      </c>
      <c r="F18" s="49">
        <v>768</v>
      </c>
      <c r="G18" s="49"/>
      <c r="H18" s="49"/>
      <c r="I18" s="49"/>
    </row>
    <row r="19" spans="1:9" ht="18">
      <c r="A19" s="52"/>
      <c r="B19" s="53" t="s">
        <v>45</v>
      </c>
      <c r="C19" s="54">
        <v>12</v>
      </c>
      <c r="D19" s="55" t="str">
        <f>'24летоМ1'!M77</f>
        <v>Елпаев Игорь</v>
      </c>
      <c r="E19" s="49">
        <f>'24летоМ1'!L77</f>
        <v>0</v>
      </c>
      <c r="F19" s="49">
        <v>640</v>
      </c>
      <c r="G19" s="49"/>
      <c r="H19" s="49"/>
      <c r="I19" s="49"/>
    </row>
    <row r="20" spans="1:9" ht="18">
      <c r="A20" s="52"/>
      <c r="B20" s="53" t="s">
        <v>46</v>
      </c>
      <c r="C20" s="54">
        <v>13</v>
      </c>
      <c r="D20" s="55" t="str">
        <f>'24летоМ2'!Q43</f>
        <v>Ижбульдин Радмир</v>
      </c>
      <c r="E20" s="49">
        <f>'24летоМ2'!P43</f>
        <v>0</v>
      </c>
      <c r="F20" s="49">
        <v>512</v>
      </c>
      <c r="G20" s="49"/>
      <c r="H20" s="49"/>
      <c r="I20" s="49"/>
    </row>
    <row r="21" spans="1:9" ht="18">
      <c r="A21" s="52"/>
      <c r="B21" s="53" t="s">
        <v>47</v>
      </c>
      <c r="C21" s="54">
        <v>14</v>
      </c>
      <c r="D21" s="55" t="str">
        <f>'24летоМ2'!Q47</f>
        <v>Садыков Амир</v>
      </c>
      <c r="E21" s="49">
        <f>'24летоМ2'!P47</f>
        <v>0</v>
      </c>
      <c r="F21" s="49">
        <v>384</v>
      </c>
      <c r="G21" s="49"/>
      <c r="H21" s="49"/>
      <c r="I21" s="49"/>
    </row>
    <row r="22" spans="1:9" ht="18">
      <c r="A22" s="52"/>
      <c r="B22" s="53" t="s">
        <v>48</v>
      </c>
      <c r="C22" s="54">
        <v>15</v>
      </c>
      <c r="D22" s="55" t="str">
        <f>'24летоМ2'!Q49</f>
        <v>Старков Константин</v>
      </c>
      <c r="E22" s="49">
        <f>'24летоМ2'!P49</f>
        <v>0</v>
      </c>
      <c r="F22" s="49">
        <v>256</v>
      </c>
      <c r="G22" s="49"/>
      <c r="H22" s="49"/>
      <c r="I22" s="49"/>
    </row>
    <row r="23" spans="1:9" ht="18">
      <c r="A23" s="52"/>
      <c r="B23" s="53" t="s">
        <v>49</v>
      </c>
      <c r="C23" s="54">
        <v>16</v>
      </c>
      <c r="D23" s="55" t="str">
        <f>'24летоМ2'!Q51</f>
        <v>Мингазов Данил</v>
      </c>
      <c r="E23" s="49">
        <f>'24летоМ2'!P51</f>
        <v>0</v>
      </c>
      <c r="F23" s="49">
        <v>128</v>
      </c>
      <c r="G23" s="49"/>
      <c r="H23" s="49"/>
      <c r="I23" s="49"/>
    </row>
    <row r="24" spans="1:9" ht="18">
      <c r="A24" s="52"/>
      <c r="B24" s="53" t="s">
        <v>50</v>
      </c>
      <c r="C24" s="54">
        <v>17</v>
      </c>
      <c r="D24" s="55" t="str">
        <f>'24летоМ2'!I47</f>
        <v>Сайфуллин Рамиль</v>
      </c>
      <c r="E24" s="49">
        <f>'24летоМ2'!H47</f>
        <v>0</v>
      </c>
      <c r="F24" s="49"/>
      <c r="G24" s="49"/>
      <c r="H24" s="49"/>
      <c r="I24" s="49"/>
    </row>
    <row r="25" spans="1:9" ht="18">
      <c r="A25" s="52"/>
      <c r="B25" s="53" t="s">
        <v>51</v>
      </c>
      <c r="C25" s="54">
        <v>18</v>
      </c>
      <c r="D25" s="55">
        <f>'24летоМ2'!I53</f>
        <v>0</v>
      </c>
      <c r="E25" s="49">
        <f>'24летоМ2'!H53</f>
        <v>0</v>
      </c>
      <c r="F25" s="49"/>
      <c r="G25" s="49"/>
      <c r="H25" s="49"/>
      <c r="I25" s="49"/>
    </row>
    <row r="26" spans="1:9" ht="18">
      <c r="A26" s="52"/>
      <c r="B26" s="53" t="s">
        <v>51</v>
      </c>
      <c r="C26" s="54">
        <v>19</v>
      </c>
      <c r="D26" s="55">
        <f>'24летоМ2'!I56</f>
        <v>0</v>
      </c>
      <c r="E26" s="49">
        <f>'24летоМ2'!H56</f>
        <v>0</v>
      </c>
      <c r="F26" s="49"/>
      <c r="G26" s="49"/>
      <c r="H26" s="49"/>
      <c r="I26" s="49"/>
    </row>
    <row r="27" spans="1:9" ht="18">
      <c r="A27" s="52"/>
      <c r="B27" s="53" t="s">
        <v>51</v>
      </c>
      <c r="C27" s="54">
        <v>20</v>
      </c>
      <c r="D27" s="55">
        <f>'24летоМ2'!I58</f>
        <v>0</v>
      </c>
      <c r="E27" s="49">
        <f>'24летоМ2'!H58</f>
        <v>0</v>
      </c>
      <c r="F27" s="49"/>
      <c r="G27" s="49"/>
      <c r="H27" s="49"/>
      <c r="I27" s="49"/>
    </row>
    <row r="28" spans="1:9" ht="18">
      <c r="A28" s="52"/>
      <c r="B28" s="53" t="s">
        <v>51</v>
      </c>
      <c r="C28" s="54">
        <v>21</v>
      </c>
      <c r="D28" s="55">
        <f>'24летоМ2'!Q56</f>
        <v>0</v>
      </c>
      <c r="E28" s="49">
        <f>'24летоМ2'!P56</f>
        <v>0</v>
      </c>
      <c r="F28" s="49"/>
      <c r="G28" s="49"/>
      <c r="H28" s="49"/>
      <c r="I28" s="49"/>
    </row>
    <row r="29" spans="1:9" ht="18">
      <c r="A29" s="52"/>
      <c r="B29" s="53" t="s">
        <v>51</v>
      </c>
      <c r="C29" s="54">
        <v>22</v>
      </c>
      <c r="D29" s="55">
        <f>'24летоМ2'!Q60</f>
        <v>0</v>
      </c>
      <c r="E29" s="49">
        <f>'24летоМ2'!P60</f>
        <v>0</v>
      </c>
      <c r="F29" s="49"/>
      <c r="G29" s="49"/>
      <c r="H29" s="49"/>
      <c r="I29" s="49"/>
    </row>
    <row r="30" spans="1:9" ht="18">
      <c r="A30" s="52"/>
      <c r="B30" s="53" t="s">
        <v>51</v>
      </c>
      <c r="C30" s="54">
        <v>23</v>
      </c>
      <c r="D30" s="55">
        <f>'24летоМ2'!Q62</f>
        <v>0</v>
      </c>
      <c r="E30" s="49">
        <f>'24летоМ2'!P62</f>
        <v>0</v>
      </c>
      <c r="F30" s="49"/>
      <c r="G30" s="49"/>
      <c r="H30" s="49"/>
      <c r="I30" s="49"/>
    </row>
    <row r="31" spans="1:9" ht="18">
      <c r="A31" s="52"/>
      <c r="B31" s="53" t="s">
        <v>51</v>
      </c>
      <c r="C31" s="54">
        <v>24</v>
      </c>
      <c r="D31" s="55">
        <f>'24летоМ2'!Q64</f>
        <v>0</v>
      </c>
      <c r="E31" s="49">
        <f>'24летоМ2'!P64</f>
        <v>0</v>
      </c>
      <c r="F31" s="49"/>
      <c r="G31" s="49"/>
      <c r="H31" s="49"/>
      <c r="I31" s="49"/>
    </row>
    <row r="32" spans="1:9" ht="18">
      <c r="A32" s="52"/>
      <c r="B32" s="53" t="s">
        <v>51</v>
      </c>
      <c r="C32" s="54">
        <v>25</v>
      </c>
      <c r="D32" s="55">
        <f>'24летоМ2'!I66</f>
        <v>0</v>
      </c>
      <c r="E32" s="49">
        <f>'24летоМ2'!H66</f>
        <v>0</v>
      </c>
      <c r="F32" s="49"/>
      <c r="G32" s="49"/>
      <c r="H32" s="49"/>
      <c r="I32" s="49"/>
    </row>
    <row r="33" spans="1:9" ht="18">
      <c r="A33" s="52"/>
      <c r="B33" s="53" t="s">
        <v>51</v>
      </c>
      <c r="C33" s="54">
        <v>26</v>
      </c>
      <c r="D33" s="55">
        <f>'24летоМ2'!I72</f>
        <v>0</v>
      </c>
      <c r="E33" s="49">
        <f>'24летоМ2'!H72</f>
        <v>0</v>
      </c>
      <c r="F33" s="49"/>
      <c r="G33" s="49"/>
      <c r="H33" s="49"/>
      <c r="I33" s="49"/>
    </row>
    <row r="34" spans="1:9" ht="18">
      <c r="A34" s="52"/>
      <c r="B34" s="53" t="s">
        <v>51</v>
      </c>
      <c r="C34" s="54">
        <v>27</v>
      </c>
      <c r="D34" s="55">
        <f>'24летоМ2'!I75</f>
        <v>0</v>
      </c>
      <c r="E34" s="49">
        <f>'24летоМ2'!H75</f>
        <v>0</v>
      </c>
      <c r="F34" s="49"/>
      <c r="G34" s="49"/>
      <c r="H34" s="49"/>
      <c r="I34" s="49"/>
    </row>
    <row r="35" spans="1:9" ht="18">
      <c r="A35" s="52"/>
      <c r="B35" s="53" t="s">
        <v>51</v>
      </c>
      <c r="C35" s="54">
        <v>28</v>
      </c>
      <c r="D35" s="55">
        <f>'24летоМ2'!I77</f>
        <v>0</v>
      </c>
      <c r="E35" s="49">
        <f>'24летоМ2'!H77</f>
        <v>0</v>
      </c>
      <c r="F35" s="49"/>
      <c r="G35" s="49"/>
      <c r="H35" s="49"/>
      <c r="I35" s="49"/>
    </row>
    <row r="36" spans="1:9" ht="18">
      <c r="A36" s="52"/>
      <c r="B36" s="53" t="s">
        <v>51</v>
      </c>
      <c r="C36" s="54">
        <v>29</v>
      </c>
      <c r="D36" s="55">
        <f>'24летоМ2'!Q69</f>
        <v>0</v>
      </c>
      <c r="E36" s="49">
        <f>'24летоМ2'!P69</f>
        <v>0</v>
      </c>
      <c r="F36" s="49"/>
      <c r="G36" s="49"/>
      <c r="H36" s="49"/>
      <c r="I36" s="49"/>
    </row>
    <row r="37" spans="1:9" ht="18">
      <c r="A37" s="52"/>
      <c r="B37" s="53" t="s">
        <v>51</v>
      </c>
      <c r="C37" s="54">
        <v>30</v>
      </c>
      <c r="D37" s="55">
        <f>'24летоМ2'!Q73</f>
        <v>0</v>
      </c>
      <c r="E37" s="49">
        <f>'24летоМ2'!P73</f>
        <v>0</v>
      </c>
      <c r="F37" s="49"/>
      <c r="G37" s="49"/>
      <c r="H37" s="49"/>
      <c r="I37" s="49"/>
    </row>
    <row r="38" spans="1:9" ht="18">
      <c r="A38" s="52"/>
      <c r="B38" s="53" t="s">
        <v>51</v>
      </c>
      <c r="C38" s="54">
        <v>31</v>
      </c>
      <c r="D38" s="55">
        <f>'24летоМ2'!Q75</f>
        <v>0</v>
      </c>
      <c r="E38" s="49">
        <f>'24летоМ2'!P75</f>
        <v>0</v>
      </c>
      <c r="F38" s="49"/>
      <c r="G38" s="49"/>
      <c r="H38" s="49"/>
      <c r="I38" s="49"/>
    </row>
    <row r="39" spans="1:9" ht="18">
      <c r="A39" s="52"/>
      <c r="B39" s="53" t="s">
        <v>51</v>
      </c>
      <c r="C39" s="54">
        <v>32</v>
      </c>
      <c r="D39" s="55" t="str">
        <f>'24летоМ2'!Q77</f>
        <v>_</v>
      </c>
      <c r="E39" s="49">
        <f>'24летоМ2'!P77</f>
        <v>0</v>
      </c>
      <c r="F39" s="49"/>
      <c r="G39" s="49"/>
      <c r="H39" s="49"/>
      <c r="I39" s="4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2:I2"/>
    <mergeCell ref="A3:I3"/>
    <mergeCell ref="A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M2"/>
    </sheetView>
  </sheetViews>
  <sheetFormatPr defaultColWidth="9.00390625" defaultRowHeight="12.75"/>
  <cols>
    <col min="1" max="1" width="4.375" style="59" customWidth="1"/>
    <col min="2" max="2" width="4.75390625" style="59" customWidth="1"/>
    <col min="3" max="3" width="16.75390625" style="59" customWidth="1"/>
    <col min="4" max="4" width="3.75390625" style="59" customWidth="1"/>
    <col min="5" max="5" width="14.75390625" style="59" customWidth="1"/>
    <col min="6" max="6" width="3.75390625" style="59" customWidth="1"/>
    <col min="7" max="7" width="15.75390625" style="59" customWidth="1"/>
    <col min="8" max="8" width="3.75390625" style="59" customWidth="1"/>
    <col min="9" max="9" width="15.75390625" style="59" customWidth="1"/>
    <col min="10" max="10" width="3.75390625" style="59" customWidth="1"/>
    <col min="11" max="11" width="15.75390625" style="59" customWidth="1"/>
    <col min="12" max="12" width="3.75390625" style="59" customWidth="1"/>
    <col min="13" max="13" width="22.75390625" style="59" customWidth="1"/>
    <col min="14" max="16384" width="9.125" style="59" customWidth="1"/>
  </cols>
  <sheetData>
    <row r="1" spans="1:13" s="33" customFormat="1" ht="16.5" thickBo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s="33" customFormat="1" ht="13.5" thickBot="1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6"/>
    </row>
    <row r="3" spans="1:15" ht="12.75">
      <c r="A3" s="57" t="str">
        <f>'с24летоМ'!A3</f>
        <v>LXVIII Чемпионат Республики Башкортостан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</row>
    <row r="4" spans="1:15" ht="12.75">
      <c r="A4" s="60" t="str">
        <f>'с24летоМ'!A4</f>
        <v>ЛЕТНИЙ СЕЗОН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</row>
    <row r="5" spans="1:15" ht="12.75">
      <c r="A5" s="62">
        <f>'с24летоМ'!E5</f>
        <v>45455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3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25" ht="10.5" customHeight="1">
      <c r="A7" s="65">
        <v>1</v>
      </c>
      <c r="B7" s="66">
        <f>'с24летоМ'!A8</f>
        <v>0</v>
      </c>
      <c r="C7" s="67" t="s">
        <v>34</v>
      </c>
      <c r="D7" s="68"/>
      <c r="E7" s="69"/>
      <c r="F7" s="69"/>
      <c r="G7" s="69"/>
      <c r="H7" s="69"/>
      <c r="I7" s="69"/>
      <c r="J7" s="69"/>
      <c r="K7" s="69"/>
      <c r="L7" s="69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0.5" customHeight="1">
      <c r="A8" s="65"/>
      <c r="B8" s="71"/>
      <c r="C8" s="72">
        <v>1</v>
      </c>
      <c r="D8" s="73"/>
      <c r="E8" s="74" t="s">
        <v>34</v>
      </c>
      <c r="F8" s="75"/>
      <c r="G8" s="69"/>
      <c r="H8" s="75"/>
      <c r="I8" s="69"/>
      <c r="J8" s="75"/>
      <c r="K8" s="69"/>
      <c r="L8" s="75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0.5" customHeight="1">
      <c r="A9" s="65">
        <v>32</v>
      </c>
      <c r="B9" s="66">
        <f>'с24летоМ'!A39</f>
        <v>0</v>
      </c>
      <c r="C9" s="76" t="s">
        <v>51</v>
      </c>
      <c r="D9" s="77"/>
      <c r="E9" s="72"/>
      <c r="F9" s="75"/>
      <c r="G9" s="69"/>
      <c r="H9" s="75"/>
      <c r="I9" s="69"/>
      <c r="J9" s="75"/>
      <c r="K9" s="69"/>
      <c r="L9" s="75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0.5" customHeight="1">
      <c r="A10" s="65"/>
      <c r="B10" s="71"/>
      <c r="C10" s="69"/>
      <c r="D10" s="75"/>
      <c r="E10" s="72">
        <v>17</v>
      </c>
      <c r="F10" s="73"/>
      <c r="G10" s="74" t="s">
        <v>34</v>
      </c>
      <c r="H10" s="75"/>
      <c r="I10" s="69"/>
      <c r="J10" s="75"/>
      <c r="K10" s="69"/>
      <c r="L10" s="75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0.5" customHeight="1">
      <c r="A11" s="65">
        <v>17</v>
      </c>
      <c r="B11" s="66">
        <f>'с24летоМ'!A24</f>
        <v>0</v>
      </c>
      <c r="C11" s="67" t="s">
        <v>50</v>
      </c>
      <c r="D11" s="78"/>
      <c r="E11" s="72"/>
      <c r="F11" s="79"/>
      <c r="G11" s="72"/>
      <c r="H11" s="75"/>
      <c r="I11" s="69"/>
      <c r="J11" s="75"/>
      <c r="K11" s="69"/>
      <c r="L11" s="75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0.5" customHeight="1">
      <c r="A12" s="65"/>
      <c r="B12" s="71"/>
      <c r="C12" s="72">
        <v>2</v>
      </c>
      <c r="D12" s="73"/>
      <c r="E12" s="80" t="s">
        <v>50</v>
      </c>
      <c r="F12" s="81"/>
      <c r="G12" s="72"/>
      <c r="H12" s="75"/>
      <c r="I12" s="69"/>
      <c r="J12" s="75"/>
      <c r="K12" s="69"/>
      <c r="L12" s="75"/>
      <c r="M12" s="69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0.5" customHeight="1">
      <c r="A13" s="65">
        <v>16</v>
      </c>
      <c r="B13" s="66">
        <f>'с24летоМ'!A23</f>
        <v>0</v>
      </c>
      <c r="C13" s="76" t="s">
        <v>49</v>
      </c>
      <c r="D13" s="77"/>
      <c r="E13" s="69"/>
      <c r="F13" s="75"/>
      <c r="G13" s="72"/>
      <c r="H13" s="75"/>
      <c r="I13" s="69"/>
      <c r="J13" s="75"/>
      <c r="K13" s="69"/>
      <c r="L13" s="75"/>
      <c r="M13" s="69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0.5" customHeight="1">
      <c r="A14" s="65"/>
      <c r="B14" s="71"/>
      <c r="C14" s="69"/>
      <c r="D14" s="75"/>
      <c r="E14" s="69"/>
      <c r="F14" s="75"/>
      <c r="G14" s="72">
        <v>25</v>
      </c>
      <c r="H14" s="73"/>
      <c r="I14" s="74" t="s">
        <v>34</v>
      </c>
      <c r="J14" s="75"/>
      <c r="K14" s="69"/>
      <c r="L14" s="75"/>
      <c r="M14" s="75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2" customHeight="1">
      <c r="A15" s="65">
        <v>9</v>
      </c>
      <c r="B15" s="66">
        <f>'с24летоМ'!A16</f>
        <v>0</v>
      </c>
      <c r="C15" s="67" t="s">
        <v>42</v>
      </c>
      <c r="D15" s="78"/>
      <c r="E15" s="69"/>
      <c r="F15" s="75"/>
      <c r="G15" s="72"/>
      <c r="H15" s="79"/>
      <c r="I15" s="72"/>
      <c r="J15" s="75"/>
      <c r="K15" s="69"/>
      <c r="L15" s="75"/>
      <c r="M15" s="75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" customHeight="1">
      <c r="A16" s="65"/>
      <c r="B16" s="71"/>
      <c r="C16" s="72">
        <v>3</v>
      </c>
      <c r="D16" s="73"/>
      <c r="E16" s="74" t="s">
        <v>42</v>
      </c>
      <c r="F16" s="75"/>
      <c r="G16" s="72"/>
      <c r="H16" s="81"/>
      <c r="I16" s="72"/>
      <c r="J16" s="75"/>
      <c r="K16" s="69"/>
      <c r="L16" s="75"/>
      <c r="M16" s="75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2" customHeight="1">
      <c r="A17" s="65">
        <v>24</v>
      </c>
      <c r="B17" s="66">
        <f>'с24летоМ'!A31</f>
        <v>0</v>
      </c>
      <c r="C17" s="76" t="s">
        <v>51</v>
      </c>
      <c r="D17" s="77"/>
      <c r="E17" s="72"/>
      <c r="F17" s="75"/>
      <c r="G17" s="72"/>
      <c r="H17" s="81"/>
      <c r="I17" s="72"/>
      <c r="J17" s="75"/>
      <c r="K17" s="69"/>
      <c r="L17" s="75"/>
      <c r="M17" s="75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2" customHeight="1">
      <c r="A18" s="65"/>
      <c r="B18" s="71"/>
      <c r="C18" s="69"/>
      <c r="D18" s="75"/>
      <c r="E18" s="72">
        <v>18</v>
      </c>
      <c r="F18" s="73"/>
      <c r="G18" s="80" t="s">
        <v>41</v>
      </c>
      <c r="H18" s="81"/>
      <c r="I18" s="72"/>
      <c r="J18" s="75"/>
      <c r="K18" s="69"/>
      <c r="L18" s="75"/>
      <c r="M18" s="75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2" customHeight="1">
      <c r="A19" s="65">
        <v>25</v>
      </c>
      <c r="B19" s="66">
        <f>'с24летоМ'!A32</f>
        <v>0</v>
      </c>
      <c r="C19" s="67" t="s">
        <v>51</v>
      </c>
      <c r="D19" s="78"/>
      <c r="E19" s="72"/>
      <c r="F19" s="79"/>
      <c r="G19" s="69"/>
      <c r="H19" s="75"/>
      <c r="I19" s="72"/>
      <c r="J19" s="75"/>
      <c r="K19" s="69"/>
      <c r="L19" s="75"/>
      <c r="M19" s="75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2" customHeight="1">
      <c r="A20" s="65"/>
      <c r="B20" s="71"/>
      <c r="C20" s="72">
        <v>4</v>
      </c>
      <c r="D20" s="73"/>
      <c r="E20" s="80" t="s">
        <v>41</v>
      </c>
      <c r="F20" s="81"/>
      <c r="G20" s="69"/>
      <c r="H20" s="75"/>
      <c r="I20" s="72"/>
      <c r="J20" s="75"/>
      <c r="K20" s="69"/>
      <c r="L20" s="75"/>
      <c r="M20" s="6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2" customHeight="1">
      <c r="A21" s="65">
        <v>8</v>
      </c>
      <c r="B21" s="66">
        <f>'с24летоМ'!A15</f>
        <v>0</v>
      </c>
      <c r="C21" s="76" t="s">
        <v>41</v>
      </c>
      <c r="D21" s="77"/>
      <c r="E21" s="69"/>
      <c r="F21" s="75"/>
      <c r="G21" s="69"/>
      <c r="H21" s="75"/>
      <c r="I21" s="72"/>
      <c r="J21" s="75"/>
      <c r="K21" s="69"/>
      <c r="L21" s="75"/>
      <c r="M21" s="6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2" customHeight="1">
      <c r="A22" s="65"/>
      <c r="B22" s="71"/>
      <c r="C22" s="69"/>
      <c r="D22" s="75"/>
      <c r="E22" s="69"/>
      <c r="F22" s="75"/>
      <c r="G22" s="69"/>
      <c r="H22" s="75"/>
      <c r="I22" s="72">
        <v>29</v>
      </c>
      <c r="J22" s="73"/>
      <c r="K22" s="74" t="s">
        <v>34</v>
      </c>
      <c r="L22" s="75"/>
      <c r="M22" s="6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" customHeight="1">
      <c r="A23" s="65">
        <v>5</v>
      </c>
      <c r="B23" s="66">
        <f>'с24летоМ'!A12</f>
        <v>0</v>
      </c>
      <c r="C23" s="67" t="s">
        <v>38</v>
      </c>
      <c r="D23" s="78"/>
      <c r="E23" s="69"/>
      <c r="F23" s="75"/>
      <c r="G23" s="69"/>
      <c r="H23" s="75"/>
      <c r="I23" s="72"/>
      <c r="J23" s="79"/>
      <c r="K23" s="72"/>
      <c r="L23" s="75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2" customHeight="1">
      <c r="A24" s="65"/>
      <c r="B24" s="71"/>
      <c r="C24" s="72">
        <v>5</v>
      </c>
      <c r="D24" s="73"/>
      <c r="E24" s="74" t="s">
        <v>38</v>
      </c>
      <c r="F24" s="75"/>
      <c r="G24" s="69"/>
      <c r="H24" s="75"/>
      <c r="I24" s="72"/>
      <c r="J24" s="81"/>
      <c r="K24" s="72"/>
      <c r="L24" s="75"/>
      <c r="M24" s="6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2" customHeight="1">
      <c r="A25" s="65">
        <v>28</v>
      </c>
      <c r="B25" s="66">
        <f>'с24летоМ'!A35</f>
        <v>0</v>
      </c>
      <c r="C25" s="76" t="s">
        <v>51</v>
      </c>
      <c r="D25" s="77"/>
      <c r="E25" s="72"/>
      <c r="F25" s="75"/>
      <c r="G25" s="69"/>
      <c r="H25" s="75"/>
      <c r="I25" s="72"/>
      <c r="J25" s="81"/>
      <c r="K25" s="72"/>
      <c r="L25" s="75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2" customHeight="1">
      <c r="A26" s="65"/>
      <c r="B26" s="71"/>
      <c r="C26" s="69"/>
      <c r="D26" s="75"/>
      <c r="E26" s="72">
        <v>19</v>
      </c>
      <c r="F26" s="73"/>
      <c r="G26" s="74" t="s">
        <v>38</v>
      </c>
      <c r="H26" s="75"/>
      <c r="I26" s="72"/>
      <c r="J26" s="81"/>
      <c r="K26" s="72"/>
      <c r="L26" s="75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2" customHeight="1">
      <c r="A27" s="65">
        <v>21</v>
      </c>
      <c r="B27" s="66">
        <f>'с24летоМ'!A28</f>
        <v>0</v>
      </c>
      <c r="C27" s="67" t="s">
        <v>51</v>
      </c>
      <c r="D27" s="78"/>
      <c r="E27" s="72"/>
      <c r="F27" s="79"/>
      <c r="G27" s="72"/>
      <c r="H27" s="75"/>
      <c r="I27" s="72"/>
      <c r="J27" s="81"/>
      <c r="K27" s="72"/>
      <c r="L27" s="75"/>
      <c r="M27" s="6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2" customHeight="1">
      <c r="A28" s="65"/>
      <c r="B28" s="71"/>
      <c r="C28" s="72">
        <v>6</v>
      </c>
      <c r="D28" s="73"/>
      <c r="E28" s="80" t="s">
        <v>45</v>
      </c>
      <c r="F28" s="81"/>
      <c r="G28" s="72"/>
      <c r="H28" s="75"/>
      <c r="I28" s="72"/>
      <c r="J28" s="81"/>
      <c r="K28" s="72"/>
      <c r="L28" s="75"/>
      <c r="M28" s="69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2" customHeight="1">
      <c r="A29" s="65">
        <v>12</v>
      </c>
      <c r="B29" s="66">
        <f>'с24летоМ'!A19</f>
        <v>0</v>
      </c>
      <c r="C29" s="76" t="s">
        <v>45</v>
      </c>
      <c r="D29" s="77"/>
      <c r="E29" s="69"/>
      <c r="F29" s="75"/>
      <c r="G29" s="72"/>
      <c r="H29" s="75"/>
      <c r="I29" s="72"/>
      <c r="J29" s="81"/>
      <c r="K29" s="72"/>
      <c r="L29" s="75"/>
      <c r="M29" s="69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2" customHeight="1">
      <c r="A30" s="65"/>
      <c r="B30" s="71"/>
      <c r="C30" s="69"/>
      <c r="D30" s="75"/>
      <c r="E30" s="69"/>
      <c r="F30" s="75"/>
      <c r="G30" s="72">
        <v>26</v>
      </c>
      <c r="H30" s="73"/>
      <c r="I30" s="80" t="s">
        <v>37</v>
      </c>
      <c r="J30" s="81"/>
      <c r="K30" s="72"/>
      <c r="L30" s="75"/>
      <c r="M30" s="69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2" customHeight="1">
      <c r="A31" s="65">
        <v>13</v>
      </c>
      <c r="B31" s="66">
        <f>'с24летоМ'!A20</f>
        <v>0</v>
      </c>
      <c r="C31" s="67" t="s">
        <v>46</v>
      </c>
      <c r="D31" s="78"/>
      <c r="E31" s="69"/>
      <c r="F31" s="75"/>
      <c r="G31" s="72"/>
      <c r="H31" s="79"/>
      <c r="I31" s="69"/>
      <c r="J31" s="75"/>
      <c r="K31" s="72"/>
      <c r="L31" s="75"/>
      <c r="M31" s="69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2" customHeight="1">
      <c r="A32" s="65"/>
      <c r="B32" s="71"/>
      <c r="C32" s="72">
        <v>7</v>
      </c>
      <c r="D32" s="73"/>
      <c r="E32" s="74" t="s">
        <v>46</v>
      </c>
      <c r="F32" s="75"/>
      <c r="G32" s="72"/>
      <c r="H32" s="81"/>
      <c r="I32" s="69"/>
      <c r="J32" s="75"/>
      <c r="K32" s="72"/>
      <c r="L32" s="75"/>
      <c r="M32" s="69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2" customHeight="1">
      <c r="A33" s="65">
        <v>20</v>
      </c>
      <c r="B33" s="66">
        <f>'с24летоМ'!A27</f>
        <v>0</v>
      </c>
      <c r="C33" s="76" t="s">
        <v>51</v>
      </c>
      <c r="D33" s="77"/>
      <c r="E33" s="72"/>
      <c r="F33" s="75"/>
      <c r="G33" s="72"/>
      <c r="H33" s="81"/>
      <c r="I33" s="69"/>
      <c r="J33" s="75"/>
      <c r="K33" s="72"/>
      <c r="L33" s="75"/>
      <c r="M33" s="69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2" customHeight="1">
      <c r="A34" s="65"/>
      <c r="B34" s="71"/>
      <c r="C34" s="69"/>
      <c r="D34" s="75"/>
      <c r="E34" s="72">
        <v>20</v>
      </c>
      <c r="F34" s="73"/>
      <c r="G34" s="80" t="s">
        <v>37</v>
      </c>
      <c r="H34" s="81"/>
      <c r="I34" s="69"/>
      <c r="J34" s="75"/>
      <c r="K34" s="72"/>
      <c r="L34" s="75"/>
      <c r="M34" s="69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2" customHeight="1">
      <c r="A35" s="65">
        <v>29</v>
      </c>
      <c r="B35" s="66">
        <f>'с24летоМ'!A36</f>
        <v>0</v>
      </c>
      <c r="C35" s="67" t="s">
        <v>51</v>
      </c>
      <c r="D35" s="78"/>
      <c r="E35" s="72"/>
      <c r="F35" s="79"/>
      <c r="G35" s="69"/>
      <c r="H35" s="75"/>
      <c r="I35" s="69"/>
      <c r="J35" s="75"/>
      <c r="K35" s="72"/>
      <c r="L35" s="75"/>
      <c r="M35" s="69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" customHeight="1">
      <c r="A36" s="65"/>
      <c r="B36" s="71"/>
      <c r="C36" s="72">
        <v>8</v>
      </c>
      <c r="D36" s="73"/>
      <c r="E36" s="80" t="s">
        <v>37</v>
      </c>
      <c r="F36" s="81"/>
      <c r="G36" s="69"/>
      <c r="H36" s="75"/>
      <c r="I36" s="69"/>
      <c r="J36" s="75"/>
      <c r="K36" s="72"/>
      <c r="L36" s="75"/>
      <c r="M36" s="69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2" customHeight="1">
      <c r="A37" s="65">
        <v>4</v>
      </c>
      <c r="B37" s="66">
        <f>'с24летоМ'!A11</f>
        <v>0</v>
      </c>
      <c r="C37" s="76" t="s">
        <v>37</v>
      </c>
      <c r="D37" s="77"/>
      <c r="E37" s="69"/>
      <c r="F37" s="75"/>
      <c r="G37" s="69"/>
      <c r="H37" s="75"/>
      <c r="I37" s="69"/>
      <c r="J37" s="75"/>
      <c r="K37" s="72"/>
      <c r="L37" s="75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2" customHeight="1">
      <c r="A38" s="65"/>
      <c r="B38" s="71"/>
      <c r="C38" s="69"/>
      <c r="D38" s="75"/>
      <c r="E38" s="69"/>
      <c r="F38" s="75"/>
      <c r="G38" s="69"/>
      <c r="H38" s="75"/>
      <c r="I38" s="69"/>
      <c r="J38" s="75"/>
      <c r="K38" s="72">
        <v>31</v>
      </c>
      <c r="L38" s="82"/>
      <c r="M38" s="74" t="s">
        <v>34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2" customHeight="1">
      <c r="A39" s="65">
        <v>3</v>
      </c>
      <c r="B39" s="66">
        <f>'с24летоМ'!A10</f>
        <v>0</v>
      </c>
      <c r="C39" s="67" t="s">
        <v>36</v>
      </c>
      <c r="D39" s="78"/>
      <c r="E39" s="69"/>
      <c r="F39" s="75"/>
      <c r="G39" s="69"/>
      <c r="H39" s="75"/>
      <c r="I39" s="69"/>
      <c r="J39" s="75"/>
      <c r="K39" s="72"/>
      <c r="L39" s="75"/>
      <c r="M39" s="83" t="s">
        <v>52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ht="12" customHeight="1">
      <c r="A40" s="65"/>
      <c r="B40" s="71"/>
      <c r="C40" s="72">
        <v>9</v>
      </c>
      <c r="D40" s="73"/>
      <c r="E40" s="74" t="s">
        <v>36</v>
      </c>
      <c r="F40" s="75"/>
      <c r="G40" s="69"/>
      <c r="H40" s="75"/>
      <c r="I40" s="69"/>
      <c r="J40" s="75"/>
      <c r="K40" s="72"/>
      <c r="L40" s="75"/>
      <c r="M40" s="69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 ht="12" customHeight="1">
      <c r="A41" s="65">
        <v>30</v>
      </c>
      <c r="B41" s="66">
        <f>'с24летоМ'!A37</f>
        <v>0</v>
      </c>
      <c r="C41" s="76" t="s">
        <v>51</v>
      </c>
      <c r="D41" s="77"/>
      <c r="E41" s="72"/>
      <c r="F41" s="75"/>
      <c r="G41" s="69"/>
      <c r="H41" s="75"/>
      <c r="I41" s="69"/>
      <c r="J41" s="75"/>
      <c r="K41" s="72"/>
      <c r="L41" s="75"/>
      <c r="M41" s="69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2" customHeight="1">
      <c r="A42" s="65"/>
      <c r="B42" s="71"/>
      <c r="C42" s="69"/>
      <c r="D42" s="75"/>
      <c r="E42" s="72">
        <v>21</v>
      </c>
      <c r="F42" s="73"/>
      <c r="G42" s="74" t="s">
        <v>36</v>
      </c>
      <c r="H42" s="75"/>
      <c r="I42" s="69"/>
      <c r="J42" s="75"/>
      <c r="K42" s="72"/>
      <c r="L42" s="75"/>
      <c r="M42" s="69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2" customHeight="1">
      <c r="A43" s="65">
        <v>19</v>
      </c>
      <c r="B43" s="66">
        <f>'с24летоМ'!A26</f>
        <v>0</v>
      </c>
      <c r="C43" s="67" t="s">
        <v>51</v>
      </c>
      <c r="D43" s="78"/>
      <c r="E43" s="72"/>
      <c r="F43" s="79"/>
      <c r="G43" s="72"/>
      <c r="H43" s="75"/>
      <c r="I43" s="69"/>
      <c r="J43" s="75"/>
      <c r="K43" s="72"/>
      <c r="L43" s="75"/>
      <c r="M43" s="69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2" customHeight="1">
      <c r="A44" s="65"/>
      <c r="B44" s="71"/>
      <c r="C44" s="72">
        <v>10</v>
      </c>
      <c r="D44" s="73"/>
      <c r="E44" s="80" t="s">
        <v>47</v>
      </c>
      <c r="F44" s="81"/>
      <c r="G44" s="72"/>
      <c r="H44" s="75"/>
      <c r="I44" s="69"/>
      <c r="J44" s="75"/>
      <c r="K44" s="72"/>
      <c r="L44" s="75"/>
      <c r="M44" s="69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2" customHeight="1">
      <c r="A45" s="65">
        <v>14</v>
      </c>
      <c r="B45" s="66">
        <f>'с24летоМ'!A21</f>
        <v>0</v>
      </c>
      <c r="C45" s="76" t="s">
        <v>47</v>
      </c>
      <c r="D45" s="77"/>
      <c r="E45" s="69"/>
      <c r="F45" s="75"/>
      <c r="G45" s="72"/>
      <c r="H45" s="75"/>
      <c r="I45" s="69"/>
      <c r="J45" s="75"/>
      <c r="K45" s="72"/>
      <c r="L45" s="75"/>
      <c r="M45" s="69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2" customHeight="1">
      <c r="A46" s="65"/>
      <c r="B46" s="71"/>
      <c r="C46" s="69"/>
      <c r="D46" s="75"/>
      <c r="E46" s="69"/>
      <c r="F46" s="75"/>
      <c r="G46" s="72">
        <v>27</v>
      </c>
      <c r="H46" s="73"/>
      <c r="I46" s="74" t="s">
        <v>39</v>
      </c>
      <c r="J46" s="75"/>
      <c r="K46" s="72"/>
      <c r="L46" s="75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2" customHeight="1">
      <c r="A47" s="65">
        <v>11</v>
      </c>
      <c r="B47" s="66">
        <f>'с24летоМ'!A18</f>
        <v>0</v>
      </c>
      <c r="C47" s="67" t="s">
        <v>44</v>
      </c>
      <c r="D47" s="78"/>
      <c r="E47" s="69"/>
      <c r="F47" s="75"/>
      <c r="G47" s="72"/>
      <c r="H47" s="79"/>
      <c r="I47" s="72"/>
      <c r="J47" s="75"/>
      <c r="K47" s="72"/>
      <c r="L47" s="75"/>
      <c r="M47" s="69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2" customHeight="1">
      <c r="A48" s="65"/>
      <c r="B48" s="71"/>
      <c r="C48" s="72">
        <v>11</v>
      </c>
      <c r="D48" s="73"/>
      <c r="E48" s="74" t="s">
        <v>44</v>
      </c>
      <c r="F48" s="75"/>
      <c r="G48" s="72"/>
      <c r="H48" s="81"/>
      <c r="I48" s="72"/>
      <c r="J48" s="75"/>
      <c r="K48" s="72"/>
      <c r="L48" s="75"/>
      <c r="M48" s="69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2" customHeight="1">
      <c r="A49" s="65">
        <v>22</v>
      </c>
      <c r="B49" s="66">
        <f>'с24летоМ'!A29</f>
        <v>0</v>
      </c>
      <c r="C49" s="76" t="s">
        <v>51</v>
      </c>
      <c r="D49" s="77"/>
      <c r="E49" s="72"/>
      <c r="F49" s="75"/>
      <c r="G49" s="72"/>
      <c r="H49" s="81"/>
      <c r="I49" s="72"/>
      <c r="J49" s="75"/>
      <c r="K49" s="72"/>
      <c r="L49" s="75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2" customHeight="1">
      <c r="A50" s="65"/>
      <c r="B50" s="71"/>
      <c r="C50" s="69"/>
      <c r="D50" s="75"/>
      <c r="E50" s="72">
        <v>22</v>
      </c>
      <c r="F50" s="73"/>
      <c r="G50" s="80" t="s">
        <v>39</v>
      </c>
      <c r="H50" s="81"/>
      <c r="I50" s="72"/>
      <c r="J50" s="75"/>
      <c r="K50" s="72"/>
      <c r="L50" s="75"/>
      <c r="M50" s="6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2" customHeight="1">
      <c r="A51" s="65">
        <v>27</v>
      </c>
      <c r="B51" s="66">
        <f>'с24летоМ'!A34</f>
        <v>0</v>
      </c>
      <c r="C51" s="67" t="s">
        <v>51</v>
      </c>
      <c r="D51" s="78"/>
      <c r="E51" s="72"/>
      <c r="F51" s="79"/>
      <c r="G51" s="69"/>
      <c r="H51" s="75"/>
      <c r="I51" s="72"/>
      <c r="J51" s="75"/>
      <c r="K51" s="72"/>
      <c r="L51" s="75"/>
      <c r="M51" s="6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2" customHeight="1">
      <c r="A52" s="65"/>
      <c r="B52" s="71"/>
      <c r="C52" s="72">
        <v>12</v>
      </c>
      <c r="D52" s="73"/>
      <c r="E52" s="80" t="s">
        <v>39</v>
      </c>
      <c r="F52" s="81"/>
      <c r="G52" s="69"/>
      <c r="H52" s="75"/>
      <c r="I52" s="72"/>
      <c r="J52" s="75"/>
      <c r="K52" s="72"/>
      <c r="L52" s="75"/>
      <c r="M52" s="69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2" customHeight="1">
      <c r="A53" s="65">
        <v>6</v>
      </c>
      <c r="B53" s="66">
        <f>'с24летоМ'!A13</f>
        <v>0</v>
      </c>
      <c r="C53" s="76" t="s">
        <v>39</v>
      </c>
      <c r="D53" s="77"/>
      <c r="E53" s="69"/>
      <c r="F53" s="75"/>
      <c r="G53" s="69"/>
      <c r="H53" s="75"/>
      <c r="I53" s="72"/>
      <c r="J53" s="75"/>
      <c r="K53" s="72"/>
      <c r="L53" s="75"/>
      <c r="M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2" customHeight="1">
      <c r="A54" s="65"/>
      <c r="B54" s="71"/>
      <c r="C54" s="69"/>
      <c r="D54" s="75"/>
      <c r="E54" s="69"/>
      <c r="F54" s="75"/>
      <c r="G54" s="69"/>
      <c r="H54" s="75"/>
      <c r="I54" s="72">
        <v>30</v>
      </c>
      <c r="J54" s="73"/>
      <c r="K54" s="80" t="s">
        <v>35</v>
      </c>
      <c r="L54" s="75"/>
      <c r="M54" s="69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2" customHeight="1">
      <c r="A55" s="65">
        <v>7</v>
      </c>
      <c r="B55" s="66">
        <f>'с24летоМ'!A14</f>
        <v>0</v>
      </c>
      <c r="C55" s="67" t="s">
        <v>40</v>
      </c>
      <c r="D55" s="78"/>
      <c r="E55" s="69"/>
      <c r="F55" s="75"/>
      <c r="G55" s="69"/>
      <c r="H55" s="75"/>
      <c r="I55" s="72"/>
      <c r="J55" s="79"/>
      <c r="K55" s="69"/>
      <c r="L55" s="75"/>
      <c r="M55" s="69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2" customHeight="1">
      <c r="A56" s="65"/>
      <c r="B56" s="71"/>
      <c r="C56" s="72">
        <v>13</v>
      </c>
      <c r="D56" s="73"/>
      <c r="E56" s="74" t="s">
        <v>40</v>
      </c>
      <c r="F56" s="75"/>
      <c r="G56" s="69"/>
      <c r="H56" s="75"/>
      <c r="I56" s="72"/>
      <c r="J56" s="84"/>
      <c r="K56" s="69"/>
      <c r="L56" s="75"/>
      <c r="M56" s="69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2" customHeight="1">
      <c r="A57" s="65">
        <v>26</v>
      </c>
      <c r="B57" s="66">
        <f>'с24летоМ'!A33</f>
        <v>0</v>
      </c>
      <c r="C57" s="76" t="s">
        <v>51</v>
      </c>
      <c r="D57" s="77"/>
      <c r="E57" s="72"/>
      <c r="F57" s="75"/>
      <c r="G57" s="69"/>
      <c r="H57" s="75"/>
      <c r="I57" s="72"/>
      <c r="J57" s="84"/>
      <c r="K57" s="69"/>
      <c r="L57" s="75"/>
      <c r="M57" s="69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2" customHeight="1">
      <c r="A58" s="65"/>
      <c r="B58" s="71"/>
      <c r="C58" s="69"/>
      <c r="D58" s="75"/>
      <c r="E58" s="72">
        <v>23</v>
      </c>
      <c r="F58" s="73"/>
      <c r="G58" s="74" t="s">
        <v>40</v>
      </c>
      <c r="H58" s="75"/>
      <c r="I58" s="72"/>
      <c r="J58" s="84"/>
      <c r="K58" s="69">
        <v>-31</v>
      </c>
      <c r="L58" s="85">
        <f>IF(L38=J22,J54,IF(L38=J54,J22,0))</f>
        <v>0</v>
      </c>
      <c r="M58" s="67" t="str">
        <f>IF(M38=K22,K54,IF(M38=K54,K22,0))</f>
        <v>Семенов Константин</v>
      </c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2" customHeight="1">
      <c r="A59" s="65">
        <v>23</v>
      </c>
      <c r="B59" s="66">
        <f>'с24летоМ'!A30</f>
        <v>0</v>
      </c>
      <c r="C59" s="67" t="s">
        <v>51</v>
      </c>
      <c r="D59" s="78"/>
      <c r="E59" s="72"/>
      <c r="F59" s="79"/>
      <c r="G59" s="72"/>
      <c r="H59" s="75"/>
      <c r="I59" s="72"/>
      <c r="J59" s="84"/>
      <c r="K59" s="69"/>
      <c r="L59" s="75"/>
      <c r="M59" s="83" t="s">
        <v>53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2" customHeight="1">
      <c r="A60" s="65"/>
      <c r="B60" s="71"/>
      <c r="C60" s="72">
        <v>14</v>
      </c>
      <c r="D60" s="73"/>
      <c r="E60" s="80" t="s">
        <v>43</v>
      </c>
      <c r="F60" s="81"/>
      <c r="G60" s="72"/>
      <c r="H60" s="75"/>
      <c r="I60" s="72"/>
      <c r="J60" s="84"/>
      <c r="K60" s="69"/>
      <c r="L60" s="75"/>
      <c r="M60" s="69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ht="12" customHeight="1">
      <c r="A61" s="65">
        <v>10</v>
      </c>
      <c r="B61" s="66">
        <f>'с24летоМ'!A17</f>
        <v>0</v>
      </c>
      <c r="C61" s="76" t="s">
        <v>43</v>
      </c>
      <c r="D61" s="77"/>
      <c r="E61" s="69"/>
      <c r="F61" s="75"/>
      <c r="G61" s="72"/>
      <c r="H61" s="75"/>
      <c r="I61" s="72"/>
      <c r="J61" s="84"/>
      <c r="K61" s="69"/>
      <c r="L61" s="75"/>
      <c r="M61" s="69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12" customHeight="1">
      <c r="A62" s="65"/>
      <c r="B62" s="71"/>
      <c r="C62" s="69"/>
      <c r="D62" s="75"/>
      <c r="E62" s="69"/>
      <c r="F62" s="75"/>
      <c r="G62" s="72">
        <v>28</v>
      </c>
      <c r="H62" s="73"/>
      <c r="I62" s="80" t="s">
        <v>35</v>
      </c>
      <c r="J62" s="86"/>
      <c r="K62" s="69"/>
      <c r="L62" s="75"/>
      <c r="M62" s="69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2" customHeight="1">
      <c r="A63" s="65">
        <v>15</v>
      </c>
      <c r="B63" s="66">
        <f>'с24летоМ'!A22</f>
        <v>0</v>
      </c>
      <c r="C63" s="67" t="s">
        <v>48</v>
      </c>
      <c r="D63" s="78"/>
      <c r="E63" s="69"/>
      <c r="F63" s="75"/>
      <c r="G63" s="72"/>
      <c r="H63" s="79"/>
      <c r="I63" s="69"/>
      <c r="J63" s="69"/>
      <c r="K63" s="69"/>
      <c r="L63" s="75"/>
      <c r="M63" s="69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2" customHeight="1">
      <c r="A64" s="65"/>
      <c r="B64" s="71"/>
      <c r="C64" s="72">
        <v>15</v>
      </c>
      <c r="D64" s="73"/>
      <c r="E64" s="74" t="s">
        <v>48</v>
      </c>
      <c r="F64" s="75"/>
      <c r="G64" s="72"/>
      <c r="H64" s="81"/>
      <c r="I64" s="69">
        <v>-58</v>
      </c>
      <c r="J64" s="85">
        <v>0</v>
      </c>
      <c r="K64" s="67" t="s">
        <v>38</v>
      </c>
      <c r="L64" s="78"/>
      <c r="M64" s="69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2" customHeight="1">
      <c r="A65" s="65">
        <v>18</v>
      </c>
      <c r="B65" s="66">
        <f>'с24летоМ'!A25</f>
        <v>0</v>
      </c>
      <c r="C65" s="76" t="s">
        <v>51</v>
      </c>
      <c r="D65" s="77"/>
      <c r="E65" s="72"/>
      <c r="F65" s="75"/>
      <c r="G65" s="72"/>
      <c r="H65" s="81"/>
      <c r="I65" s="69"/>
      <c r="J65" s="75"/>
      <c r="K65" s="72">
        <v>61</v>
      </c>
      <c r="L65" s="82"/>
      <c r="M65" s="74" t="s">
        <v>38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2" customHeight="1">
      <c r="A66" s="65"/>
      <c r="B66" s="71"/>
      <c r="C66" s="69"/>
      <c r="D66" s="75"/>
      <c r="E66" s="72">
        <v>24</v>
      </c>
      <c r="F66" s="73"/>
      <c r="G66" s="80" t="s">
        <v>35</v>
      </c>
      <c r="H66" s="81"/>
      <c r="I66" s="69">
        <v>-59</v>
      </c>
      <c r="J66" s="85">
        <v>0</v>
      </c>
      <c r="K66" s="76" t="s">
        <v>36</v>
      </c>
      <c r="L66" s="78"/>
      <c r="M66" s="83" t="s">
        <v>54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2" customHeight="1">
      <c r="A67" s="65">
        <v>31</v>
      </c>
      <c r="B67" s="66">
        <f>'с24летоМ'!A38</f>
        <v>0</v>
      </c>
      <c r="C67" s="67" t="s">
        <v>51</v>
      </c>
      <c r="D67" s="78"/>
      <c r="E67" s="72"/>
      <c r="F67" s="79"/>
      <c r="G67" s="69"/>
      <c r="H67" s="75"/>
      <c r="I67" s="69"/>
      <c r="J67" s="75"/>
      <c r="K67" s="69">
        <v>-61</v>
      </c>
      <c r="L67" s="85">
        <f>IF(L65=J64,J66,IF(L65=J66,J64,0))</f>
        <v>0</v>
      </c>
      <c r="M67" s="67" t="str">
        <f>IF(M65=K64,K66,IF(M65=K66,K64,0))</f>
        <v>Срумов Антон</v>
      </c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2" customHeight="1">
      <c r="A68" s="65"/>
      <c r="B68" s="71"/>
      <c r="C68" s="72">
        <v>16</v>
      </c>
      <c r="D68" s="73"/>
      <c r="E68" s="80" t="s">
        <v>35</v>
      </c>
      <c r="F68" s="81"/>
      <c r="G68" s="69"/>
      <c r="H68" s="75"/>
      <c r="I68" s="69"/>
      <c r="J68" s="75"/>
      <c r="K68" s="69"/>
      <c r="L68" s="75"/>
      <c r="M68" s="83" t="s">
        <v>55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2" customHeight="1">
      <c r="A69" s="65">
        <v>2</v>
      </c>
      <c r="B69" s="66">
        <f>'с24летоМ'!A9</f>
        <v>0</v>
      </c>
      <c r="C69" s="76" t="s">
        <v>35</v>
      </c>
      <c r="D69" s="77"/>
      <c r="E69" s="69"/>
      <c r="F69" s="75"/>
      <c r="G69" s="69"/>
      <c r="H69" s="75"/>
      <c r="I69" s="69">
        <v>-56</v>
      </c>
      <c r="J69" s="85">
        <v>0</v>
      </c>
      <c r="K69" s="67" t="s">
        <v>43</v>
      </c>
      <c r="L69" s="78"/>
      <c r="M69" s="69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2" customHeight="1">
      <c r="A70" s="65"/>
      <c r="B70" s="71"/>
      <c r="C70" s="69"/>
      <c r="D70" s="75"/>
      <c r="E70" s="69"/>
      <c r="F70" s="75"/>
      <c r="G70" s="69"/>
      <c r="H70" s="75"/>
      <c r="I70" s="69"/>
      <c r="J70" s="75"/>
      <c r="K70" s="72">
        <v>62</v>
      </c>
      <c r="L70" s="82"/>
      <c r="M70" s="74" t="s">
        <v>43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2" customHeight="1">
      <c r="A71" s="65">
        <v>-52</v>
      </c>
      <c r="B71" s="66">
        <f>IF('24летоМ2'!J9='24летоМ2'!H7,'24летоМ2'!H11,IF('24летоМ2'!J9='24летоМ2'!H11,'24летоМ2'!H7,0))</f>
        <v>0</v>
      </c>
      <c r="C71" s="67" t="s">
        <v>41</v>
      </c>
      <c r="D71" s="78"/>
      <c r="E71" s="69"/>
      <c r="F71" s="75"/>
      <c r="G71" s="69"/>
      <c r="H71" s="75"/>
      <c r="I71" s="69">
        <v>-57</v>
      </c>
      <c r="J71" s="85">
        <v>0</v>
      </c>
      <c r="K71" s="76" t="s">
        <v>50</v>
      </c>
      <c r="L71" s="78"/>
      <c r="M71" s="83" t="s">
        <v>56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2" customHeight="1">
      <c r="A72" s="65"/>
      <c r="B72" s="71"/>
      <c r="C72" s="72">
        <v>63</v>
      </c>
      <c r="D72" s="82"/>
      <c r="E72" s="74" t="s">
        <v>41</v>
      </c>
      <c r="F72" s="75"/>
      <c r="G72" s="69"/>
      <c r="H72" s="75"/>
      <c r="I72" s="69"/>
      <c r="J72" s="75"/>
      <c r="K72" s="69">
        <v>-62</v>
      </c>
      <c r="L72" s="85">
        <f>IF(L70=J69,J71,IF(L70=J71,J69,0))</f>
        <v>0</v>
      </c>
      <c r="M72" s="67" t="str">
        <f>IF(M70=K69,K71,IF(M70=K71,K69,0))</f>
        <v>Миксонов Эренбург</v>
      </c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 ht="12" customHeight="1">
      <c r="A73" s="65">
        <v>-53</v>
      </c>
      <c r="B73" s="66">
        <f>IF('24летоМ2'!J17='24летоМ2'!H15,'24летоМ2'!H19,IF('24летоМ2'!J17='24летоМ2'!H19,'24летоМ2'!H15,0))</f>
        <v>0</v>
      </c>
      <c r="C73" s="76" t="s">
        <v>44</v>
      </c>
      <c r="D73" s="77"/>
      <c r="E73" s="72"/>
      <c r="F73" s="75"/>
      <c r="G73" s="69"/>
      <c r="H73" s="75"/>
      <c r="I73" s="69"/>
      <c r="J73" s="75"/>
      <c r="K73" s="69"/>
      <c r="L73" s="75"/>
      <c r="M73" s="83" t="s">
        <v>57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ht="12" customHeight="1">
      <c r="A74" s="65"/>
      <c r="B74" s="71"/>
      <c r="C74" s="69"/>
      <c r="D74" s="75"/>
      <c r="E74" s="72">
        <v>65</v>
      </c>
      <c r="F74" s="82"/>
      <c r="G74" s="74" t="s">
        <v>40</v>
      </c>
      <c r="H74" s="75"/>
      <c r="I74" s="69">
        <v>-63</v>
      </c>
      <c r="J74" s="85">
        <v>0</v>
      </c>
      <c r="K74" s="67" t="str">
        <f>IF(E72=C71,C73,IF(E72=C73,C71,0))</f>
        <v>Касимов Линар</v>
      </c>
      <c r="L74" s="78"/>
      <c r="M74" s="69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 ht="12" customHeight="1">
      <c r="A75" s="65">
        <v>-54</v>
      </c>
      <c r="B75" s="66">
        <f>IF('24летоМ2'!J25='24летоМ2'!H23,'24летоМ2'!H27,IF('24летоМ2'!J25='24летоМ2'!H27,'24летоМ2'!H23,0))</f>
        <v>0</v>
      </c>
      <c r="C75" s="67" t="s">
        <v>46</v>
      </c>
      <c r="D75" s="78"/>
      <c r="E75" s="72"/>
      <c r="F75" s="75"/>
      <c r="G75" s="83" t="s">
        <v>58</v>
      </c>
      <c r="H75" s="87"/>
      <c r="I75" s="69"/>
      <c r="J75" s="75"/>
      <c r="K75" s="72">
        <v>66</v>
      </c>
      <c r="L75" s="82"/>
      <c r="M75" s="74" t="s">
        <v>44</v>
      </c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2" customHeight="1">
      <c r="A76" s="65"/>
      <c r="B76" s="71"/>
      <c r="C76" s="72">
        <v>64</v>
      </c>
      <c r="D76" s="82"/>
      <c r="E76" s="80" t="s">
        <v>40</v>
      </c>
      <c r="F76" s="75"/>
      <c r="G76" s="88"/>
      <c r="H76" s="75"/>
      <c r="I76" s="69">
        <v>-64</v>
      </c>
      <c r="J76" s="85">
        <v>0</v>
      </c>
      <c r="K76" s="76" t="str">
        <f>IF(E76=C75,C77,IF(E76=C77,C75,0))</f>
        <v>Елпаев Игорь</v>
      </c>
      <c r="L76" s="78"/>
      <c r="M76" s="83" t="s">
        <v>59</v>
      </c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12" customHeight="1">
      <c r="A77" s="65">
        <v>-55</v>
      </c>
      <c r="B77" s="66">
        <f>IF('24летоМ2'!J33='24летоМ2'!H31,'24летоМ2'!H35,IF('24летоМ2'!J33='24летоМ2'!H35,'24летоМ2'!H31,0))</f>
        <v>0</v>
      </c>
      <c r="C77" s="76" t="s">
        <v>40</v>
      </c>
      <c r="D77" s="78"/>
      <c r="E77" s="69">
        <v>-65</v>
      </c>
      <c r="F77" s="85">
        <f>IF(F74=D72,D76,IF(F74=D76,D72,0))</f>
        <v>0</v>
      </c>
      <c r="G77" s="67" t="str">
        <f>IF(G74=E72,E76,IF(G74=E76,E72,0))</f>
        <v>Ижбульдин Альберт</v>
      </c>
      <c r="H77" s="78"/>
      <c r="I77" s="69"/>
      <c r="J77" s="69"/>
      <c r="K77" s="69">
        <v>-66</v>
      </c>
      <c r="L77" s="85">
        <f>IF(L75=J74,J76,IF(L75=J76,J74,0))</f>
        <v>0</v>
      </c>
      <c r="M77" s="67" t="str">
        <f>IF(M75=K74,K76,IF(M75=K76,K74,0))</f>
        <v>Елпаев Игорь</v>
      </c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 ht="12" customHeight="1">
      <c r="A78" s="65"/>
      <c r="B78" s="89"/>
      <c r="C78" s="69"/>
      <c r="D78" s="75"/>
      <c r="E78" s="69"/>
      <c r="F78" s="75"/>
      <c r="G78" s="83" t="s">
        <v>60</v>
      </c>
      <c r="H78" s="87"/>
      <c r="I78" s="69"/>
      <c r="J78" s="69"/>
      <c r="K78" s="69"/>
      <c r="L78" s="75"/>
      <c r="M78" s="83" t="s">
        <v>61</v>
      </c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9" customHeight="1">
      <c r="A79" s="90"/>
      <c r="B79" s="91"/>
      <c r="C79" s="90"/>
      <c r="D79" s="92"/>
      <c r="E79" s="90"/>
      <c r="F79" s="92"/>
      <c r="G79" s="90"/>
      <c r="H79" s="92"/>
      <c r="I79" s="90"/>
      <c r="J79" s="90"/>
      <c r="K79" s="90"/>
      <c r="L79" s="92"/>
      <c r="M79" s="9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 ht="9" customHeight="1">
      <c r="A80" s="90"/>
      <c r="B80" s="91"/>
      <c r="C80" s="90"/>
      <c r="D80" s="92"/>
      <c r="E80" s="90"/>
      <c r="F80" s="92"/>
      <c r="G80" s="90"/>
      <c r="H80" s="92"/>
      <c r="I80" s="90"/>
      <c r="J80" s="90"/>
      <c r="K80" s="90"/>
      <c r="L80" s="92"/>
      <c r="M80" s="9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25" ht="9" customHeight="1">
      <c r="A81" s="93"/>
      <c r="B81" s="94"/>
      <c r="C81" s="93"/>
      <c r="D81" s="95"/>
      <c r="E81" s="93"/>
      <c r="F81" s="95"/>
      <c r="G81" s="93"/>
      <c r="H81" s="95"/>
      <c r="I81" s="93"/>
      <c r="J81" s="93"/>
      <c r="K81" s="93"/>
      <c r="L81" s="95"/>
      <c r="M81" s="93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</row>
    <row r="82" spans="1:25" ht="12.75">
      <c r="A82" s="93"/>
      <c r="B82" s="94"/>
      <c r="C82" s="93"/>
      <c r="D82" s="95"/>
      <c r="E82" s="93"/>
      <c r="F82" s="95"/>
      <c r="G82" s="93"/>
      <c r="H82" s="95"/>
      <c r="I82" s="93"/>
      <c r="J82" s="93"/>
      <c r="K82" s="93"/>
      <c r="L82" s="95"/>
      <c r="M82" s="93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</row>
    <row r="83" spans="1:13" ht="12.75">
      <c r="A83" s="90"/>
      <c r="B83" s="91"/>
      <c r="C83" s="90"/>
      <c r="D83" s="92"/>
      <c r="E83" s="90"/>
      <c r="F83" s="92"/>
      <c r="G83" s="90"/>
      <c r="H83" s="92"/>
      <c r="I83" s="90"/>
      <c r="J83" s="90"/>
      <c r="K83" s="90"/>
      <c r="L83" s="92"/>
      <c r="M83" s="90"/>
    </row>
    <row r="84" spans="1:13" ht="12.75">
      <c r="A84" s="90"/>
      <c r="B84" s="90"/>
      <c r="C84" s="90"/>
      <c r="D84" s="92"/>
      <c r="E84" s="90"/>
      <c r="F84" s="92"/>
      <c r="G84" s="90"/>
      <c r="H84" s="92"/>
      <c r="I84" s="90"/>
      <c r="J84" s="90"/>
      <c r="K84" s="90"/>
      <c r="L84" s="92"/>
      <c r="M84" s="90"/>
    </row>
    <row r="85" spans="1:13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1:13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3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1:13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3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1:13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1:13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1:13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1:13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1:13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1:13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1:13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3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1:13" ht="12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1:13" ht="12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2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1:13" ht="12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1:13" ht="12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1:13" ht="12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S2"/>
    </sheetView>
  </sheetViews>
  <sheetFormatPr defaultColWidth="9.00390625" defaultRowHeight="12.75"/>
  <cols>
    <col min="1" max="1" width="4.375" style="97" customWidth="1"/>
    <col min="2" max="2" width="4.75390625" style="97" customWidth="1"/>
    <col min="3" max="3" width="12.75390625" style="97" customWidth="1"/>
    <col min="4" max="4" width="3.75390625" style="97" customWidth="1"/>
    <col min="5" max="5" width="10.75390625" style="97" customWidth="1"/>
    <col min="6" max="6" width="3.75390625" style="97" customWidth="1"/>
    <col min="7" max="7" width="9.75390625" style="97" customWidth="1"/>
    <col min="8" max="8" width="3.75390625" style="97" customWidth="1"/>
    <col min="9" max="9" width="9.75390625" style="97" customWidth="1"/>
    <col min="10" max="10" width="3.75390625" style="97" customWidth="1"/>
    <col min="11" max="11" width="9.75390625" style="97" customWidth="1"/>
    <col min="12" max="12" width="3.75390625" style="97" customWidth="1"/>
    <col min="13" max="13" width="10.75390625" style="97" customWidth="1"/>
    <col min="14" max="14" width="3.75390625" style="97" customWidth="1"/>
    <col min="15" max="15" width="10.75390625" style="97" customWidth="1"/>
    <col min="16" max="16" width="3.75390625" style="97" customWidth="1"/>
    <col min="17" max="17" width="9.75390625" style="97" customWidth="1"/>
    <col min="18" max="18" width="5.75390625" style="97" customWidth="1"/>
    <col min="19" max="19" width="4.75390625" style="97" customWidth="1"/>
    <col min="20" max="16384" width="9.125" style="97" customWidth="1"/>
  </cols>
  <sheetData>
    <row r="1" spans="1:19" s="33" customFormat="1" ht="16.5" thickBo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3" customFormat="1" ht="13.5" thickBot="1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>
      <c r="A3" s="96" t="str">
        <f>'24летоМ1'!A3:M3</f>
        <v>LXVIII Чемпионат Республики Башкортостан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2.75">
      <c r="A4" s="60" t="str">
        <f>'24летоМ1'!A4:M4</f>
        <v>ЛЕТНИЙ СЕЗОН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2.75">
      <c r="A5" s="62">
        <f>'24летоМ1'!A5:M5</f>
        <v>45455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27" ht="12.75" customHeight="1">
      <c r="A7" s="99">
        <v>-1</v>
      </c>
      <c r="B7" s="100">
        <f>IF('24летоМ1'!D8='24летоМ1'!B7,'24летоМ1'!B9,IF('24летоМ1'!D8='24летоМ1'!B9,'24летоМ1'!B7,0))</f>
        <v>0</v>
      </c>
      <c r="C7" s="101" t="s">
        <v>51</v>
      </c>
      <c r="D7" s="102"/>
      <c r="E7" s="103"/>
      <c r="F7" s="103"/>
      <c r="G7" s="103">
        <v>-25</v>
      </c>
      <c r="H7" s="104">
        <v>0</v>
      </c>
      <c r="I7" s="101" t="s">
        <v>41</v>
      </c>
      <c r="J7" s="102"/>
      <c r="K7" s="103"/>
      <c r="L7" s="103"/>
      <c r="M7" s="103"/>
      <c r="N7" s="103"/>
      <c r="O7" s="103"/>
      <c r="P7" s="103"/>
      <c r="Q7" s="103"/>
      <c r="R7" s="103"/>
      <c r="S7" s="103"/>
      <c r="T7" s="105"/>
      <c r="U7" s="105"/>
      <c r="V7" s="105"/>
      <c r="W7" s="105"/>
      <c r="X7" s="105"/>
      <c r="Y7" s="105"/>
      <c r="Z7" s="105"/>
      <c r="AA7" s="105"/>
    </row>
    <row r="8" spans="1:27" ht="12.75" customHeight="1">
      <c r="A8" s="99"/>
      <c r="B8" s="99"/>
      <c r="C8" s="106">
        <v>32</v>
      </c>
      <c r="D8" s="107"/>
      <c r="E8" s="108" t="s">
        <v>49</v>
      </c>
      <c r="F8" s="103"/>
      <c r="G8" s="103"/>
      <c r="H8" s="103"/>
      <c r="I8" s="106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5"/>
      <c r="U8" s="105"/>
      <c r="V8" s="105"/>
      <c r="W8" s="105"/>
      <c r="X8" s="105"/>
      <c r="Y8" s="105"/>
      <c r="Z8" s="105"/>
      <c r="AA8" s="105"/>
    </row>
    <row r="9" spans="1:27" ht="12.75" customHeight="1">
      <c r="A9" s="99">
        <v>-2</v>
      </c>
      <c r="B9" s="100">
        <f>IF('24летоМ1'!D12='24летоМ1'!B11,'24летоМ1'!B13,IF('24летоМ1'!D12='24летоМ1'!B13,'24летоМ1'!B11,0))</f>
        <v>0</v>
      </c>
      <c r="C9" s="109" t="s">
        <v>49</v>
      </c>
      <c r="D9" s="110"/>
      <c r="E9" s="106">
        <v>40</v>
      </c>
      <c r="F9" s="107"/>
      <c r="G9" s="108" t="s">
        <v>48</v>
      </c>
      <c r="H9" s="103"/>
      <c r="I9" s="106">
        <v>52</v>
      </c>
      <c r="J9" s="107"/>
      <c r="K9" s="108" t="s">
        <v>43</v>
      </c>
      <c r="L9" s="103"/>
      <c r="M9" s="103"/>
      <c r="N9" s="103"/>
      <c r="O9" s="103"/>
      <c r="P9" s="103"/>
      <c r="Q9" s="103"/>
      <c r="R9" s="103"/>
      <c r="S9" s="103"/>
      <c r="T9" s="105"/>
      <c r="U9" s="105"/>
      <c r="V9" s="105"/>
      <c r="W9" s="105"/>
      <c r="X9" s="105"/>
      <c r="Y9" s="105"/>
      <c r="Z9" s="105"/>
      <c r="AA9" s="105"/>
    </row>
    <row r="10" spans="1:27" ht="12.75" customHeight="1">
      <c r="A10" s="99"/>
      <c r="B10" s="99"/>
      <c r="C10" s="103">
        <v>-24</v>
      </c>
      <c r="D10" s="104">
        <v>0</v>
      </c>
      <c r="E10" s="109" t="s">
        <v>48</v>
      </c>
      <c r="F10" s="111"/>
      <c r="G10" s="106"/>
      <c r="H10" s="112"/>
      <c r="I10" s="106"/>
      <c r="J10" s="113"/>
      <c r="K10" s="106"/>
      <c r="L10" s="103"/>
      <c r="M10" s="103"/>
      <c r="N10" s="103"/>
      <c r="O10" s="103"/>
      <c r="P10" s="103"/>
      <c r="Q10" s="103"/>
      <c r="R10" s="103"/>
      <c r="S10" s="103"/>
      <c r="T10" s="105"/>
      <c r="U10" s="105"/>
      <c r="V10" s="105"/>
      <c r="W10" s="105"/>
      <c r="X10" s="105"/>
      <c r="Y10" s="105"/>
      <c r="Z10" s="105"/>
      <c r="AA10" s="105"/>
    </row>
    <row r="11" spans="1:27" ht="12.75" customHeight="1">
      <c r="A11" s="99">
        <v>-3</v>
      </c>
      <c r="B11" s="100">
        <f>IF('24летоМ1'!D16='24летоМ1'!B15,'24летоМ1'!B17,IF('24летоМ1'!D16='24летоМ1'!B17,'24летоМ1'!B15,0))</f>
        <v>0</v>
      </c>
      <c r="C11" s="101" t="s">
        <v>51</v>
      </c>
      <c r="D11" s="114"/>
      <c r="E11" s="103"/>
      <c r="F11" s="103"/>
      <c r="G11" s="106">
        <v>48</v>
      </c>
      <c r="H11" s="115"/>
      <c r="I11" s="116" t="s">
        <v>43</v>
      </c>
      <c r="J11" s="112"/>
      <c r="K11" s="106"/>
      <c r="L11" s="103"/>
      <c r="M11" s="103"/>
      <c r="N11" s="103"/>
      <c r="O11" s="103"/>
      <c r="P11" s="103"/>
      <c r="Q11" s="103"/>
      <c r="R11" s="103"/>
      <c r="S11" s="103"/>
      <c r="T11" s="105"/>
      <c r="U11" s="105"/>
      <c r="V11" s="105"/>
      <c r="W11" s="105"/>
      <c r="X11" s="105"/>
      <c r="Y11" s="105"/>
      <c r="Z11" s="105"/>
      <c r="AA11" s="105"/>
    </row>
    <row r="12" spans="1:27" ht="12.75" customHeight="1">
      <c r="A12" s="99"/>
      <c r="B12" s="99"/>
      <c r="C12" s="106">
        <v>33</v>
      </c>
      <c r="D12" s="107"/>
      <c r="E12" s="108"/>
      <c r="F12" s="103"/>
      <c r="G12" s="106"/>
      <c r="H12" s="103"/>
      <c r="I12" s="103"/>
      <c r="J12" s="103"/>
      <c r="K12" s="106"/>
      <c r="L12" s="103"/>
      <c r="M12" s="103"/>
      <c r="N12" s="103"/>
      <c r="O12" s="103"/>
      <c r="P12" s="103"/>
      <c r="Q12" s="103"/>
      <c r="R12" s="103"/>
      <c r="S12" s="103"/>
      <c r="T12" s="105"/>
      <c r="U12" s="105"/>
      <c r="V12" s="105"/>
      <c r="W12" s="105"/>
      <c r="X12" s="105"/>
      <c r="Y12" s="105"/>
      <c r="Z12" s="105"/>
      <c r="AA12" s="105"/>
    </row>
    <row r="13" spans="1:27" ht="12.75" customHeight="1">
      <c r="A13" s="99">
        <v>-4</v>
      </c>
      <c r="B13" s="100">
        <f>IF('24летоМ1'!D20='24летоМ1'!B19,'24летоМ1'!B21,IF('24летоМ1'!D20='24летоМ1'!B21,'24летоМ1'!B19,0))</f>
        <v>0</v>
      </c>
      <c r="C13" s="109" t="s">
        <v>51</v>
      </c>
      <c r="D13" s="110"/>
      <c r="E13" s="106">
        <v>41</v>
      </c>
      <c r="F13" s="107"/>
      <c r="G13" s="116" t="s">
        <v>43</v>
      </c>
      <c r="H13" s="103"/>
      <c r="I13" s="103"/>
      <c r="J13" s="103"/>
      <c r="K13" s="106">
        <v>56</v>
      </c>
      <c r="L13" s="107"/>
      <c r="M13" s="108" t="s">
        <v>38</v>
      </c>
      <c r="N13" s="103"/>
      <c r="O13" s="103"/>
      <c r="P13" s="103"/>
      <c r="Q13" s="103"/>
      <c r="R13" s="103"/>
      <c r="S13" s="103"/>
      <c r="T13" s="105"/>
      <c r="U13" s="105"/>
      <c r="V13" s="105"/>
      <c r="W13" s="105"/>
      <c r="X13" s="105"/>
      <c r="Y13" s="105"/>
      <c r="Z13" s="105"/>
      <c r="AA13" s="105"/>
    </row>
    <row r="14" spans="1:27" ht="12.75" customHeight="1">
      <c r="A14" s="99"/>
      <c r="B14" s="99"/>
      <c r="C14" s="103">
        <v>-23</v>
      </c>
      <c r="D14" s="104">
        <v>0</v>
      </c>
      <c r="E14" s="109" t="s">
        <v>43</v>
      </c>
      <c r="F14" s="111"/>
      <c r="G14" s="103"/>
      <c r="H14" s="103"/>
      <c r="I14" s="103"/>
      <c r="J14" s="103"/>
      <c r="K14" s="106"/>
      <c r="L14" s="113"/>
      <c r="M14" s="106"/>
      <c r="N14" s="103"/>
      <c r="O14" s="103"/>
      <c r="P14" s="103"/>
      <c r="Q14" s="103"/>
      <c r="R14" s="103"/>
      <c r="S14" s="103"/>
      <c r="T14" s="105"/>
      <c r="U14" s="105"/>
      <c r="V14" s="105"/>
      <c r="W14" s="105"/>
      <c r="X14" s="105"/>
      <c r="Y14" s="105"/>
      <c r="Z14" s="105"/>
      <c r="AA14" s="105"/>
    </row>
    <row r="15" spans="1:27" ht="12.75" customHeight="1">
      <c r="A15" s="99">
        <v>-5</v>
      </c>
      <c r="B15" s="100">
        <f>IF('24летоМ1'!D24='24летоМ1'!B23,'24летоМ1'!B25,IF('24летоМ1'!D24='24летоМ1'!B25,'24летоМ1'!B23,0))</f>
        <v>0</v>
      </c>
      <c r="C15" s="101" t="s">
        <v>51</v>
      </c>
      <c r="D15" s="114"/>
      <c r="E15" s="103"/>
      <c r="F15" s="103"/>
      <c r="G15" s="103">
        <v>-26</v>
      </c>
      <c r="H15" s="104">
        <v>0</v>
      </c>
      <c r="I15" s="101" t="s">
        <v>38</v>
      </c>
      <c r="J15" s="102"/>
      <c r="K15" s="106"/>
      <c r="L15" s="112"/>
      <c r="M15" s="106"/>
      <c r="N15" s="103"/>
      <c r="O15" s="103"/>
      <c r="P15" s="103"/>
      <c r="Q15" s="103"/>
      <c r="R15" s="103"/>
      <c r="S15" s="103"/>
      <c r="T15" s="105"/>
      <c r="U15" s="105"/>
      <c r="V15" s="105"/>
      <c r="W15" s="105"/>
      <c r="X15" s="105"/>
      <c r="Y15" s="105"/>
      <c r="Z15" s="105"/>
      <c r="AA15" s="105"/>
    </row>
    <row r="16" spans="1:27" ht="12.75" customHeight="1">
      <c r="A16" s="99"/>
      <c r="B16" s="99"/>
      <c r="C16" s="106">
        <v>34</v>
      </c>
      <c r="D16" s="107"/>
      <c r="E16" s="108"/>
      <c r="F16" s="103"/>
      <c r="G16" s="103"/>
      <c r="H16" s="103"/>
      <c r="I16" s="106"/>
      <c r="J16" s="103"/>
      <c r="K16" s="106"/>
      <c r="L16" s="112"/>
      <c r="M16" s="106"/>
      <c r="N16" s="103"/>
      <c r="O16" s="103"/>
      <c r="P16" s="103"/>
      <c r="Q16" s="103"/>
      <c r="R16" s="103"/>
      <c r="S16" s="103"/>
      <c r="T16" s="105"/>
      <c r="U16" s="105"/>
      <c r="V16" s="105"/>
      <c r="W16" s="105"/>
      <c r="X16" s="105"/>
      <c r="Y16" s="105"/>
      <c r="Z16" s="105"/>
      <c r="AA16" s="105"/>
    </row>
    <row r="17" spans="1:27" ht="12.75" customHeight="1">
      <c r="A17" s="99">
        <v>-6</v>
      </c>
      <c r="B17" s="100">
        <f>IF('24летоМ1'!D28='24летоМ1'!B27,'24летоМ1'!B29,IF('24летоМ1'!D28='24летоМ1'!B29,'24летоМ1'!B27,0))</f>
        <v>0</v>
      </c>
      <c r="C17" s="109" t="s">
        <v>51</v>
      </c>
      <c r="D17" s="110"/>
      <c r="E17" s="106">
        <v>42</v>
      </c>
      <c r="F17" s="107"/>
      <c r="G17" s="108" t="s">
        <v>44</v>
      </c>
      <c r="H17" s="103"/>
      <c r="I17" s="106">
        <v>53</v>
      </c>
      <c r="J17" s="107"/>
      <c r="K17" s="116" t="s">
        <v>38</v>
      </c>
      <c r="L17" s="112"/>
      <c r="M17" s="106">
        <v>58</v>
      </c>
      <c r="N17" s="107"/>
      <c r="O17" s="108" t="s">
        <v>39</v>
      </c>
      <c r="P17" s="103"/>
      <c r="Q17" s="103"/>
      <c r="R17" s="103"/>
      <c r="S17" s="103"/>
      <c r="T17" s="105"/>
      <c r="U17" s="105"/>
      <c r="V17" s="105"/>
      <c r="W17" s="105"/>
      <c r="X17" s="105"/>
      <c r="Y17" s="105"/>
      <c r="Z17" s="105"/>
      <c r="AA17" s="105"/>
    </row>
    <row r="18" spans="1:27" ht="12.75" customHeight="1">
      <c r="A18" s="99"/>
      <c r="B18" s="99"/>
      <c r="C18" s="103">
        <v>-22</v>
      </c>
      <c r="D18" s="104">
        <v>0</v>
      </c>
      <c r="E18" s="109" t="s">
        <v>44</v>
      </c>
      <c r="F18" s="111"/>
      <c r="G18" s="106"/>
      <c r="H18" s="112"/>
      <c r="I18" s="106"/>
      <c r="J18" s="113"/>
      <c r="K18" s="103"/>
      <c r="L18" s="103"/>
      <c r="M18" s="106"/>
      <c r="N18" s="113"/>
      <c r="O18" s="106"/>
      <c r="P18" s="103"/>
      <c r="Q18" s="103"/>
      <c r="R18" s="103"/>
      <c r="S18" s="103"/>
      <c r="T18" s="105"/>
      <c r="U18" s="105"/>
      <c r="V18" s="105"/>
      <c r="W18" s="105"/>
      <c r="X18" s="105"/>
      <c r="Y18" s="105"/>
      <c r="Z18" s="105"/>
      <c r="AA18" s="105"/>
    </row>
    <row r="19" spans="1:27" ht="12.75" customHeight="1">
      <c r="A19" s="99">
        <v>-7</v>
      </c>
      <c r="B19" s="100">
        <f>IF('24летоМ1'!D32='24летоМ1'!B31,'24летоМ1'!B33,IF('24летоМ1'!D32='24летоМ1'!B33,'24летоМ1'!B31,0))</f>
        <v>0</v>
      </c>
      <c r="C19" s="101" t="s">
        <v>51</v>
      </c>
      <c r="D19" s="114"/>
      <c r="E19" s="103"/>
      <c r="F19" s="103"/>
      <c r="G19" s="106">
        <v>49</v>
      </c>
      <c r="H19" s="115"/>
      <c r="I19" s="116" t="s">
        <v>44</v>
      </c>
      <c r="J19" s="112"/>
      <c r="K19" s="103"/>
      <c r="L19" s="103"/>
      <c r="M19" s="106"/>
      <c r="N19" s="112"/>
      <c r="O19" s="106"/>
      <c r="P19" s="103"/>
      <c r="Q19" s="103"/>
      <c r="R19" s="103"/>
      <c r="S19" s="103"/>
      <c r="T19" s="105"/>
      <c r="U19" s="105"/>
      <c r="V19" s="105"/>
      <c r="W19" s="105"/>
      <c r="X19" s="105"/>
      <c r="Y19" s="105"/>
      <c r="Z19" s="105"/>
      <c r="AA19" s="105"/>
    </row>
    <row r="20" spans="1:27" ht="12.75" customHeight="1">
      <c r="A20" s="99"/>
      <c r="B20" s="99"/>
      <c r="C20" s="106">
        <v>35</v>
      </c>
      <c r="D20" s="107"/>
      <c r="E20" s="108"/>
      <c r="F20" s="103"/>
      <c r="G20" s="106"/>
      <c r="H20" s="103"/>
      <c r="I20" s="103"/>
      <c r="J20" s="103"/>
      <c r="K20" s="103"/>
      <c r="L20" s="103"/>
      <c r="M20" s="106"/>
      <c r="N20" s="112"/>
      <c r="O20" s="106"/>
      <c r="P20" s="103"/>
      <c r="Q20" s="103"/>
      <c r="R20" s="103"/>
      <c r="S20" s="103"/>
      <c r="T20" s="105"/>
      <c r="U20" s="105"/>
      <c r="V20" s="105"/>
      <c r="W20" s="105"/>
      <c r="X20" s="105"/>
      <c r="Y20" s="105"/>
      <c r="Z20" s="105"/>
      <c r="AA20" s="105"/>
    </row>
    <row r="21" spans="1:27" ht="12.75" customHeight="1">
      <c r="A21" s="99">
        <v>-8</v>
      </c>
      <c r="B21" s="100">
        <f>IF('24летоМ1'!D36='24летоМ1'!B35,'24летоМ1'!B37,IF('24летоМ1'!D36='24летоМ1'!B37,'24летоМ1'!B35,0))</f>
        <v>0</v>
      </c>
      <c r="C21" s="109" t="s">
        <v>51</v>
      </c>
      <c r="D21" s="110"/>
      <c r="E21" s="106">
        <v>43</v>
      </c>
      <c r="F21" s="107"/>
      <c r="G21" s="116" t="s">
        <v>47</v>
      </c>
      <c r="H21" s="103"/>
      <c r="I21" s="103"/>
      <c r="J21" s="103"/>
      <c r="K21" s="103">
        <v>-30</v>
      </c>
      <c r="L21" s="104">
        <v>0</v>
      </c>
      <c r="M21" s="109" t="s">
        <v>39</v>
      </c>
      <c r="N21" s="117"/>
      <c r="O21" s="106"/>
      <c r="P21" s="103"/>
      <c r="Q21" s="103"/>
      <c r="R21" s="103"/>
      <c r="S21" s="103"/>
      <c r="T21" s="105"/>
      <c r="U21" s="105"/>
      <c r="V21" s="105"/>
      <c r="W21" s="105"/>
      <c r="X21" s="105"/>
      <c r="Y21" s="105"/>
      <c r="Z21" s="105"/>
      <c r="AA21" s="105"/>
    </row>
    <row r="22" spans="1:27" ht="12.75" customHeight="1">
      <c r="A22" s="99"/>
      <c r="B22" s="99"/>
      <c r="C22" s="103">
        <v>-21</v>
      </c>
      <c r="D22" s="104">
        <v>0</v>
      </c>
      <c r="E22" s="109" t="s">
        <v>47</v>
      </c>
      <c r="F22" s="111"/>
      <c r="G22" s="103"/>
      <c r="H22" s="103"/>
      <c r="I22" s="103"/>
      <c r="J22" s="103"/>
      <c r="K22" s="103"/>
      <c r="L22" s="103"/>
      <c r="M22" s="103"/>
      <c r="N22" s="103"/>
      <c r="O22" s="106"/>
      <c r="P22" s="103"/>
      <c r="Q22" s="103"/>
      <c r="R22" s="103"/>
      <c r="S22" s="103"/>
      <c r="T22" s="105"/>
      <c r="U22" s="105"/>
      <c r="V22" s="105"/>
      <c r="W22" s="105"/>
      <c r="X22" s="105"/>
      <c r="Y22" s="105"/>
      <c r="Z22" s="105"/>
      <c r="AA22" s="105"/>
    </row>
    <row r="23" spans="1:27" ht="12.75" customHeight="1">
      <c r="A23" s="99">
        <v>-9</v>
      </c>
      <c r="B23" s="100">
        <f>IF('24летоМ1'!D40='24летоМ1'!B39,'24летоМ1'!B41,IF('24летоМ1'!D40='24летоМ1'!B41,'24летоМ1'!B39,0))</f>
        <v>0</v>
      </c>
      <c r="C23" s="101" t="s">
        <v>51</v>
      </c>
      <c r="D23" s="114"/>
      <c r="E23" s="103"/>
      <c r="F23" s="103"/>
      <c r="G23" s="103">
        <v>-27</v>
      </c>
      <c r="H23" s="104">
        <v>0</v>
      </c>
      <c r="I23" s="101" t="s">
        <v>36</v>
      </c>
      <c r="J23" s="102"/>
      <c r="K23" s="103"/>
      <c r="L23" s="103"/>
      <c r="M23" s="103"/>
      <c r="N23" s="103"/>
      <c r="O23" s="106"/>
      <c r="P23" s="103"/>
      <c r="Q23" s="103"/>
      <c r="R23" s="103"/>
      <c r="S23" s="103"/>
      <c r="T23" s="105"/>
      <c r="U23" s="105"/>
      <c r="V23" s="105"/>
      <c r="W23" s="105"/>
      <c r="X23" s="105"/>
      <c r="Y23" s="105"/>
      <c r="Z23" s="105"/>
      <c r="AA23" s="105"/>
    </row>
    <row r="24" spans="1:27" ht="12.75" customHeight="1">
      <c r="A24" s="99"/>
      <c r="B24" s="99"/>
      <c r="C24" s="106">
        <v>36</v>
      </c>
      <c r="D24" s="107"/>
      <c r="E24" s="108"/>
      <c r="F24" s="103"/>
      <c r="G24" s="103"/>
      <c r="H24" s="103"/>
      <c r="I24" s="106"/>
      <c r="J24" s="103"/>
      <c r="K24" s="103"/>
      <c r="L24" s="103"/>
      <c r="M24" s="103"/>
      <c r="N24" s="103"/>
      <c r="O24" s="106"/>
      <c r="P24" s="103"/>
      <c r="Q24" s="103"/>
      <c r="R24" s="103"/>
      <c r="S24" s="103"/>
      <c r="T24" s="105"/>
      <c r="U24" s="105"/>
      <c r="V24" s="105"/>
      <c r="W24" s="105"/>
      <c r="X24" s="105"/>
      <c r="Y24" s="105"/>
      <c r="Z24" s="105"/>
      <c r="AA24" s="105"/>
    </row>
    <row r="25" spans="1:27" ht="12.75" customHeight="1">
      <c r="A25" s="99">
        <v>-10</v>
      </c>
      <c r="B25" s="100">
        <f>IF('24летоМ1'!D44='24летоМ1'!B43,'24летоМ1'!B45,IF('24летоМ1'!D44='24летоМ1'!B45,'24летоМ1'!B43,0))</f>
        <v>0</v>
      </c>
      <c r="C25" s="109" t="s">
        <v>51</v>
      </c>
      <c r="D25" s="110"/>
      <c r="E25" s="106">
        <v>44</v>
      </c>
      <c r="F25" s="107"/>
      <c r="G25" s="108" t="s">
        <v>46</v>
      </c>
      <c r="H25" s="103"/>
      <c r="I25" s="106">
        <v>54</v>
      </c>
      <c r="J25" s="107"/>
      <c r="K25" s="108" t="s">
        <v>36</v>
      </c>
      <c r="L25" s="103"/>
      <c r="M25" s="103"/>
      <c r="N25" s="103"/>
      <c r="O25" s="106">
        <v>60</v>
      </c>
      <c r="P25" s="115"/>
      <c r="Q25" s="108"/>
      <c r="R25" s="108"/>
      <c r="S25" s="108"/>
      <c r="T25" s="105"/>
      <c r="U25" s="105"/>
      <c r="V25" s="105"/>
      <c r="W25" s="105"/>
      <c r="X25" s="105"/>
      <c r="Y25" s="105"/>
      <c r="Z25" s="105"/>
      <c r="AA25" s="105"/>
    </row>
    <row r="26" spans="1:27" ht="12.75" customHeight="1">
      <c r="A26" s="99"/>
      <c r="B26" s="99"/>
      <c r="C26" s="103">
        <v>-20</v>
      </c>
      <c r="D26" s="104">
        <v>0</v>
      </c>
      <c r="E26" s="109" t="s">
        <v>46</v>
      </c>
      <c r="F26" s="111"/>
      <c r="G26" s="106"/>
      <c r="H26" s="112"/>
      <c r="I26" s="106"/>
      <c r="J26" s="113"/>
      <c r="K26" s="106"/>
      <c r="L26" s="103"/>
      <c r="M26" s="103"/>
      <c r="N26" s="103"/>
      <c r="O26" s="106"/>
      <c r="P26" s="103"/>
      <c r="Q26" s="118"/>
      <c r="R26" s="119" t="s">
        <v>62</v>
      </c>
      <c r="S26" s="119"/>
      <c r="T26" s="105"/>
      <c r="U26" s="105"/>
      <c r="V26" s="105"/>
      <c r="W26" s="105"/>
      <c r="X26" s="105"/>
      <c r="Y26" s="105"/>
      <c r="Z26" s="105"/>
      <c r="AA26" s="105"/>
    </row>
    <row r="27" spans="1:27" ht="12.75" customHeight="1">
      <c r="A27" s="99">
        <v>-11</v>
      </c>
      <c r="B27" s="100">
        <f>IF('24летоМ1'!D48='24летоМ1'!B47,'24летоМ1'!B49,IF('24летоМ1'!D48='24летоМ1'!B49,'24летоМ1'!B47,0))</f>
        <v>0</v>
      </c>
      <c r="C27" s="101" t="s">
        <v>51</v>
      </c>
      <c r="D27" s="114"/>
      <c r="E27" s="103"/>
      <c r="F27" s="103"/>
      <c r="G27" s="106">
        <v>50</v>
      </c>
      <c r="H27" s="115"/>
      <c r="I27" s="116" t="s">
        <v>46</v>
      </c>
      <c r="J27" s="112"/>
      <c r="K27" s="106"/>
      <c r="L27" s="103"/>
      <c r="M27" s="103"/>
      <c r="N27" s="103"/>
      <c r="O27" s="106"/>
      <c r="P27" s="103"/>
      <c r="Q27" s="103"/>
      <c r="R27" s="103"/>
      <c r="S27" s="103"/>
      <c r="T27" s="105"/>
      <c r="U27" s="105"/>
      <c r="V27" s="105"/>
      <c r="W27" s="105"/>
      <c r="X27" s="105"/>
      <c r="Y27" s="105"/>
      <c r="Z27" s="105"/>
      <c r="AA27" s="105"/>
    </row>
    <row r="28" spans="1:27" ht="12.75" customHeight="1">
      <c r="A28" s="99"/>
      <c r="B28" s="99"/>
      <c r="C28" s="106">
        <v>37</v>
      </c>
      <c r="D28" s="107"/>
      <c r="E28" s="108"/>
      <c r="F28" s="103"/>
      <c r="G28" s="106"/>
      <c r="H28" s="103"/>
      <c r="I28" s="103"/>
      <c r="J28" s="103"/>
      <c r="K28" s="106"/>
      <c r="L28" s="103"/>
      <c r="M28" s="103"/>
      <c r="N28" s="103"/>
      <c r="O28" s="106"/>
      <c r="P28" s="103"/>
      <c r="Q28" s="103"/>
      <c r="R28" s="103"/>
      <c r="S28" s="103"/>
      <c r="T28" s="105"/>
      <c r="U28" s="105"/>
      <c r="V28" s="105"/>
      <c r="W28" s="105"/>
      <c r="X28" s="105"/>
      <c r="Y28" s="105"/>
      <c r="Z28" s="105"/>
      <c r="AA28" s="105"/>
    </row>
    <row r="29" spans="1:27" ht="12.75" customHeight="1">
      <c r="A29" s="99">
        <v>-12</v>
      </c>
      <c r="B29" s="100">
        <f>IF('24летоМ1'!D52='24летоМ1'!B51,'24летоМ1'!B53,IF('24летоМ1'!D52='24летоМ1'!B53,'24летоМ1'!B51,0))</f>
        <v>0</v>
      </c>
      <c r="C29" s="109" t="s">
        <v>51</v>
      </c>
      <c r="D29" s="110"/>
      <c r="E29" s="106">
        <v>45</v>
      </c>
      <c r="F29" s="107"/>
      <c r="G29" s="116" t="s">
        <v>45</v>
      </c>
      <c r="H29" s="103"/>
      <c r="I29" s="103"/>
      <c r="J29" s="103"/>
      <c r="K29" s="106">
        <v>57</v>
      </c>
      <c r="L29" s="107"/>
      <c r="M29" s="108" t="s">
        <v>36</v>
      </c>
      <c r="N29" s="103"/>
      <c r="O29" s="106"/>
      <c r="P29" s="103"/>
      <c r="Q29" s="103"/>
      <c r="R29" s="103"/>
      <c r="S29" s="103"/>
      <c r="T29" s="105"/>
      <c r="U29" s="105"/>
      <c r="V29" s="105"/>
      <c r="W29" s="105"/>
      <c r="X29" s="105"/>
      <c r="Y29" s="105"/>
      <c r="Z29" s="105"/>
      <c r="AA29" s="105"/>
    </row>
    <row r="30" spans="1:27" ht="12.75" customHeight="1">
      <c r="A30" s="99"/>
      <c r="B30" s="99"/>
      <c r="C30" s="103">
        <v>-19</v>
      </c>
      <c r="D30" s="104">
        <v>0</v>
      </c>
      <c r="E30" s="109" t="s">
        <v>45</v>
      </c>
      <c r="F30" s="111"/>
      <c r="G30" s="103"/>
      <c r="H30" s="103"/>
      <c r="I30" s="103"/>
      <c r="J30" s="103"/>
      <c r="K30" s="106"/>
      <c r="L30" s="113"/>
      <c r="M30" s="106"/>
      <c r="N30" s="103"/>
      <c r="O30" s="106"/>
      <c r="P30" s="103"/>
      <c r="Q30" s="103"/>
      <c r="R30" s="103"/>
      <c r="S30" s="103"/>
      <c r="T30" s="105"/>
      <c r="U30" s="105"/>
      <c r="V30" s="105"/>
      <c r="W30" s="105"/>
      <c r="X30" s="105"/>
      <c r="Y30" s="105"/>
      <c r="Z30" s="105"/>
      <c r="AA30" s="105"/>
    </row>
    <row r="31" spans="1:27" ht="12.75" customHeight="1">
      <c r="A31" s="99">
        <v>-13</v>
      </c>
      <c r="B31" s="100">
        <f>IF('24летоМ1'!D56='24летоМ1'!B55,'24летоМ1'!B57,IF('24летоМ1'!D56='24летоМ1'!B57,'24летоМ1'!B55,0))</f>
        <v>0</v>
      </c>
      <c r="C31" s="101" t="s">
        <v>51</v>
      </c>
      <c r="D31" s="114"/>
      <c r="E31" s="103"/>
      <c r="F31" s="103"/>
      <c r="G31" s="103">
        <v>-28</v>
      </c>
      <c r="H31" s="104">
        <v>0</v>
      </c>
      <c r="I31" s="101" t="s">
        <v>40</v>
      </c>
      <c r="J31" s="102"/>
      <c r="K31" s="106"/>
      <c r="L31" s="112"/>
      <c r="M31" s="106"/>
      <c r="N31" s="103"/>
      <c r="O31" s="106"/>
      <c r="P31" s="103"/>
      <c r="Q31" s="103"/>
      <c r="R31" s="103"/>
      <c r="S31" s="103"/>
      <c r="T31" s="105"/>
      <c r="U31" s="105"/>
      <c r="V31" s="105"/>
      <c r="W31" s="105"/>
      <c r="X31" s="105"/>
      <c r="Y31" s="105"/>
      <c r="Z31" s="105"/>
      <c r="AA31" s="105"/>
    </row>
    <row r="32" spans="1:27" ht="12.75" customHeight="1">
      <c r="A32" s="99"/>
      <c r="B32" s="99"/>
      <c r="C32" s="106">
        <v>38</v>
      </c>
      <c r="D32" s="107"/>
      <c r="E32" s="108"/>
      <c r="F32" s="103"/>
      <c r="G32" s="103"/>
      <c r="H32" s="103"/>
      <c r="I32" s="106"/>
      <c r="J32" s="103"/>
      <c r="K32" s="106"/>
      <c r="L32" s="112"/>
      <c r="M32" s="106"/>
      <c r="N32" s="103"/>
      <c r="O32" s="106"/>
      <c r="P32" s="103"/>
      <c r="Q32" s="103"/>
      <c r="R32" s="103"/>
      <c r="S32" s="103"/>
      <c r="T32" s="105"/>
      <c r="U32" s="105"/>
      <c r="V32" s="105"/>
      <c r="W32" s="105"/>
      <c r="X32" s="105"/>
      <c r="Y32" s="105"/>
      <c r="Z32" s="105"/>
      <c r="AA32" s="105"/>
    </row>
    <row r="33" spans="1:27" ht="12.75" customHeight="1">
      <c r="A33" s="99">
        <v>-14</v>
      </c>
      <c r="B33" s="100">
        <f>IF('24летоМ1'!D60='24летоМ1'!B59,'24летоМ1'!B61,IF('24летоМ1'!D60='24летоМ1'!B61,'24летоМ1'!B59,0))</f>
        <v>0</v>
      </c>
      <c r="C33" s="109" t="s">
        <v>51</v>
      </c>
      <c r="D33" s="110"/>
      <c r="E33" s="106">
        <v>46</v>
      </c>
      <c r="F33" s="107"/>
      <c r="G33" s="108" t="s">
        <v>42</v>
      </c>
      <c r="H33" s="103"/>
      <c r="I33" s="106">
        <v>55</v>
      </c>
      <c r="J33" s="107"/>
      <c r="K33" s="116" t="s">
        <v>50</v>
      </c>
      <c r="L33" s="112"/>
      <c r="M33" s="106">
        <v>59</v>
      </c>
      <c r="N33" s="107"/>
      <c r="O33" s="116" t="s">
        <v>37</v>
      </c>
      <c r="P33" s="103"/>
      <c r="Q33" s="103"/>
      <c r="R33" s="103"/>
      <c r="S33" s="103"/>
      <c r="T33" s="105"/>
      <c r="U33" s="105"/>
      <c r="V33" s="105"/>
      <c r="W33" s="105"/>
      <c r="X33" s="105"/>
      <c r="Y33" s="105"/>
      <c r="Z33" s="105"/>
      <c r="AA33" s="105"/>
    </row>
    <row r="34" spans="1:27" ht="12.75" customHeight="1">
      <c r="A34" s="99"/>
      <c r="B34" s="99"/>
      <c r="C34" s="103">
        <v>-18</v>
      </c>
      <c r="D34" s="104">
        <v>0</v>
      </c>
      <c r="E34" s="109" t="s">
        <v>42</v>
      </c>
      <c r="F34" s="111"/>
      <c r="G34" s="106"/>
      <c r="H34" s="112"/>
      <c r="I34" s="106"/>
      <c r="J34" s="113"/>
      <c r="K34" s="103"/>
      <c r="L34" s="103"/>
      <c r="M34" s="106"/>
      <c r="N34" s="113"/>
      <c r="O34" s="103"/>
      <c r="P34" s="103"/>
      <c r="Q34" s="103"/>
      <c r="R34" s="103"/>
      <c r="S34" s="103"/>
      <c r="T34" s="105"/>
      <c r="U34" s="105"/>
      <c r="V34" s="105"/>
      <c r="W34" s="105"/>
      <c r="X34" s="105"/>
      <c r="Y34" s="105"/>
      <c r="Z34" s="105"/>
      <c r="AA34" s="105"/>
    </row>
    <row r="35" spans="1:27" ht="12.75" customHeight="1">
      <c r="A35" s="99">
        <v>-15</v>
      </c>
      <c r="B35" s="100">
        <f>IF('24летоМ1'!D64='24летоМ1'!B63,'24летоМ1'!B65,IF('24летоМ1'!D64='24летоМ1'!B65,'24летоМ1'!B63,0))</f>
        <v>0</v>
      </c>
      <c r="C35" s="101" t="s">
        <v>51</v>
      </c>
      <c r="D35" s="114"/>
      <c r="E35" s="103"/>
      <c r="F35" s="103"/>
      <c r="G35" s="106">
        <v>51</v>
      </c>
      <c r="H35" s="115"/>
      <c r="I35" s="116" t="s">
        <v>50</v>
      </c>
      <c r="J35" s="112"/>
      <c r="K35" s="103"/>
      <c r="L35" s="103"/>
      <c r="M35" s="106"/>
      <c r="N35" s="112"/>
      <c r="O35" s="103">
        <v>-60</v>
      </c>
      <c r="P35" s="104">
        <f>IF(P25=N17,N33,IF(P25=N33,N17,0))</f>
        <v>0</v>
      </c>
      <c r="Q35" s="101">
        <f>IF(Q25=O17,O33,IF(Q25=O33,O17,0))</f>
        <v>0</v>
      </c>
      <c r="R35" s="101"/>
      <c r="S35" s="101"/>
      <c r="T35" s="105"/>
      <c r="U35" s="105"/>
      <c r="V35" s="105"/>
      <c r="W35" s="105"/>
      <c r="X35" s="105"/>
      <c r="Y35" s="105"/>
      <c r="Z35" s="105"/>
      <c r="AA35" s="105"/>
    </row>
    <row r="36" spans="1:27" ht="12.75" customHeight="1">
      <c r="A36" s="99"/>
      <c r="B36" s="99"/>
      <c r="C36" s="106">
        <v>39</v>
      </c>
      <c r="D36" s="107"/>
      <c r="E36" s="108"/>
      <c r="F36" s="103"/>
      <c r="G36" s="106"/>
      <c r="H36" s="103"/>
      <c r="I36" s="103"/>
      <c r="J36" s="103"/>
      <c r="K36" s="103"/>
      <c r="L36" s="103"/>
      <c r="M36" s="106"/>
      <c r="N36" s="112"/>
      <c r="O36" s="103"/>
      <c r="P36" s="103"/>
      <c r="Q36" s="118"/>
      <c r="R36" s="119" t="s">
        <v>63</v>
      </c>
      <c r="S36" s="119"/>
      <c r="T36" s="105"/>
      <c r="U36" s="105"/>
      <c r="V36" s="105"/>
      <c r="W36" s="105"/>
      <c r="X36" s="105"/>
      <c r="Y36" s="105"/>
      <c r="Z36" s="105"/>
      <c r="AA36" s="105"/>
    </row>
    <row r="37" spans="1:27" ht="12.75" customHeight="1">
      <c r="A37" s="99">
        <v>-16</v>
      </c>
      <c r="B37" s="100">
        <f>IF('24летоМ1'!D68='24летоМ1'!B67,'24летоМ1'!B69,IF('24летоМ1'!D68='24летоМ1'!B69,'24летоМ1'!B67,0))</f>
        <v>0</v>
      </c>
      <c r="C37" s="109" t="s">
        <v>51</v>
      </c>
      <c r="D37" s="110"/>
      <c r="E37" s="106">
        <v>47</v>
      </c>
      <c r="F37" s="107"/>
      <c r="G37" s="116" t="s">
        <v>50</v>
      </c>
      <c r="H37" s="103"/>
      <c r="I37" s="103"/>
      <c r="J37" s="103"/>
      <c r="K37" s="103">
        <v>-29</v>
      </c>
      <c r="L37" s="104">
        <v>0</v>
      </c>
      <c r="M37" s="109" t="s">
        <v>37</v>
      </c>
      <c r="N37" s="117"/>
      <c r="O37" s="103"/>
      <c r="P37" s="103"/>
      <c r="Q37" s="103"/>
      <c r="R37" s="103"/>
      <c r="S37" s="103"/>
      <c r="T37" s="105"/>
      <c r="U37" s="105"/>
      <c r="V37" s="105"/>
      <c r="W37" s="105"/>
      <c r="X37" s="105"/>
      <c r="Y37" s="105"/>
      <c r="Z37" s="105"/>
      <c r="AA37" s="105"/>
    </row>
    <row r="38" spans="1:27" ht="12.75" customHeight="1">
      <c r="A38" s="99"/>
      <c r="B38" s="99"/>
      <c r="C38" s="103">
        <v>-17</v>
      </c>
      <c r="D38" s="104">
        <v>0</v>
      </c>
      <c r="E38" s="109" t="s">
        <v>50</v>
      </c>
      <c r="F38" s="111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5"/>
      <c r="U38" s="105"/>
      <c r="V38" s="105"/>
      <c r="W38" s="105"/>
      <c r="X38" s="105"/>
      <c r="Y38" s="105"/>
      <c r="Z38" s="105"/>
      <c r="AA38" s="105"/>
    </row>
    <row r="39" spans="1:27" ht="12.75" customHeight="1">
      <c r="A39" s="99"/>
      <c r="B39" s="99"/>
      <c r="C39" s="103"/>
      <c r="D39" s="114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5"/>
      <c r="U39" s="105"/>
      <c r="V39" s="105"/>
      <c r="W39" s="105"/>
      <c r="X39" s="105"/>
      <c r="Y39" s="105"/>
      <c r="Z39" s="105"/>
      <c r="AA39" s="105"/>
    </row>
    <row r="40" spans="1:27" ht="12.75" customHeight="1">
      <c r="A40" s="99">
        <v>-40</v>
      </c>
      <c r="B40" s="100">
        <f>IF(F9=D8,D10,IF(F9=D10,D8,0))</f>
        <v>0</v>
      </c>
      <c r="C40" s="101" t="str">
        <f>IF(G9=E8,E10,IF(G9=E10,E8,0))</f>
        <v>Сайфуллин Рамиль</v>
      </c>
      <c r="D40" s="114"/>
      <c r="E40" s="103"/>
      <c r="F40" s="103"/>
      <c r="G40" s="103"/>
      <c r="H40" s="103"/>
      <c r="I40" s="103"/>
      <c r="J40" s="103"/>
      <c r="K40" s="103">
        <v>-48</v>
      </c>
      <c r="L40" s="104">
        <f>IF(H11=F9,F13,IF(H11=F13,F9,0))</f>
        <v>0</v>
      </c>
      <c r="M40" s="101" t="str">
        <f>IF(I11=G9,G13,IF(I11=G13,G9,0))</f>
        <v>Мингазов Данил</v>
      </c>
      <c r="N40" s="102"/>
      <c r="O40" s="103"/>
      <c r="P40" s="103"/>
      <c r="Q40" s="103"/>
      <c r="R40" s="103"/>
      <c r="S40" s="103"/>
      <c r="T40" s="105"/>
      <c r="U40" s="105"/>
      <c r="V40" s="105"/>
      <c r="W40" s="105"/>
      <c r="X40" s="105"/>
      <c r="Y40" s="105"/>
      <c r="Z40" s="105"/>
      <c r="AA40" s="105"/>
    </row>
    <row r="41" spans="1:27" ht="12.75" customHeight="1">
      <c r="A41" s="99"/>
      <c r="B41" s="99"/>
      <c r="C41" s="106">
        <v>71</v>
      </c>
      <c r="D41" s="115"/>
      <c r="E41" s="108" t="s">
        <v>49</v>
      </c>
      <c r="F41" s="103"/>
      <c r="G41" s="103"/>
      <c r="H41" s="103"/>
      <c r="I41" s="103"/>
      <c r="J41" s="103"/>
      <c r="K41" s="103"/>
      <c r="L41" s="103"/>
      <c r="M41" s="106">
        <v>67</v>
      </c>
      <c r="N41" s="115"/>
      <c r="O41" s="108" t="s">
        <v>47</v>
      </c>
      <c r="P41" s="103"/>
      <c r="Q41" s="103"/>
      <c r="R41" s="103"/>
      <c r="S41" s="103"/>
      <c r="T41" s="105"/>
      <c r="U41" s="105"/>
      <c r="V41" s="105"/>
      <c r="W41" s="105"/>
      <c r="X41" s="105"/>
      <c r="Y41" s="105"/>
      <c r="Z41" s="105"/>
      <c r="AA41" s="105"/>
    </row>
    <row r="42" spans="1:27" ht="12.75" customHeight="1">
      <c r="A42" s="99">
        <v>-41</v>
      </c>
      <c r="B42" s="100">
        <f>IF(F13=D12,D14,IF(F13=D14,D12,0))</f>
        <v>0</v>
      </c>
      <c r="C42" s="109">
        <f>IF(G13=E12,E14,IF(G13=E14,E12,0))</f>
        <v>0</v>
      </c>
      <c r="D42" s="120"/>
      <c r="E42" s="106"/>
      <c r="F42" s="103"/>
      <c r="G42" s="103"/>
      <c r="H42" s="103"/>
      <c r="I42" s="103"/>
      <c r="J42" s="103"/>
      <c r="K42" s="103">
        <v>-49</v>
      </c>
      <c r="L42" s="104">
        <f>IF(H19=F17,F21,IF(H19=F21,F17,0))</f>
        <v>0</v>
      </c>
      <c r="M42" s="109" t="str">
        <f>IF(I19=G17,G21,IF(I19=G21,G17,0))</f>
        <v>Садыков Амир</v>
      </c>
      <c r="N42" s="103"/>
      <c r="O42" s="106"/>
      <c r="P42" s="103"/>
      <c r="Q42" s="103"/>
      <c r="R42" s="103"/>
      <c r="S42" s="103"/>
      <c r="T42" s="105"/>
      <c r="U42" s="105"/>
      <c r="V42" s="105"/>
      <c r="W42" s="105"/>
      <c r="X42" s="105"/>
      <c r="Y42" s="105"/>
      <c r="Z42" s="105"/>
      <c r="AA42" s="105"/>
    </row>
    <row r="43" spans="1:27" ht="12.75" customHeight="1">
      <c r="A43" s="99"/>
      <c r="B43" s="99"/>
      <c r="C43" s="103"/>
      <c r="D43" s="120"/>
      <c r="E43" s="106">
        <v>75</v>
      </c>
      <c r="F43" s="115"/>
      <c r="G43" s="108" t="s">
        <v>49</v>
      </c>
      <c r="H43" s="103"/>
      <c r="I43" s="103"/>
      <c r="J43" s="103"/>
      <c r="K43" s="103"/>
      <c r="L43" s="103"/>
      <c r="M43" s="103"/>
      <c r="N43" s="103"/>
      <c r="O43" s="106">
        <v>69</v>
      </c>
      <c r="P43" s="115"/>
      <c r="Q43" s="121" t="s">
        <v>42</v>
      </c>
      <c r="R43" s="121"/>
      <c r="S43" s="121"/>
      <c r="T43" s="105"/>
      <c r="U43" s="105"/>
      <c r="V43" s="105"/>
      <c r="W43" s="105"/>
      <c r="X43" s="105"/>
      <c r="Y43" s="105"/>
      <c r="Z43" s="105"/>
      <c r="AA43" s="105"/>
    </row>
    <row r="44" spans="1:27" ht="12.75" customHeight="1">
      <c r="A44" s="99">
        <v>-42</v>
      </c>
      <c r="B44" s="100">
        <f>IF(F17=D16,D18,IF(F17=D18,D16,0))</f>
        <v>0</v>
      </c>
      <c r="C44" s="101">
        <f>IF(G17=E16,E18,IF(G17=E18,E16,0))</f>
        <v>0</v>
      </c>
      <c r="D44" s="114"/>
      <c r="E44" s="106"/>
      <c r="F44" s="113"/>
      <c r="G44" s="106"/>
      <c r="H44" s="103"/>
      <c r="I44" s="103"/>
      <c r="J44" s="103"/>
      <c r="K44" s="103">
        <v>-50</v>
      </c>
      <c r="L44" s="104">
        <f>IF(H27=F25,F29,IF(H27=F29,F25,0))</f>
        <v>0</v>
      </c>
      <c r="M44" s="101" t="str">
        <f>IF(I27=G25,G29,IF(I27=G29,G25,0))</f>
        <v>Старков Константин</v>
      </c>
      <c r="N44" s="102"/>
      <c r="O44" s="106"/>
      <c r="P44" s="103"/>
      <c r="Q44" s="118"/>
      <c r="R44" s="119" t="s">
        <v>64</v>
      </c>
      <c r="S44" s="119"/>
      <c r="T44" s="105"/>
      <c r="U44" s="105"/>
      <c r="V44" s="105"/>
      <c r="W44" s="105"/>
      <c r="X44" s="105"/>
      <c r="Y44" s="105"/>
      <c r="Z44" s="105"/>
      <c r="AA44" s="105"/>
    </row>
    <row r="45" spans="1:27" ht="12.75" customHeight="1">
      <c r="A45" s="99"/>
      <c r="B45" s="99"/>
      <c r="C45" s="106">
        <v>72</v>
      </c>
      <c r="D45" s="115"/>
      <c r="E45" s="116"/>
      <c r="F45" s="112"/>
      <c r="G45" s="106"/>
      <c r="H45" s="103"/>
      <c r="I45" s="103"/>
      <c r="J45" s="103"/>
      <c r="K45" s="103"/>
      <c r="L45" s="103"/>
      <c r="M45" s="106">
        <v>68</v>
      </c>
      <c r="N45" s="115"/>
      <c r="O45" s="116" t="s">
        <v>42</v>
      </c>
      <c r="P45" s="103"/>
      <c r="Q45" s="118"/>
      <c r="R45" s="103"/>
      <c r="S45" s="118"/>
      <c r="T45" s="105"/>
      <c r="U45" s="105"/>
      <c r="V45" s="105"/>
      <c r="W45" s="105"/>
      <c r="X45" s="105"/>
      <c r="Y45" s="105"/>
      <c r="Z45" s="105"/>
      <c r="AA45" s="105"/>
    </row>
    <row r="46" spans="1:27" ht="12.75" customHeight="1">
      <c r="A46" s="99">
        <v>-43</v>
      </c>
      <c r="B46" s="100">
        <f>IF(F21=D20,D22,IF(F21=D22,D20,0))</f>
        <v>0</v>
      </c>
      <c r="C46" s="109">
        <f>IF(G21=E20,E22,IF(G21=E22,E20,0))</f>
        <v>0</v>
      </c>
      <c r="D46" s="120"/>
      <c r="E46" s="103"/>
      <c r="F46" s="103"/>
      <c r="G46" s="106"/>
      <c r="H46" s="103"/>
      <c r="I46" s="103"/>
      <c r="J46" s="103"/>
      <c r="K46" s="103">
        <v>-51</v>
      </c>
      <c r="L46" s="104">
        <f>IF(H35=F33,F37,IF(H35=F37,F33,0))</f>
        <v>0</v>
      </c>
      <c r="M46" s="109" t="str">
        <f>IF(I35=G33,G37,IF(I35=G37,G33,0))</f>
        <v>Ижбульдин Радмир</v>
      </c>
      <c r="N46" s="103"/>
      <c r="O46" s="103"/>
      <c r="P46" s="103"/>
      <c r="Q46" s="103"/>
      <c r="R46" s="103"/>
      <c r="S46" s="103"/>
      <c r="T46" s="105"/>
      <c r="U46" s="105"/>
      <c r="V46" s="105"/>
      <c r="W46" s="105"/>
      <c r="X46" s="105"/>
      <c r="Y46" s="105"/>
      <c r="Z46" s="105"/>
      <c r="AA46" s="105"/>
    </row>
    <row r="47" spans="1:27" ht="12.75" customHeight="1">
      <c r="A47" s="99"/>
      <c r="B47" s="99"/>
      <c r="C47" s="103"/>
      <c r="D47" s="120"/>
      <c r="E47" s="103"/>
      <c r="F47" s="103"/>
      <c r="G47" s="106">
        <v>77</v>
      </c>
      <c r="H47" s="115"/>
      <c r="I47" s="108" t="s">
        <v>49</v>
      </c>
      <c r="J47" s="103"/>
      <c r="K47" s="103"/>
      <c r="L47" s="103"/>
      <c r="M47" s="103"/>
      <c r="N47" s="103"/>
      <c r="O47" s="103">
        <v>-69</v>
      </c>
      <c r="P47" s="104">
        <f>IF(P43=N41,N45,IF(P43=N45,N41,0))</f>
        <v>0</v>
      </c>
      <c r="Q47" s="101" t="str">
        <f>IF(Q43=O41,O45,IF(Q43=O45,O41,0))</f>
        <v>Садыков Амир</v>
      </c>
      <c r="R47" s="108"/>
      <c r="S47" s="108"/>
      <c r="T47" s="105"/>
      <c r="U47" s="105"/>
      <c r="V47" s="105"/>
      <c r="W47" s="105"/>
      <c r="X47" s="105"/>
      <c r="Y47" s="105"/>
      <c r="Z47" s="105"/>
      <c r="AA47" s="105"/>
    </row>
    <row r="48" spans="1:27" ht="12.75" customHeight="1">
      <c r="A48" s="99">
        <v>-44</v>
      </c>
      <c r="B48" s="100">
        <f>IF(F25=D24,D26,IF(F25=D26,D24,0))</f>
        <v>0</v>
      </c>
      <c r="C48" s="101">
        <f>IF(G25=E24,E26,IF(G25=E26,E24,0))</f>
        <v>0</v>
      </c>
      <c r="D48" s="114"/>
      <c r="E48" s="103"/>
      <c r="F48" s="103"/>
      <c r="G48" s="106"/>
      <c r="H48" s="113"/>
      <c r="I48" s="122" t="s">
        <v>65</v>
      </c>
      <c r="J48" s="122"/>
      <c r="K48" s="103"/>
      <c r="L48" s="103"/>
      <c r="M48" s="103">
        <v>-67</v>
      </c>
      <c r="N48" s="104">
        <f>IF(N41=L40,L42,IF(N41=L42,L40,0))</f>
        <v>0</v>
      </c>
      <c r="O48" s="101" t="str">
        <f>IF(O41=M40,M42,IF(O41=M42,M40,0))</f>
        <v>Мингазов Данил</v>
      </c>
      <c r="P48" s="102"/>
      <c r="Q48" s="118"/>
      <c r="R48" s="119" t="s">
        <v>66</v>
      </c>
      <c r="S48" s="119"/>
      <c r="T48" s="105"/>
      <c r="U48" s="105"/>
      <c r="V48" s="105"/>
      <c r="W48" s="105"/>
      <c r="X48" s="105"/>
      <c r="Y48" s="105"/>
      <c r="Z48" s="105"/>
      <c r="AA48" s="105"/>
    </row>
    <row r="49" spans="1:27" ht="12.75" customHeight="1">
      <c r="A49" s="99"/>
      <c r="B49" s="99"/>
      <c r="C49" s="106">
        <v>73</v>
      </c>
      <c r="D49" s="115"/>
      <c r="E49" s="108"/>
      <c r="F49" s="103"/>
      <c r="G49" s="106"/>
      <c r="H49" s="112"/>
      <c r="I49" s="103"/>
      <c r="J49" s="103"/>
      <c r="K49" s="103"/>
      <c r="L49" s="103"/>
      <c r="M49" s="103"/>
      <c r="N49" s="103"/>
      <c r="O49" s="106">
        <v>70</v>
      </c>
      <c r="P49" s="115"/>
      <c r="Q49" s="108" t="s">
        <v>45</v>
      </c>
      <c r="R49" s="108"/>
      <c r="S49" s="108"/>
      <c r="T49" s="105"/>
      <c r="U49" s="105"/>
      <c r="V49" s="105"/>
      <c r="W49" s="105"/>
      <c r="X49" s="105"/>
      <c r="Y49" s="105"/>
      <c r="Z49" s="105"/>
      <c r="AA49" s="105"/>
    </row>
    <row r="50" spans="1:27" ht="12.75" customHeight="1">
      <c r="A50" s="99">
        <v>-45</v>
      </c>
      <c r="B50" s="100">
        <f>IF(F29=D28,D30,IF(F29=D30,D28,0))</f>
        <v>0</v>
      </c>
      <c r="C50" s="109">
        <f>IF(G29=E28,E30,IF(G29=E30,E28,0))</f>
        <v>0</v>
      </c>
      <c r="D50" s="120"/>
      <c r="E50" s="106"/>
      <c r="F50" s="103"/>
      <c r="G50" s="106"/>
      <c r="H50" s="103"/>
      <c r="I50" s="103"/>
      <c r="J50" s="103"/>
      <c r="K50" s="103"/>
      <c r="L50" s="103"/>
      <c r="M50" s="103">
        <v>-68</v>
      </c>
      <c r="N50" s="104">
        <f>IF(N45=L44,L46,IF(N45=L46,L44,0))</f>
        <v>0</v>
      </c>
      <c r="O50" s="109" t="str">
        <f>IF(O45=M44,M46,IF(O45=M46,M44,0))</f>
        <v>Старков Константин</v>
      </c>
      <c r="P50" s="103"/>
      <c r="Q50" s="118"/>
      <c r="R50" s="119" t="s">
        <v>67</v>
      </c>
      <c r="S50" s="119"/>
      <c r="T50" s="105"/>
      <c r="U50" s="105"/>
      <c r="V50" s="105"/>
      <c r="W50" s="105"/>
      <c r="X50" s="105"/>
      <c r="Y50" s="105"/>
      <c r="Z50" s="105"/>
      <c r="AA50" s="105"/>
    </row>
    <row r="51" spans="1:27" ht="12.75" customHeight="1">
      <c r="A51" s="99"/>
      <c r="B51" s="99"/>
      <c r="C51" s="103"/>
      <c r="D51" s="120"/>
      <c r="E51" s="106">
        <v>76</v>
      </c>
      <c r="F51" s="115"/>
      <c r="G51" s="116"/>
      <c r="H51" s="103"/>
      <c r="I51" s="103"/>
      <c r="J51" s="103"/>
      <c r="K51" s="103"/>
      <c r="L51" s="103"/>
      <c r="M51" s="103"/>
      <c r="N51" s="103"/>
      <c r="O51" s="103">
        <v>-70</v>
      </c>
      <c r="P51" s="104">
        <f>IF(P49=N48,N50,IF(P49=N50,N48,0))</f>
        <v>0</v>
      </c>
      <c r="Q51" s="101" t="str">
        <f>IF(Q49=O48,O50,IF(Q49=O50,O48,0))</f>
        <v>Мингазов Данил</v>
      </c>
      <c r="R51" s="108"/>
      <c r="S51" s="108"/>
      <c r="T51" s="105"/>
      <c r="U51" s="105"/>
      <c r="V51" s="105"/>
      <c r="W51" s="105"/>
      <c r="X51" s="105"/>
      <c r="Y51" s="105"/>
      <c r="Z51" s="105"/>
      <c r="AA51" s="105"/>
    </row>
    <row r="52" spans="1:27" ht="12.75" customHeight="1">
      <c r="A52" s="99">
        <v>-46</v>
      </c>
      <c r="B52" s="100">
        <f>IF(F33=D32,D34,IF(F33=D34,D32,0))</f>
        <v>0</v>
      </c>
      <c r="C52" s="101">
        <f>IF(G33=E32,E34,IF(G33=E34,E32,0))</f>
        <v>0</v>
      </c>
      <c r="D52" s="114"/>
      <c r="E52" s="106"/>
      <c r="F52" s="11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18"/>
      <c r="R52" s="119" t="s">
        <v>68</v>
      </c>
      <c r="S52" s="119"/>
      <c r="T52" s="105"/>
      <c r="U52" s="105"/>
      <c r="V52" s="105"/>
      <c r="W52" s="105"/>
      <c r="X52" s="105"/>
      <c r="Y52" s="105"/>
      <c r="Z52" s="105"/>
      <c r="AA52" s="105"/>
    </row>
    <row r="53" spans="1:27" ht="12.75" customHeight="1">
      <c r="A53" s="99"/>
      <c r="B53" s="99"/>
      <c r="C53" s="106">
        <v>74</v>
      </c>
      <c r="D53" s="115"/>
      <c r="E53" s="116"/>
      <c r="F53" s="112"/>
      <c r="G53" s="103">
        <v>-77</v>
      </c>
      <c r="H53" s="104">
        <f>IF(H47=F43,F51,IF(H47=F51,F43,0))</f>
        <v>0</v>
      </c>
      <c r="I53" s="101">
        <f>IF(I47=G43,G51,IF(I47=G51,G43,0))</f>
        <v>0</v>
      </c>
      <c r="J53" s="102"/>
      <c r="K53" s="103">
        <v>-71</v>
      </c>
      <c r="L53" s="104">
        <v>0</v>
      </c>
      <c r="M53" s="101">
        <f>IF(E41=C40,C42,IF(E41=C42,C40,0))</f>
        <v>0</v>
      </c>
      <c r="N53" s="102"/>
      <c r="O53" s="103"/>
      <c r="P53" s="103"/>
      <c r="Q53" s="103"/>
      <c r="R53" s="103"/>
      <c r="S53" s="103"/>
      <c r="T53" s="105"/>
      <c r="U53" s="105"/>
      <c r="V53" s="105"/>
      <c r="W53" s="105"/>
      <c r="X53" s="105"/>
      <c r="Y53" s="105"/>
      <c r="Z53" s="105"/>
      <c r="AA53" s="105"/>
    </row>
    <row r="54" spans="1:27" ht="12.75" customHeight="1">
      <c r="A54" s="99">
        <v>-47</v>
      </c>
      <c r="B54" s="100">
        <f>IF(F37=D36,D38,IF(F37=D38,D36,0))</f>
        <v>0</v>
      </c>
      <c r="C54" s="109">
        <f>IF(G37=E36,E38,IF(G37=E38,E36,0))</f>
        <v>0</v>
      </c>
      <c r="D54" s="120"/>
      <c r="E54" s="103"/>
      <c r="F54" s="103"/>
      <c r="G54" s="103"/>
      <c r="H54" s="103"/>
      <c r="I54" s="122" t="s">
        <v>69</v>
      </c>
      <c r="J54" s="122"/>
      <c r="K54" s="103"/>
      <c r="L54" s="103"/>
      <c r="M54" s="106">
        <v>79</v>
      </c>
      <c r="N54" s="115"/>
      <c r="O54" s="108"/>
      <c r="P54" s="103"/>
      <c r="Q54" s="103"/>
      <c r="R54" s="103"/>
      <c r="S54" s="103"/>
      <c r="T54" s="105"/>
      <c r="U54" s="105"/>
      <c r="V54" s="105"/>
      <c r="W54" s="105"/>
      <c r="X54" s="105"/>
      <c r="Y54" s="105"/>
      <c r="Z54" s="105"/>
      <c r="AA54" s="105"/>
    </row>
    <row r="55" spans="1:27" ht="12.75" customHeight="1">
      <c r="A55" s="99"/>
      <c r="B55" s="99"/>
      <c r="C55" s="103"/>
      <c r="D55" s="120"/>
      <c r="E55" s="103">
        <v>-75</v>
      </c>
      <c r="F55" s="104">
        <f>IF(F43=D41,D45,IF(F43=D45,D41,0))</f>
        <v>0</v>
      </c>
      <c r="G55" s="101">
        <f>IF(G43=E41,E45,IF(G43=E45,E41,0))</f>
        <v>0</v>
      </c>
      <c r="H55" s="102"/>
      <c r="I55" s="118"/>
      <c r="J55" s="118"/>
      <c r="K55" s="103">
        <v>-72</v>
      </c>
      <c r="L55" s="104">
        <v>0</v>
      </c>
      <c r="M55" s="109">
        <f>IF(E45=C44,C46,IF(E45=C46,C44,0))</f>
        <v>0</v>
      </c>
      <c r="N55" s="103"/>
      <c r="O55" s="106"/>
      <c r="P55" s="103"/>
      <c r="Q55" s="103"/>
      <c r="R55" s="103"/>
      <c r="S55" s="103"/>
      <c r="T55" s="105"/>
      <c r="U55" s="105"/>
      <c r="V55" s="105"/>
      <c r="W55" s="105"/>
      <c r="X55" s="105"/>
      <c r="Y55" s="105"/>
      <c r="Z55" s="105"/>
      <c r="AA55" s="105"/>
    </row>
    <row r="56" spans="1:27" ht="12.75" customHeight="1">
      <c r="A56" s="99"/>
      <c r="B56" s="99"/>
      <c r="C56" s="103"/>
      <c r="D56" s="120"/>
      <c r="E56" s="103"/>
      <c r="F56" s="103"/>
      <c r="G56" s="106">
        <v>78</v>
      </c>
      <c r="H56" s="115"/>
      <c r="I56" s="108"/>
      <c r="J56" s="103"/>
      <c r="K56" s="103"/>
      <c r="L56" s="103"/>
      <c r="M56" s="103"/>
      <c r="N56" s="103"/>
      <c r="O56" s="106">
        <v>81</v>
      </c>
      <c r="P56" s="115"/>
      <c r="Q56" s="121"/>
      <c r="R56" s="121"/>
      <c r="S56" s="121"/>
      <c r="T56" s="105"/>
      <c r="U56" s="105"/>
      <c r="V56" s="105"/>
      <c r="W56" s="105"/>
      <c r="X56" s="105"/>
      <c r="Y56" s="105"/>
      <c r="Z56" s="105"/>
      <c r="AA56" s="105"/>
    </row>
    <row r="57" spans="1:27" ht="12.75" customHeight="1">
      <c r="A57" s="99"/>
      <c r="B57" s="99"/>
      <c r="C57" s="103"/>
      <c r="D57" s="120"/>
      <c r="E57" s="103">
        <v>-76</v>
      </c>
      <c r="F57" s="104">
        <f>IF(F51=D49,D53,IF(F51=D53,D49,0))</f>
        <v>0</v>
      </c>
      <c r="G57" s="109">
        <f>IF(G51=E49,E53,IF(G51=E53,E49,0))</f>
        <v>0</v>
      </c>
      <c r="H57" s="103"/>
      <c r="I57" s="122" t="s">
        <v>70</v>
      </c>
      <c r="J57" s="122"/>
      <c r="K57" s="103">
        <v>-73</v>
      </c>
      <c r="L57" s="104">
        <v>0</v>
      </c>
      <c r="M57" s="101">
        <f>IF(E49=C48,C50,IF(E49=C50,C48,0))</f>
        <v>0</v>
      </c>
      <c r="N57" s="102"/>
      <c r="O57" s="106"/>
      <c r="P57" s="103"/>
      <c r="Q57" s="118"/>
      <c r="R57" s="119" t="s">
        <v>71</v>
      </c>
      <c r="S57" s="119"/>
      <c r="T57" s="105"/>
      <c r="U57" s="105"/>
      <c r="V57" s="105"/>
      <c r="W57" s="105"/>
      <c r="X57" s="105"/>
      <c r="Y57" s="105"/>
      <c r="Z57" s="105"/>
      <c r="AA57" s="105"/>
    </row>
    <row r="58" spans="1:27" ht="12.75" customHeight="1">
      <c r="A58" s="99"/>
      <c r="B58" s="99"/>
      <c r="C58" s="103"/>
      <c r="D58" s="120"/>
      <c r="E58" s="103"/>
      <c r="F58" s="103"/>
      <c r="G58" s="103">
        <v>-78</v>
      </c>
      <c r="H58" s="104">
        <f>IF(H56=F55,F57,IF(H56=F57,F55,0))</f>
        <v>0</v>
      </c>
      <c r="I58" s="101">
        <f>IF(I56=G55,G57,IF(I56=G57,G55,0))</f>
        <v>0</v>
      </c>
      <c r="J58" s="102"/>
      <c r="K58" s="103"/>
      <c r="L58" s="103"/>
      <c r="M58" s="106">
        <v>80</v>
      </c>
      <c r="N58" s="115"/>
      <c r="O58" s="116"/>
      <c r="P58" s="103"/>
      <c r="Q58" s="118"/>
      <c r="R58" s="103"/>
      <c r="S58" s="118"/>
      <c r="T58" s="105"/>
      <c r="U58" s="105"/>
      <c r="V58" s="105"/>
      <c r="W58" s="105"/>
      <c r="X58" s="105"/>
      <c r="Y58" s="105"/>
      <c r="Z58" s="105"/>
      <c r="AA58" s="105"/>
    </row>
    <row r="59" spans="1:27" ht="12.75" customHeight="1">
      <c r="A59" s="99">
        <v>-32</v>
      </c>
      <c r="B59" s="100">
        <f>IF(D8=B7,B9,IF(D8=B9,B7,0))</f>
        <v>0</v>
      </c>
      <c r="C59" s="101" t="str">
        <f>IF(E8=C7,C9,IF(E8=C9,C7,0))</f>
        <v>_</v>
      </c>
      <c r="D59" s="114"/>
      <c r="E59" s="103"/>
      <c r="F59" s="103"/>
      <c r="G59" s="103"/>
      <c r="H59" s="103"/>
      <c r="I59" s="122" t="s">
        <v>72</v>
      </c>
      <c r="J59" s="122"/>
      <c r="K59" s="103">
        <v>-74</v>
      </c>
      <c r="L59" s="104">
        <v>0</v>
      </c>
      <c r="M59" s="109">
        <f>IF(E53=C52,C54,IF(E53=C54,C52,0))</f>
        <v>0</v>
      </c>
      <c r="N59" s="103"/>
      <c r="O59" s="103"/>
      <c r="P59" s="103"/>
      <c r="Q59" s="103"/>
      <c r="R59" s="103"/>
      <c r="S59" s="103"/>
      <c r="T59" s="105"/>
      <c r="U59" s="105"/>
      <c r="V59" s="105"/>
      <c r="W59" s="105"/>
      <c r="X59" s="105"/>
      <c r="Y59" s="105"/>
      <c r="Z59" s="105"/>
      <c r="AA59" s="105"/>
    </row>
    <row r="60" spans="1:27" ht="12.75" customHeight="1">
      <c r="A60" s="99"/>
      <c r="B60" s="99"/>
      <c r="C60" s="106">
        <v>83</v>
      </c>
      <c r="D60" s="115"/>
      <c r="E60" s="108"/>
      <c r="F60" s="103"/>
      <c r="G60" s="103"/>
      <c r="H60" s="103"/>
      <c r="I60" s="103"/>
      <c r="J60" s="103"/>
      <c r="K60" s="103"/>
      <c r="L60" s="103"/>
      <c r="M60" s="103"/>
      <c r="N60" s="103"/>
      <c r="O60" s="103">
        <v>-81</v>
      </c>
      <c r="P60" s="104">
        <f>IF(P56=N54,N58,IF(P56=N58,N54,0))</f>
        <v>0</v>
      </c>
      <c r="Q60" s="101">
        <f>IF(Q56=O54,O58,IF(Q56=O58,O54,0))</f>
        <v>0</v>
      </c>
      <c r="R60" s="108"/>
      <c r="S60" s="108"/>
      <c r="T60" s="105"/>
      <c r="U60" s="105"/>
      <c r="V60" s="105"/>
      <c r="W60" s="105"/>
      <c r="X60" s="105"/>
      <c r="Y60" s="105"/>
      <c r="Z60" s="105"/>
      <c r="AA60" s="105"/>
    </row>
    <row r="61" spans="1:27" ht="12.75" customHeight="1">
      <c r="A61" s="99">
        <v>-33</v>
      </c>
      <c r="B61" s="100">
        <f>IF(D12=B11,B13,IF(D12=B13,B11,0))</f>
        <v>0</v>
      </c>
      <c r="C61" s="109">
        <f>IF(E12=C11,C13,IF(E12=C13,C11,0))</f>
        <v>0</v>
      </c>
      <c r="D61" s="123"/>
      <c r="E61" s="106"/>
      <c r="F61" s="103"/>
      <c r="G61" s="103"/>
      <c r="H61" s="103"/>
      <c r="I61" s="103"/>
      <c r="J61" s="103"/>
      <c r="K61" s="103"/>
      <c r="L61" s="103"/>
      <c r="M61" s="103">
        <v>-79</v>
      </c>
      <c r="N61" s="104">
        <f>IF(N54=L53,L55,IF(N54=L55,L53,0))</f>
        <v>0</v>
      </c>
      <c r="O61" s="101">
        <f>IF(O54=M53,M55,IF(O54=M55,M53,0))</f>
        <v>0</v>
      </c>
      <c r="P61" s="102"/>
      <c r="Q61" s="118"/>
      <c r="R61" s="119" t="s">
        <v>73</v>
      </c>
      <c r="S61" s="119"/>
      <c r="T61" s="105"/>
      <c r="U61" s="105"/>
      <c r="V61" s="105"/>
      <c r="W61" s="105"/>
      <c r="X61" s="105"/>
      <c r="Y61" s="105"/>
      <c r="Z61" s="105"/>
      <c r="AA61" s="105"/>
    </row>
    <row r="62" spans="1:27" ht="12.75" customHeight="1">
      <c r="A62" s="99"/>
      <c r="B62" s="99"/>
      <c r="C62" s="103"/>
      <c r="D62" s="120"/>
      <c r="E62" s="106">
        <v>87</v>
      </c>
      <c r="F62" s="115"/>
      <c r="G62" s="108"/>
      <c r="H62" s="103"/>
      <c r="I62" s="103"/>
      <c r="J62" s="103"/>
      <c r="K62" s="103"/>
      <c r="L62" s="103"/>
      <c r="M62" s="103"/>
      <c r="N62" s="103"/>
      <c r="O62" s="106">
        <v>82</v>
      </c>
      <c r="P62" s="115"/>
      <c r="Q62" s="108"/>
      <c r="R62" s="108"/>
      <c r="S62" s="108"/>
      <c r="T62" s="105"/>
      <c r="U62" s="105"/>
      <c r="V62" s="105"/>
      <c r="W62" s="105"/>
      <c r="X62" s="105"/>
      <c r="Y62" s="105"/>
      <c r="Z62" s="105"/>
      <c r="AA62" s="105"/>
    </row>
    <row r="63" spans="1:27" ht="12.75" customHeight="1">
      <c r="A63" s="99">
        <v>-34</v>
      </c>
      <c r="B63" s="100">
        <f>IF(D16=B15,B17,IF(D16=B17,B15,0))</f>
        <v>0</v>
      </c>
      <c r="C63" s="101">
        <f>IF(E16=C15,C17,IF(E16=C17,C15,0))</f>
        <v>0</v>
      </c>
      <c r="D63" s="114"/>
      <c r="E63" s="106"/>
      <c r="F63" s="124"/>
      <c r="G63" s="106"/>
      <c r="H63" s="103"/>
      <c r="I63" s="103"/>
      <c r="J63" s="103"/>
      <c r="K63" s="103"/>
      <c r="L63" s="103"/>
      <c r="M63" s="103">
        <v>-80</v>
      </c>
      <c r="N63" s="104">
        <f>IF(N58=L57,L59,IF(N58=L59,L57,0))</f>
        <v>0</v>
      </c>
      <c r="O63" s="109">
        <f>IF(O58=M57,M59,IF(O58=M59,M57,0))</f>
        <v>0</v>
      </c>
      <c r="P63" s="102"/>
      <c r="Q63" s="118"/>
      <c r="R63" s="119" t="s">
        <v>74</v>
      </c>
      <c r="S63" s="119"/>
      <c r="T63" s="105"/>
      <c r="U63" s="105"/>
      <c r="V63" s="105"/>
      <c r="W63" s="105"/>
      <c r="X63" s="105"/>
      <c r="Y63" s="105"/>
      <c r="Z63" s="105"/>
      <c r="AA63" s="105"/>
    </row>
    <row r="64" spans="1:27" ht="12.75" customHeight="1">
      <c r="A64" s="99"/>
      <c r="B64" s="99"/>
      <c r="C64" s="106">
        <v>84</v>
      </c>
      <c r="D64" s="115"/>
      <c r="E64" s="116"/>
      <c r="F64" s="103"/>
      <c r="G64" s="106"/>
      <c r="H64" s="103"/>
      <c r="I64" s="103"/>
      <c r="J64" s="103"/>
      <c r="K64" s="103"/>
      <c r="L64" s="103"/>
      <c r="M64" s="103"/>
      <c r="N64" s="103"/>
      <c r="O64" s="103">
        <v>-82</v>
      </c>
      <c r="P64" s="104">
        <f>IF(P62=N61,N63,IF(P62=N63,N61,0))</f>
        <v>0</v>
      </c>
      <c r="Q64" s="101">
        <f>IF(Q62=O61,O63,IF(Q62=O63,O61,0))</f>
        <v>0</v>
      </c>
      <c r="R64" s="108"/>
      <c r="S64" s="108"/>
      <c r="T64" s="105"/>
      <c r="U64" s="105"/>
      <c r="V64" s="105"/>
      <c r="W64" s="105"/>
      <c r="X64" s="105"/>
      <c r="Y64" s="105"/>
      <c r="Z64" s="105"/>
      <c r="AA64" s="105"/>
    </row>
    <row r="65" spans="1:27" ht="12.75" customHeight="1">
      <c r="A65" s="99">
        <v>-35</v>
      </c>
      <c r="B65" s="100">
        <f>IF(D20=B19,B21,IF(D20=B21,B19,0))</f>
        <v>0</v>
      </c>
      <c r="C65" s="109">
        <f>IF(E20=C19,C21,IF(E20=C21,C19,0))</f>
        <v>0</v>
      </c>
      <c r="D65" s="114"/>
      <c r="E65" s="103"/>
      <c r="F65" s="103"/>
      <c r="G65" s="106"/>
      <c r="H65" s="103"/>
      <c r="I65" s="103"/>
      <c r="J65" s="103"/>
      <c r="K65" s="103"/>
      <c r="L65" s="103"/>
      <c r="M65" s="103"/>
      <c r="N65" s="103"/>
      <c r="O65" s="103"/>
      <c r="P65" s="103"/>
      <c r="Q65" s="118"/>
      <c r="R65" s="119" t="s">
        <v>75</v>
      </c>
      <c r="S65" s="119"/>
      <c r="T65" s="105"/>
      <c r="U65" s="105"/>
      <c r="V65" s="105"/>
      <c r="W65" s="105"/>
      <c r="X65" s="105"/>
      <c r="Y65" s="105"/>
      <c r="Z65" s="105"/>
      <c r="AA65" s="105"/>
    </row>
    <row r="66" spans="1:27" ht="12.75" customHeight="1">
      <c r="A66" s="99"/>
      <c r="B66" s="99"/>
      <c r="C66" s="103"/>
      <c r="D66" s="120"/>
      <c r="E66" s="103"/>
      <c r="F66" s="103"/>
      <c r="G66" s="106">
        <v>89</v>
      </c>
      <c r="H66" s="115"/>
      <c r="I66" s="108"/>
      <c r="J66" s="103"/>
      <c r="K66" s="103">
        <v>-83</v>
      </c>
      <c r="L66" s="104">
        <v>0</v>
      </c>
      <c r="M66" s="101" t="str">
        <f>IF(E60=C59,C61,IF(E60=C61,C59,0))</f>
        <v>_</v>
      </c>
      <c r="N66" s="102"/>
      <c r="O66" s="103"/>
      <c r="P66" s="103"/>
      <c r="Q66" s="103"/>
      <c r="R66" s="103"/>
      <c r="S66" s="103"/>
      <c r="T66" s="105"/>
      <c r="U66" s="105"/>
      <c r="V66" s="105"/>
      <c r="W66" s="105"/>
      <c r="X66" s="105"/>
      <c r="Y66" s="105"/>
      <c r="Z66" s="105"/>
      <c r="AA66" s="105"/>
    </row>
    <row r="67" spans="1:27" ht="12.75" customHeight="1">
      <c r="A67" s="99">
        <v>-36</v>
      </c>
      <c r="B67" s="100">
        <f>IF(D24=B23,B25,IF(D24=B25,B23,0))</f>
        <v>0</v>
      </c>
      <c r="C67" s="101">
        <f>IF(E24=C23,C25,IF(E24=C25,C23,0))</f>
        <v>0</v>
      </c>
      <c r="D67" s="114"/>
      <c r="E67" s="103"/>
      <c r="F67" s="103"/>
      <c r="G67" s="106"/>
      <c r="H67" s="103"/>
      <c r="I67" s="122" t="s">
        <v>76</v>
      </c>
      <c r="J67" s="122"/>
      <c r="K67" s="103"/>
      <c r="L67" s="103"/>
      <c r="M67" s="106">
        <v>91</v>
      </c>
      <c r="N67" s="115"/>
      <c r="O67" s="108"/>
      <c r="P67" s="103"/>
      <c r="Q67" s="103"/>
      <c r="R67" s="103"/>
      <c r="S67" s="103"/>
      <c r="T67" s="105"/>
      <c r="U67" s="105"/>
      <c r="V67" s="105"/>
      <c r="W67" s="105"/>
      <c r="X67" s="105"/>
      <c r="Y67" s="105"/>
      <c r="Z67" s="105"/>
      <c r="AA67" s="105"/>
    </row>
    <row r="68" spans="1:27" ht="12.75" customHeight="1">
      <c r="A68" s="99"/>
      <c r="B68" s="99"/>
      <c r="C68" s="106">
        <v>85</v>
      </c>
      <c r="D68" s="115"/>
      <c r="E68" s="108"/>
      <c r="F68" s="103"/>
      <c r="G68" s="106"/>
      <c r="H68" s="103"/>
      <c r="I68" s="103"/>
      <c r="J68" s="103"/>
      <c r="K68" s="103">
        <v>-84</v>
      </c>
      <c r="L68" s="104">
        <v>0</v>
      </c>
      <c r="M68" s="109">
        <f>IF(E64=C63,C65,IF(E64=C65,C63,0))</f>
        <v>0</v>
      </c>
      <c r="N68" s="125"/>
      <c r="O68" s="106"/>
      <c r="P68" s="103"/>
      <c r="Q68" s="103"/>
      <c r="R68" s="103"/>
      <c r="S68" s="103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>
      <c r="A69" s="99">
        <v>-37</v>
      </c>
      <c r="B69" s="100">
        <f>IF(D28=B27,B29,IF(D28=B29,B27,0))</f>
        <v>0</v>
      </c>
      <c r="C69" s="109">
        <f>IF(E28=C27,C29,IF(E28=C29,C27,0))</f>
        <v>0</v>
      </c>
      <c r="D69" s="114"/>
      <c r="E69" s="106"/>
      <c r="F69" s="103"/>
      <c r="G69" s="106"/>
      <c r="H69" s="103"/>
      <c r="I69" s="103"/>
      <c r="J69" s="103"/>
      <c r="K69" s="103"/>
      <c r="L69" s="103"/>
      <c r="M69" s="103"/>
      <c r="N69" s="103"/>
      <c r="O69" s="106">
        <v>93</v>
      </c>
      <c r="P69" s="115"/>
      <c r="Q69" s="121"/>
      <c r="R69" s="121"/>
      <c r="S69" s="121"/>
      <c r="T69" s="105"/>
      <c r="U69" s="105"/>
      <c r="V69" s="105"/>
      <c r="W69" s="105"/>
      <c r="X69" s="105"/>
      <c r="Y69" s="105"/>
      <c r="Z69" s="105"/>
      <c r="AA69" s="105"/>
    </row>
    <row r="70" spans="1:27" ht="12.75" customHeight="1">
      <c r="A70" s="99"/>
      <c r="B70" s="99"/>
      <c r="C70" s="103"/>
      <c r="D70" s="120"/>
      <c r="E70" s="106">
        <v>88</v>
      </c>
      <c r="F70" s="115"/>
      <c r="G70" s="116"/>
      <c r="H70" s="103"/>
      <c r="I70" s="103"/>
      <c r="J70" s="103"/>
      <c r="K70" s="103">
        <v>-85</v>
      </c>
      <c r="L70" s="104">
        <v>0</v>
      </c>
      <c r="M70" s="101">
        <f>IF(E68=C67,C69,IF(E68=C69,C67,0))</f>
        <v>0</v>
      </c>
      <c r="N70" s="102"/>
      <c r="O70" s="106"/>
      <c r="P70" s="103"/>
      <c r="Q70" s="118"/>
      <c r="R70" s="119" t="s">
        <v>77</v>
      </c>
      <c r="S70" s="119"/>
      <c r="T70" s="105"/>
      <c r="U70" s="105"/>
      <c r="V70" s="105"/>
      <c r="W70" s="105"/>
      <c r="X70" s="105"/>
      <c r="Y70" s="105"/>
      <c r="Z70" s="105"/>
      <c r="AA70" s="105"/>
    </row>
    <row r="71" spans="1:27" ht="12.75" customHeight="1">
      <c r="A71" s="99">
        <v>-38</v>
      </c>
      <c r="B71" s="100">
        <f>IF(D32=B31,B33,IF(D32=B33,B31,0))</f>
        <v>0</v>
      </c>
      <c r="C71" s="101">
        <f>IF(E32=C31,C33,IF(E32=C33,C31,0))</f>
        <v>0</v>
      </c>
      <c r="D71" s="114"/>
      <c r="E71" s="106"/>
      <c r="F71" s="103"/>
      <c r="G71" s="103"/>
      <c r="H71" s="103"/>
      <c r="I71" s="103"/>
      <c r="J71" s="103"/>
      <c r="K71" s="103"/>
      <c r="L71" s="103"/>
      <c r="M71" s="106">
        <v>92</v>
      </c>
      <c r="N71" s="115"/>
      <c r="O71" s="116"/>
      <c r="P71" s="103"/>
      <c r="Q71" s="118"/>
      <c r="R71" s="103"/>
      <c r="S71" s="118"/>
      <c r="T71" s="105"/>
      <c r="U71" s="105"/>
      <c r="V71" s="105"/>
      <c r="W71" s="105"/>
      <c r="X71" s="105"/>
      <c r="Y71" s="105"/>
      <c r="Z71" s="105"/>
      <c r="AA71" s="105"/>
    </row>
    <row r="72" spans="1:27" ht="12.75" customHeight="1">
      <c r="A72" s="99"/>
      <c r="B72" s="99"/>
      <c r="C72" s="106">
        <v>86</v>
      </c>
      <c r="D72" s="115"/>
      <c r="E72" s="116"/>
      <c r="F72" s="103"/>
      <c r="G72" s="103">
        <v>-89</v>
      </c>
      <c r="H72" s="104">
        <f>IF(H66=F62,F70,IF(H66=F70,F62,0))</f>
        <v>0</v>
      </c>
      <c r="I72" s="101">
        <f>IF(I66=G62,G70,IF(I66=G70,G62,0))</f>
        <v>0</v>
      </c>
      <c r="J72" s="102"/>
      <c r="K72" s="103">
        <v>-86</v>
      </c>
      <c r="L72" s="104">
        <v>0</v>
      </c>
      <c r="M72" s="109">
        <f>IF(E72=C71,C73,IF(E72=C73,C71,0))</f>
        <v>0</v>
      </c>
      <c r="N72" s="125"/>
      <c r="O72" s="103"/>
      <c r="P72" s="103"/>
      <c r="Q72" s="103"/>
      <c r="R72" s="103"/>
      <c r="S72" s="103"/>
      <c r="T72" s="105"/>
      <c r="U72" s="105"/>
      <c r="V72" s="105"/>
      <c r="W72" s="105"/>
      <c r="X72" s="105"/>
      <c r="Y72" s="105"/>
      <c r="Z72" s="105"/>
      <c r="AA72" s="105"/>
    </row>
    <row r="73" spans="1:27" ht="12.75" customHeight="1">
      <c r="A73" s="99">
        <v>-39</v>
      </c>
      <c r="B73" s="100">
        <f>IF(D36=B35,B37,IF(D36=B37,B35,0))</f>
        <v>0</v>
      </c>
      <c r="C73" s="109">
        <f>IF(E36=C35,C37,IF(E36=C37,C35,0))</f>
        <v>0</v>
      </c>
      <c r="D73" s="114"/>
      <c r="E73" s="103"/>
      <c r="F73" s="103"/>
      <c r="G73" s="103"/>
      <c r="H73" s="103"/>
      <c r="I73" s="122" t="s">
        <v>78</v>
      </c>
      <c r="J73" s="122"/>
      <c r="K73" s="103"/>
      <c r="L73" s="103"/>
      <c r="M73" s="103"/>
      <c r="N73" s="103"/>
      <c r="O73" s="103">
        <v>-93</v>
      </c>
      <c r="P73" s="104">
        <f>IF(P69=N67,N71,IF(P69=N71,N67,0))</f>
        <v>0</v>
      </c>
      <c r="Q73" s="101">
        <f>IF(Q69=O67,O71,IF(Q69=O71,O67,0))</f>
        <v>0</v>
      </c>
      <c r="R73" s="108"/>
      <c r="S73" s="108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>
      <c r="A74" s="99"/>
      <c r="B74" s="99"/>
      <c r="C74" s="103"/>
      <c r="D74" s="120"/>
      <c r="E74" s="103">
        <v>-87</v>
      </c>
      <c r="F74" s="104">
        <f>IF(F62=D60,D64,IF(F62=D64,D60,0))</f>
        <v>0</v>
      </c>
      <c r="G74" s="101">
        <f>IF(G62=E60,E64,IF(G62=E64,E60,0))</f>
        <v>0</v>
      </c>
      <c r="H74" s="102"/>
      <c r="I74" s="118"/>
      <c r="J74" s="118"/>
      <c r="K74" s="103"/>
      <c r="L74" s="103"/>
      <c r="M74" s="103">
        <v>-91</v>
      </c>
      <c r="N74" s="104">
        <f>IF(N67=L66,L68,IF(N67=L68,L66,0))</f>
        <v>0</v>
      </c>
      <c r="O74" s="101" t="str">
        <f>IF(O67=M66,M68,IF(O67=M68,M66,0))</f>
        <v>_</v>
      </c>
      <c r="P74" s="102"/>
      <c r="Q74" s="118"/>
      <c r="R74" s="119" t="s">
        <v>79</v>
      </c>
      <c r="S74" s="119"/>
      <c r="T74" s="105"/>
      <c r="U74" s="105"/>
      <c r="V74" s="105"/>
      <c r="W74" s="105"/>
      <c r="X74" s="105"/>
      <c r="Y74" s="105"/>
      <c r="Z74" s="105"/>
      <c r="AA74" s="105"/>
    </row>
    <row r="75" spans="1:27" ht="12.75" customHeight="1">
      <c r="A75" s="99"/>
      <c r="B75" s="99"/>
      <c r="C75" s="103"/>
      <c r="D75" s="120"/>
      <c r="E75" s="103"/>
      <c r="F75" s="103"/>
      <c r="G75" s="106">
        <v>90</v>
      </c>
      <c r="H75" s="115"/>
      <c r="I75" s="108"/>
      <c r="J75" s="103"/>
      <c r="K75" s="103"/>
      <c r="L75" s="103"/>
      <c r="M75" s="103"/>
      <c r="N75" s="103"/>
      <c r="O75" s="106">
        <v>94</v>
      </c>
      <c r="P75" s="115"/>
      <c r="Q75" s="108"/>
      <c r="R75" s="108"/>
      <c r="S75" s="108"/>
      <c r="T75" s="105"/>
      <c r="U75" s="105"/>
      <c r="V75" s="105"/>
      <c r="W75" s="105"/>
      <c r="X75" s="105"/>
      <c r="Y75" s="105"/>
      <c r="Z75" s="105"/>
      <c r="AA75" s="105"/>
    </row>
    <row r="76" spans="1:27" ht="12.75" customHeight="1">
      <c r="A76" s="126"/>
      <c r="B76" s="126"/>
      <c r="C76" s="103"/>
      <c r="D76" s="120"/>
      <c r="E76" s="103">
        <v>-88</v>
      </c>
      <c r="F76" s="104">
        <f>IF(F70=D68,D72,IF(F70=D72,D68,0))</f>
        <v>0</v>
      </c>
      <c r="G76" s="109">
        <f>IF(G70=E68,E72,IF(G70=E72,E68,0))</f>
        <v>0</v>
      </c>
      <c r="H76" s="102"/>
      <c r="I76" s="122" t="s">
        <v>80</v>
      </c>
      <c r="J76" s="122"/>
      <c r="K76" s="103"/>
      <c r="L76" s="103"/>
      <c r="M76" s="103">
        <v>-92</v>
      </c>
      <c r="N76" s="104">
        <f>IF(N71=L70,L72,IF(N71=L72,L70,0))</f>
        <v>0</v>
      </c>
      <c r="O76" s="109">
        <f>IF(O71=M70,M72,IF(O71=M72,M70,0))</f>
        <v>0</v>
      </c>
      <c r="P76" s="102"/>
      <c r="Q76" s="118"/>
      <c r="R76" s="119" t="s">
        <v>81</v>
      </c>
      <c r="S76" s="119"/>
      <c r="T76" s="105"/>
      <c r="U76" s="105"/>
      <c r="V76" s="105"/>
      <c r="W76" s="105"/>
      <c r="X76" s="105"/>
      <c r="Y76" s="105"/>
      <c r="Z76" s="105"/>
      <c r="AA76" s="105"/>
    </row>
    <row r="77" spans="1:27" ht="12.75" customHeight="1">
      <c r="A77" s="126"/>
      <c r="B77" s="126"/>
      <c r="C77" s="103"/>
      <c r="D77" s="103"/>
      <c r="E77" s="103"/>
      <c r="F77" s="103"/>
      <c r="G77" s="103">
        <v>-90</v>
      </c>
      <c r="H77" s="104">
        <f>IF(H75=F74,F76,IF(H75=F76,F74,0))</f>
        <v>0</v>
      </c>
      <c r="I77" s="101">
        <f>IF(I75=G74,G76,IF(I75=G76,G74,0))</f>
        <v>0</v>
      </c>
      <c r="J77" s="102"/>
      <c r="K77" s="103"/>
      <c r="L77" s="103"/>
      <c r="M77" s="103"/>
      <c r="N77" s="103"/>
      <c r="O77" s="103">
        <v>-94</v>
      </c>
      <c r="P77" s="104">
        <f>IF(P75=N74,N76,IF(P75=N76,N74,0))</f>
        <v>0</v>
      </c>
      <c r="Q77" s="101" t="str">
        <f>IF(Q75=O74,O76,IF(Q75=O76,O74,0))</f>
        <v>_</v>
      </c>
      <c r="R77" s="108"/>
      <c r="S77" s="108"/>
      <c r="T77" s="105"/>
      <c r="U77" s="105"/>
      <c r="V77" s="105"/>
      <c r="W77" s="105"/>
      <c r="X77" s="105"/>
      <c r="Y77" s="105"/>
      <c r="Z77" s="105"/>
      <c r="AA77" s="105"/>
    </row>
    <row r="78" spans="1:27" ht="12.75" customHeight="1">
      <c r="A78" s="126"/>
      <c r="B78" s="126"/>
      <c r="C78" s="103"/>
      <c r="D78" s="103"/>
      <c r="E78" s="103"/>
      <c r="F78" s="103"/>
      <c r="G78" s="103"/>
      <c r="H78" s="103"/>
      <c r="I78" s="122" t="s">
        <v>82</v>
      </c>
      <c r="J78" s="122"/>
      <c r="K78" s="103"/>
      <c r="L78" s="103"/>
      <c r="M78" s="103"/>
      <c r="N78" s="103"/>
      <c r="O78" s="103"/>
      <c r="P78" s="103"/>
      <c r="Q78" s="118"/>
      <c r="R78" s="119" t="s">
        <v>83</v>
      </c>
      <c r="S78" s="119"/>
      <c r="T78" s="105"/>
      <c r="U78" s="105"/>
      <c r="V78" s="105"/>
      <c r="W78" s="105"/>
      <c r="X78" s="105"/>
      <c r="Y78" s="105"/>
      <c r="Z78" s="105"/>
      <c r="AA78" s="105"/>
    </row>
    <row r="79" spans="1:27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:27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6">
      <selection activeCell="A2" sqref="A2:I2"/>
    </sheetView>
  </sheetViews>
  <sheetFormatPr defaultColWidth="9.00390625" defaultRowHeight="12.75"/>
  <cols>
    <col min="1" max="1" width="9.125" style="138" customWidth="1"/>
    <col min="2" max="2" width="5.75390625" style="138" customWidth="1"/>
    <col min="3" max="4" width="25.75390625" style="132" customWidth="1"/>
    <col min="5" max="5" width="5.75390625" style="132" customWidth="1"/>
    <col min="6" max="16384" width="9.125" style="132" customWidth="1"/>
  </cols>
  <sheetData>
    <row r="1" spans="1:5" ht="12.75">
      <c r="A1" s="127" t="s">
        <v>84</v>
      </c>
      <c r="B1" s="128" t="s">
        <v>85</v>
      </c>
      <c r="C1" s="129"/>
      <c r="D1" s="130" t="s">
        <v>86</v>
      </c>
      <c r="E1" s="131"/>
    </row>
    <row r="2" spans="1:5" ht="12.75">
      <c r="A2" s="133">
        <v>1</v>
      </c>
      <c r="B2" s="134">
        <f>'24летоМ1'!D8</f>
        <v>0</v>
      </c>
      <c r="C2" s="135">
        <f>'24летоМ2'!E12</f>
        <v>0</v>
      </c>
      <c r="D2" s="136">
        <f>'24летоМ2'!C61</f>
        <v>0</v>
      </c>
      <c r="E2" s="137">
        <f>'24летоМ2'!B7</f>
        <v>0</v>
      </c>
    </row>
    <row r="3" spans="1:5" ht="12.75">
      <c r="A3" s="133">
        <v>2</v>
      </c>
      <c r="B3" s="134">
        <f>'24летоМ1'!D12</f>
        <v>0</v>
      </c>
      <c r="C3" s="135">
        <f>'24летоМ2'!E16</f>
        <v>0</v>
      </c>
      <c r="D3" s="136">
        <f>'24летоМ2'!C63</f>
        <v>0</v>
      </c>
      <c r="E3" s="137">
        <f>'24летоМ2'!B9</f>
        <v>0</v>
      </c>
    </row>
    <row r="4" spans="1:5" ht="12.75">
      <c r="A4" s="133">
        <v>3</v>
      </c>
      <c r="B4" s="134">
        <f>'24летоМ1'!D16</f>
        <v>0</v>
      </c>
      <c r="C4" s="135">
        <f>'24летоМ2'!E20</f>
        <v>0</v>
      </c>
      <c r="D4" s="136">
        <f>'24летоМ2'!C65</f>
        <v>0</v>
      </c>
      <c r="E4" s="137">
        <f>'24летоМ2'!B11</f>
        <v>0</v>
      </c>
    </row>
    <row r="5" spans="1:5" ht="12.75">
      <c r="A5" s="133">
        <v>4</v>
      </c>
      <c r="B5" s="134">
        <f>'24летоМ1'!D20</f>
        <v>0</v>
      </c>
      <c r="C5" s="135">
        <f>'24летоМ2'!E24</f>
        <v>0</v>
      </c>
      <c r="D5" s="136">
        <f>'24летоМ2'!C67</f>
        <v>0</v>
      </c>
      <c r="E5" s="137">
        <f>'24летоМ2'!B13</f>
        <v>0</v>
      </c>
    </row>
    <row r="6" spans="1:5" ht="12.75">
      <c r="A6" s="133">
        <v>5</v>
      </c>
      <c r="B6" s="134">
        <f>'24летоМ1'!D24</f>
        <v>0</v>
      </c>
      <c r="C6" s="135">
        <f>'24летоМ2'!E28</f>
        <v>0</v>
      </c>
      <c r="D6" s="136">
        <f>'24летоМ2'!C69</f>
        <v>0</v>
      </c>
      <c r="E6" s="137">
        <f>'24летоМ2'!B15</f>
        <v>0</v>
      </c>
    </row>
    <row r="7" spans="1:5" ht="12.75">
      <c r="A7" s="133">
        <v>6</v>
      </c>
      <c r="B7" s="134">
        <f>'24летоМ1'!D28</f>
        <v>0</v>
      </c>
      <c r="C7" s="135">
        <f>'24летоМ2'!E32</f>
        <v>0</v>
      </c>
      <c r="D7" s="136">
        <f>'24летоМ2'!C71</f>
        <v>0</v>
      </c>
      <c r="E7" s="137">
        <f>'24летоМ2'!B17</f>
        <v>0</v>
      </c>
    </row>
    <row r="8" spans="1:5" ht="12.75">
      <c r="A8" s="133">
        <v>7</v>
      </c>
      <c r="B8" s="134">
        <f>'24летоМ1'!D32</f>
        <v>0</v>
      </c>
      <c r="C8" s="135">
        <f>'24летоМ2'!E36</f>
        <v>0</v>
      </c>
      <c r="D8" s="136">
        <f>'24летоМ2'!C73</f>
        <v>0</v>
      </c>
      <c r="E8" s="137">
        <f>'24летоМ2'!B19</f>
        <v>0</v>
      </c>
    </row>
    <row r="9" spans="1:5" ht="12.75">
      <c r="A9" s="133">
        <v>8</v>
      </c>
      <c r="B9" s="134">
        <f>'24летоМ1'!D36</f>
        <v>0</v>
      </c>
      <c r="C9" s="135" t="str">
        <f>'24летоМ2'!G13</f>
        <v>Аминев Радмир</v>
      </c>
      <c r="D9" s="136">
        <f>'24летоМ2'!C42</f>
        <v>0</v>
      </c>
      <c r="E9" s="137">
        <f>'24летоМ2'!B21</f>
        <v>0</v>
      </c>
    </row>
    <row r="10" spans="1:5" ht="12.75">
      <c r="A10" s="133">
        <v>9</v>
      </c>
      <c r="B10" s="134">
        <f>'24летоМ1'!D40</f>
        <v>0</v>
      </c>
      <c r="C10" s="135" t="str">
        <f>'24летоМ2'!G17</f>
        <v>Касимов Линар</v>
      </c>
      <c r="D10" s="136">
        <f>'24летоМ2'!C44</f>
        <v>0</v>
      </c>
      <c r="E10" s="137">
        <f>'24летоМ2'!B23</f>
        <v>0</v>
      </c>
    </row>
    <row r="11" spans="1:5" ht="12.75">
      <c r="A11" s="133">
        <v>10</v>
      </c>
      <c r="B11" s="134">
        <f>'24летоМ1'!D44</f>
        <v>0</v>
      </c>
      <c r="C11" s="135" t="str">
        <f>'24летоМ2'!G21</f>
        <v>Садыков Амир</v>
      </c>
      <c r="D11" s="136">
        <f>'24летоМ2'!C46</f>
        <v>0</v>
      </c>
      <c r="E11" s="137">
        <f>'24летоМ2'!B25</f>
        <v>0</v>
      </c>
    </row>
    <row r="12" spans="1:5" ht="12.75">
      <c r="A12" s="133">
        <v>11</v>
      </c>
      <c r="B12" s="134">
        <f>'24летоМ1'!D48</f>
        <v>0</v>
      </c>
      <c r="C12" s="135" t="str">
        <f>'24летоМ2'!G25</f>
        <v>Елпаев Игорь</v>
      </c>
      <c r="D12" s="136">
        <f>'24летоМ2'!C48</f>
        <v>0</v>
      </c>
      <c r="E12" s="137">
        <f>'24летоМ2'!B27</f>
        <v>0</v>
      </c>
    </row>
    <row r="13" spans="1:5" ht="12.75">
      <c r="A13" s="133">
        <v>12</v>
      </c>
      <c r="B13" s="134">
        <f>'24летоМ1'!D52</f>
        <v>0</v>
      </c>
      <c r="C13" s="135" t="str">
        <f>'24летоМ2'!G29</f>
        <v>Старков Константин</v>
      </c>
      <c r="D13" s="136">
        <f>'24летоМ2'!C50</f>
        <v>0</v>
      </c>
      <c r="E13" s="137">
        <f>'24летоМ2'!B29</f>
        <v>0</v>
      </c>
    </row>
    <row r="14" spans="1:5" ht="12.75">
      <c r="A14" s="133">
        <v>13</v>
      </c>
      <c r="B14" s="134">
        <f>'24летоМ1'!D56</f>
        <v>0</v>
      </c>
      <c r="C14" s="135" t="str">
        <f>'24летоМ2'!G33</f>
        <v>Ижбульдин Радмир</v>
      </c>
      <c r="D14" s="136">
        <f>'24летоМ2'!C52</f>
        <v>0</v>
      </c>
      <c r="E14" s="137">
        <f>'24летоМ2'!B31</f>
        <v>0</v>
      </c>
    </row>
    <row r="15" spans="1:5" ht="12.75">
      <c r="A15" s="133">
        <v>14</v>
      </c>
      <c r="B15" s="134">
        <f>'24летоМ1'!D60</f>
        <v>0</v>
      </c>
      <c r="C15" s="135" t="str">
        <f>'24летоМ2'!G37</f>
        <v>Миксонов Эренбург</v>
      </c>
      <c r="D15" s="136">
        <f>'24летоМ2'!C54</f>
        <v>0</v>
      </c>
      <c r="E15" s="137">
        <f>'24летоМ2'!B33</f>
        <v>0</v>
      </c>
    </row>
    <row r="16" spans="1:5" ht="12.75">
      <c r="A16" s="133">
        <v>15</v>
      </c>
      <c r="B16" s="134">
        <f>'24летоМ1'!D64</f>
        <v>0</v>
      </c>
      <c r="C16" s="135">
        <f>'24летоМ2'!Q25</f>
        <v>0</v>
      </c>
      <c r="D16" s="136">
        <f>'24летоМ2'!Q35</f>
        <v>0</v>
      </c>
      <c r="E16" s="137">
        <f>'24летоМ2'!B35</f>
        <v>0</v>
      </c>
    </row>
    <row r="17" spans="1:5" ht="12.75">
      <c r="A17" s="133">
        <v>16</v>
      </c>
      <c r="B17" s="134">
        <f>'24летоМ1'!D68</f>
        <v>0</v>
      </c>
      <c r="C17" s="135" t="str">
        <f>'24летоМ2'!E41</f>
        <v>Сайфуллин Рамиль</v>
      </c>
      <c r="D17" s="136">
        <f>'24летоМ2'!M53</f>
        <v>0</v>
      </c>
      <c r="E17" s="137">
        <f>'24летоМ2'!B37</f>
        <v>0</v>
      </c>
    </row>
    <row r="18" spans="1:5" ht="12.75">
      <c r="A18" s="133">
        <v>17</v>
      </c>
      <c r="B18" s="134">
        <f>'24летоМ1'!F10</f>
        <v>0</v>
      </c>
      <c r="C18" s="135">
        <f>'24летоМ2'!E45</f>
        <v>0</v>
      </c>
      <c r="D18" s="136">
        <f>'24летоМ2'!M55</f>
        <v>0</v>
      </c>
      <c r="E18" s="137">
        <f>'24летоМ2'!D38</f>
        <v>0</v>
      </c>
    </row>
    <row r="19" spans="1:5" ht="12.75">
      <c r="A19" s="133">
        <v>18</v>
      </c>
      <c r="B19" s="134">
        <f>'24летоМ1'!F18</f>
        <v>0</v>
      </c>
      <c r="C19" s="135">
        <f>'24летоМ2'!E49</f>
        <v>0</v>
      </c>
      <c r="D19" s="136">
        <f>'24летоМ2'!M57</f>
        <v>0</v>
      </c>
      <c r="E19" s="137">
        <f>'24летоМ2'!D34</f>
        <v>0</v>
      </c>
    </row>
    <row r="20" spans="1:5" ht="12.75">
      <c r="A20" s="133">
        <v>19</v>
      </c>
      <c r="B20" s="134">
        <f>'24летоМ1'!F26</f>
        <v>0</v>
      </c>
      <c r="C20" s="135">
        <f>'24летоМ2'!E53</f>
        <v>0</v>
      </c>
      <c r="D20" s="136">
        <f>'24летоМ2'!M59</f>
        <v>0</v>
      </c>
      <c r="E20" s="137">
        <f>'24летоМ2'!D30</f>
        <v>0</v>
      </c>
    </row>
    <row r="21" spans="1:5" ht="12.75">
      <c r="A21" s="133">
        <v>20</v>
      </c>
      <c r="B21" s="134">
        <f>'24летоМ1'!F34</f>
        <v>0</v>
      </c>
      <c r="C21" s="135" t="str">
        <f>'24летоМ2'!G43</f>
        <v>Сайфуллин Рамиль</v>
      </c>
      <c r="D21" s="136">
        <f>'24летоМ2'!G55</f>
        <v>0</v>
      </c>
      <c r="E21" s="137">
        <f>'24летоМ2'!D26</f>
        <v>0</v>
      </c>
    </row>
    <row r="22" spans="1:5" ht="12.75">
      <c r="A22" s="133">
        <v>21</v>
      </c>
      <c r="B22" s="134">
        <f>'24летоМ1'!F42</f>
        <v>0</v>
      </c>
      <c r="C22" s="135">
        <f>'24летоМ2'!G51</f>
        <v>0</v>
      </c>
      <c r="D22" s="136">
        <f>'24летоМ2'!G57</f>
        <v>0</v>
      </c>
      <c r="E22" s="137">
        <f>'24летоМ2'!D22</f>
        <v>0</v>
      </c>
    </row>
    <row r="23" spans="1:5" ht="12.75">
      <c r="A23" s="133">
        <v>22</v>
      </c>
      <c r="B23" s="134">
        <f>'24летоМ1'!F50</f>
        <v>0</v>
      </c>
      <c r="C23" s="135" t="str">
        <f>'24летоМ2'!I47</f>
        <v>Сайфуллин Рамиль</v>
      </c>
      <c r="D23" s="136">
        <f>'24летоМ2'!I53</f>
        <v>0</v>
      </c>
      <c r="E23" s="137">
        <f>'24летоМ2'!D18</f>
        <v>0</v>
      </c>
    </row>
    <row r="24" spans="1:5" ht="12.75">
      <c r="A24" s="133">
        <v>23</v>
      </c>
      <c r="B24" s="134">
        <f>'24летоМ1'!F58</f>
        <v>0</v>
      </c>
      <c r="C24" s="135">
        <f>'24летоМ2'!I56</f>
        <v>0</v>
      </c>
      <c r="D24" s="136">
        <f>'24летоМ2'!I58</f>
        <v>0</v>
      </c>
      <c r="E24" s="137">
        <f>'24летоМ2'!D14</f>
        <v>0</v>
      </c>
    </row>
    <row r="25" spans="1:5" ht="12.75">
      <c r="A25" s="133">
        <v>24</v>
      </c>
      <c r="B25" s="134">
        <f>'24летоМ1'!F66</f>
        <v>0</v>
      </c>
      <c r="C25" s="135">
        <f>'24летоМ2'!O54</f>
        <v>0</v>
      </c>
      <c r="D25" s="136">
        <f>'24летоМ2'!O61</f>
        <v>0</v>
      </c>
      <c r="E25" s="137">
        <f>'24летоМ2'!D10</f>
        <v>0</v>
      </c>
    </row>
    <row r="26" spans="1:5" ht="12.75">
      <c r="A26" s="133">
        <v>25</v>
      </c>
      <c r="B26" s="134">
        <f>'24летоМ1'!H14</f>
        <v>0</v>
      </c>
      <c r="C26" s="135">
        <f>'24летоМ2'!O58</f>
        <v>0</v>
      </c>
      <c r="D26" s="136">
        <f>'24летоМ2'!O63</f>
        <v>0</v>
      </c>
      <c r="E26" s="137">
        <f>'24летоМ2'!H7</f>
        <v>0</v>
      </c>
    </row>
    <row r="27" spans="1:5" ht="12.75">
      <c r="A27" s="133">
        <v>26</v>
      </c>
      <c r="B27" s="134">
        <f>'24летоМ1'!H30</f>
        <v>0</v>
      </c>
      <c r="C27" s="135">
        <f>'24летоМ2'!Q56</f>
        <v>0</v>
      </c>
      <c r="D27" s="136">
        <f>'24летоМ2'!Q60</f>
        <v>0</v>
      </c>
      <c r="E27" s="137">
        <f>'24летоМ2'!H15</f>
        <v>0</v>
      </c>
    </row>
    <row r="28" spans="1:5" ht="12.75">
      <c r="A28" s="133">
        <v>27</v>
      </c>
      <c r="B28" s="134">
        <f>'24летоМ1'!H46</f>
        <v>0</v>
      </c>
      <c r="C28" s="135">
        <f>'24летоМ2'!Q62</f>
        <v>0</v>
      </c>
      <c r="D28" s="136">
        <f>'24летоМ2'!Q64</f>
        <v>0</v>
      </c>
      <c r="E28" s="137">
        <f>'24летоМ2'!H23</f>
        <v>0</v>
      </c>
    </row>
    <row r="29" spans="1:5" ht="12.75">
      <c r="A29" s="133">
        <v>28</v>
      </c>
      <c r="B29" s="134">
        <f>'24летоМ1'!H62</f>
        <v>0</v>
      </c>
      <c r="C29" s="135">
        <f>'24летоМ2'!E64</f>
        <v>0</v>
      </c>
      <c r="D29" s="136">
        <f>'24летоМ2'!M68</f>
        <v>0</v>
      </c>
      <c r="E29" s="137">
        <f>'24летоМ2'!H31</f>
        <v>0</v>
      </c>
    </row>
    <row r="30" spans="1:5" ht="12.75">
      <c r="A30" s="133">
        <v>29</v>
      </c>
      <c r="B30" s="134">
        <f>'24летоМ1'!J22</f>
        <v>0</v>
      </c>
      <c r="C30" s="135">
        <f>'24летоМ2'!E68</f>
        <v>0</v>
      </c>
      <c r="D30" s="136">
        <f>'24летоМ2'!M70</f>
        <v>0</v>
      </c>
      <c r="E30" s="137">
        <f>'24летоМ2'!L37</f>
        <v>0</v>
      </c>
    </row>
    <row r="31" spans="1:5" ht="12.75">
      <c r="A31" s="133">
        <v>30</v>
      </c>
      <c r="B31" s="134">
        <f>'24летоМ1'!J54</f>
        <v>0</v>
      </c>
      <c r="C31" s="135">
        <f>'24летоМ2'!E72</f>
        <v>0</v>
      </c>
      <c r="D31" s="136">
        <f>'24летоМ2'!M72</f>
        <v>0</v>
      </c>
      <c r="E31" s="137">
        <f>'24летоМ2'!L21</f>
        <v>0</v>
      </c>
    </row>
    <row r="32" spans="1:5" ht="12.75">
      <c r="A32" s="133">
        <v>31</v>
      </c>
      <c r="B32" s="134">
        <f>'24летоМ1'!L38</f>
        <v>0</v>
      </c>
      <c r="C32" s="135">
        <f>'24летоМ2'!G62</f>
        <v>0</v>
      </c>
      <c r="D32" s="136">
        <f>'24летоМ2'!G74</f>
        <v>0</v>
      </c>
      <c r="E32" s="137">
        <f>'24летоМ1'!L58</f>
        <v>0</v>
      </c>
    </row>
    <row r="33" spans="1:5" ht="12.75">
      <c r="A33" s="133">
        <v>32</v>
      </c>
      <c r="B33" s="134">
        <f>'24летоМ2'!D8</f>
        <v>0</v>
      </c>
      <c r="C33" s="135">
        <f>'24летоМ2'!G70</f>
        <v>0</v>
      </c>
      <c r="D33" s="136">
        <f>'24летоМ2'!G76</f>
        <v>0</v>
      </c>
      <c r="E33" s="137">
        <f>'24летоМ2'!B59</f>
        <v>0</v>
      </c>
    </row>
    <row r="34" spans="1:5" ht="12.75">
      <c r="A34" s="133">
        <v>33</v>
      </c>
      <c r="B34" s="134">
        <f>'24летоМ2'!D12</f>
        <v>0</v>
      </c>
      <c r="C34" s="135">
        <f>'24летоМ2'!I66</f>
        <v>0</v>
      </c>
      <c r="D34" s="136">
        <f>'24летоМ2'!I72</f>
        <v>0</v>
      </c>
      <c r="E34" s="137">
        <f>'24летоМ2'!B61</f>
        <v>0</v>
      </c>
    </row>
    <row r="35" spans="1:5" ht="12.75">
      <c r="A35" s="133">
        <v>34</v>
      </c>
      <c r="B35" s="134">
        <f>'24летоМ2'!D16</f>
        <v>0</v>
      </c>
      <c r="C35" s="135">
        <f>'24летоМ2'!I75</f>
        <v>0</v>
      </c>
      <c r="D35" s="136">
        <f>'24летоМ2'!I77</f>
        <v>0</v>
      </c>
      <c r="E35" s="137">
        <f>'24летоМ2'!B63</f>
        <v>0</v>
      </c>
    </row>
    <row r="36" spans="1:5" ht="12.75">
      <c r="A36" s="133">
        <v>35</v>
      </c>
      <c r="B36" s="134">
        <f>'24летоМ2'!D20</f>
        <v>0</v>
      </c>
      <c r="C36" s="135">
        <f>'24летоМ2'!O71</f>
        <v>0</v>
      </c>
      <c r="D36" s="136">
        <f>'24летоМ2'!O76</f>
        <v>0</v>
      </c>
      <c r="E36" s="137">
        <f>'24летоМ2'!B65</f>
        <v>0</v>
      </c>
    </row>
    <row r="37" spans="1:5" ht="12.75">
      <c r="A37" s="133">
        <v>36</v>
      </c>
      <c r="B37" s="134">
        <f>'24летоМ2'!D24</f>
        <v>0</v>
      </c>
      <c r="C37" s="135">
        <f>'24летоМ2'!Q69</f>
        <v>0</v>
      </c>
      <c r="D37" s="136">
        <f>'24летоМ2'!Q73</f>
        <v>0</v>
      </c>
      <c r="E37" s="137">
        <f>'24летоМ2'!B67</f>
        <v>0</v>
      </c>
    </row>
    <row r="38" spans="1:5" ht="12.75">
      <c r="A38" s="133">
        <v>37</v>
      </c>
      <c r="B38" s="134">
        <f>'24летоМ2'!D28</f>
        <v>0</v>
      </c>
      <c r="C38" s="135" t="str">
        <f>'24летоМ1'!E8</f>
        <v>Коврижников Максим</v>
      </c>
      <c r="D38" s="136" t="str">
        <f>'24летоМ2'!C7</f>
        <v>_</v>
      </c>
      <c r="E38" s="137">
        <f>'24летоМ2'!B69</f>
        <v>0</v>
      </c>
    </row>
    <row r="39" spans="1:5" ht="12.75">
      <c r="A39" s="133">
        <v>38</v>
      </c>
      <c r="B39" s="134">
        <f>'24летоМ2'!D32</f>
        <v>0</v>
      </c>
      <c r="C39" s="135" t="str">
        <f>'24летоМ1'!E16</f>
        <v>Ижбульдин Радмир</v>
      </c>
      <c r="D39" s="136" t="str">
        <f>'24летоМ2'!C11</f>
        <v>_</v>
      </c>
      <c r="E39" s="137">
        <f>'24летоМ2'!B71</f>
        <v>0</v>
      </c>
    </row>
    <row r="40" spans="1:5" ht="12.75">
      <c r="A40" s="133">
        <v>39</v>
      </c>
      <c r="B40" s="134">
        <f>'24летоМ2'!D36</f>
        <v>0</v>
      </c>
      <c r="C40" s="135" t="str">
        <f>'24летоМ1'!E20</f>
        <v>Ижбульдин Альберт</v>
      </c>
      <c r="D40" s="136" t="str">
        <f>'24летоМ2'!C13</f>
        <v>_</v>
      </c>
      <c r="E40" s="137">
        <f>'24летоМ2'!B73</f>
        <v>0</v>
      </c>
    </row>
    <row r="41" spans="1:5" ht="12.75">
      <c r="A41" s="133">
        <v>40</v>
      </c>
      <c r="B41" s="134">
        <f>'24летоМ2'!F9</f>
        <v>0</v>
      </c>
      <c r="C41" s="135" t="str">
        <f>'24летоМ1'!E24</f>
        <v>Аббасов Рустамхон</v>
      </c>
      <c r="D41" s="136" t="str">
        <f>'24летоМ2'!C15</f>
        <v>_</v>
      </c>
      <c r="E41" s="137">
        <f>'24летоМ2'!B40</f>
        <v>0</v>
      </c>
    </row>
    <row r="42" spans="1:5" ht="12.75">
      <c r="A42" s="133">
        <v>41</v>
      </c>
      <c r="B42" s="134">
        <f>'24летоМ2'!F13</f>
        <v>0</v>
      </c>
      <c r="C42" s="135" t="str">
        <f>'24летоМ1'!E28</f>
        <v>Старков Константин</v>
      </c>
      <c r="D42" s="136" t="str">
        <f>'24летоМ2'!C17</f>
        <v>_</v>
      </c>
      <c r="E42" s="137">
        <f>'24летоМ2'!B42</f>
        <v>0</v>
      </c>
    </row>
    <row r="43" spans="1:5" ht="12.75">
      <c r="A43" s="133">
        <v>42</v>
      </c>
      <c r="B43" s="134">
        <f>'24летоМ2'!F17</f>
        <v>0</v>
      </c>
      <c r="C43" s="135" t="str">
        <f>'24летоМ1'!E32</f>
        <v>Елпаев Игорь</v>
      </c>
      <c r="D43" s="136" t="str">
        <f>'24летоМ2'!C19</f>
        <v>_</v>
      </c>
      <c r="E43" s="137">
        <f>'24летоМ2'!B44</f>
        <v>0</v>
      </c>
    </row>
    <row r="44" spans="1:5" ht="12.75">
      <c r="A44" s="133">
        <v>43</v>
      </c>
      <c r="B44" s="134">
        <f>'24летоМ2'!F21</f>
        <v>0</v>
      </c>
      <c r="C44" s="135" t="str">
        <f>'24летоМ1'!E36</f>
        <v>Яппаров Булат</v>
      </c>
      <c r="D44" s="136" t="str">
        <f>'24летоМ2'!C21</f>
        <v>_</v>
      </c>
      <c r="E44" s="137">
        <f>'24летоМ2'!B46</f>
        <v>0</v>
      </c>
    </row>
    <row r="45" spans="1:5" ht="12.75">
      <c r="A45" s="133">
        <v>44</v>
      </c>
      <c r="B45" s="134">
        <f>'24летоМ2'!F25</f>
        <v>0</v>
      </c>
      <c r="C45" s="135" t="str">
        <f>'24летоМ1'!E40</f>
        <v>Срумов Антон</v>
      </c>
      <c r="D45" s="136" t="str">
        <f>'24летоМ2'!C23</f>
        <v>_</v>
      </c>
      <c r="E45" s="137">
        <f>'24летоМ2'!B48</f>
        <v>0</v>
      </c>
    </row>
    <row r="46" spans="1:5" ht="12.75">
      <c r="A46" s="133">
        <v>45</v>
      </c>
      <c r="B46" s="134">
        <f>'24летоМ2'!F29</f>
        <v>0</v>
      </c>
      <c r="C46" s="135" t="str">
        <f>'24летоМ1'!E44</f>
        <v>Садыков Амир</v>
      </c>
      <c r="D46" s="136" t="str">
        <f>'24летоМ2'!C25</f>
        <v>_</v>
      </c>
      <c r="E46" s="137">
        <f>'24летоМ2'!B50</f>
        <v>0</v>
      </c>
    </row>
    <row r="47" spans="1:5" ht="12.75">
      <c r="A47" s="133">
        <v>46</v>
      </c>
      <c r="B47" s="134">
        <f>'24летоМ2'!F33</f>
        <v>0</v>
      </c>
      <c r="C47" s="135" t="str">
        <f>'24летоМ1'!E48</f>
        <v>Касимов Линар</v>
      </c>
      <c r="D47" s="136" t="str">
        <f>'24летоМ2'!C27</f>
        <v>_</v>
      </c>
      <c r="E47" s="137">
        <f>'24летоМ2'!B52</f>
        <v>0</v>
      </c>
    </row>
    <row r="48" spans="1:5" ht="12.75">
      <c r="A48" s="133">
        <v>47</v>
      </c>
      <c r="B48" s="134">
        <f>'24летоМ2'!F37</f>
        <v>0</v>
      </c>
      <c r="C48" s="135" t="str">
        <f>'24летоМ1'!E52</f>
        <v>Фирсов Денис</v>
      </c>
      <c r="D48" s="136" t="str">
        <f>'24летоМ2'!C29</f>
        <v>_</v>
      </c>
      <c r="E48" s="137">
        <f>'24летоМ2'!B54</f>
        <v>0</v>
      </c>
    </row>
    <row r="49" spans="1:5" ht="12.75">
      <c r="A49" s="133">
        <v>48</v>
      </c>
      <c r="B49" s="134">
        <f>'24летоМ2'!H11</f>
        <v>0</v>
      </c>
      <c r="C49" s="135" t="str">
        <f>'24летоМ1'!E56</f>
        <v>Старновский Семен</v>
      </c>
      <c r="D49" s="136" t="str">
        <f>'24летоМ2'!C31</f>
        <v>_</v>
      </c>
      <c r="E49" s="137">
        <f>'24летоМ2'!L40</f>
        <v>0</v>
      </c>
    </row>
    <row r="50" spans="1:5" ht="12.75">
      <c r="A50" s="133">
        <v>49</v>
      </c>
      <c r="B50" s="134">
        <f>'24летоМ2'!H19</f>
        <v>0</v>
      </c>
      <c r="C50" s="135" t="str">
        <f>'24летоМ1'!E60</f>
        <v>Аминев Радмир</v>
      </c>
      <c r="D50" s="136" t="str">
        <f>'24летоМ2'!C33</f>
        <v>_</v>
      </c>
      <c r="E50" s="137">
        <f>'24летоМ2'!L42</f>
        <v>0</v>
      </c>
    </row>
    <row r="51" spans="1:5" ht="12.75">
      <c r="A51" s="133">
        <v>50</v>
      </c>
      <c r="B51" s="134">
        <f>'24летоМ2'!H27</f>
        <v>0</v>
      </c>
      <c r="C51" s="135" t="str">
        <f>'24летоМ1'!E64</f>
        <v>Мингазов Данил</v>
      </c>
      <c r="D51" s="136" t="str">
        <f>'24летоМ2'!C35</f>
        <v>_</v>
      </c>
      <c r="E51" s="137">
        <f>'24летоМ2'!L44</f>
        <v>0</v>
      </c>
    </row>
    <row r="52" spans="1:5" ht="12.75">
      <c r="A52" s="133">
        <v>51</v>
      </c>
      <c r="B52" s="134">
        <f>'24летоМ2'!H35</f>
        <v>0</v>
      </c>
      <c r="C52" s="135" t="str">
        <f>'24летоМ1'!E68</f>
        <v>Семенов Константин</v>
      </c>
      <c r="D52" s="136" t="str">
        <f>'24летоМ2'!C37</f>
        <v>_</v>
      </c>
      <c r="E52" s="137">
        <f>'24летоМ2'!L46</f>
        <v>0</v>
      </c>
    </row>
    <row r="53" spans="1:5" ht="12.75">
      <c r="A53" s="133">
        <v>52</v>
      </c>
      <c r="B53" s="134">
        <f>'24летоМ2'!J9</f>
        <v>0</v>
      </c>
      <c r="C53" s="135" t="str">
        <f>'24летоМ2'!E8</f>
        <v>Сайфуллин Рамиль</v>
      </c>
      <c r="D53" s="136" t="str">
        <f>'24летоМ2'!C59</f>
        <v>_</v>
      </c>
      <c r="E53" s="137">
        <f>'24летоМ1'!B71</f>
        <v>0</v>
      </c>
    </row>
    <row r="54" spans="1:5" ht="12.75">
      <c r="A54" s="133">
        <v>53</v>
      </c>
      <c r="B54" s="134">
        <f>'24летоМ2'!J17</f>
        <v>0</v>
      </c>
      <c r="C54" s="135">
        <f>'24летоМ2'!E60</f>
        <v>0</v>
      </c>
      <c r="D54" s="136" t="str">
        <f>'24летоМ2'!M66</f>
        <v>_</v>
      </c>
      <c r="E54" s="137">
        <f>'24летоМ1'!B73</f>
        <v>0</v>
      </c>
    </row>
    <row r="55" spans="1:5" ht="12.75">
      <c r="A55" s="133">
        <v>54</v>
      </c>
      <c r="B55" s="134">
        <f>'24летоМ2'!J25</f>
        <v>0</v>
      </c>
      <c r="C55" s="135">
        <f>'24летоМ2'!O67</f>
        <v>0</v>
      </c>
      <c r="D55" s="136" t="str">
        <f>'24летоМ2'!O74</f>
        <v>_</v>
      </c>
      <c r="E55" s="137">
        <f>'24летоМ1'!B75</f>
        <v>0</v>
      </c>
    </row>
    <row r="56" spans="1:5" ht="12.75">
      <c r="A56" s="133">
        <v>55</v>
      </c>
      <c r="B56" s="134">
        <f>'24летоМ2'!J33</f>
        <v>0</v>
      </c>
      <c r="C56" s="135">
        <f>'24летоМ2'!Q75</f>
        <v>0</v>
      </c>
      <c r="D56" s="136" t="str">
        <f>'24летоМ2'!Q77</f>
        <v>_</v>
      </c>
      <c r="E56" s="137">
        <f>'24летоМ1'!B77</f>
        <v>0</v>
      </c>
    </row>
    <row r="57" spans="1:5" ht="12.75">
      <c r="A57" s="133">
        <v>56</v>
      </c>
      <c r="B57" s="134">
        <f>'24летоМ2'!L13</f>
        <v>0</v>
      </c>
      <c r="C57" s="135" t="str">
        <f>'24летоМ2'!M13</f>
        <v>Аббасов Рустамхон</v>
      </c>
      <c r="D57" s="136" t="str">
        <f>'24летоМ1'!K69</f>
        <v>Аминев Радмир</v>
      </c>
      <c r="E57" s="137">
        <f>'24летоМ1'!J69</f>
        <v>0</v>
      </c>
    </row>
    <row r="58" spans="1:5" ht="12.75">
      <c r="A58" s="133">
        <v>57</v>
      </c>
      <c r="B58" s="134">
        <f>'24летоМ2'!L29</f>
        <v>0</v>
      </c>
      <c r="C58" s="135" t="str">
        <f>'24летоМ2'!K17</f>
        <v>Аббасов Рустамхон</v>
      </c>
      <c r="D58" s="136" t="str">
        <f>'24летоМ1'!C73</f>
        <v>Касимов Линар</v>
      </c>
      <c r="E58" s="137">
        <f>'24летоМ1'!J71</f>
        <v>0</v>
      </c>
    </row>
    <row r="59" spans="1:5" ht="12.75">
      <c r="A59" s="133">
        <v>58</v>
      </c>
      <c r="B59" s="134">
        <f>'24летоМ2'!N17</f>
        <v>0</v>
      </c>
      <c r="C59" s="135" t="str">
        <f>'24летоМ1'!M65</f>
        <v>Аббасов Рустамхон</v>
      </c>
      <c r="D59" s="136" t="str">
        <f>'24летоМ1'!M67</f>
        <v>Срумов Антон</v>
      </c>
      <c r="E59" s="137">
        <f>'24летоМ1'!J64</f>
        <v>0</v>
      </c>
    </row>
    <row r="60" spans="1:5" ht="12.75">
      <c r="A60" s="133">
        <v>59</v>
      </c>
      <c r="B60" s="134">
        <f>'24летоМ2'!N33</f>
        <v>0</v>
      </c>
      <c r="C60" s="135" t="str">
        <f>'24летоМ1'!G26</f>
        <v>Аббасов Рустамхон</v>
      </c>
      <c r="D60" s="136" t="str">
        <f>'24летоМ2'!E30</f>
        <v>Старков Константин</v>
      </c>
      <c r="E60" s="137">
        <f>'24летоМ1'!J66</f>
        <v>0</v>
      </c>
    </row>
    <row r="61" spans="1:5" ht="12.75">
      <c r="A61" s="133">
        <v>60</v>
      </c>
      <c r="B61" s="134">
        <f>'24летоМ2'!P25</f>
        <v>0</v>
      </c>
      <c r="C61" s="135" t="str">
        <f>'24летоМ2'!K9</f>
        <v>Аминев Радмир</v>
      </c>
      <c r="D61" s="136" t="str">
        <f>'24летоМ1'!C71</f>
        <v>Ижбульдин Альберт</v>
      </c>
      <c r="E61" s="137">
        <f>'24летоМ2'!P35</f>
        <v>0</v>
      </c>
    </row>
    <row r="62" spans="1:5" ht="12.75">
      <c r="A62" s="133">
        <v>61</v>
      </c>
      <c r="B62" s="134">
        <f>'24летоМ1'!L65</f>
        <v>0</v>
      </c>
      <c r="C62" s="135" t="str">
        <f>'24летоМ1'!M70</f>
        <v>Аминев Радмир</v>
      </c>
      <c r="D62" s="136" t="str">
        <f>'24летоМ1'!M72</f>
        <v>Миксонов Эренбург</v>
      </c>
      <c r="E62" s="137">
        <f>'24летоМ1'!L67</f>
        <v>0</v>
      </c>
    </row>
    <row r="63" spans="1:5" ht="12.75">
      <c r="A63" s="133">
        <v>62</v>
      </c>
      <c r="B63" s="134">
        <f>'24летоМ1'!L70</f>
        <v>0</v>
      </c>
      <c r="C63" s="135" t="str">
        <f>'24летоМ2'!I11</f>
        <v>Аминев Радмир</v>
      </c>
      <c r="D63" s="136" t="str">
        <f>'24летоМ2'!M40</f>
        <v>Мингазов Данил</v>
      </c>
      <c r="E63" s="137">
        <f>'24летоМ1'!L72</f>
        <v>0</v>
      </c>
    </row>
    <row r="64" spans="1:5" ht="12.75">
      <c r="A64" s="133">
        <v>63</v>
      </c>
      <c r="B64" s="134">
        <f>'24летоМ1'!D72</f>
        <v>0</v>
      </c>
      <c r="C64" s="135" t="str">
        <f>'24летоМ2'!I27</f>
        <v>Елпаев Игорь</v>
      </c>
      <c r="D64" s="136" t="str">
        <f>'24летоМ2'!M44</f>
        <v>Старков Константин</v>
      </c>
      <c r="E64" s="137">
        <f>'24летоМ1'!J74</f>
        <v>0</v>
      </c>
    </row>
    <row r="65" spans="1:5" ht="12.75">
      <c r="A65" s="133">
        <v>64</v>
      </c>
      <c r="B65" s="134">
        <f>'24летоМ1'!D76</f>
        <v>0</v>
      </c>
      <c r="C65" s="135" t="str">
        <f>'24летоМ1'!G18</f>
        <v>Ижбульдин Альберт</v>
      </c>
      <c r="D65" s="136" t="str">
        <f>'24летоМ2'!E34</f>
        <v>Ижбульдин Радмир</v>
      </c>
      <c r="E65" s="137">
        <f>'24летоМ1'!J76</f>
        <v>0</v>
      </c>
    </row>
    <row r="66" spans="1:5" ht="12.75">
      <c r="A66" s="133">
        <v>65</v>
      </c>
      <c r="B66" s="134">
        <f>'24летоМ1'!F74</f>
        <v>0</v>
      </c>
      <c r="C66" s="135" t="str">
        <f>'24летоМ1'!E72</f>
        <v>Ижбульдин Альберт</v>
      </c>
      <c r="D66" s="136" t="str">
        <f>'24летоМ1'!K74</f>
        <v>Касимов Линар</v>
      </c>
      <c r="E66" s="137">
        <f>'24летоМ1'!F77</f>
        <v>0</v>
      </c>
    </row>
    <row r="67" spans="1:5" ht="12.75">
      <c r="A67" s="133">
        <v>66</v>
      </c>
      <c r="B67" s="134">
        <f>'24летоМ1'!L75</f>
        <v>0</v>
      </c>
      <c r="C67" s="135" t="str">
        <f>'24летоМ2'!Q43</f>
        <v>Ижбульдин Радмир</v>
      </c>
      <c r="D67" s="136" t="str">
        <f>'24летоМ2'!Q47</f>
        <v>Садыков Амир</v>
      </c>
      <c r="E67" s="137">
        <f>'24летоМ1'!L77</f>
        <v>0</v>
      </c>
    </row>
    <row r="68" spans="1:5" ht="12.75">
      <c r="A68" s="133">
        <v>67</v>
      </c>
      <c r="B68" s="134">
        <f>'24летоМ2'!N41</f>
        <v>0</v>
      </c>
      <c r="C68" s="135" t="str">
        <f>'24летоМ2'!O45</f>
        <v>Ижбульдин Радмир</v>
      </c>
      <c r="D68" s="136" t="str">
        <f>'24летоМ2'!O50</f>
        <v>Старков Константин</v>
      </c>
      <c r="E68" s="137">
        <f>'24летоМ2'!N48</f>
        <v>0</v>
      </c>
    </row>
    <row r="69" spans="1:5" ht="12.75">
      <c r="A69" s="133">
        <v>68</v>
      </c>
      <c r="B69" s="134">
        <f>'24летоМ2'!N45</f>
        <v>0</v>
      </c>
      <c r="C69" s="135" t="str">
        <f>'24летоМ1'!M75</f>
        <v>Касимов Линар</v>
      </c>
      <c r="D69" s="136" t="str">
        <f>'24летоМ1'!M77</f>
        <v>Елпаев Игорь</v>
      </c>
      <c r="E69" s="137">
        <f>'24летоМ2'!N50</f>
        <v>0</v>
      </c>
    </row>
    <row r="70" spans="1:5" ht="12.75">
      <c r="A70" s="133">
        <v>69</v>
      </c>
      <c r="B70" s="134">
        <f>'24летоМ2'!P43</f>
        <v>0</v>
      </c>
      <c r="C70" s="135" t="str">
        <f>'24летоМ2'!I19</f>
        <v>Касимов Линар</v>
      </c>
      <c r="D70" s="136" t="str">
        <f>'24летоМ2'!M42</f>
        <v>Садыков Амир</v>
      </c>
      <c r="E70" s="137">
        <f>'24летоМ2'!P47</f>
        <v>0</v>
      </c>
    </row>
    <row r="71" spans="1:5" ht="12.75">
      <c r="A71" s="133">
        <v>70</v>
      </c>
      <c r="B71" s="134">
        <f>'24летоМ2'!P49</f>
        <v>0</v>
      </c>
      <c r="C71" s="135" t="str">
        <f>'24летоМ1'!I14</f>
        <v>Коврижников Максим</v>
      </c>
      <c r="D71" s="136" t="str">
        <f>'24летоМ2'!I7</f>
        <v>Ижбульдин Альберт</v>
      </c>
      <c r="E71" s="137">
        <f>'24летоМ2'!P51</f>
        <v>0</v>
      </c>
    </row>
    <row r="72" spans="1:5" ht="12.75">
      <c r="A72" s="133">
        <v>71</v>
      </c>
      <c r="B72" s="134">
        <f>'24летоМ2'!D41</f>
        <v>0</v>
      </c>
      <c r="C72" s="135" t="str">
        <f>'24летоМ1'!G10</f>
        <v>Коврижников Максим</v>
      </c>
      <c r="D72" s="136" t="str">
        <f>'24летоМ2'!E38</f>
        <v>Миксонов Эренбург</v>
      </c>
      <c r="E72" s="137">
        <f>'24летоМ2'!L53</f>
        <v>0</v>
      </c>
    </row>
    <row r="73" spans="1:5" ht="12.75">
      <c r="A73" s="133">
        <v>72</v>
      </c>
      <c r="B73" s="134">
        <f>'24летоМ2'!D45</f>
        <v>0</v>
      </c>
      <c r="C73" s="135" t="str">
        <f>'24летоМ1'!M38</f>
        <v>Коврижников Максим</v>
      </c>
      <c r="D73" s="136" t="str">
        <f>'24летоМ1'!M58</f>
        <v>Семенов Константин</v>
      </c>
      <c r="E73" s="137">
        <f>'24летоМ2'!L55</f>
        <v>0</v>
      </c>
    </row>
    <row r="74" spans="1:5" ht="12.75">
      <c r="A74" s="133">
        <v>73</v>
      </c>
      <c r="B74" s="134">
        <f>'24летоМ2'!D49</f>
        <v>0</v>
      </c>
      <c r="C74" s="135" t="str">
        <f>'24летоМ1'!K22</f>
        <v>Коврижников Максим</v>
      </c>
      <c r="D74" s="136" t="str">
        <f>'24летоМ2'!M37</f>
        <v>Яппаров Булат</v>
      </c>
      <c r="E74" s="137">
        <f>'24летоМ2'!L57</f>
        <v>0</v>
      </c>
    </row>
    <row r="75" spans="1:5" ht="12.75">
      <c r="A75" s="133">
        <v>74</v>
      </c>
      <c r="B75" s="134">
        <f>'24летоМ2'!D53</f>
        <v>0</v>
      </c>
      <c r="C75" s="135" t="str">
        <f>'24летоМ2'!I35</f>
        <v>Миксонов Эренбург</v>
      </c>
      <c r="D75" s="136" t="str">
        <f>'24летоМ2'!M46</f>
        <v>Ижбульдин Радмир</v>
      </c>
      <c r="E75" s="137">
        <f>'24летоМ2'!L59</f>
        <v>0</v>
      </c>
    </row>
    <row r="76" spans="1:5" ht="12.75">
      <c r="A76" s="133">
        <v>75</v>
      </c>
      <c r="B76" s="134">
        <f>'24летоМ2'!F43</f>
        <v>0</v>
      </c>
      <c r="C76" s="135" t="str">
        <f>'24летоМ1'!E12</f>
        <v>Миксонов Эренбург</v>
      </c>
      <c r="D76" s="136" t="str">
        <f>'24летоМ2'!C9</f>
        <v>Сайфуллин Рамиль</v>
      </c>
      <c r="E76" s="137">
        <f>'24летоМ2'!F55</f>
        <v>0</v>
      </c>
    </row>
    <row r="77" spans="1:5" ht="12.75">
      <c r="A77" s="133">
        <v>76</v>
      </c>
      <c r="B77" s="134">
        <f>'24летоМ2'!F51</f>
        <v>0</v>
      </c>
      <c r="C77" s="135" t="str">
        <f>'24летоМ2'!K33</f>
        <v>Миксонов Эренбург</v>
      </c>
      <c r="D77" s="136" t="str">
        <f>'24летоМ1'!C77</f>
        <v>Старновский Семен</v>
      </c>
      <c r="E77" s="137">
        <f>'24летоМ2'!F57</f>
        <v>0</v>
      </c>
    </row>
    <row r="78" spans="1:5" ht="12.75">
      <c r="A78" s="133">
        <v>77</v>
      </c>
      <c r="B78" s="134">
        <f>'24летоМ2'!H47</f>
        <v>0</v>
      </c>
      <c r="C78" s="135" t="str">
        <f>'24летоМ2'!G9</f>
        <v>Мингазов Данил</v>
      </c>
      <c r="D78" s="136" t="str">
        <f>'24летоМ2'!C40</f>
        <v>Сайфуллин Рамиль</v>
      </c>
      <c r="E78" s="137">
        <f>'24летоМ2'!H53</f>
        <v>0</v>
      </c>
    </row>
    <row r="79" spans="1:5" ht="12.75">
      <c r="A79" s="133">
        <v>78</v>
      </c>
      <c r="B79" s="134">
        <f>'24летоМ2'!H56</f>
        <v>0</v>
      </c>
      <c r="C79" s="135" t="str">
        <f>'24летоМ2'!O41</f>
        <v>Садыков Амир</v>
      </c>
      <c r="D79" s="136" t="str">
        <f>'24летоМ2'!O48</f>
        <v>Мингазов Данил</v>
      </c>
      <c r="E79" s="137">
        <f>'24летоМ2'!H58</f>
        <v>0</v>
      </c>
    </row>
    <row r="80" spans="1:5" ht="12.75">
      <c r="A80" s="133">
        <v>79</v>
      </c>
      <c r="B80" s="134">
        <f>'24летоМ2'!N54</f>
        <v>0</v>
      </c>
      <c r="C80" s="135" t="str">
        <f>'24летоМ1'!G66</f>
        <v>Семенов Константин</v>
      </c>
      <c r="D80" s="136" t="str">
        <f>'24летоМ2'!E10</f>
        <v>Мингазов Данил</v>
      </c>
      <c r="E80" s="137">
        <f>'24летоМ2'!N61</f>
        <v>0</v>
      </c>
    </row>
    <row r="81" spans="1:5" ht="12.75">
      <c r="A81" s="133">
        <v>80</v>
      </c>
      <c r="B81" s="134">
        <f>'24летоМ2'!N58</f>
        <v>0</v>
      </c>
      <c r="C81" s="135" t="str">
        <f>'24летоМ1'!I62</f>
        <v>Семенов Константин</v>
      </c>
      <c r="D81" s="136" t="str">
        <f>'24летоМ2'!I31</f>
        <v>Старновский Семен</v>
      </c>
      <c r="E81" s="137">
        <f>'24летоМ2'!N63</f>
        <v>0</v>
      </c>
    </row>
    <row r="82" spans="1:5" ht="12.75">
      <c r="A82" s="133">
        <v>81</v>
      </c>
      <c r="B82" s="134">
        <f>'24летоМ2'!P56</f>
        <v>0</v>
      </c>
      <c r="C82" s="135" t="str">
        <f>'24летоМ1'!K54</f>
        <v>Семенов Константин</v>
      </c>
      <c r="D82" s="136" t="str">
        <f>'24летоМ2'!M21</f>
        <v>Фирсов Денис</v>
      </c>
      <c r="E82" s="137">
        <f>'24летоМ2'!P60</f>
        <v>0</v>
      </c>
    </row>
    <row r="83" spans="1:5" ht="12.75">
      <c r="A83" s="133">
        <v>82</v>
      </c>
      <c r="B83" s="134">
        <f>'24летоМ2'!P62</f>
        <v>0</v>
      </c>
      <c r="C83" s="135" t="str">
        <f>'24летоМ2'!K25</f>
        <v>Срумов Антон</v>
      </c>
      <c r="D83" s="136" t="str">
        <f>'24летоМ1'!C75</f>
        <v>Елпаев Игорь</v>
      </c>
      <c r="E83" s="137">
        <f>'24летоМ2'!P64</f>
        <v>0</v>
      </c>
    </row>
    <row r="84" spans="1:5" ht="12.75">
      <c r="A84" s="133">
        <v>83</v>
      </c>
      <c r="B84" s="134">
        <f>'24летоМ2'!D60</f>
        <v>0</v>
      </c>
      <c r="C84" s="135" t="str">
        <f>'24летоМ2'!M29</f>
        <v>Срумов Антон</v>
      </c>
      <c r="D84" s="136" t="str">
        <f>'24летоМ1'!K71</f>
        <v>Миксонов Эренбург</v>
      </c>
      <c r="E84" s="137">
        <f>'24летоМ2'!L66</f>
        <v>0</v>
      </c>
    </row>
    <row r="85" spans="1:5" ht="12.75">
      <c r="A85" s="133">
        <v>84</v>
      </c>
      <c r="B85" s="134">
        <f>'24летоМ2'!D64</f>
        <v>0</v>
      </c>
      <c r="C85" s="135" t="str">
        <f>'24летоМ1'!G42</f>
        <v>Срумов Антон</v>
      </c>
      <c r="D85" s="136" t="str">
        <f>'24летоМ2'!E22</f>
        <v>Садыков Амир</v>
      </c>
      <c r="E85" s="137">
        <f>'24летоМ2'!L68</f>
        <v>0</v>
      </c>
    </row>
    <row r="86" spans="1:5" ht="12.75">
      <c r="A86" s="133">
        <v>85</v>
      </c>
      <c r="B86" s="134">
        <f>'24летоМ2'!D68</f>
        <v>0</v>
      </c>
      <c r="C86" s="135" t="str">
        <f>'24летоМ2'!Q49</f>
        <v>Старков Константин</v>
      </c>
      <c r="D86" s="136" t="str">
        <f>'24летоМ2'!Q51</f>
        <v>Мингазов Данил</v>
      </c>
      <c r="E86" s="137">
        <f>'24летоМ2'!L70</f>
        <v>0</v>
      </c>
    </row>
    <row r="87" spans="1:5" ht="12.75">
      <c r="A87" s="133">
        <v>86</v>
      </c>
      <c r="B87" s="134">
        <f>'24летоМ2'!D72</f>
        <v>0</v>
      </c>
      <c r="C87" s="135" t="str">
        <f>'24летоМ1'!G58</f>
        <v>Старновский Семен</v>
      </c>
      <c r="D87" s="136" t="str">
        <f>'24летоМ2'!E14</f>
        <v>Аминев Радмир</v>
      </c>
      <c r="E87" s="137">
        <f>'24летоМ2'!L72</f>
        <v>0</v>
      </c>
    </row>
    <row r="88" spans="1:5" ht="12.75">
      <c r="A88" s="133">
        <v>87</v>
      </c>
      <c r="B88" s="134">
        <f>'24летоМ2'!F62</f>
        <v>0</v>
      </c>
      <c r="C88" s="135" t="str">
        <f>'24летоМ1'!E76</f>
        <v>Старновский Семен</v>
      </c>
      <c r="D88" s="136" t="str">
        <f>'24летоМ1'!K76</f>
        <v>Елпаев Игорь</v>
      </c>
      <c r="E88" s="137">
        <f>'24летоМ2'!F74</f>
        <v>0</v>
      </c>
    </row>
    <row r="89" spans="1:5" ht="12.75">
      <c r="A89" s="133">
        <v>88</v>
      </c>
      <c r="B89" s="134">
        <f>'24летоМ2'!F70</f>
        <v>0</v>
      </c>
      <c r="C89" s="135" t="str">
        <f>'24летоМ1'!G74</f>
        <v>Старновский Семен</v>
      </c>
      <c r="D89" s="136" t="str">
        <f>'24летоМ1'!G77</f>
        <v>Ижбульдин Альберт</v>
      </c>
      <c r="E89" s="137">
        <f>'24летоМ2'!F76</f>
        <v>0</v>
      </c>
    </row>
    <row r="90" spans="1:5" ht="12.75">
      <c r="A90" s="133">
        <v>89</v>
      </c>
      <c r="B90" s="134">
        <f>'24летоМ2'!H66</f>
        <v>0</v>
      </c>
      <c r="C90" s="135" t="str">
        <f>'24летоМ2'!O17</f>
        <v>Фирсов Денис</v>
      </c>
      <c r="D90" s="136" t="str">
        <f>'24летоМ1'!K64</f>
        <v>Аббасов Рустамхон</v>
      </c>
      <c r="E90" s="137">
        <f>'24летоМ2'!H72</f>
        <v>0</v>
      </c>
    </row>
    <row r="91" spans="1:5" ht="12.75">
      <c r="A91" s="133">
        <v>90</v>
      </c>
      <c r="B91" s="134">
        <f>'24летоМ2'!H75</f>
        <v>0</v>
      </c>
      <c r="C91" s="135" t="str">
        <f>'24летоМ1'!G50</f>
        <v>Фирсов Денис</v>
      </c>
      <c r="D91" s="136" t="str">
        <f>'24летоМ2'!E18</f>
        <v>Касимов Линар</v>
      </c>
      <c r="E91" s="137">
        <f>'24летоМ2'!H77</f>
        <v>0</v>
      </c>
    </row>
    <row r="92" spans="1:5" ht="12.75">
      <c r="A92" s="133">
        <v>91</v>
      </c>
      <c r="B92" s="134">
        <f>'24летоМ2'!N67</f>
        <v>0</v>
      </c>
      <c r="C92" s="135" t="str">
        <f>'24летоМ1'!I46</f>
        <v>Фирсов Денис</v>
      </c>
      <c r="D92" s="136" t="str">
        <f>'24летоМ2'!I23</f>
        <v>Срумов Антон</v>
      </c>
      <c r="E92" s="137">
        <f>'24летоМ2'!N74</f>
        <v>0</v>
      </c>
    </row>
    <row r="93" spans="1:5" ht="12.75">
      <c r="A93" s="133">
        <v>92</v>
      </c>
      <c r="B93" s="134">
        <f>'24летоМ2'!N71</f>
        <v>0</v>
      </c>
      <c r="C93" s="135" t="str">
        <f>'24летоМ1'!I30</f>
        <v>Яппаров Булат</v>
      </c>
      <c r="D93" s="136" t="str">
        <f>'24летоМ2'!I15</f>
        <v>Аббасов Рустамхон</v>
      </c>
      <c r="E93" s="137">
        <f>'24летоМ2'!N76</f>
        <v>0</v>
      </c>
    </row>
    <row r="94" spans="1:5" ht="12.75">
      <c r="A94" s="133">
        <v>93</v>
      </c>
      <c r="B94" s="134">
        <f>'24летоМ2'!P69</f>
        <v>0</v>
      </c>
      <c r="C94" s="135" t="str">
        <f>'24летоМ1'!G34</f>
        <v>Яппаров Булат</v>
      </c>
      <c r="D94" s="136" t="str">
        <f>'24летоМ2'!E26</f>
        <v>Елпаев Игорь</v>
      </c>
      <c r="E94" s="137">
        <f>'24летоМ2'!P73</f>
        <v>0</v>
      </c>
    </row>
    <row r="95" spans="1:5" ht="12.75">
      <c r="A95" s="133">
        <v>94</v>
      </c>
      <c r="B95" s="134">
        <f>'24летоМ2'!P75</f>
        <v>0</v>
      </c>
      <c r="C95" s="135" t="str">
        <f>'24летоМ2'!O33</f>
        <v>Яппаров Булат</v>
      </c>
      <c r="D95" s="136" t="str">
        <f>'24летоМ1'!K66</f>
        <v>Срумов Антон</v>
      </c>
      <c r="E95" s="137">
        <f>'24летоМ2'!P77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F70"/>
  <sheetViews>
    <sheetView showRowColHeaders="0" zoomScaleSheetLayoutView="97" zoomScalePageLayoutView="0" workbookViewId="0" topLeftCell="A1">
      <selection activeCell="A2" sqref="A2:N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4" width="7.00390625" style="4" customWidth="1"/>
    <col min="15" max="16384" width="3.75390625" style="4" customWidth="1"/>
  </cols>
  <sheetData>
    <row r="1" spans="1:21" s="3" customFormat="1" ht="16.5" thickBo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1"/>
      <c r="P1" s="11"/>
      <c r="Q1" s="11"/>
      <c r="R1" s="11"/>
      <c r="S1" s="11"/>
      <c r="T1" s="11"/>
      <c r="U1" s="11"/>
    </row>
    <row r="2" spans="1:21" s="3" customFormat="1" ht="13.5" thickBo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1"/>
      <c r="P2" s="11"/>
      <c r="Q2" s="11"/>
      <c r="R2" s="11"/>
      <c r="S2" s="11"/>
      <c r="T2" s="11"/>
      <c r="U2" s="11"/>
    </row>
    <row r="3" spans="1:32" ht="20.2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2"/>
      <c r="P3" s="11"/>
      <c r="Q3" s="11"/>
      <c r="R3" s="11"/>
      <c r="S3" s="11"/>
      <c r="T3" s="11"/>
      <c r="U3" s="11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1.75" customHeight="1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2"/>
      <c r="P4" s="11"/>
      <c r="Q4" s="11"/>
      <c r="R4" s="11"/>
      <c r="S4" s="11"/>
      <c r="T4" s="11"/>
      <c r="U4" s="11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>
      <c r="A5" s="28" t="s">
        <v>18</v>
      </c>
      <c r="B5" s="28"/>
      <c r="C5" s="32" t="s">
        <v>11</v>
      </c>
      <c r="D5" s="32"/>
      <c r="E5" s="32"/>
      <c r="F5" s="29">
        <v>45455</v>
      </c>
      <c r="G5" s="29"/>
      <c r="H5" s="29"/>
      <c r="I5" s="26"/>
      <c r="J5" s="26"/>
      <c r="K5" s="27"/>
      <c r="L5" s="27"/>
      <c r="M5" s="27"/>
      <c r="N5" s="14"/>
      <c r="O5" s="12"/>
      <c r="P5" s="11"/>
      <c r="Q5" s="11"/>
      <c r="R5" s="11"/>
      <c r="S5" s="11"/>
      <c r="T5" s="11"/>
      <c r="U5" s="11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2"/>
      <c r="P6" s="11"/>
      <c r="Q6" s="11"/>
      <c r="R6" s="11"/>
      <c r="S6" s="11"/>
      <c r="T6" s="11"/>
      <c r="U6" s="11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1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8" t="s">
        <v>14</v>
      </c>
      <c r="M7" s="7" t="s">
        <v>15</v>
      </c>
      <c r="N7" s="9" t="s">
        <v>7</v>
      </c>
      <c r="O7" s="12"/>
      <c r="P7" s="12"/>
      <c r="Q7" s="13"/>
      <c r="R7" s="13"/>
      <c r="S7" s="13"/>
      <c r="T7" s="13"/>
      <c r="U7" s="13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34.5" customHeight="1">
      <c r="A8" s="7" t="s">
        <v>1</v>
      </c>
      <c r="B8" s="16" t="s">
        <v>19</v>
      </c>
      <c r="C8" s="139" t="s">
        <v>91</v>
      </c>
      <c r="D8" s="20" t="s">
        <v>29</v>
      </c>
      <c r="E8" s="21" t="s">
        <v>3</v>
      </c>
      <c r="F8" s="21" t="s">
        <v>3</v>
      </c>
      <c r="G8" s="21" t="s">
        <v>3</v>
      </c>
      <c r="H8" s="21" t="s">
        <v>3</v>
      </c>
      <c r="I8" s="22" t="s">
        <v>3</v>
      </c>
      <c r="J8" s="22" t="s">
        <v>3</v>
      </c>
      <c r="K8" s="22"/>
      <c r="L8" s="22"/>
      <c r="M8" s="22"/>
      <c r="N8" s="23" t="s">
        <v>1</v>
      </c>
      <c r="O8" s="12"/>
      <c r="P8" s="12"/>
      <c r="Q8" s="13"/>
      <c r="R8" s="13"/>
      <c r="S8" s="13"/>
      <c r="T8" s="13"/>
      <c r="U8" s="13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34.5" customHeight="1">
      <c r="A9" s="7" t="s">
        <v>2</v>
      </c>
      <c r="B9" s="16" t="s">
        <v>22</v>
      </c>
      <c r="C9" s="139" t="s">
        <v>92</v>
      </c>
      <c r="D9" s="21" t="s">
        <v>30</v>
      </c>
      <c r="E9" s="20" t="s">
        <v>29</v>
      </c>
      <c r="F9" s="21" t="s">
        <v>3</v>
      </c>
      <c r="G9" s="21" t="s">
        <v>3</v>
      </c>
      <c r="H9" s="21" t="s">
        <v>3</v>
      </c>
      <c r="I9" s="22"/>
      <c r="J9" s="22"/>
      <c r="K9" s="22"/>
      <c r="L9" s="22"/>
      <c r="M9" s="22"/>
      <c r="N9" s="23" t="s">
        <v>3</v>
      </c>
      <c r="O9" s="12"/>
      <c r="P9" s="12"/>
      <c r="Q9" s="13"/>
      <c r="R9" s="13"/>
      <c r="S9" s="13"/>
      <c r="T9" s="13"/>
      <c r="U9" s="13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34.5" customHeight="1">
      <c r="A10" s="7" t="s">
        <v>3</v>
      </c>
      <c r="B10" s="16" t="s">
        <v>23</v>
      </c>
      <c r="C10" s="139" t="s">
        <v>93</v>
      </c>
      <c r="D10" s="21" t="s">
        <v>30</v>
      </c>
      <c r="E10" s="21" t="s">
        <v>30</v>
      </c>
      <c r="F10" s="20" t="s">
        <v>29</v>
      </c>
      <c r="G10" s="21" t="s">
        <v>3</v>
      </c>
      <c r="H10" s="21" t="s">
        <v>3</v>
      </c>
      <c r="I10" s="22"/>
      <c r="J10" s="22"/>
      <c r="K10" s="22" t="s">
        <v>3</v>
      </c>
      <c r="L10" s="22"/>
      <c r="M10" s="22"/>
      <c r="N10" s="23" t="s">
        <v>5</v>
      </c>
      <c r="O10" s="12"/>
      <c r="P10" s="12"/>
      <c r="Q10" s="13"/>
      <c r="R10" s="13"/>
      <c r="S10" s="13"/>
      <c r="T10" s="13"/>
      <c r="U10" s="13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34.5" customHeight="1">
      <c r="A11" s="7" t="s">
        <v>4</v>
      </c>
      <c r="B11" s="18" t="s">
        <v>26</v>
      </c>
      <c r="C11" s="140" t="s">
        <v>97</v>
      </c>
      <c r="D11" s="21" t="s">
        <v>30</v>
      </c>
      <c r="E11" s="21" t="s">
        <v>1</v>
      </c>
      <c r="F11" s="21" t="s">
        <v>30</v>
      </c>
      <c r="G11" s="20" t="s">
        <v>29</v>
      </c>
      <c r="H11" s="21" t="s">
        <v>30</v>
      </c>
      <c r="I11" s="22"/>
      <c r="J11" s="22"/>
      <c r="K11" s="22"/>
      <c r="L11" s="22"/>
      <c r="M11" s="22" t="s">
        <v>3</v>
      </c>
      <c r="N11" s="23" t="s">
        <v>14</v>
      </c>
      <c r="O11" s="12"/>
      <c r="P11" s="12"/>
      <c r="Q11" s="13"/>
      <c r="R11" s="13"/>
      <c r="S11" s="13"/>
      <c r="T11" s="13"/>
      <c r="U11" s="13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34.5" customHeight="1">
      <c r="A12" s="7" t="s">
        <v>5</v>
      </c>
      <c r="B12" s="17" t="s">
        <v>27</v>
      </c>
      <c r="C12" s="141" t="s">
        <v>96</v>
      </c>
      <c r="D12" s="21" t="s">
        <v>30</v>
      </c>
      <c r="E12" s="21" t="s">
        <v>30</v>
      </c>
      <c r="F12" s="21" t="s">
        <v>1</v>
      </c>
      <c r="G12" s="21" t="s">
        <v>3</v>
      </c>
      <c r="H12" s="20" t="s">
        <v>29</v>
      </c>
      <c r="I12" s="22"/>
      <c r="J12" s="22"/>
      <c r="K12" s="22"/>
      <c r="L12" s="22"/>
      <c r="M12" s="22"/>
      <c r="N12" s="23" t="s">
        <v>10</v>
      </c>
      <c r="O12" s="12"/>
      <c r="P12" s="12"/>
      <c r="Q12" s="13"/>
      <c r="R12" s="13"/>
      <c r="S12" s="13"/>
      <c r="T12" s="13"/>
      <c r="U12" s="13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34.5" customHeight="1">
      <c r="A13" s="7" t="s">
        <v>6</v>
      </c>
      <c r="B13" s="18" t="s">
        <v>20</v>
      </c>
      <c r="C13" s="140" t="s">
        <v>98</v>
      </c>
      <c r="D13" s="22"/>
      <c r="E13" s="22" t="s">
        <v>3</v>
      </c>
      <c r="F13" s="22"/>
      <c r="G13" s="22"/>
      <c r="H13" s="22"/>
      <c r="I13" s="20" t="s">
        <v>29</v>
      </c>
      <c r="J13" s="21" t="s">
        <v>3</v>
      </c>
      <c r="K13" s="21" t="s">
        <v>3</v>
      </c>
      <c r="L13" s="21" t="s">
        <v>3</v>
      </c>
      <c r="M13" s="21" t="s">
        <v>3</v>
      </c>
      <c r="N13" s="23" t="s">
        <v>2</v>
      </c>
      <c r="O13" s="12"/>
      <c r="P13" s="12"/>
      <c r="Q13" s="13"/>
      <c r="R13" s="13"/>
      <c r="S13" s="13"/>
      <c r="T13" s="13"/>
      <c r="U13" s="13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34.5" customHeight="1">
      <c r="A14" s="7" t="s">
        <v>9</v>
      </c>
      <c r="B14" s="17" t="s">
        <v>21</v>
      </c>
      <c r="C14" s="141" t="s">
        <v>92</v>
      </c>
      <c r="D14" s="22"/>
      <c r="E14" s="22"/>
      <c r="F14" s="22"/>
      <c r="G14" s="22"/>
      <c r="H14" s="22"/>
      <c r="I14" s="21" t="s">
        <v>2</v>
      </c>
      <c r="J14" s="20" t="s">
        <v>29</v>
      </c>
      <c r="K14" s="21" t="s">
        <v>3</v>
      </c>
      <c r="L14" s="21" t="s">
        <v>3</v>
      </c>
      <c r="M14" s="21" t="s">
        <v>3</v>
      </c>
      <c r="N14" s="23" t="s">
        <v>3</v>
      </c>
      <c r="O14" s="12"/>
      <c r="P14" s="12"/>
      <c r="Q14" s="13"/>
      <c r="R14" s="13"/>
      <c r="S14" s="13"/>
      <c r="T14" s="13"/>
      <c r="U14" s="13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34.5" customHeight="1">
      <c r="A15" s="7" t="s">
        <v>10</v>
      </c>
      <c r="B15" s="17" t="s">
        <v>24</v>
      </c>
      <c r="C15" s="141" t="s">
        <v>94</v>
      </c>
      <c r="D15" s="22"/>
      <c r="E15" s="22"/>
      <c r="F15" s="22"/>
      <c r="G15" s="22"/>
      <c r="H15" s="22"/>
      <c r="I15" s="21" t="s">
        <v>30</v>
      </c>
      <c r="J15" s="21" t="s">
        <v>30</v>
      </c>
      <c r="K15" s="20" t="s">
        <v>29</v>
      </c>
      <c r="L15" s="21" t="s">
        <v>3</v>
      </c>
      <c r="M15" s="21" t="s">
        <v>3</v>
      </c>
      <c r="N15" s="23" t="s">
        <v>6</v>
      </c>
      <c r="O15" s="12"/>
      <c r="P15" s="12"/>
      <c r="Q15" s="13"/>
      <c r="R15" s="13"/>
      <c r="S15" s="13"/>
      <c r="T15" s="13"/>
      <c r="U15" s="13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34.5" customHeight="1">
      <c r="A16" s="7" t="s">
        <v>14</v>
      </c>
      <c r="B16" s="17" t="s">
        <v>25</v>
      </c>
      <c r="C16" s="141" t="s">
        <v>95</v>
      </c>
      <c r="D16" s="22"/>
      <c r="E16" s="22"/>
      <c r="F16" s="22"/>
      <c r="G16" s="22"/>
      <c r="H16" s="22" t="s">
        <v>3</v>
      </c>
      <c r="I16" s="21" t="s">
        <v>30</v>
      </c>
      <c r="J16" s="21" t="s">
        <v>30</v>
      </c>
      <c r="K16" s="21" t="s">
        <v>30</v>
      </c>
      <c r="L16" s="20" t="s">
        <v>29</v>
      </c>
      <c r="M16" s="21" t="s">
        <v>3</v>
      </c>
      <c r="N16" s="23" t="s">
        <v>9</v>
      </c>
      <c r="O16" s="12"/>
      <c r="P16" s="12"/>
      <c r="Q16" s="13"/>
      <c r="R16" s="13"/>
      <c r="S16" s="13"/>
      <c r="T16" s="13"/>
      <c r="U16" s="13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34.5" customHeight="1">
      <c r="A17" s="7" t="s">
        <v>15</v>
      </c>
      <c r="B17" s="18" t="s">
        <v>28</v>
      </c>
      <c r="C17" s="140" t="s">
        <v>99</v>
      </c>
      <c r="D17" s="22"/>
      <c r="E17" s="22"/>
      <c r="F17" s="22"/>
      <c r="G17" s="22"/>
      <c r="H17" s="22"/>
      <c r="I17" s="21" t="s">
        <v>30</v>
      </c>
      <c r="J17" s="21" t="s">
        <v>30</v>
      </c>
      <c r="K17" s="21" t="s">
        <v>30</v>
      </c>
      <c r="L17" s="21" t="s">
        <v>30</v>
      </c>
      <c r="M17" s="20" t="s">
        <v>29</v>
      </c>
      <c r="N17" s="23" t="s">
        <v>15</v>
      </c>
      <c r="O17" s="12"/>
      <c r="P17" s="12"/>
      <c r="Q17" s="13"/>
      <c r="R17" s="13"/>
      <c r="S17" s="13"/>
      <c r="T17" s="13"/>
      <c r="U17" s="13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14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sheetProtection sheet="1" formatRows="0" insertColumns="0" insertRows="0" insertHyperlinks="0" deleteColumns="0" deleteRows="0" sort="0" autoFilter="0" pivotTables="0"/>
  <mergeCells count="8">
    <mergeCell ref="A1:N1"/>
    <mergeCell ref="A2:N2"/>
    <mergeCell ref="I5:M5"/>
    <mergeCell ref="A5:B5"/>
    <mergeCell ref="F5:H5"/>
    <mergeCell ref="A3:N3"/>
    <mergeCell ref="A4:N4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2019-11-22T15:29:06Z</cp:lastPrinted>
  <dcterms:created xsi:type="dcterms:W3CDTF">1998-10-31T10:49:47Z</dcterms:created>
  <dcterms:modified xsi:type="dcterms:W3CDTF">2024-06-13T12:26:19Z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