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tabRatio="915" activeTab="0"/>
  </bookViews>
  <sheets>
    <sheet name="см14" sheetId="1" r:id="rId1"/>
    <sheet name="м141" sheetId="2" r:id="rId2"/>
    <sheet name="м142" sheetId="3" r:id="rId3"/>
    <sheet name="пм14" sheetId="4" r:id="rId4"/>
    <sheet name="сж14" sheetId="5" r:id="rId5"/>
    <sheet name="ж141" sheetId="6" r:id="rId6"/>
    <sheet name="ж142" sheetId="7" r:id="rId7"/>
    <sheet name="пж14" sheetId="8" r:id="rId8"/>
    <sheet name="см12" sheetId="9" r:id="rId9"/>
    <sheet name="м121" sheetId="10" r:id="rId10"/>
    <sheet name="м122" sheetId="11" r:id="rId11"/>
    <sheet name="пм12" sheetId="12" r:id="rId12"/>
    <sheet name="сж12" sheetId="13" r:id="rId13"/>
    <sheet name="ж121" sheetId="14" r:id="rId14"/>
    <sheet name="ж122" sheetId="15" r:id="rId15"/>
    <sheet name="пж12" sheetId="16" r:id="rId16"/>
    <sheet name="см10" sheetId="17" r:id="rId17"/>
    <sheet name="м10" sheetId="18" r:id="rId18"/>
    <sheet name="пм10" sheetId="19" r:id="rId19"/>
    <sheet name="сж10" sheetId="20" r:id="rId20"/>
    <sheet name="ж101" sheetId="21" r:id="rId21"/>
    <sheet name="ж102" sheetId="22" r:id="rId22"/>
    <sheet name="пж10" sheetId="23" r:id="rId23"/>
    <sheet name="см8" sheetId="24" r:id="rId24"/>
    <sheet name="м81" sheetId="25" r:id="rId25"/>
    <sheet name="м82" sheetId="26" r:id="rId26"/>
    <sheet name="пм8" sheetId="27" r:id="rId27"/>
    <sheet name="ж8" sheetId="28" r:id="rId28"/>
    <sheet name="м6" sheetId="29" r:id="rId29"/>
    <sheet name="ж6" sheetId="30" r:id="rId30"/>
  </sheets>
  <definedNames>
    <definedName name="_xlnm.Print_Area" localSheetId="20">'ж101'!$A$1:$M$78</definedName>
    <definedName name="_xlnm.Print_Area" localSheetId="21">'ж102'!$A$1:$S$78</definedName>
    <definedName name="_xlnm.Print_Area" localSheetId="13">'ж121'!$A$1:$M$78</definedName>
    <definedName name="_xlnm.Print_Area" localSheetId="14">'ж122'!$A$1:$S$78</definedName>
    <definedName name="_xlnm.Print_Area" localSheetId="5">'ж141'!$A$1:$M$78</definedName>
    <definedName name="_xlnm.Print_Area" localSheetId="6">'ж142'!$A$1:$S$78</definedName>
    <definedName name="_xlnm.Print_Area" localSheetId="29">'ж6'!$A$1:$L$14</definedName>
    <definedName name="_xlnm.Print_Area" localSheetId="27">'ж8'!$A$1:$P$19</definedName>
    <definedName name="_xlnm.Print_Area" localSheetId="17">'м10'!$A$1:$O$73</definedName>
    <definedName name="_xlnm.Print_Area" localSheetId="9">'м121'!$A$1:$M$78</definedName>
    <definedName name="_xlnm.Print_Area" localSheetId="10">'м122'!$A$1:$S$78</definedName>
    <definedName name="_xlnm.Print_Area" localSheetId="1">'м141'!$A$1:$M$78</definedName>
    <definedName name="_xlnm.Print_Area" localSheetId="2">'м142'!$A$1:$S$78</definedName>
    <definedName name="_xlnm.Print_Area" localSheetId="28">'м6'!$A$1:$L$10</definedName>
    <definedName name="_xlnm.Print_Area" localSheetId="24">'м81'!$A$1:$M$78</definedName>
    <definedName name="_xlnm.Print_Area" localSheetId="25">'м82'!$A$1:$S$78</definedName>
    <definedName name="_xlnm.Print_Area" localSheetId="19">'сж10'!$A$1:$I$39</definedName>
    <definedName name="_xlnm.Print_Area" localSheetId="12">'сж12'!$A$1:$I$39</definedName>
    <definedName name="_xlnm.Print_Area" localSheetId="4">'сж14'!$A$1:$I$39</definedName>
    <definedName name="_xlnm.Print_Area" localSheetId="16">'см10'!$A$1:$I$23</definedName>
    <definedName name="_xlnm.Print_Area" localSheetId="8">'см12'!$A$1:$I$39</definedName>
    <definedName name="_xlnm.Print_Area" localSheetId="0">'см14'!$A$1:$I$39</definedName>
    <definedName name="_xlnm.Print_Area" localSheetId="23">'см8'!$A$1:$I$39</definedName>
  </definedNames>
  <calcPr fullCalcOnLoad="1"/>
</workbook>
</file>

<file path=xl/sharedStrings.xml><?xml version="1.0" encoding="utf-8"?>
<sst xmlns="http://schemas.openxmlformats.org/spreadsheetml/2006/main" count="1779" uniqueCount="241">
  <si>
    <t>№</t>
  </si>
  <si>
    <t>1</t>
  </si>
  <si>
    <t>2</t>
  </si>
  <si>
    <t>3</t>
  </si>
  <si>
    <t>4</t>
  </si>
  <si>
    <t>5</t>
  </si>
  <si>
    <t>6</t>
  </si>
  <si>
    <t>М</t>
  </si>
  <si>
    <t>ФИО</t>
  </si>
  <si>
    <t>7</t>
  </si>
  <si>
    <t>8</t>
  </si>
  <si>
    <t>г.Уфа</t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</si>
  <si>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</si>
  <si>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</si>
  <si>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t>Республиканские официальные спортивные соревнования</t>
  </si>
  <si>
    <t>XXXVI ПЕРВЕНСТВО РБ ЛЕТНИЕ КАНИКУЛЫ</t>
  </si>
  <si>
    <t>БУДУЩЕЕ РОССИИ</t>
  </si>
  <si>
    <t>юниорки 2006 г.р. и мл.</t>
  </si>
  <si>
    <t>Гильманова Уралия</t>
  </si>
  <si>
    <t>Валиахметова Лиана</t>
  </si>
  <si>
    <t>Валиахметова Диана</t>
  </si>
  <si>
    <t>Колесникова Софья</t>
  </si>
  <si>
    <t>Торопцева Ксения</t>
  </si>
  <si>
    <t>Маркина Елена</t>
  </si>
  <si>
    <t>Ягафарова Диана</t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</si>
  <si>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</si>
  <si>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0</t>
  </si>
  <si>
    <t>216</t>
  </si>
  <si>
    <t>юниоры 2006 г.р. и мл.</t>
  </si>
  <si>
    <t>Фирсов Денис</t>
  </si>
  <si>
    <t>Касимов Линар</t>
  </si>
  <si>
    <t>Базаргулов Равиль</t>
  </si>
  <si>
    <t>256</t>
  </si>
  <si>
    <t>240</t>
  </si>
  <si>
    <t>224</t>
  </si>
  <si>
    <t>девушки 2008 г.р. и мл.</t>
  </si>
  <si>
    <t>9</t>
  </si>
  <si>
    <t>11</t>
  </si>
  <si>
    <t>12</t>
  </si>
  <si>
    <t>128</t>
  </si>
  <si>
    <t>Биккужина Кира</t>
  </si>
  <si>
    <t>108</t>
  </si>
  <si>
    <t>88</t>
  </si>
  <si>
    <t>Фатхинурова Карина</t>
  </si>
  <si>
    <t>72</t>
  </si>
  <si>
    <t>56</t>
  </si>
  <si>
    <t>10</t>
  </si>
  <si>
    <t>Биккужина Самира</t>
  </si>
  <si>
    <t>48</t>
  </si>
  <si>
    <t>120</t>
  </si>
  <si>
    <t>96</t>
  </si>
  <si>
    <t>Саликова Юлия</t>
  </si>
  <si>
    <t>80</t>
  </si>
  <si>
    <t>Хамитова Алсу</t>
  </si>
  <si>
    <t>64</t>
  </si>
  <si>
    <t>Сакратова Камилла</t>
  </si>
  <si>
    <t>40</t>
  </si>
  <si>
    <t>4-5</t>
  </si>
  <si>
    <t>3-6</t>
  </si>
  <si>
    <t>2-7</t>
  </si>
  <si>
    <t>1-8</t>
  </si>
  <si>
    <t>3-4</t>
  </si>
  <si>
    <t>2-5</t>
  </si>
  <si>
    <t>8-6</t>
  </si>
  <si>
    <t>7-1</t>
  </si>
  <si>
    <t>2-3</t>
  </si>
  <si>
    <t>8-4</t>
  </si>
  <si>
    <t>7-5</t>
  </si>
  <si>
    <t>1-6</t>
  </si>
  <si>
    <t>8-2</t>
  </si>
  <si>
    <t>7-3</t>
  </si>
  <si>
    <t>6-4</t>
  </si>
  <si>
    <t>5-1</t>
  </si>
  <si>
    <t>7-8</t>
  </si>
  <si>
    <t>6-2</t>
  </si>
  <si>
    <t>5-3</t>
  </si>
  <si>
    <t>1-4</t>
  </si>
  <si>
    <t>6-7</t>
  </si>
  <si>
    <t>5-8</t>
  </si>
  <si>
    <t>4-2</t>
  </si>
  <si>
    <t>3-1</t>
  </si>
  <si>
    <t>5-6</t>
  </si>
  <si>
    <t>4-7</t>
  </si>
  <si>
    <t>3-8</t>
  </si>
  <si>
    <t>1-2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</si>
  <si>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@internet.ru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</si>
  <si>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</si>
  <si>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юноши 2008 г.р. и мл.</t>
  </si>
  <si>
    <t>Список в соответствии с рейтингом</t>
  </si>
  <si>
    <t>Список согласно занятым местам</t>
  </si>
  <si>
    <t>Тимергалиев Эдгар</t>
  </si>
  <si>
    <t>Фалахов Эмиль</t>
  </si>
  <si>
    <t>Аксаев Алексей</t>
  </si>
  <si>
    <t>Максимов Ярослав</t>
  </si>
  <si>
    <t>Елпаев Игорь</t>
  </si>
  <si>
    <t>Шаяхметов Рустам</t>
  </si>
  <si>
    <t>Алопин Вадим</t>
  </si>
  <si>
    <t>Зайнитдинов Рамазан</t>
  </si>
  <si>
    <t>Ишмаков Тимур</t>
  </si>
  <si>
    <t>Мингазов Данил</t>
  </si>
  <si>
    <t>Галимурзин Эльдар</t>
  </si>
  <si>
    <t>Костюнин Илья</t>
  </si>
  <si>
    <t>Тихонов Вячеслав</t>
  </si>
  <si>
    <t>Султанов Замир</t>
  </si>
  <si>
    <t>Багаутдинов Динар</t>
  </si>
  <si>
    <t>Ситдиков Сынгыз</t>
  </si>
  <si>
    <t>Динмухаметов Данил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</si>
  <si>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</si>
  <si>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</si>
  <si>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</si>
  <si>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</si>
  <si>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</si>
  <si>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</si>
  <si>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</si>
  <si>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</si>
  <si>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</si>
  <si>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</si>
  <si>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</si>
  <si>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</si>
  <si>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</si>
  <si>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</si>
  <si>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</si>
  <si>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</si>
  <si>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</si>
  <si>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</si>
  <si>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</si>
  <si>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</si>
  <si>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</si>
  <si>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</si>
  <si>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</si>
  <si>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</si>
  <si>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</si>
  <si>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</si>
  <si>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</si>
  <si>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</si>
  <si>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</si>
  <si>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</si>
  <si>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</si>
  <si>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</si>
  <si>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</si>
  <si>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</si>
  <si>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</si>
  <si>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</si>
  <si>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</si>
  <si>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</si>
  <si>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</si>
  <si>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</si>
  <si>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девушки 2010 г.р. и мл.</t>
  </si>
  <si>
    <t>Ахтямова Камилла</t>
  </si>
  <si>
    <t>Михайлова Кристина</t>
  </si>
  <si>
    <t>Фазлыева Алина</t>
  </si>
  <si>
    <t>Фарвазева Замира</t>
  </si>
  <si>
    <t>Адольф Анастасия</t>
  </si>
  <si>
    <t>Михайлова Полина</t>
  </si>
  <si>
    <t>Сабирова Ляйсан</t>
  </si>
  <si>
    <t>Хазиева Арина</t>
  </si>
  <si>
    <t>Нургалиева Камила</t>
  </si>
  <si>
    <t>Акчермышева Ярослава</t>
  </si>
  <si>
    <t>Салахова Кристина</t>
  </si>
  <si>
    <t>Иликбаева Елизавета</t>
  </si>
  <si>
    <t>Салмиярова Анна</t>
  </si>
  <si>
    <t>Фаузетдинова Эмилия</t>
  </si>
  <si>
    <t>юноши 2010 г.р. и мл.</t>
  </si>
  <si>
    <t>Назмиев Аскар</t>
  </si>
  <si>
    <t>Стенин Михаил</t>
  </si>
  <si>
    <t>Гилязитдинов Эдуард</t>
  </si>
  <si>
    <t>Ахмедзянов Леонид</t>
  </si>
  <si>
    <t>Яхин Ильяс</t>
  </si>
  <si>
    <t>Магадиев Анвар</t>
  </si>
  <si>
    <t>Евдокимов Максим</t>
  </si>
  <si>
    <t>Султанов Тимур</t>
  </si>
  <si>
    <t>Гуфраев Владимир</t>
  </si>
  <si>
    <t>Башлыков Евгений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</si>
  <si>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</si>
  <si>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</si>
  <si>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девушки 2012 г.р. и мл.</t>
  </si>
  <si>
    <t>Саитова Русалина</t>
  </si>
  <si>
    <t>Максютова Маргарита</t>
  </si>
  <si>
    <t>Горбунова Александра</t>
  </si>
  <si>
    <t>Яндуганова Юлия</t>
  </si>
  <si>
    <t>Агиева Валерия</t>
  </si>
  <si>
    <t>Кислицина Мария</t>
  </si>
  <si>
    <t>Гилязева Дарина</t>
  </si>
  <si>
    <t>Хасанова Амалия</t>
  </si>
  <si>
    <t>Якупова Дарина</t>
  </si>
  <si>
    <t>Гайсина Эльвира</t>
  </si>
  <si>
    <t>Ахмадеева Юлия</t>
  </si>
  <si>
    <t>Валеева Аиша</t>
  </si>
  <si>
    <t>Киньябаева Зарина</t>
  </si>
  <si>
    <t>Старкова Александра</t>
  </si>
  <si>
    <t>Хазиманова Юлия</t>
  </si>
  <si>
    <t>Алешкова Дарья</t>
  </si>
  <si>
    <t>Веселова Дарья</t>
  </si>
  <si>
    <t>юноши 2012 г.р. и мл.</t>
  </si>
  <si>
    <t>Леонтьев Динар</t>
  </si>
  <si>
    <t>Ахмеров Данияр</t>
  </si>
  <si>
    <t>Иванов Роман</t>
  </si>
  <si>
    <t>Левашов Михаил</t>
  </si>
  <si>
    <t>Изиляев Яков</t>
  </si>
  <si>
    <t>Шакиров Радмир</t>
  </si>
  <si>
    <t>Муниров Тимур</t>
  </si>
  <si>
    <t>Куликов Роман</t>
  </si>
  <si>
    <t>Река Даниил</t>
  </si>
  <si>
    <t>Сазонов Богдан</t>
  </si>
  <si>
    <t>Базаргулов Алмаз</t>
  </si>
  <si>
    <t>Осиев Денис</t>
  </si>
  <si>
    <t>Река Лев</t>
  </si>
  <si>
    <t>Кисыков Даниил</t>
  </si>
  <si>
    <t>Белослудцев Никита</t>
  </si>
  <si>
    <t>Фастовский Кирилл</t>
  </si>
  <si>
    <t>девочки 2014 г.р. и мл.</t>
  </si>
  <si>
    <t>Ягудина Элина</t>
  </si>
  <si>
    <t>Биктубаева Софья</t>
  </si>
  <si>
    <t>Усольцева Павла</t>
  </si>
  <si>
    <t>Бикмурзина Дарья</t>
  </si>
  <si>
    <t>Короткова София</t>
  </si>
  <si>
    <t>Сазонова Кира</t>
  </si>
  <si>
    <t>Аликаева Елизавета</t>
  </si>
  <si>
    <t>Ханова Аделина</t>
  </si>
  <si>
    <t>Изымбаева Индира</t>
  </si>
  <si>
    <t>Имашева Софья</t>
  </si>
  <si>
    <t>Тимофеева Софья</t>
  </si>
  <si>
    <t>Шарифуллина София</t>
  </si>
  <si>
    <t>мальчики 2014 г.р. и мл.</t>
  </si>
  <si>
    <t>Кривченков Глеб</t>
  </si>
  <si>
    <t>Сулейманов Роберт</t>
  </si>
  <si>
    <t>Евдокимов Владислав</t>
  </si>
  <si>
    <t>Бадретдинов Дмитрий</t>
  </si>
  <si>
    <t>Хамзин Дамир</t>
  </si>
  <si>
    <t>Акчермышев Мирослав</t>
  </si>
  <si>
    <t>Бирдин Руслан</t>
  </si>
  <si>
    <t>Мещеряков Олег</t>
  </si>
  <si>
    <t>Тимергалиев Аскар</t>
  </si>
  <si>
    <t>Зарифуллин Айнур</t>
  </si>
  <si>
    <t>Нургалиев Руслан</t>
  </si>
  <si>
    <t>Марданов Тимур</t>
  </si>
  <si>
    <t>Мусин Аскар</t>
  </si>
  <si>
    <t>Шаимов Назар</t>
  </si>
  <si>
    <t>Биктубаев Святослав</t>
  </si>
  <si>
    <t>Агзамов Даян</t>
  </si>
  <si>
    <t>Казачков Матвей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</si>
</sst>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[$-F800]dddd\,\ mmmm\ dd\,\ yyyy"/>
    <numFmt numFmtId="174" formatCode="[$-FC19]d\ mmmm\ yyyy\ &quot;г.&quot;"/>
    <numFmt numFmtId="175" formatCode="#,##0\ &quot;тур&quot;;[Red]\-#,##0\ &quot;тур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Arial Cyr"/>
      <family val="0"/>
    </font>
    <font>
      <b/>
      <i/>
      <sz val="12"/>
      <color indexed="2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b/>
      <sz val="7"/>
      <color indexed="13"/>
      <name val="Arial"/>
      <family val="2"/>
    </font>
    <font>
      <b/>
      <sz val="7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8"/>
      <name val="Arial"/>
      <family val="2"/>
    </font>
    <font>
      <sz val="16"/>
      <color indexed="21"/>
      <name val="Times New Roman"/>
      <family val="1"/>
    </font>
    <font>
      <b/>
      <i/>
      <sz val="12"/>
      <color indexed="16"/>
      <name val="Times New Roman"/>
      <family val="1"/>
    </font>
    <font>
      <i/>
      <sz val="10"/>
      <color indexed="21"/>
      <name val="Times New Roman"/>
      <family val="1"/>
    </font>
    <font>
      <b/>
      <sz val="12"/>
      <color indexed="12"/>
      <name val="Arial"/>
      <family val="0"/>
    </font>
    <font>
      <sz val="24"/>
      <color indexed="8"/>
      <name val="Arial"/>
      <family val="0"/>
    </font>
    <font>
      <b/>
      <sz val="12"/>
      <color indexed="17"/>
      <name val="Arial"/>
      <family val="0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0"/>
      <color indexed="49"/>
      <name val="Arial Cyr"/>
      <family val="0"/>
    </font>
    <font>
      <sz val="10"/>
      <color indexed="5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color indexed="21"/>
      <name val="Times New Roman"/>
      <family val="1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12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72">
    <xf numFmtId="0" fontId="0" fillId="0" borderId="0" xfId="0" applyAlignment="1">
      <alignment/>
    </xf>
    <xf numFmtId="49" fontId="18" fillId="24" borderId="0" xfId="53" applyNumberFormat="1" applyFont="1" applyFill="1" applyBorder="1" applyAlignment="1">
      <alignment horizontal="center"/>
      <protection/>
    </xf>
    <xf numFmtId="173" fontId="19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49" fontId="0" fillId="25" borderId="0" xfId="0" applyNumberFormat="1" applyFill="1" applyAlignment="1">
      <alignment/>
    </xf>
    <xf numFmtId="0" fontId="0" fillId="25" borderId="0" xfId="0" applyFill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textRotation="255"/>
    </xf>
    <xf numFmtId="49" fontId="22" fillId="24" borderId="10" xfId="0" applyNumberFormat="1" applyFont="1" applyFill="1" applyBorder="1" applyAlignment="1">
      <alignment horizontal="center" vertical="center" textRotation="255" wrapText="1"/>
    </xf>
    <xf numFmtId="49" fontId="0" fillId="25" borderId="0" xfId="0" applyNumberFormat="1" applyFill="1" applyAlignment="1">
      <alignment horizontal="center" vertical="center"/>
    </xf>
    <xf numFmtId="0" fontId="26" fillId="25" borderId="0" xfId="0" applyFont="1" applyFill="1" applyAlignment="1" applyProtection="1">
      <alignment/>
      <protection/>
    </xf>
    <xf numFmtId="49" fontId="26" fillId="25" borderId="0" xfId="0" applyNumberFormat="1" applyFont="1" applyFill="1" applyAlignment="1">
      <alignment/>
    </xf>
    <xf numFmtId="49" fontId="26" fillId="25" borderId="0" xfId="0" applyNumberFormat="1" applyFont="1" applyFill="1" applyAlignment="1">
      <alignment horizontal="center" vertical="center"/>
    </xf>
    <xf numFmtId="173" fontId="19" fillId="26" borderId="11" xfId="0" applyNumberFormat="1" applyFont="1" applyFill="1" applyBorder="1" applyAlignment="1" applyProtection="1">
      <alignment horizontal="left" vertical="center"/>
      <protection/>
    </xf>
    <xf numFmtId="49" fontId="20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4" fillId="24" borderId="12" xfId="0" applyNumberFormat="1" applyFont="1" applyFill="1" applyBorder="1" applyAlignment="1">
      <alignment horizontal="left" vertical="center"/>
    </xf>
    <xf numFmtId="49" fontId="20" fillId="22" borderId="10" xfId="0" applyNumberFormat="1" applyFont="1" applyFill="1" applyBorder="1" applyAlignment="1">
      <alignment horizontal="center" vertical="center"/>
    </xf>
    <xf numFmtId="49" fontId="23" fillId="22" borderId="10" xfId="0" applyNumberFormat="1" applyFont="1" applyFill="1" applyBorder="1" applyAlignment="1">
      <alignment horizontal="left" vertical="center"/>
    </xf>
    <xf numFmtId="49" fontId="24" fillId="22" borderId="10" xfId="0" applyNumberFormat="1" applyFont="1" applyFill="1" applyBorder="1" applyAlignment="1">
      <alignment horizontal="left" vertical="center"/>
    </xf>
    <xf numFmtId="49" fontId="23" fillId="22" borderId="10" xfId="0" applyNumberFormat="1" applyFont="1" applyFill="1" applyBorder="1" applyAlignment="1">
      <alignment horizontal="left" vertical="center"/>
    </xf>
    <xf numFmtId="49" fontId="35" fillId="24" borderId="13" xfId="0" applyNumberFormat="1" applyFont="1" applyFill="1" applyBorder="1" applyAlignment="1" applyProtection="1">
      <alignment horizontal="center" vertical="center" wrapText="1"/>
      <protection/>
    </xf>
    <xf numFmtId="49" fontId="23" fillId="24" borderId="13" xfId="0" applyNumberFormat="1" applyFont="1" applyFill="1" applyBorder="1" applyAlignment="1" applyProtection="1">
      <alignment horizontal="center" vertical="center"/>
      <protection/>
    </xf>
    <xf numFmtId="49" fontId="36" fillId="24" borderId="13" xfId="0" applyNumberFormat="1" applyFont="1" applyFill="1" applyBorder="1" applyAlignment="1" applyProtection="1">
      <alignment horizontal="center" vertical="center"/>
      <protection/>
    </xf>
    <xf numFmtId="49" fontId="23" fillId="24" borderId="13" xfId="0" applyNumberFormat="1" applyFont="1" applyFill="1" applyBorder="1" applyAlignment="1" applyProtection="1">
      <alignment horizontal="left" vertical="center"/>
      <protection/>
    </xf>
    <xf numFmtId="49" fontId="23" fillId="22" borderId="13" xfId="0" applyNumberFormat="1" applyFont="1" applyFill="1" applyBorder="1" applyAlignment="1" applyProtection="1">
      <alignment horizontal="left" vertical="center"/>
      <protection/>
    </xf>
    <xf numFmtId="1" fontId="20" fillId="24" borderId="10" xfId="0" applyNumberFormat="1" applyFont="1" applyFill="1" applyBorder="1" applyAlignment="1">
      <alignment horizontal="center" vertical="center" textRotation="255"/>
    </xf>
    <xf numFmtId="1" fontId="20" fillId="24" borderId="10" xfId="0" applyNumberFormat="1" applyFont="1" applyFill="1" applyBorder="1" applyAlignment="1">
      <alignment horizontal="center" vertical="center"/>
    </xf>
    <xf numFmtId="49" fontId="23" fillId="6" borderId="13" xfId="0" applyNumberFormat="1" applyFont="1" applyFill="1" applyBorder="1" applyAlignment="1" applyProtection="1">
      <alignment horizontal="center" vertical="center"/>
      <protection/>
    </xf>
    <xf numFmtId="49" fontId="42" fillId="25" borderId="14" xfId="0" applyNumberFormat="1" applyFont="1" applyFill="1" applyBorder="1" applyAlignment="1">
      <alignment/>
    </xf>
    <xf numFmtId="49" fontId="42" fillId="25" borderId="14" xfId="0" applyNumberFormat="1" applyFont="1" applyFill="1" applyBorder="1" applyAlignment="1">
      <alignment horizontal="center" vertical="center"/>
    </xf>
    <xf numFmtId="49" fontId="42" fillId="25" borderId="15" xfId="0" applyNumberFormat="1" applyFont="1" applyFill="1" applyBorder="1" applyAlignment="1">
      <alignment/>
    </xf>
    <xf numFmtId="49" fontId="42" fillId="25" borderId="15" xfId="0" applyNumberFormat="1" applyFont="1" applyFill="1" applyBorder="1" applyAlignment="1">
      <alignment horizontal="center" vertical="center"/>
    </xf>
    <xf numFmtId="0" fontId="43" fillId="25" borderId="10" xfId="0" applyFont="1" applyFill="1" applyBorder="1" applyAlignment="1">
      <alignment horizontal="center"/>
    </xf>
    <xf numFmtId="49" fontId="43" fillId="25" borderId="10" xfId="0" applyNumberFormat="1" applyFont="1" applyFill="1" applyBorder="1" applyAlignment="1">
      <alignment/>
    </xf>
    <xf numFmtId="0" fontId="42" fillId="25" borderId="10" xfId="0" applyFont="1" applyFill="1" applyBorder="1" applyAlignment="1">
      <alignment horizontal="center"/>
    </xf>
    <xf numFmtId="49" fontId="42" fillId="25" borderId="10" xfId="0" applyNumberFormat="1" applyFont="1" applyFill="1" applyBorder="1" applyAlignment="1">
      <alignment/>
    </xf>
    <xf numFmtId="0" fontId="0" fillId="25" borderId="0" xfId="61" applyFill="1" applyProtection="1">
      <alignment/>
      <protection/>
    </xf>
    <xf numFmtId="0" fontId="47" fillId="25" borderId="0" xfId="61" applyFont="1" applyFill="1" applyAlignment="1" applyProtection="1">
      <alignment horizontal="left"/>
      <protection/>
    </xf>
    <xf numFmtId="172" fontId="48" fillId="25" borderId="0" xfId="61" applyNumberFormat="1" applyFont="1" applyFill="1" applyAlignment="1" applyProtection="1">
      <alignment horizontal="left"/>
      <protection locked="0"/>
    </xf>
    <xf numFmtId="173" fontId="19" fillId="26" borderId="16" xfId="57" applyNumberFormat="1" applyFont="1" applyFill="1" applyBorder="1" applyAlignment="1" applyProtection="1">
      <alignment horizontal="center"/>
      <protection/>
    </xf>
    <xf numFmtId="173" fontId="19" fillId="26" borderId="17" xfId="57" applyNumberFormat="1" applyFont="1" applyFill="1" applyBorder="1" applyAlignment="1" applyProtection="1">
      <alignment horizontal="right"/>
      <protection/>
    </xf>
    <xf numFmtId="173" fontId="19" fillId="26" borderId="18" xfId="57" applyNumberFormat="1" applyFont="1" applyFill="1" applyBorder="1" applyAlignment="1" applyProtection="1">
      <alignment horizontal="left" vertical="center"/>
      <protection/>
    </xf>
    <xf numFmtId="173" fontId="19" fillId="24" borderId="0" xfId="61" applyNumberFormat="1" applyFont="1" applyFill="1" applyAlignment="1" applyProtection="1">
      <alignment horizontal="left"/>
      <protection/>
    </xf>
    <xf numFmtId="0" fontId="0" fillId="24" borderId="0" xfId="61" applyFill="1" applyProtection="1">
      <alignment/>
      <protection/>
    </xf>
    <xf numFmtId="0" fontId="0" fillId="24" borderId="0" xfId="61" applyFill="1" applyAlignment="1" applyProtection="1">
      <alignment horizontal="right"/>
      <protection/>
    </xf>
    <xf numFmtId="0" fontId="0" fillId="24" borderId="0" xfId="61" applyFill="1" applyAlignment="1" applyProtection="1">
      <alignment horizontal="center"/>
      <protection/>
    </xf>
    <xf numFmtId="0" fontId="49" fillId="22" borderId="10" xfId="61" applyFont="1" applyFill="1" applyBorder="1" applyAlignment="1" applyProtection="1">
      <alignment horizontal="center"/>
      <protection/>
    </xf>
    <xf numFmtId="0" fontId="50" fillId="27" borderId="10" xfId="61" applyFont="1" applyFill="1" applyBorder="1" applyAlignment="1" applyProtection="1">
      <alignment horizontal="right"/>
      <protection locked="0"/>
    </xf>
    <xf numFmtId="0" fontId="51" fillId="24" borderId="0" xfId="61" applyFont="1" applyFill="1" applyAlignment="1" applyProtection="1">
      <alignment horizontal="center"/>
      <protection/>
    </xf>
    <xf numFmtId="0" fontId="52" fillId="24" borderId="0" xfId="61" applyFont="1" applyFill="1" applyAlignment="1" applyProtection="1">
      <alignment horizontal="left"/>
      <protection/>
    </xf>
    <xf numFmtId="49" fontId="52" fillId="24" borderId="0" xfId="61" applyNumberFormat="1" applyFont="1" applyFill="1" applyAlignment="1" applyProtection="1">
      <alignment horizontal="left"/>
      <protection/>
    </xf>
    <xf numFmtId="0" fontId="55" fillId="25" borderId="19" xfId="54" applyFont="1" applyFill="1" applyBorder="1" applyAlignment="1">
      <alignment horizontal="center" vertical="center"/>
      <protection/>
    </xf>
    <xf numFmtId="0" fontId="57" fillId="25" borderId="20" xfId="61" applyFont="1" applyFill="1" applyBorder="1" applyAlignment="1" applyProtection="1">
      <alignment horizontal="center" vertical="center"/>
      <protection/>
    </xf>
    <xf numFmtId="0" fontId="22" fillId="25" borderId="0" xfId="61" applyFont="1" applyFill="1">
      <alignment/>
      <protection/>
    </xf>
    <xf numFmtId="0" fontId="57" fillId="25" borderId="0" xfId="61" applyFont="1" applyFill="1" applyBorder="1" applyAlignment="1" applyProtection="1">
      <alignment horizontal="center" vertical="center"/>
      <protection/>
    </xf>
    <xf numFmtId="14" fontId="58" fillId="25" borderId="0" xfId="61" applyNumberFormat="1" applyFont="1" applyFill="1" applyAlignment="1" applyProtection="1">
      <alignment horizontal="center" vertical="center"/>
      <protection/>
    </xf>
    <xf numFmtId="0" fontId="22" fillId="24" borderId="0" xfId="61" applyFont="1" applyFill="1" applyAlignment="1" applyProtection="1">
      <alignment vertical="center"/>
      <protection/>
    </xf>
    <xf numFmtId="0" fontId="59" fillId="24" borderId="0" xfId="61" applyFont="1" applyFill="1" applyAlignment="1" applyProtection="1">
      <alignment vertical="center"/>
      <protection/>
    </xf>
    <xf numFmtId="0" fontId="60" fillId="24" borderId="21" xfId="61" applyFont="1" applyFill="1" applyBorder="1" applyAlignment="1" applyProtection="1">
      <alignment horizontal="center" vertical="center"/>
      <protection/>
    </xf>
    <xf numFmtId="49" fontId="61" fillId="24" borderId="22" xfId="61" applyNumberFormat="1" applyFont="1" applyFill="1" applyBorder="1" applyAlignment="1" applyProtection="1">
      <alignment horizontal="left" vertical="center"/>
      <protection/>
    </xf>
    <xf numFmtId="0" fontId="61" fillId="24" borderId="0" xfId="61" applyNumberFormat="1" applyFont="1" applyFill="1" applyBorder="1" applyAlignment="1" applyProtection="1">
      <alignment horizontal="left" vertical="center"/>
      <protection/>
    </xf>
    <xf numFmtId="0" fontId="62" fillId="24" borderId="0" xfId="61" applyNumberFormat="1" applyFont="1" applyFill="1" applyBorder="1" applyAlignment="1" applyProtection="1">
      <alignment vertical="center"/>
      <protection/>
    </xf>
    <xf numFmtId="0" fontId="20" fillId="25" borderId="0" xfId="61" applyFont="1" applyFill="1">
      <alignment/>
      <protection/>
    </xf>
    <xf numFmtId="0" fontId="60" fillId="24" borderId="0" xfId="61" applyFont="1" applyFill="1" applyAlignment="1" applyProtection="1">
      <alignment horizontal="center" vertical="center"/>
      <protection/>
    </xf>
    <xf numFmtId="0" fontId="62" fillId="24" borderId="23" xfId="61" applyNumberFormat="1" applyFont="1" applyFill="1" applyBorder="1" applyAlignment="1" applyProtection="1">
      <alignment vertical="center"/>
      <protection/>
    </xf>
    <xf numFmtId="0" fontId="60" fillId="24" borderId="24" xfId="61" applyNumberFormat="1" applyFont="1" applyFill="1" applyBorder="1" applyAlignment="1" applyProtection="1">
      <alignment horizontal="center" vertical="center"/>
      <protection/>
    </xf>
    <xf numFmtId="49" fontId="59" fillId="24" borderId="22" xfId="61" applyNumberFormat="1" applyFont="1" applyFill="1" applyBorder="1" applyAlignment="1" applyProtection="1">
      <alignment horizontal="left" vertical="center"/>
      <protection/>
    </xf>
    <xf numFmtId="0" fontId="59" fillId="24" borderId="0" xfId="61" applyNumberFormat="1" applyFont="1" applyFill="1" applyBorder="1" applyAlignment="1" applyProtection="1">
      <alignment horizontal="center" vertical="center"/>
      <protection/>
    </xf>
    <xf numFmtId="49" fontId="61" fillId="24" borderId="25" xfId="61" applyNumberFormat="1" applyFont="1" applyFill="1" applyBorder="1" applyAlignment="1" applyProtection="1">
      <alignment horizontal="left" vertical="center"/>
      <protection/>
    </xf>
    <xf numFmtId="0" fontId="61" fillId="24" borderId="26" xfId="61" applyNumberFormat="1" applyFont="1" applyFill="1" applyBorder="1" applyAlignment="1" applyProtection="1">
      <alignment horizontal="center" vertical="center"/>
      <protection/>
    </xf>
    <xf numFmtId="0" fontId="59" fillId="24" borderId="27" xfId="61" applyNumberFormat="1" applyFont="1" applyFill="1" applyBorder="1" applyAlignment="1" applyProtection="1">
      <alignment horizontal="center" vertical="center"/>
      <protection/>
    </xf>
    <xf numFmtId="0" fontId="62" fillId="24" borderId="28" xfId="61" applyNumberFormat="1" applyFont="1" applyFill="1" applyBorder="1" applyAlignment="1" applyProtection="1">
      <alignment vertical="center"/>
      <protection/>
    </xf>
    <xf numFmtId="0" fontId="62" fillId="24" borderId="29" xfId="61" applyNumberFormat="1" applyFont="1" applyFill="1" applyBorder="1" applyAlignment="1" applyProtection="1">
      <alignment vertical="center"/>
      <protection/>
    </xf>
    <xf numFmtId="0" fontId="61" fillId="24" borderId="0" xfId="61" applyNumberFormat="1" applyFont="1" applyFill="1" applyBorder="1" applyAlignment="1" applyProtection="1">
      <alignment horizontal="center" vertical="center"/>
      <protection/>
    </xf>
    <xf numFmtId="0" fontId="59" fillId="24" borderId="26" xfId="61" applyNumberFormat="1" applyFont="1" applyFill="1" applyBorder="1" applyAlignment="1" applyProtection="1">
      <alignment horizontal="center" vertical="center"/>
      <protection/>
    </xf>
    <xf numFmtId="49" fontId="59" fillId="24" borderId="25" xfId="61" applyNumberFormat="1" applyFont="1" applyFill="1" applyBorder="1" applyAlignment="1" applyProtection="1">
      <alignment horizontal="left" vertical="center"/>
      <protection/>
    </xf>
    <xf numFmtId="49" fontId="63" fillId="24" borderId="28" xfId="61" applyNumberFormat="1" applyFont="1" applyFill="1" applyBorder="1" applyAlignment="1" applyProtection="1">
      <alignment horizontal="right" vertical="center"/>
      <protection/>
    </xf>
    <xf numFmtId="0" fontId="62" fillId="24" borderId="27" xfId="61" applyNumberFormat="1" applyFont="1" applyFill="1" applyBorder="1" applyAlignment="1" applyProtection="1">
      <alignment vertical="center"/>
      <protection/>
    </xf>
    <xf numFmtId="0" fontId="60" fillId="24" borderId="22" xfId="61" applyNumberFormat="1" applyFont="1" applyFill="1" applyBorder="1" applyAlignment="1" applyProtection="1">
      <alignment horizontal="center" vertical="center"/>
      <protection/>
    </xf>
    <xf numFmtId="0" fontId="59" fillId="24" borderId="28" xfId="61" applyNumberFormat="1" applyFont="1" applyFill="1" applyBorder="1" applyAlignment="1" applyProtection="1">
      <alignment horizontal="center" vertical="center"/>
      <protection/>
    </xf>
    <xf numFmtId="0" fontId="59" fillId="24" borderId="27" xfId="61" applyNumberFormat="1" applyFont="1" applyFill="1" applyBorder="1" applyAlignment="1" applyProtection="1">
      <alignment horizontal="left" vertical="center"/>
      <protection/>
    </xf>
    <xf numFmtId="0" fontId="63" fillId="24" borderId="0" xfId="61" applyNumberFormat="1" applyFont="1" applyFill="1" applyBorder="1" applyAlignment="1" applyProtection="1">
      <alignment horizontal="center" vertical="center"/>
      <protection/>
    </xf>
    <xf numFmtId="0" fontId="59" fillId="24" borderId="0" xfId="61" applyNumberFormat="1" applyFont="1" applyFill="1" applyBorder="1" applyAlignment="1" applyProtection="1">
      <alignment horizontal="right" vertical="center"/>
      <protection/>
    </xf>
    <xf numFmtId="0" fontId="64" fillId="24" borderId="0" xfId="61" applyFont="1" applyFill="1" applyAlignment="1" applyProtection="1">
      <alignment vertical="center"/>
      <protection/>
    </xf>
    <xf numFmtId="0" fontId="22" fillId="25" borderId="0" xfId="61" applyFont="1" applyFill="1" applyAlignment="1">
      <alignment vertical="center"/>
      <protection/>
    </xf>
    <xf numFmtId="0" fontId="64" fillId="25" borderId="0" xfId="61" applyFont="1" applyFill="1" applyAlignment="1">
      <alignment vertical="center"/>
      <protection/>
    </xf>
    <xf numFmtId="0" fontId="22" fillId="25" borderId="0" xfId="61" applyFont="1" applyFill="1" applyAlignment="1">
      <alignment horizontal="center" vertical="center"/>
      <protection/>
    </xf>
    <xf numFmtId="0" fontId="20" fillId="25" borderId="0" xfId="61" applyFont="1" applyFill="1" applyAlignment="1">
      <alignment vertical="center"/>
      <protection/>
    </xf>
    <xf numFmtId="0" fontId="65" fillId="25" borderId="0" xfId="61" applyFont="1" applyFill="1" applyAlignment="1">
      <alignment vertical="center"/>
      <protection/>
    </xf>
    <xf numFmtId="0" fontId="20" fillId="25" borderId="0" xfId="61" applyFont="1" applyFill="1" applyAlignment="1">
      <alignment horizontal="center" vertical="center"/>
      <protection/>
    </xf>
    <xf numFmtId="0" fontId="66" fillId="25" borderId="0" xfId="61" applyFont="1" applyFill="1">
      <alignment/>
      <protection/>
    </xf>
    <xf numFmtId="172" fontId="67" fillId="24" borderId="0" xfId="61" applyNumberFormat="1" applyFont="1" applyFill="1" applyAlignment="1" applyProtection="1">
      <alignment horizontal="center" vertical="center"/>
      <protection/>
    </xf>
    <xf numFmtId="0" fontId="59" fillId="24" borderId="0" xfId="61" applyFont="1" applyFill="1" applyProtection="1">
      <alignment/>
      <protection/>
    </xf>
    <xf numFmtId="0" fontId="60" fillId="24" borderId="21" xfId="61" applyFont="1" applyFill="1" applyBorder="1" applyAlignment="1" applyProtection="1">
      <alignment horizontal="center"/>
      <protection/>
    </xf>
    <xf numFmtId="49" fontId="61" fillId="24" borderId="22" xfId="61" applyNumberFormat="1" applyFont="1" applyFill="1" applyBorder="1" applyAlignment="1" applyProtection="1">
      <alignment horizontal="left"/>
      <protection/>
    </xf>
    <xf numFmtId="0" fontId="61" fillId="24" borderId="0" xfId="61" applyNumberFormat="1" applyFont="1" applyFill="1" applyBorder="1" applyAlignment="1" applyProtection="1">
      <alignment horizontal="left"/>
      <protection/>
    </xf>
    <xf numFmtId="0" fontId="59" fillId="24" borderId="0" xfId="61" applyNumberFormat="1" applyFont="1" applyFill="1" applyBorder="1" applyAlignment="1" applyProtection="1">
      <alignment/>
      <protection/>
    </xf>
    <xf numFmtId="0" fontId="60" fillId="24" borderId="22" xfId="61" applyNumberFormat="1" applyFont="1" applyFill="1" applyBorder="1" applyAlignment="1" applyProtection="1">
      <alignment horizontal="center"/>
      <protection/>
    </xf>
    <xf numFmtId="0" fontId="0" fillId="25" borderId="0" xfId="61" applyFill="1">
      <alignment/>
      <protection/>
    </xf>
    <xf numFmtId="0" fontId="59" fillId="24" borderId="23" xfId="61" applyNumberFormat="1" applyFont="1" applyFill="1" applyBorder="1" applyAlignment="1" applyProtection="1">
      <alignment/>
      <protection/>
    </xf>
    <xf numFmtId="0" fontId="60" fillId="24" borderId="24" xfId="61" applyNumberFormat="1" applyFont="1" applyFill="1" applyBorder="1" applyAlignment="1" applyProtection="1">
      <alignment horizontal="center"/>
      <protection/>
    </xf>
    <xf numFmtId="49" fontId="59" fillId="24" borderId="22" xfId="61" applyNumberFormat="1" applyFont="1" applyFill="1" applyBorder="1" applyAlignment="1" applyProtection="1">
      <alignment/>
      <protection/>
    </xf>
    <xf numFmtId="0" fontId="59" fillId="24" borderId="28" xfId="61" applyNumberFormat="1" applyFont="1" applyFill="1" applyBorder="1" applyAlignment="1" applyProtection="1">
      <alignment/>
      <protection/>
    </xf>
    <xf numFmtId="0" fontId="59" fillId="24" borderId="27" xfId="61" applyNumberFormat="1" applyFont="1" applyFill="1" applyBorder="1" applyAlignment="1" applyProtection="1">
      <alignment/>
      <protection/>
    </xf>
    <xf numFmtId="49" fontId="61" fillId="24" borderId="25" xfId="61" applyNumberFormat="1" applyFont="1" applyFill="1" applyBorder="1" applyAlignment="1" applyProtection="1">
      <alignment horizontal="left"/>
      <protection/>
    </xf>
    <xf numFmtId="0" fontId="68" fillId="24" borderId="26" xfId="61" applyNumberFormat="1" applyFont="1" applyFill="1" applyBorder="1" applyAlignment="1" applyProtection="1">
      <alignment horizontal="left"/>
      <protection/>
    </xf>
    <xf numFmtId="0" fontId="59" fillId="24" borderId="29" xfId="61" applyNumberFormat="1" applyFont="1" applyFill="1" applyBorder="1" applyAlignment="1" applyProtection="1">
      <alignment/>
      <protection/>
    </xf>
    <xf numFmtId="0" fontId="61" fillId="24" borderId="26" xfId="61" applyNumberFormat="1" applyFont="1" applyFill="1" applyBorder="1" applyAlignment="1" applyProtection="1">
      <alignment horizontal="left"/>
      <protection/>
    </xf>
    <xf numFmtId="0" fontId="59" fillId="24" borderId="26" xfId="61" applyNumberFormat="1" applyFont="1" applyFill="1" applyBorder="1" applyAlignment="1" applyProtection="1">
      <alignment/>
      <protection/>
    </xf>
    <xf numFmtId="0" fontId="68" fillId="24" borderId="28" xfId="61" applyNumberFormat="1" applyFont="1" applyFill="1" applyBorder="1" applyAlignment="1" applyProtection="1">
      <alignment horizontal="left"/>
      <protection/>
    </xf>
    <xf numFmtId="49" fontId="59" fillId="24" borderId="25" xfId="61" applyNumberFormat="1" applyFont="1" applyFill="1" applyBorder="1" applyAlignment="1" applyProtection="1">
      <alignment/>
      <protection/>
    </xf>
    <xf numFmtId="0" fontId="59" fillId="24" borderId="22" xfId="61" applyNumberFormat="1" applyFont="1" applyFill="1" applyBorder="1" applyAlignment="1" applyProtection="1">
      <alignment/>
      <protection/>
    </xf>
    <xf numFmtId="0" fontId="61" fillId="24" borderId="27" xfId="61" applyNumberFormat="1" applyFont="1" applyFill="1" applyBorder="1" applyAlignment="1" applyProtection="1">
      <alignment horizontal="left"/>
      <protection/>
    </xf>
    <xf numFmtId="0" fontId="59" fillId="24" borderId="28" xfId="61" applyNumberFormat="1" applyFont="1" applyFill="1" applyBorder="1" applyAlignment="1" applyProtection="1">
      <alignment horizontal="right"/>
      <protection/>
    </xf>
    <xf numFmtId="49" fontId="63" fillId="24" borderId="28" xfId="61" applyNumberFormat="1" applyFont="1" applyFill="1" applyBorder="1" applyAlignment="1" applyProtection="1">
      <alignment horizontal="right"/>
      <protection/>
    </xf>
    <xf numFmtId="0" fontId="61" fillId="24" borderId="22" xfId="61" applyNumberFormat="1" applyFont="1" applyFill="1" applyBorder="1" applyAlignment="1" applyProtection="1">
      <alignment horizontal="left"/>
      <protection/>
    </xf>
    <xf numFmtId="0" fontId="68" fillId="24" borderId="0" xfId="61" applyNumberFormat="1" applyFont="1" applyFill="1" applyBorder="1" applyAlignment="1" applyProtection="1">
      <alignment horizontal="left"/>
      <protection/>
    </xf>
    <xf numFmtId="0" fontId="61" fillId="24" borderId="25" xfId="61" applyNumberFormat="1" applyFont="1" applyFill="1" applyBorder="1" applyAlignment="1" applyProtection="1">
      <alignment horizontal="left"/>
      <protection/>
    </xf>
    <xf numFmtId="0" fontId="69" fillId="24" borderId="26" xfId="61" applyNumberFormat="1" applyFont="1" applyFill="1" applyBorder="1" applyAlignment="1" applyProtection="1">
      <alignment/>
      <protection/>
    </xf>
    <xf numFmtId="0" fontId="69" fillId="24" borderId="0" xfId="61" applyNumberFormat="1" applyFont="1" applyFill="1" applyBorder="1" applyAlignment="1" applyProtection="1">
      <alignment/>
      <protection/>
    </xf>
    <xf numFmtId="0" fontId="59" fillId="24" borderId="22" xfId="61" applyNumberFormat="1" applyFont="1" applyFill="1" applyBorder="1" applyAlignment="1" applyProtection="1">
      <alignment horizontal="left"/>
      <protection/>
    </xf>
    <xf numFmtId="0" fontId="59" fillId="24" borderId="25" xfId="61" applyNumberFormat="1" applyFont="1" applyFill="1" applyBorder="1" applyAlignment="1" applyProtection="1">
      <alignment/>
      <protection/>
    </xf>
    <xf numFmtId="0" fontId="59" fillId="24" borderId="0" xfId="61" applyNumberFormat="1" applyFont="1" applyFill="1" applyBorder="1" applyAlignment="1" applyProtection="1">
      <alignment horizontal="right"/>
      <protection/>
    </xf>
    <xf numFmtId="0" fontId="63" fillId="24" borderId="0" xfId="61" applyNumberFormat="1" applyFont="1" applyFill="1" applyBorder="1" applyAlignment="1" applyProtection="1">
      <alignment horizontal="right"/>
      <protection/>
    </xf>
    <xf numFmtId="0" fontId="61" fillId="24" borderId="28" xfId="61" applyNumberFormat="1" applyFont="1" applyFill="1" applyBorder="1" applyAlignment="1" applyProtection="1">
      <alignment horizontal="left"/>
      <protection/>
    </xf>
    <xf numFmtId="0" fontId="22" fillId="24" borderId="0" xfId="61" applyFont="1" applyFill="1" applyProtection="1">
      <alignment/>
      <protection/>
    </xf>
    <xf numFmtId="0" fontId="0" fillId="20" borderId="10" xfId="61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0" fillId="20" borderId="10" xfId="61" applyFill="1" applyBorder="1" applyAlignment="1">
      <alignment horizontal="center"/>
      <protection/>
    </xf>
    <xf numFmtId="0" fontId="72" fillId="11" borderId="10" xfId="61" applyFont="1" applyFill="1" applyBorder="1" applyAlignment="1">
      <alignment horizontal="center"/>
      <protection/>
    </xf>
    <xf numFmtId="0" fontId="73" fillId="17" borderId="10" xfId="61" applyFont="1" applyFill="1" applyBorder="1" applyAlignment="1">
      <alignment horizontal="left"/>
      <protection/>
    </xf>
    <xf numFmtId="0" fontId="73" fillId="28" borderId="10" xfId="61" applyFont="1" applyFill="1" applyBorder="1" applyAlignment="1">
      <alignment horizontal="left"/>
      <protection/>
    </xf>
    <xf numFmtId="0" fontId="72" fillId="29" borderId="10" xfId="61" applyFont="1" applyFill="1" applyBorder="1" applyAlignment="1">
      <alignment horizontal="center"/>
      <protection/>
    </xf>
    <xf numFmtId="0" fontId="0" fillId="0" borderId="0" xfId="61" applyAlignment="1">
      <alignment horizontal="center"/>
      <protection/>
    </xf>
    <xf numFmtId="0" fontId="0" fillId="25" borderId="0" xfId="55" applyFill="1" applyProtection="1">
      <alignment/>
      <protection/>
    </xf>
    <xf numFmtId="0" fontId="47" fillId="25" borderId="0" xfId="55" applyFont="1" applyFill="1" applyAlignment="1" applyProtection="1">
      <alignment horizontal="left"/>
      <protection/>
    </xf>
    <xf numFmtId="172" fontId="48" fillId="25" borderId="0" xfId="55" applyNumberFormat="1" applyFont="1" applyFill="1" applyAlignment="1" applyProtection="1">
      <alignment horizontal="left"/>
      <protection locked="0"/>
    </xf>
    <xf numFmtId="173" fontId="19" fillId="24" borderId="0" xfId="55" applyNumberFormat="1" applyFont="1" applyFill="1" applyAlignment="1" applyProtection="1">
      <alignment horizontal="left"/>
      <protection/>
    </xf>
    <xf numFmtId="0" fontId="0" fillId="24" borderId="0" xfId="55" applyFill="1" applyProtection="1">
      <alignment/>
      <protection/>
    </xf>
    <xf numFmtId="0" fontId="0" fillId="24" borderId="0" xfId="55" applyFill="1" applyAlignment="1" applyProtection="1">
      <alignment horizontal="right"/>
      <protection/>
    </xf>
    <xf numFmtId="0" fontId="0" fillId="24" borderId="0" xfId="55" applyFill="1" applyAlignment="1" applyProtection="1">
      <alignment horizontal="center"/>
      <protection/>
    </xf>
    <xf numFmtId="0" fontId="49" fillId="22" borderId="10" xfId="55" applyFont="1" applyFill="1" applyBorder="1" applyAlignment="1" applyProtection="1">
      <alignment horizontal="center"/>
      <protection/>
    </xf>
    <xf numFmtId="0" fontId="50" fillId="27" borderId="10" xfId="55" applyFont="1" applyFill="1" applyBorder="1" applyAlignment="1" applyProtection="1">
      <alignment horizontal="right"/>
      <protection locked="0"/>
    </xf>
    <xf numFmtId="0" fontId="51" fillId="24" borderId="0" xfId="55" applyFont="1" applyFill="1" applyAlignment="1" applyProtection="1">
      <alignment horizontal="center"/>
      <protection/>
    </xf>
    <xf numFmtId="0" fontId="52" fillId="24" borderId="0" xfId="55" applyFont="1" applyFill="1" applyAlignment="1" applyProtection="1">
      <alignment horizontal="left"/>
      <protection/>
    </xf>
    <xf numFmtId="49" fontId="52" fillId="24" borderId="0" xfId="55" applyNumberFormat="1" applyFont="1" applyFill="1" applyAlignment="1" applyProtection="1">
      <alignment horizontal="left"/>
      <protection/>
    </xf>
    <xf numFmtId="0" fontId="57" fillId="25" borderId="20" xfId="55" applyFont="1" applyFill="1" applyBorder="1" applyAlignment="1" applyProtection="1">
      <alignment horizontal="center" vertical="center"/>
      <protection/>
    </xf>
    <xf numFmtId="0" fontId="22" fillId="25" borderId="0" xfId="55" applyFont="1" applyFill="1">
      <alignment/>
      <protection/>
    </xf>
    <xf numFmtId="173" fontId="19" fillId="4" borderId="11" xfId="57" applyNumberFormat="1" applyFont="1" applyFill="1" applyBorder="1" applyAlignment="1" applyProtection="1">
      <alignment horizontal="left"/>
      <protection/>
    </xf>
    <xf numFmtId="0" fontId="57" fillId="25" borderId="0" xfId="55" applyFont="1" applyFill="1" applyBorder="1" applyAlignment="1" applyProtection="1">
      <alignment horizontal="center" vertical="center"/>
      <protection/>
    </xf>
    <xf numFmtId="14" fontId="58" fillId="25" borderId="0" xfId="55" applyNumberFormat="1" applyFont="1" applyFill="1" applyAlignment="1" applyProtection="1">
      <alignment horizontal="center" vertical="center"/>
      <protection/>
    </xf>
    <xf numFmtId="0" fontId="22" fillId="24" borderId="0" xfId="55" applyFont="1" applyFill="1" applyAlignment="1" applyProtection="1">
      <alignment vertical="center"/>
      <protection/>
    </xf>
    <xf numFmtId="0" fontId="59" fillId="24" borderId="0" xfId="55" applyFont="1" applyFill="1" applyAlignment="1" applyProtection="1">
      <alignment vertical="center"/>
      <protection/>
    </xf>
    <xf numFmtId="0" fontId="60" fillId="24" borderId="21" xfId="55" applyFont="1" applyFill="1" applyBorder="1" applyAlignment="1" applyProtection="1">
      <alignment horizontal="center" vertical="center"/>
      <protection/>
    </xf>
    <xf numFmtId="49" fontId="61" fillId="24" borderId="22" xfId="55" applyNumberFormat="1" applyFont="1" applyFill="1" applyBorder="1" applyAlignment="1" applyProtection="1">
      <alignment horizontal="left" vertical="center"/>
      <protection/>
    </xf>
    <xf numFmtId="0" fontId="61" fillId="24" borderId="0" xfId="55" applyNumberFormat="1" applyFont="1" applyFill="1" applyBorder="1" applyAlignment="1" applyProtection="1">
      <alignment horizontal="left" vertical="center"/>
      <protection/>
    </xf>
    <xf numFmtId="0" fontId="62" fillId="24" borderId="0" xfId="55" applyNumberFormat="1" applyFont="1" applyFill="1" applyBorder="1" applyAlignment="1" applyProtection="1">
      <alignment vertical="center"/>
      <protection/>
    </xf>
    <xf numFmtId="0" fontId="20" fillId="25" borderId="0" xfId="55" applyFont="1" applyFill="1">
      <alignment/>
      <protection/>
    </xf>
    <xf numFmtId="0" fontId="60" fillId="24" borderId="0" xfId="55" applyFont="1" applyFill="1" applyAlignment="1" applyProtection="1">
      <alignment horizontal="center" vertical="center"/>
      <protection/>
    </xf>
    <xf numFmtId="0" fontId="62" fillId="24" borderId="23" xfId="55" applyNumberFormat="1" applyFont="1" applyFill="1" applyBorder="1" applyAlignment="1" applyProtection="1">
      <alignment vertical="center"/>
      <protection/>
    </xf>
    <xf numFmtId="0" fontId="60" fillId="24" borderId="24" xfId="55" applyNumberFormat="1" applyFont="1" applyFill="1" applyBorder="1" applyAlignment="1" applyProtection="1">
      <alignment horizontal="center" vertical="center"/>
      <protection/>
    </xf>
    <xf numFmtId="49" fontId="59" fillId="24" borderId="22" xfId="55" applyNumberFormat="1" applyFont="1" applyFill="1" applyBorder="1" applyAlignment="1" applyProtection="1">
      <alignment horizontal="left" vertical="center"/>
      <protection/>
    </xf>
    <xf numFmtId="0" fontId="59" fillId="24" borderId="0" xfId="55" applyNumberFormat="1" applyFont="1" applyFill="1" applyBorder="1" applyAlignment="1" applyProtection="1">
      <alignment horizontal="center" vertical="center"/>
      <protection/>
    </xf>
    <xf numFmtId="49" fontId="61" fillId="24" borderId="25" xfId="55" applyNumberFormat="1" applyFont="1" applyFill="1" applyBorder="1" applyAlignment="1" applyProtection="1">
      <alignment horizontal="left" vertical="center"/>
      <protection/>
    </xf>
    <xf numFmtId="0" fontId="61" fillId="24" borderId="26" xfId="55" applyNumberFormat="1" applyFont="1" applyFill="1" applyBorder="1" applyAlignment="1" applyProtection="1">
      <alignment horizontal="center" vertical="center"/>
      <protection/>
    </xf>
    <xf numFmtId="0" fontId="59" fillId="24" borderId="27" xfId="55" applyNumberFormat="1" applyFont="1" applyFill="1" applyBorder="1" applyAlignment="1" applyProtection="1">
      <alignment horizontal="center" vertical="center"/>
      <protection/>
    </xf>
    <xf numFmtId="0" fontId="62" fillId="24" borderId="28" xfId="55" applyNumberFormat="1" applyFont="1" applyFill="1" applyBorder="1" applyAlignment="1" applyProtection="1">
      <alignment vertical="center"/>
      <protection/>
    </xf>
    <xf numFmtId="0" fontId="62" fillId="24" borderId="29" xfId="55" applyNumberFormat="1" applyFont="1" applyFill="1" applyBorder="1" applyAlignment="1" applyProtection="1">
      <alignment vertical="center"/>
      <protection/>
    </xf>
    <xf numFmtId="0" fontId="61" fillId="24" borderId="0" xfId="55" applyNumberFormat="1" applyFont="1" applyFill="1" applyBorder="1" applyAlignment="1" applyProtection="1">
      <alignment horizontal="center" vertical="center"/>
      <protection/>
    </xf>
    <xf numFmtId="0" fontId="59" fillId="24" borderId="26" xfId="55" applyNumberFormat="1" applyFont="1" applyFill="1" applyBorder="1" applyAlignment="1" applyProtection="1">
      <alignment horizontal="center" vertical="center"/>
      <protection/>
    </xf>
    <xf numFmtId="49" fontId="59" fillId="24" borderId="25" xfId="55" applyNumberFormat="1" applyFont="1" applyFill="1" applyBorder="1" applyAlignment="1" applyProtection="1">
      <alignment horizontal="left" vertical="center"/>
      <protection/>
    </xf>
    <xf numFmtId="49" fontId="63" fillId="24" borderId="28" xfId="55" applyNumberFormat="1" applyFont="1" applyFill="1" applyBorder="1" applyAlignment="1" applyProtection="1">
      <alignment horizontal="right" vertical="center"/>
      <protection/>
    </xf>
    <xf numFmtId="0" fontId="62" fillId="24" borderId="27" xfId="55" applyNumberFormat="1" applyFont="1" applyFill="1" applyBorder="1" applyAlignment="1" applyProtection="1">
      <alignment vertical="center"/>
      <protection/>
    </xf>
    <xf numFmtId="0" fontId="60" fillId="24" borderId="22" xfId="55" applyNumberFormat="1" applyFont="1" applyFill="1" applyBorder="1" applyAlignment="1" applyProtection="1">
      <alignment horizontal="center" vertical="center"/>
      <protection/>
    </xf>
    <xf numFmtId="0" fontId="59" fillId="24" borderId="28" xfId="55" applyNumberFormat="1" applyFont="1" applyFill="1" applyBorder="1" applyAlignment="1" applyProtection="1">
      <alignment horizontal="center" vertical="center"/>
      <protection/>
    </xf>
    <xf numFmtId="0" fontId="59" fillId="24" borderId="27" xfId="55" applyNumberFormat="1" applyFont="1" applyFill="1" applyBorder="1" applyAlignment="1" applyProtection="1">
      <alignment horizontal="left" vertical="center"/>
      <protection/>
    </xf>
    <xf numFmtId="0" fontId="63" fillId="24" borderId="0" xfId="55" applyNumberFormat="1" applyFont="1" applyFill="1" applyBorder="1" applyAlignment="1" applyProtection="1">
      <alignment horizontal="center" vertical="center"/>
      <protection/>
    </xf>
    <xf numFmtId="0" fontId="59" fillId="24" borderId="0" xfId="55" applyNumberFormat="1" applyFont="1" applyFill="1" applyBorder="1" applyAlignment="1" applyProtection="1">
      <alignment horizontal="right" vertical="center"/>
      <protection/>
    </xf>
    <xf numFmtId="0" fontId="64" fillId="24" borderId="0" xfId="55" applyFont="1" applyFill="1" applyAlignment="1" applyProtection="1">
      <alignment vertical="center"/>
      <protection/>
    </xf>
    <xf numFmtId="0" fontId="22" fillId="25" borderId="0" xfId="55" applyFont="1" applyFill="1" applyAlignment="1">
      <alignment vertical="center"/>
      <protection/>
    </xf>
    <xf numFmtId="0" fontId="64" fillId="25" borderId="0" xfId="55" applyFont="1" applyFill="1" applyAlignment="1">
      <alignment vertical="center"/>
      <protection/>
    </xf>
    <xf numFmtId="0" fontId="22" fillId="25" borderId="0" xfId="55" applyFont="1" applyFill="1" applyAlignment="1">
      <alignment horizontal="center" vertical="center"/>
      <protection/>
    </xf>
    <xf numFmtId="0" fontId="20" fillId="25" borderId="0" xfId="55" applyFont="1" applyFill="1" applyAlignment="1">
      <alignment vertical="center"/>
      <protection/>
    </xf>
    <xf numFmtId="0" fontId="65" fillId="25" borderId="0" xfId="55" applyFont="1" applyFill="1" applyAlignment="1">
      <alignment vertical="center"/>
      <protection/>
    </xf>
    <xf numFmtId="0" fontId="20" fillId="25" borderId="0" xfId="55" applyFont="1" applyFill="1" applyAlignment="1">
      <alignment horizontal="center" vertical="center"/>
      <protection/>
    </xf>
    <xf numFmtId="0" fontId="66" fillId="25" borderId="0" xfId="55" applyFont="1" applyFill="1">
      <alignment/>
      <protection/>
    </xf>
    <xf numFmtId="172" fontId="67" fillId="24" borderId="0" xfId="55" applyNumberFormat="1" applyFont="1" applyFill="1" applyAlignment="1" applyProtection="1">
      <alignment horizontal="center" vertical="center"/>
      <protection/>
    </xf>
    <xf numFmtId="0" fontId="59" fillId="24" borderId="0" xfId="55" applyFont="1" applyFill="1" applyProtection="1">
      <alignment/>
      <protection/>
    </xf>
    <xf numFmtId="0" fontId="60" fillId="24" borderId="21" xfId="55" applyFont="1" applyFill="1" applyBorder="1" applyAlignment="1" applyProtection="1">
      <alignment horizontal="center"/>
      <protection/>
    </xf>
    <xf numFmtId="49" fontId="61" fillId="24" borderId="22" xfId="55" applyNumberFormat="1" applyFont="1" applyFill="1" applyBorder="1" applyAlignment="1" applyProtection="1">
      <alignment horizontal="left"/>
      <protection/>
    </xf>
    <xf numFmtId="0" fontId="61" fillId="24" borderId="0" xfId="55" applyNumberFormat="1" applyFont="1" applyFill="1" applyBorder="1" applyAlignment="1" applyProtection="1">
      <alignment horizontal="left"/>
      <protection/>
    </xf>
    <xf numFmtId="0" fontId="59" fillId="24" borderId="0" xfId="55" applyNumberFormat="1" applyFont="1" applyFill="1" applyBorder="1" applyAlignment="1" applyProtection="1">
      <alignment/>
      <protection/>
    </xf>
    <xf numFmtId="0" fontId="60" fillId="24" borderId="22" xfId="55" applyNumberFormat="1" applyFont="1" applyFill="1" applyBorder="1" applyAlignment="1" applyProtection="1">
      <alignment horizontal="center"/>
      <protection/>
    </xf>
    <xf numFmtId="0" fontId="0" fillId="25" borderId="0" xfId="55" applyFill="1">
      <alignment/>
      <protection/>
    </xf>
    <xf numFmtId="0" fontId="59" fillId="24" borderId="23" xfId="55" applyNumberFormat="1" applyFont="1" applyFill="1" applyBorder="1" applyAlignment="1" applyProtection="1">
      <alignment/>
      <protection/>
    </xf>
    <xf numFmtId="0" fontId="60" fillId="24" borderId="24" xfId="55" applyNumberFormat="1" applyFont="1" applyFill="1" applyBorder="1" applyAlignment="1" applyProtection="1">
      <alignment horizontal="center"/>
      <protection/>
    </xf>
    <xf numFmtId="49" fontId="59" fillId="24" borderId="22" xfId="55" applyNumberFormat="1" applyFont="1" applyFill="1" applyBorder="1" applyAlignment="1" applyProtection="1">
      <alignment/>
      <protection/>
    </xf>
    <xf numFmtId="0" fontId="59" fillId="24" borderId="28" xfId="55" applyNumberFormat="1" applyFont="1" applyFill="1" applyBorder="1" applyAlignment="1" applyProtection="1">
      <alignment/>
      <protection/>
    </xf>
    <xf numFmtId="0" fontId="59" fillId="24" borderId="27" xfId="55" applyNumberFormat="1" applyFont="1" applyFill="1" applyBorder="1" applyAlignment="1" applyProtection="1">
      <alignment/>
      <protection/>
    </xf>
    <xf numFmtId="49" fontId="61" fillId="24" borderId="25" xfId="55" applyNumberFormat="1" applyFont="1" applyFill="1" applyBorder="1" applyAlignment="1" applyProtection="1">
      <alignment horizontal="left"/>
      <protection/>
    </xf>
    <xf numFmtId="0" fontId="68" fillId="24" borderId="26" xfId="55" applyNumberFormat="1" applyFont="1" applyFill="1" applyBorder="1" applyAlignment="1" applyProtection="1">
      <alignment horizontal="left"/>
      <protection/>
    </xf>
    <xf numFmtId="0" fontId="59" fillId="24" borderId="29" xfId="55" applyNumberFormat="1" applyFont="1" applyFill="1" applyBorder="1" applyAlignment="1" applyProtection="1">
      <alignment/>
      <protection/>
    </xf>
    <xf numFmtId="0" fontId="61" fillId="24" borderId="26" xfId="55" applyNumberFormat="1" applyFont="1" applyFill="1" applyBorder="1" applyAlignment="1" applyProtection="1">
      <alignment horizontal="left"/>
      <protection/>
    </xf>
    <xf numFmtId="0" fontId="59" fillId="24" borderId="26" xfId="55" applyNumberFormat="1" applyFont="1" applyFill="1" applyBorder="1" applyAlignment="1" applyProtection="1">
      <alignment/>
      <protection/>
    </xf>
    <xf numFmtId="0" fontId="68" fillId="24" borderId="28" xfId="55" applyNumberFormat="1" applyFont="1" applyFill="1" applyBorder="1" applyAlignment="1" applyProtection="1">
      <alignment horizontal="left"/>
      <protection/>
    </xf>
    <xf numFmtId="0" fontId="59" fillId="24" borderId="22" xfId="55" applyNumberFormat="1" applyFont="1" applyFill="1" applyBorder="1" applyAlignment="1" applyProtection="1">
      <alignment/>
      <protection/>
    </xf>
    <xf numFmtId="49" fontId="59" fillId="24" borderId="25" xfId="55" applyNumberFormat="1" applyFont="1" applyFill="1" applyBorder="1" applyAlignment="1" applyProtection="1">
      <alignment/>
      <protection/>
    </xf>
    <xf numFmtId="0" fontId="61" fillId="24" borderId="27" xfId="55" applyNumberFormat="1" applyFont="1" applyFill="1" applyBorder="1" applyAlignment="1" applyProtection="1">
      <alignment horizontal="left"/>
      <protection/>
    </xf>
    <xf numFmtId="0" fontId="59" fillId="24" borderId="28" xfId="55" applyNumberFormat="1" applyFont="1" applyFill="1" applyBorder="1" applyAlignment="1" applyProtection="1">
      <alignment horizontal="right"/>
      <protection/>
    </xf>
    <xf numFmtId="49" fontId="63" fillId="24" borderId="28" xfId="55" applyNumberFormat="1" applyFont="1" applyFill="1" applyBorder="1" applyAlignment="1" applyProtection="1">
      <alignment horizontal="right"/>
      <protection/>
    </xf>
    <xf numFmtId="0" fontId="61" fillId="24" borderId="22" xfId="55" applyNumberFormat="1" applyFont="1" applyFill="1" applyBorder="1" applyAlignment="1" applyProtection="1">
      <alignment horizontal="left"/>
      <protection/>
    </xf>
    <xf numFmtId="0" fontId="68" fillId="24" borderId="0" xfId="55" applyNumberFormat="1" applyFont="1" applyFill="1" applyBorder="1" applyAlignment="1" applyProtection="1">
      <alignment horizontal="left"/>
      <protection/>
    </xf>
    <xf numFmtId="0" fontId="61" fillId="24" borderId="25" xfId="55" applyNumberFormat="1" applyFont="1" applyFill="1" applyBorder="1" applyAlignment="1" applyProtection="1">
      <alignment horizontal="left"/>
      <protection/>
    </xf>
    <xf numFmtId="0" fontId="69" fillId="24" borderId="26" xfId="55" applyNumberFormat="1" applyFont="1" applyFill="1" applyBorder="1" applyAlignment="1" applyProtection="1">
      <alignment/>
      <protection/>
    </xf>
    <xf numFmtId="0" fontId="69" fillId="24" borderId="0" xfId="55" applyNumberFormat="1" applyFont="1" applyFill="1" applyBorder="1" applyAlignment="1" applyProtection="1">
      <alignment/>
      <protection/>
    </xf>
    <xf numFmtId="0" fontId="59" fillId="24" borderId="22" xfId="55" applyNumberFormat="1" applyFont="1" applyFill="1" applyBorder="1" applyAlignment="1" applyProtection="1">
      <alignment horizontal="left"/>
      <protection/>
    </xf>
    <xf numFmtId="0" fontId="59" fillId="24" borderId="25" xfId="55" applyNumberFormat="1" applyFont="1" applyFill="1" applyBorder="1" applyAlignment="1" applyProtection="1">
      <alignment/>
      <protection/>
    </xf>
    <xf numFmtId="0" fontId="59" fillId="24" borderId="0" xfId="55" applyNumberFormat="1" applyFont="1" applyFill="1" applyBorder="1" applyAlignment="1" applyProtection="1">
      <alignment horizontal="right"/>
      <protection/>
    </xf>
    <xf numFmtId="0" fontId="63" fillId="24" borderId="0" xfId="55" applyNumberFormat="1" applyFont="1" applyFill="1" applyBorder="1" applyAlignment="1" applyProtection="1">
      <alignment horizontal="right"/>
      <protection/>
    </xf>
    <xf numFmtId="0" fontId="61" fillId="24" borderId="28" xfId="55" applyNumberFormat="1" applyFont="1" applyFill="1" applyBorder="1" applyAlignment="1" applyProtection="1">
      <alignment horizontal="left"/>
      <protection/>
    </xf>
    <xf numFmtId="0" fontId="22" fillId="24" borderId="0" xfId="55" applyFont="1" applyFill="1" applyProtection="1">
      <alignment/>
      <protection/>
    </xf>
    <xf numFmtId="0" fontId="0" fillId="20" borderId="10" xfId="55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0" fillId="20" borderId="10" xfId="55" applyFill="1" applyBorder="1" applyAlignment="1">
      <alignment horizontal="center"/>
      <protection/>
    </xf>
    <xf numFmtId="0" fontId="72" fillId="11" borderId="10" xfId="55" applyFont="1" applyFill="1" applyBorder="1" applyAlignment="1">
      <alignment horizontal="center"/>
      <protection/>
    </xf>
    <xf numFmtId="0" fontId="73" fillId="17" borderId="10" xfId="55" applyFont="1" applyFill="1" applyBorder="1" applyAlignment="1">
      <alignment horizontal="left"/>
      <protection/>
    </xf>
    <xf numFmtId="0" fontId="73" fillId="28" borderId="10" xfId="55" applyFont="1" applyFill="1" applyBorder="1" applyAlignment="1">
      <alignment horizontal="left"/>
      <protection/>
    </xf>
    <xf numFmtId="0" fontId="72" fillId="29" borderId="10" xfId="55" applyFont="1" applyFill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25" borderId="0" xfId="58" applyFill="1" applyProtection="1">
      <alignment/>
      <protection/>
    </xf>
    <xf numFmtId="0" fontId="47" fillId="25" borderId="0" xfId="58" applyFont="1" applyFill="1" applyAlignment="1" applyProtection="1">
      <alignment horizontal="left"/>
      <protection/>
    </xf>
    <xf numFmtId="172" fontId="48" fillId="25" borderId="0" xfId="58" applyNumberFormat="1" applyFont="1" applyFill="1" applyAlignment="1" applyProtection="1">
      <alignment horizontal="left"/>
      <protection locked="0"/>
    </xf>
    <xf numFmtId="173" fontId="19" fillId="24" borderId="0" xfId="58" applyNumberFormat="1" applyFont="1" applyFill="1" applyBorder="1" applyAlignment="1" applyProtection="1">
      <alignment horizontal="left"/>
      <protection/>
    </xf>
    <xf numFmtId="173" fontId="19" fillId="24" borderId="0" xfId="58" applyNumberFormat="1" applyFont="1" applyFill="1" applyBorder="1" applyAlignment="1" applyProtection="1">
      <alignment horizontal="center"/>
      <protection/>
    </xf>
    <xf numFmtId="173" fontId="19" fillId="24" borderId="0" xfId="58" applyNumberFormat="1" applyFont="1" applyFill="1" applyBorder="1" applyAlignment="1" applyProtection="1">
      <alignment horizontal="right"/>
      <protection/>
    </xf>
    <xf numFmtId="173" fontId="19" fillId="24" borderId="0" xfId="58" applyNumberFormat="1" applyFont="1" applyFill="1" applyBorder="1" applyAlignment="1" applyProtection="1">
      <alignment horizontal="left" vertical="center"/>
      <protection/>
    </xf>
    <xf numFmtId="0" fontId="0" fillId="24" borderId="0" xfId="58" applyFill="1" applyProtection="1">
      <alignment/>
      <protection/>
    </xf>
    <xf numFmtId="0" fontId="70" fillId="20" borderId="30" xfId="57" applyFont="1" applyFill="1" applyBorder="1" applyAlignment="1">
      <alignment horizontal="center" vertical="center"/>
      <protection/>
    </xf>
    <xf numFmtId="0" fontId="0" fillId="24" borderId="0" xfId="58" applyFill="1" applyAlignment="1" applyProtection="1">
      <alignment horizontal="right"/>
      <protection/>
    </xf>
    <xf numFmtId="0" fontId="0" fillId="24" borderId="0" xfId="58" applyFill="1" applyAlignment="1" applyProtection="1">
      <alignment horizontal="center"/>
      <protection/>
    </xf>
    <xf numFmtId="0" fontId="49" fillId="22" borderId="10" xfId="58" applyFont="1" applyFill="1" applyBorder="1" applyAlignment="1" applyProtection="1">
      <alignment horizontal="center"/>
      <protection/>
    </xf>
    <xf numFmtId="0" fontId="50" fillId="27" borderId="10" xfId="58" applyFont="1" applyFill="1" applyBorder="1" applyAlignment="1" applyProtection="1">
      <alignment horizontal="right"/>
      <protection locked="0"/>
    </xf>
    <xf numFmtId="0" fontId="51" fillId="24" borderId="0" xfId="58" applyFont="1" applyFill="1" applyAlignment="1" applyProtection="1">
      <alignment horizontal="center"/>
      <protection/>
    </xf>
    <xf numFmtId="0" fontId="52" fillId="24" borderId="0" xfId="58" applyFont="1" applyFill="1" applyAlignment="1" applyProtection="1">
      <alignment horizontal="left"/>
      <protection/>
    </xf>
    <xf numFmtId="0" fontId="0" fillId="24" borderId="0" xfId="58" applyFont="1" applyFill="1" applyProtection="1">
      <alignment/>
      <protection/>
    </xf>
    <xf numFmtId="49" fontId="52" fillId="24" borderId="0" xfId="58" applyNumberFormat="1" applyFont="1" applyFill="1" applyAlignment="1" applyProtection="1">
      <alignment horizontal="left"/>
      <protection/>
    </xf>
    <xf numFmtId="0" fontId="22" fillId="25" borderId="0" xfId="58" applyFont="1" applyFill="1">
      <alignment/>
      <protection/>
    </xf>
    <xf numFmtId="0" fontId="59" fillId="24" borderId="0" xfId="58" applyFont="1" applyFill="1" applyProtection="1">
      <alignment/>
      <protection/>
    </xf>
    <xf numFmtId="0" fontId="74" fillId="24" borderId="21" xfId="58" applyFont="1" applyFill="1" applyBorder="1" applyProtection="1">
      <alignment/>
      <protection/>
    </xf>
    <xf numFmtId="49" fontId="61" fillId="24" borderId="22" xfId="58" applyNumberFormat="1" applyFont="1" applyFill="1" applyBorder="1" applyAlignment="1" applyProtection="1">
      <alignment horizontal="left"/>
      <protection/>
    </xf>
    <xf numFmtId="0" fontId="61" fillId="24" borderId="0" xfId="58" applyNumberFormat="1" applyFont="1" applyFill="1" applyBorder="1" applyAlignment="1" applyProtection="1">
      <alignment horizontal="left"/>
      <protection/>
    </xf>
    <xf numFmtId="0" fontId="62" fillId="24" borderId="0" xfId="58" applyNumberFormat="1" applyFont="1" applyFill="1" applyBorder="1" applyAlignment="1" applyProtection="1">
      <alignment/>
      <protection/>
    </xf>
    <xf numFmtId="0" fontId="62" fillId="24" borderId="31" xfId="58" applyNumberFormat="1" applyFont="1" applyFill="1" applyBorder="1" applyAlignment="1" applyProtection="1">
      <alignment/>
      <protection/>
    </xf>
    <xf numFmtId="0" fontId="74" fillId="24" borderId="0" xfId="58" applyFont="1" applyFill="1" applyProtection="1">
      <alignment/>
      <protection/>
    </xf>
    <xf numFmtId="0" fontId="62" fillId="24" borderId="23" xfId="58" applyNumberFormat="1" applyFont="1" applyFill="1" applyBorder="1" applyAlignment="1" applyProtection="1">
      <alignment/>
      <protection/>
    </xf>
    <xf numFmtId="0" fontId="74" fillId="24" borderId="24" xfId="58" applyNumberFormat="1" applyFont="1" applyFill="1" applyBorder="1" applyAlignment="1" applyProtection="1">
      <alignment/>
      <protection/>
    </xf>
    <xf numFmtId="49" fontId="59" fillId="24" borderId="22" xfId="58" applyNumberFormat="1" applyFont="1" applyFill="1" applyBorder="1" applyAlignment="1" applyProtection="1">
      <alignment horizontal="left"/>
      <protection/>
    </xf>
    <xf numFmtId="0" fontId="59" fillId="24" borderId="0" xfId="58" applyNumberFormat="1" applyFont="1" applyFill="1" applyBorder="1" applyAlignment="1" applyProtection="1">
      <alignment horizontal="left"/>
      <protection/>
    </xf>
    <xf numFmtId="49" fontId="61" fillId="24" borderId="25" xfId="58" applyNumberFormat="1" applyFont="1" applyFill="1" applyBorder="1" applyAlignment="1" applyProtection="1">
      <alignment horizontal="left"/>
      <protection/>
    </xf>
    <xf numFmtId="0" fontId="74" fillId="24" borderId="26" xfId="58" applyNumberFormat="1" applyFont="1" applyFill="1" applyBorder="1" applyAlignment="1" applyProtection="1">
      <alignment horizontal="left"/>
      <protection/>
    </xf>
    <xf numFmtId="0" fontId="62" fillId="24" borderId="27" xfId="58" applyNumberFormat="1" applyFont="1" applyFill="1" applyBorder="1" applyAlignment="1" applyProtection="1">
      <alignment/>
      <protection/>
    </xf>
    <xf numFmtId="0" fontId="62" fillId="24" borderId="28" xfId="58" applyNumberFormat="1" applyFont="1" applyFill="1" applyBorder="1" applyAlignment="1" applyProtection="1">
      <alignment/>
      <protection/>
    </xf>
    <xf numFmtId="0" fontId="74" fillId="24" borderId="0" xfId="58" applyNumberFormat="1" applyFont="1" applyFill="1" applyBorder="1" applyAlignment="1" applyProtection="1">
      <alignment/>
      <protection/>
    </xf>
    <xf numFmtId="0" fontId="62" fillId="24" borderId="29" xfId="58" applyNumberFormat="1" applyFont="1" applyFill="1" applyBorder="1" applyAlignment="1" applyProtection="1">
      <alignment/>
      <protection/>
    </xf>
    <xf numFmtId="0" fontId="74" fillId="24" borderId="0" xfId="58" applyNumberFormat="1" applyFont="1" applyFill="1" applyBorder="1" applyAlignment="1" applyProtection="1">
      <alignment horizontal="left"/>
      <protection/>
    </xf>
    <xf numFmtId="0" fontId="74" fillId="24" borderId="26" xfId="58" applyNumberFormat="1" applyFont="1" applyFill="1" applyBorder="1" applyAlignment="1" applyProtection="1">
      <alignment/>
      <protection/>
    </xf>
    <xf numFmtId="49" fontId="59" fillId="24" borderId="25" xfId="58" applyNumberFormat="1" applyFont="1" applyFill="1" applyBorder="1" applyAlignment="1" applyProtection="1">
      <alignment horizontal="left"/>
      <protection/>
    </xf>
    <xf numFmtId="0" fontId="74" fillId="24" borderId="27" xfId="58" applyNumberFormat="1" applyFont="1" applyFill="1" applyBorder="1" applyAlignment="1" applyProtection="1">
      <alignment horizontal="left"/>
      <protection/>
    </xf>
    <xf numFmtId="0" fontId="59" fillId="24" borderId="0" xfId="58" applyNumberFormat="1" applyFont="1" applyFill="1" applyBorder="1" applyAlignment="1" applyProtection="1">
      <alignment horizontal="center"/>
      <protection/>
    </xf>
    <xf numFmtId="49" fontId="62" fillId="24" borderId="22" xfId="58" applyNumberFormat="1" applyFont="1" applyFill="1" applyBorder="1" applyAlignment="1" applyProtection="1">
      <alignment/>
      <protection/>
    </xf>
    <xf numFmtId="0" fontId="74" fillId="24" borderId="27" xfId="58" applyNumberFormat="1" applyFont="1" applyFill="1" applyBorder="1" applyAlignment="1" applyProtection="1">
      <alignment/>
      <protection/>
    </xf>
    <xf numFmtId="0" fontId="59" fillId="24" borderId="24" xfId="58" applyNumberFormat="1" applyFont="1" applyFill="1" applyBorder="1" applyAlignment="1" applyProtection="1">
      <alignment horizontal="left"/>
      <protection/>
    </xf>
    <xf numFmtId="0" fontId="59" fillId="24" borderId="22" xfId="58" applyNumberFormat="1" applyFont="1" applyFill="1" applyBorder="1" applyAlignment="1" applyProtection="1">
      <alignment horizontal="left"/>
      <protection/>
    </xf>
    <xf numFmtId="0" fontId="59" fillId="24" borderId="32" xfId="58" applyNumberFormat="1" applyFont="1" applyFill="1" applyBorder="1" applyAlignment="1" applyProtection="1">
      <alignment horizontal="left"/>
      <protection/>
    </xf>
    <xf numFmtId="0" fontId="62" fillId="24" borderId="26" xfId="58" applyNumberFormat="1" applyFont="1" applyFill="1" applyBorder="1" applyAlignment="1" applyProtection="1">
      <alignment/>
      <protection/>
    </xf>
    <xf numFmtId="49" fontId="63" fillId="24" borderId="28" xfId="58" applyNumberFormat="1" applyFont="1" applyFill="1" applyBorder="1" applyAlignment="1" applyProtection="1">
      <alignment horizontal="right"/>
      <protection/>
    </xf>
    <xf numFmtId="0" fontId="59" fillId="24" borderId="27" xfId="58" applyNumberFormat="1" applyFont="1" applyFill="1" applyBorder="1" applyAlignment="1" applyProtection="1">
      <alignment horizontal="left"/>
      <protection/>
    </xf>
    <xf numFmtId="0" fontId="74" fillId="24" borderId="22" xfId="58" applyNumberFormat="1" applyFont="1" applyFill="1" applyBorder="1" applyAlignment="1" applyProtection="1">
      <alignment horizontal="left"/>
      <protection/>
    </xf>
    <xf numFmtId="0" fontId="61" fillId="24" borderId="22" xfId="58" applyNumberFormat="1" applyFont="1" applyFill="1" applyBorder="1" applyAlignment="1" applyProtection="1">
      <alignment horizontal="left"/>
      <protection/>
    </xf>
    <xf numFmtId="0" fontId="62" fillId="24" borderId="22" xfId="58" applyNumberFormat="1" applyFont="1" applyFill="1" applyBorder="1" applyAlignment="1" applyProtection="1">
      <alignment/>
      <protection/>
    </xf>
    <xf numFmtId="0" fontId="62" fillId="24" borderId="32" xfId="58" applyNumberFormat="1" applyFont="1" applyFill="1" applyBorder="1" applyAlignment="1" applyProtection="1">
      <alignment/>
      <protection/>
    </xf>
    <xf numFmtId="0" fontId="61" fillId="24" borderId="26" xfId="58" applyNumberFormat="1" applyFont="1" applyFill="1" applyBorder="1" applyAlignment="1" applyProtection="1">
      <alignment horizontal="left"/>
      <protection/>
    </xf>
    <xf numFmtId="0" fontId="74" fillId="24" borderId="21" xfId="58" applyFont="1" applyFill="1" applyBorder="1" applyAlignment="1" applyProtection="1">
      <alignment horizontal="left"/>
      <protection/>
    </xf>
    <xf numFmtId="0" fontId="61" fillId="24" borderId="28" xfId="58" applyNumberFormat="1" applyFont="1" applyFill="1" applyBorder="1" applyAlignment="1" applyProtection="1">
      <alignment horizontal="left"/>
      <protection/>
    </xf>
    <xf numFmtId="0" fontId="63" fillId="24" borderId="23" xfId="58" applyNumberFormat="1" applyFont="1" applyFill="1" applyBorder="1" applyAlignment="1" applyProtection="1">
      <alignment/>
      <protection/>
    </xf>
    <xf numFmtId="0" fontId="59" fillId="24" borderId="28" xfId="58" applyNumberFormat="1" applyFont="1" applyFill="1" applyBorder="1" applyAlignment="1" applyProtection="1">
      <alignment horizontal="right"/>
      <protection/>
    </xf>
    <xf numFmtId="0" fontId="63" fillId="24" borderId="0" xfId="58" applyNumberFormat="1" applyFont="1" applyFill="1" applyBorder="1" applyAlignment="1" applyProtection="1">
      <alignment horizontal="right"/>
      <protection/>
    </xf>
    <xf numFmtId="0" fontId="62" fillId="24" borderId="24" xfId="58" applyNumberFormat="1" applyFont="1" applyFill="1" applyBorder="1" applyAlignment="1" applyProtection="1">
      <alignment/>
      <protection/>
    </xf>
    <xf numFmtId="0" fontId="59" fillId="24" borderId="0" xfId="58" applyNumberFormat="1" applyFont="1" applyFill="1" applyBorder="1" applyAlignment="1" applyProtection="1">
      <alignment horizontal="right"/>
      <protection/>
    </xf>
    <xf numFmtId="0" fontId="22" fillId="24" borderId="0" xfId="58" applyFont="1" applyFill="1" applyProtection="1">
      <alignment/>
      <protection/>
    </xf>
    <xf numFmtId="0" fontId="62" fillId="24" borderId="33" xfId="58" applyNumberFormat="1" applyFont="1" applyFill="1" applyBorder="1" applyAlignment="1" applyProtection="1">
      <alignment/>
      <protection/>
    </xf>
    <xf numFmtId="0" fontId="62" fillId="24" borderId="34" xfId="58" applyNumberFormat="1" applyFont="1" applyFill="1" applyBorder="1" applyAlignment="1" applyProtection="1">
      <alignment/>
      <protection/>
    </xf>
    <xf numFmtId="0" fontId="0" fillId="20" borderId="10" xfId="58" applyFill="1" applyBorder="1" applyAlignment="1">
      <alignment horizontal="center" vertical="center"/>
      <protection/>
    </xf>
    <xf numFmtId="0" fontId="70" fillId="20" borderId="12" xfId="57" applyFont="1" applyFill="1" applyBorder="1" applyAlignment="1">
      <alignment horizontal="center" vertical="center"/>
      <protection/>
    </xf>
    <xf numFmtId="0" fontId="0" fillId="25" borderId="0" xfId="58" applyFill="1">
      <alignment/>
      <protection/>
    </xf>
    <xf numFmtId="0" fontId="0" fillId="20" borderId="10" xfId="58" applyFill="1" applyBorder="1" applyAlignment="1">
      <alignment horizontal="center"/>
      <protection/>
    </xf>
    <xf numFmtId="0" fontId="72" fillId="30" borderId="10" xfId="58" applyFont="1" applyFill="1" applyBorder="1" applyAlignment="1">
      <alignment horizontal="center" vertical="center"/>
      <protection/>
    </xf>
    <xf numFmtId="0" fontId="73" fillId="30" borderId="10" xfId="58" applyFont="1" applyFill="1" applyBorder="1" applyAlignment="1">
      <alignment horizontal="left"/>
      <protection/>
    </xf>
    <xf numFmtId="0" fontId="73" fillId="31" borderId="10" xfId="58" applyFont="1" applyFill="1" applyBorder="1" applyAlignment="1">
      <alignment horizontal="left"/>
      <protection/>
    </xf>
    <xf numFmtId="0" fontId="72" fillId="31" borderId="10" xfId="58" applyFont="1" applyFill="1" applyBorder="1" applyAlignment="1">
      <alignment horizontal="center" vertical="center"/>
      <protection/>
    </xf>
    <xf numFmtId="0" fontId="0" fillId="25" borderId="0" xfId="58" applyFill="1" applyAlignment="1">
      <alignment horizontal="center"/>
      <protection/>
    </xf>
    <xf numFmtId="0" fontId="0" fillId="25" borderId="0" xfId="56" applyFill="1" applyProtection="1">
      <alignment/>
      <protection/>
    </xf>
    <xf numFmtId="0" fontId="47" fillId="25" borderId="0" xfId="56" applyFont="1" applyFill="1" applyAlignment="1" applyProtection="1">
      <alignment horizontal="left"/>
      <protection/>
    </xf>
    <xf numFmtId="172" fontId="48" fillId="25" borderId="0" xfId="56" applyNumberFormat="1" applyFont="1" applyFill="1" applyAlignment="1" applyProtection="1">
      <alignment horizontal="left"/>
      <protection locked="0"/>
    </xf>
    <xf numFmtId="173" fontId="19" fillId="24" borderId="0" xfId="56" applyNumberFormat="1" applyFont="1" applyFill="1" applyAlignment="1" applyProtection="1">
      <alignment horizontal="left"/>
      <protection/>
    </xf>
    <xf numFmtId="0" fontId="0" fillId="24" borderId="0" xfId="56" applyFill="1" applyProtection="1">
      <alignment/>
      <protection/>
    </xf>
    <xf numFmtId="0" fontId="0" fillId="24" borderId="0" xfId="56" applyFill="1" applyAlignment="1" applyProtection="1">
      <alignment horizontal="right"/>
      <protection/>
    </xf>
    <xf numFmtId="0" fontId="0" fillId="24" borderId="0" xfId="56" applyFill="1" applyAlignment="1" applyProtection="1">
      <alignment horizontal="center"/>
      <protection/>
    </xf>
    <xf numFmtId="0" fontId="49" fillId="22" borderId="10" xfId="56" applyFont="1" applyFill="1" applyBorder="1" applyAlignment="1" applyProtection="1">
      <alignment horizontal="center"/>
      <protection/>
    </xf>
    <xf numFmtId="0" fontId="50" fillId="27" borderId="10" xfId="56" applyFont="1" applyFill="1" applyBorder="1" applyAlignment="1" applyProtection="1">
      <alignment horizontal="right"/>
      <protection locked="0"/>
    </xf>
    <xf numFmtId="0" fontId="51" fillId="24" borderId="0" xfId="56" applyFont="1" applyFill="1" applyAlignment="1" applyProtection="1">
      <alignment horizontal="center"/>
      <protection/>
    </xf>
    <xf numFmtId="0" fontId="52" fillId="24" borderId="0" xfId="56" applyFont="1" applyFill="1" applyAlignment="1" applyProtection="1">
      <alignment horizontal="left"/>
      <protection/>
    </xf>
    <xf numFmtId="49" fontId="52" fillId="24" borderId="0" xfId="56" applyNumberFormat="1" applyFont="1" applyFill="1" applyAlignment="1" applyProtection="1">
      <alignment horizontal="left"/>
      <protection/>
    </xf>
    <xf numFmtId="0" fontId="57" fillId="25" borderId="20" xfId="56" applyFont="1" applyFill="1" applyBorder="1" applyAlignment="1" applyProtection="1">
      <alignment horizontal="center" vertical="center"/>
      <protection/>
    </xf>
    <xf numFmtId="0" fontId="22" fillId="25" borderId="0" xfId="56" applyFont="1" applyFill="1">
      <alignment/>
      <protection/>
    </xf>
    <xf numFmtId="0" fontId="57" fillId="25" borderId="0" xfId="56" applyFont="1" applyFill="1" applyBorder="1" applyAlignment="1" applyProtection="1">
      <alignment horizontal="center" vertical="center"/>
      <protection/>
    </xf>
    <xf numFmtId="14" fontId="58" fillId="25" borderId="0" xfId="56" applyNumberFormat="1" applyFont="1" applyFill="1" applyAlignment="1" applyProtection="1">
      <alignment horizontal="center" vertical="center"/>
      <protection/>
    </xf>
    <xf numFmtId="0" fontId="22" fillId="24" borderId="0" xfId="56" applyFont="1" applyFill="1" applyAlignment="1" applyProtection="1">
      <alignment vertical="center"/>
      <protection/>
    </xf>
    <xf numFmtId="0" fontId="59" fillId="24" borderId="0" xfId="56" applyFont="1" applyFill="1" applyAlignment="1" applyProtection="1">
      <alignment vertical="center"/>
      <protection/>
    </xf>
    <xf numFmtId="0" fontId="60" fillId="24" borderId="21" xfId="56" applyFont="1" applyFill="1" applyBorder="1" applyAlignment="1" applyProtection="1">
      <alignment horizontal="center" vertical="center"/>
      <protection/>
    </xf>
    <xf numFmtId="49" fontId="61" fillId="24" borderId="22" xfId="56" applyNumberFormat="1" applyFont="1" applyFill="1" applyBorder="1" applyAlignment="1" applyProtection="1">
      <alignment horizontal="left" vertical="center"/>
      <protection/>
    </xf>
    <xf numFmtId="0" fontId="61" fillId="24" borderId="0" xfId="56" applyNumberFormat="1" applyFont="1" applyFill="1" applyBorder="1" applyAlignment="1" applyProtection="1">
      <alignment horizontal="left" vertical="center"/>
      <protection/>
    </xf>
    <xf numFmtId="0" fontId="62" fillId="24" borderId="0" xfId="56" applyNumberFormat="1" applyFont="1" applyFill="1" applyBorder="1" applyAlignment="1" applyProtection="1">
      <alignment vertical="center"/>
      <protection/>
    </xf>
    <xf numFmtId="0" fontId="20" fillId="25" borderId="0" xfId="56" applyFont="1" applyFill="1">
      <alignment/>
      <protection/>
    </xf>
    <xf numFmtId="0" fontId="60" fillId="24" borderId="0" xfId="56" applyFont="1" applyFill="1" applyAlignment="1" applyProtection="1">
      <alignment horizontal="center" vertical="center"/>
      <protection/>
    </xf>
    <xf numFmtId="0" fontId="62" fillId="24" borderId="23" xfId="56" applyNumberFormat="1" applyFont="1" applyFill="1" applyBorder="1" applyAlignment="1" applyProtection="1">
      <alignment vertical="center"/>
      <protection/>
    </xf>
    <xf numFmtId="0" fontId="60" fillId="24" borderId="24" xfId="56" applyNumberFormat="1" applyFont="1" applyFill="1" applyBorder="1" applyAlignment="1" applyProtection="1">
      <alignment horizontal="center" vertical="center"/>
      <protection/>
    </xf>
    <xf numFmtId="49" fontId="59" fillId="24" borderId="22" xfId="56" applyNumberFormat="1" applyFont="1" applyFill="1" applyBorder="1" applyAlignment="1" applyProtection="1">
      <alignment horizontal="left" vertical="center"/>
      <protection/>
    </xf>
    <xf numFmtId="0" fontId="59" fillId="24" borderId="0" xfId="56" applyNumberFormat="1" applyFont="1" applyFill="1" applyBorder="1" applyAlignment="1" applyProtection="1">
      <alignment horizontal="center" vertical="center"/>
      <protection/>
    </xf>
    <xf numFmtId="49" fontId="61" fillId="24" borderId="25" xfId="56" applyNumberFormat="1" applyFont="1" applyFill="1" applyBorder="1" applyAlignment="1" applyProtection="1">
      <alignment horizontal="left" vertical="center"/>
      <protection/>
    </xf>
    <xf numFmtId="0" fontId="61" fillId="24" borderId="26" xfId="56" applyNumberFormat="1" applyFont="1" applyFill="1" applyBorder="1" applyAlignment="1" applyProtection="1">
      <alignment horizontal="center" vertical="center"/>
      <protection/>
    </xf>
    <xf numFmtId="0" fontId="59" fillId="24" borderId="27" xfId="56" applyNumberFormat="1" applyFont="1" applyFill="1" applyBorder="1" applyAlignment="1" applyProtection="1">
      <alignment horizontal="center" vertical="center"/>
      <protection/>
    </xf>
    <xf numFmtId="0" fontId="62" fillId="24" borderId="28" xfId="56" applyNumberFormat="1" applyFont="1" applyFill="1" applyBorder="1" applyAlignment="1" applyProtection="1">
      <alignment vertical="center"/>
      <protection/>
    </xf>
    <xf numFmtId="0" fontId="62" fillId="24" borderId="29" xfId="56" applyNumberFormat="1" applyFont="1" applyFill="1" applyBorder="1" applyAlignment="1" applyProtection="1">
      <alignment vertical="center"/>
      <protection/>
    </xf>
    <xf numFmtId="0" fontId="61" fillId="24" borderId="0" xfId="56" applyNumberFormat="1" applyFont="1" applyFill="1" applyBorder="1" applyAlignment="1" applyProtection="1">
      <alignment horizontal="center" vertical="center"/>
      <protection/>
    </xf>
    <xf numFmtId="0" fontId="59" fillId="24" borderId="26" xfId="56" applyNumberFormat="1" applyFont="1" applyFill="1" applyBorder="1" applyAlignment="1" applyProtection="1">
      <alignment horizontal="center" vertical="center"/>
      <protection/>
    </xf>
    <xf numFmtId="49" fontId="59" fillId="24" borderId="25" xfId="56" applyNumberFormat="1" applyFont="1" applyFill="1" applyBorder="1" applyAlignment="1" applyProtection="1">
      <alignment horizontal="left" vertical="center"/>
      <protection/>
    </xf>
    <xf numFmtId="49" fontId="63" fillId="24" borderId="28" xfId="56" applyNumberFormat="1" applyFont="1" applyFill="1" applyBorder="1" applyAlignment="1" applyProtection="1">
      <alignment horizontal="right" vertical="center"/>
      <protection/>
    </xf>
    <xf numFmtId="0" fontId="62" fillId="24" borderId="27" xfId="56" applyNumberFormat="1" applyFont="1" applyFill="1" applyBorder="1" applyAlignment="1" applyProtection="1">
      <alignment vertical="center"/>
      <protection/>
    </xf>
    <xf numFmtId="0" fontId="60" fillId="24" borderId="22" xfId="56" applyNumberFormat="1" applyFont="1" applyFill="1" applyBorder="1" applyAlignment="1" applyProtection="1">
      <alignment horizontal="center" vertical="center"/>
      <protection/>
    </xf>
    <xf numFmtId="0" fontId="59" fillId="24" borderId="28" xfId="56" applyNumberFormat="1" applyFont="1" applyFill="1" applyBorder="1" applyAlignment="1" applyProtection="1">
      <alignment horizontal="center" vertical="center"/>
      <protection/>
    </xf>
    <xf numFmtId="0" fontId="59" fillId="24" borderId="27" xfId="56" applyNumberFormat="1" applyFont="1" applyFill="1" applyBorder="1" applyAlignment="1" applyProtection="1">
      <alignment horizontal="left" vertical="center"/>
      <protection/>
    </xf>
    <xf numFmtId="0" fontId="63" fillId="24" borderId="0" xfId="56" applyNumberFormat="1" applyFont="1" applyFill="1" applyBorder="1" applyAlignment="1" applyProtection="1">
      <alignment horizontal="center" vertical="center"/>
      <protection/>
    </xf>
    <xf numFmtId="0" fontId="59" fillId="24" borderId="0" xfId="56" applyNumberFormat="1" applyFont="1" applyFill="1" applyBorder="1" applyAlignment="1" applyProtection="1">
      <alignment horizontal="right" vertical="center"/>
      <protection/>
    </xf>
    <xf numFmtId="0" fontId="64" fillId="24" borderId="0" xfId="56" applyFont="1" applyFill="1" applyAlignment="1" applyProtection="1">
      <alignment vertical="center"/>
      <protection/>
    </xf>
    <xf numFmtId="0" fontId="22" fillId="25" borderId="0" xfId="56" applyFont="1" applyFill="1" applyAlignment="1">
      <alignment vertical="center"/>
      <protection/>
    </xf>
    <xf numFmtId="0" fontId="64" fillId="25" borderId="0" xfId="56" applyFont="1" applyFill="1" applyAlignment="1">
      <alignment vertical="center"/>
      <protection/>
    </xf>
    <xf numFmtId="0" fontId="22" fillId="25" borderId="0" xfId="56" applyFont="1" applyFill="1" applyAlignment="1">
      <alignment horizontal="center" vertical="center"/>
      <protection/>
    </xf>
    <xf numFmtId="0" fontId="20" fillId="25" borderId="0" xfId="56" applyFont="1" applyFill="1" applyAlignment="1">
      <alignment vertical="center"/>
      <protection/>
    </xf>
    <xf numFmtId="0" fontId="65" fillId="25" borderId="0" xfId="56" applyFont="1" applyFill="1" applyAlignment="1">
      <alignment vertical="center"/>
      <protection/>
    </xf>
    <xf numFmtId="0" fontId="20" fillId="25" borderId="0" xfId="56" applyFont="1" applyFill="1" applyAlignment="1">
      <alignment horizontal="center" vertical="center"/>
      <protection/>
    </xf>
    <xf numFmtId="0" fontId="66" fillId="25" borderId="0" xfId="56" applyFont="1" applyFill="1">
      <alignment/>
      <protection/>
    </xf>
    <xf numFmtId="172" fontId="67" fillId="24" borderId="0" xfId="56" applyNumberFormat="1" applyFont="1" applyFill="1" applyAlignment="1" applyProtection="1">
      <alignment horizontal="center" vertical="center"/>
      <protection/>
    </xf>
    <xf numFmtId="0" fontId="59" fillId="24" borderId="0" xfId="56" applyFont="1" applyFill="1" applyProtection="1">
      <alignment/>
      <protection/>
    </xf>
    <xf numFmtId="0" fontId="60" fillId="24" borderId="21" xfId="56" applyFont="1" applyFill="1" applyBorder="1" applyAlignment="1" applyProtection="1">
      <alignment horizontal="center"/>
      <protection/>
    </xf>
    <xf numFmtId="49" fontId="61" fillId="24" borderId="22" xfId="56" applyNumberFormat="1" applyFont="1" applyFill="1" applyBorder="1" applyAlignment="1" applyProtection="1">
      <alignment horizontal="left"/>
      <protection/>
    </xf>
    <xf numFmtId="0" fontId="61" fillId="24" borderId="0" xfId="56" applyNumberFormat="1" applyFont="1" applyFill="1" applyBorder="1" applyAlignment="1" applyProtection="1">
      <alignment horizontal="left"/>
      <protection/>
    </xf>
    <xf numFmtId="0" fontId="59" fillId="24" borderId="0" xfId="56" applyNumberFormat="1" applyFont="1" applyFill="1" applyBorder="1" applyAlignment="1" applyProtection="1">
      <alignment/>
      <protection/>
    </xf>
    <xf numFmtId="0" fontId="60" fillId="24" borderId="22" xfId="56" applyNumberFormat="1" applyFont="1" applyFill="1" applyBorder="1" applyAlignment="1" applyProtection="1">
      <alignment horizontal="center"/>
      <protection/>
    </xf>
    <xf numFmtId="0" fontId="0" fillId="25" borderId="0" xfId="56" applyFill="1">
      <alignment/>
      <protection/>
    </xf>
    <xf numFmtId="0" fontId="59" fillId="24" borderId="23" xfId="56" applyNumberFormat="1" applyFont="1" applyFill="1" applyBorder="1" applyAlignment="1" applyProtection="1">
      <alignment/>
      <protection/>
    </xf>
    <xf numFmtId="0" fontId="60" fillId="24" borderId="24" xfId="56" applyNumberFormat="1" applyFont="1" applyFill="1" applyBorder="1" applyAlignment="1" applyProtection="1">
      <alignment horizontal="center"/>
      <protection/>
    </xf>
    <xf numFmtId="49" fontId="59" fillId="24" borderId="22" xfId="56" applyNumberFormat="1" applyFont="1" applyFill="1" applyBorder="1" applyAlignment="1" applyProtection="1">
      <alignment/>
      <protection/>
    </xf>
    <xf numFmtId="0" fontId="59" fillId="24" borderId="28" xfId="56" applyNumberFormat="1" applyFont="1" applyFill="1" applyBorder="1" applyAlignment="1" applyProtection="1">
      <alignment/>
      <protection/>
    </xf>
    <xf numFmtId="0" fontId="59" fillId="24" borderId="27" xfId="56" applyNumberFormat="1" applyFont="1" applyFill="1" applyBorder="1" applyAlignment="1" applyProtection="1">
      <alignment/>
      <protection/>
    </xf>
    <xf numFmtId="49" fontId="61" fillId="24" borderId="25" xfId="56" applyNumberFormat="1" applyFont="1" applyFill="1" applyBorder="1" applyAlignment="1" applyProtection="1">
      <alignment horizontal="left"/>
      <protection/>
    </xf>
    <xf numFmtId="0" fontId="68" fillId="24" borderId="26" xfId="56" applyNumberFormat="1" applyFont="1" applyFill="1" applyBorder="1" applyAlignment="1" applyProtection="1">
      <alignment horizontal="left"/>
      <protection/>
    </xf>
    <xf numFmtId="0" fontId="59" fillId="24" borderId="29" xfId="56" applyNumberFormat="1" applyFont="1" applyFill="1" applyBorder="1" applyAlignment="1" applyProtection="1">
      <alignment/>
      <protection/>
    </xf>
    <xf numFmtId="0" fontId="61" fillId="24" borderId="26" xfId="56" applyNumberFormat="1" applyFont="1" applyFill="1" applyBorder="1" applyAlignment="1" applyProtection="1">
      <alignment horizontal="left"/>
      <protection/>
    </xf>
    <xf numFmtId="0" fontId="59" fillId="24" borderId="26" xfId="56" applyNumberFormat="1" applyFont="1" applyFill="1" applyBorder="1" applyAlignment="1" applyProtection="1">
      <alignment/>
      <protection/>
    </xf>
    <xf numFmtId="0" fontId="68" fillId="24" borderId="28" xfId="56" applyNumberFormat="1" applyFont="1" applyFill="1" applyBorder="1" applyAlignment="1" applyProtection="1">
      <alignment horizontal="left"/>
      <protection/>
    </xf>
    <xf numFmtId="49" fontId="59" fillId="24" borderId="25" xfId="56" applyNumberFormat="1" applyFont="1" applyFill="1" applyBorder="1" applyAlignment="1" applyProtection="1">
      <alignment/>
      <protection/>
    </xf>
    <xf numFmtId="0" fontId="59" fillId="24" borderId="22" xfId="56" applyNumberFormat="1" applyFont="1" applyFill="1" applyBorder="1" applyAlignment="1" applyProtection="1">
      <alignment/>
      <protection/>
    </xf>
    <xf numFmtId="0" fontId="61" fillId="24" borderId="27" xfId="56" applyNumberFormat="1" applyFont="1" applyFill="1" applyBorder="1" applyAlignment="1" applyProtection="1">
      <alignment horizontal="left"/>
      <protection/>
    </xf>
    <xf numFmtId="0" fontId="59" fillId="24" borderId="28" xfId="56" applyNumberFormat="1" applyFont="1" applyFill="1" applyBorder="1" applyAlignment="1" applyProtection="1">
      <alignment horizontal="right"/>
      <protection/>
    </xf>
    <xf numFmtId="49" fontId="63" fillId="24" borderId="28" xfId="56" applyNumberFormat="1" applyFont="1" applyFill="1" applyBorder="1" applyAlignment="1" applyProtection="1">
      <alignment horizontal="right"/>
      <protection/>
    </xf>
    <xf numFmtId="0" fontId="61" fillId="24" borderId="22" xfId="56" applyNumberFormat="1" applyFont="1" applyFill="1" applyBorder="1" applyAlignment="1" applyProtection="1">
      <alignment horizontal="left"/>
      <protection/>
    </xf>
    <xf numFmtId="0" fontId="68" fillId="24" borderId="0" xfId="56" applyNumberFormat="1" applyFont="1" applyFill="1" applyBorder="1" applyAlignment="1" applyProtection="1">
      <alignment horizontal="left"/>
      <protection/>
    </xf>
    <xf numFmtId="0" fontId="61" fillId="24" borderId="25" xfId="56" applyNumberFormat="1" applyFont="1" applyFill="1" applyBorder="1" applyAlignment="1" applyProtection="1">
      <alignment horizontal="left"/>
      <protection/>
    </xf>
    <xf numFmtId="0" fontId="69" fillId="24" borderId="26" xfId="56" applyNumberFormat="1" applyFont="1" applyFill="1" applyBorder="1" applyAlignment="1" applyProtection="1">
      <alignment/>
      <protection/>
    </xf>
    <xf numFmtId="0" fontId="69" fillId="24" borderId="0" xfId="56" applyNumberFormat="1" applyFont="1" applyFill="1" applyBorder="1" applyAlignment="1" applyProtection="1">
      <alignment/>
      <protection/>
    </xf>
    <xf numFmtId="0" fontId="59" fillId="24" borderId="22" xfId="56" applyNumberFormat="1" applyFont="1" applyFill="1" applyBorder="1" applyAlignment="1" applyProtection="1">
      <alignment horizontal="left"/>
      <protection/>
    </xf>
    <xf numFmtId="0" fontId="59" fillId="24" borderId="0" xfId="56" applyNumberFormat="1" applyFont="1" applyFill="1" applyBorder="1" applyAlignment="1" applyProtection="1">
      <alignment horizontal="right"/>
      <protection/>
    </xf>
    <xf numFmtId="0" fontId="71" fillId="20" borderId="30" xfId="57" applyFont="1" applyFill="1" applyBorder="1" applyAlignment="1">
      <alignment horizontal="center" vertical="center"/>
      <protection/>
    </xf>
    <xf numFmtId="0" fontId="63" fillId="24" borderId="0" xfId="56" applyNumberFormat="1" applyFont="1" applyFill="1" applyBorder="1" applyAlignment="1" applyProtection="1">
      <alignment horizontal="right"/>
      <protection/>
    </xf>
    <xf numFmtId="0" fontId="61" fillId="24" borderId="28" xfId="56" applyNumberFormat="1" applyFont="1" applyFill="1" applyBorder="1" applyAlignment="1" applyProtection="1">
      <alignment horizontal="left"/>
      <protection/>
    </xf>
    <xf numFmtId="0" fontId="59" fillId="24" borderId="25" xfId="56" applyNumberFormat="1" applyFont="1" applyFill="1" applyBorder="1" applyAlignment="1" applyProtection="1">
      <alignment/>
      <protection/>
    </xf>
    <xf numFmtId="0" fontId="22" fillId="24" borderId="0" xfId="56" applyFont="1" applyFill="1" applyProtection="1">
      <alignment/>
      <protection/>
    </xf>
    <xf numFmtId="0" fontId="0" fillId="20" borderId="10" xfId="56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0" fillId="20" borderId="10" xfId="56" applyFill="1" applyBorder="1" applyAlignment="1">
      <alignment horizontal="center"/>
      <protection/>
    </xf>
    <xf numFmtId="0" fontId="72" fillId="11" borderId="10" xfId="56" applyFont="1" applyFill="1" applyBorder="1" applyAlignment="1">
      <alignment horizontal="center"/>
      <protection/>
    </xf>
    <xf numFmtId="0" fontId="73" fillId="17" borderId="10" xfId="56" applyFont="1" applyFill="1" applyBorder="1" applyAlignment="1">
      <alignment horizontal="left"/>
      <protection/>
    </xf>
    <xf numFmtId="0" fontId="73" fillId="28" borderId="10" xfId="56" applyFont="1" applyFill="1" applyBorder="1" applyAlignment="1">
      <alignment horizontal="left"/>
      <protection/>
    </xf>
    <xf numFmtId="0" fontId="72" fillId="29" borderId="10" xfId="56" applyFont="1" applyFill="1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25" borderId="0" xfId="59" applyFill="1" applyProtection="1">
      <alignment/>
      <protection/>
    </xf>
    <xf numFmtId="0" fontId="47" fillId="25" borderId="0" xfId="59" applyFont="1" applyFill="1" applyAlignment="1" applyProtection="1">
      <alignment horizontal="left"/>
      <protection/>
    </xf>
    <xf numFmtId="172" fontId="48" fillId="25" borderId="0" xfId="59" applyNumberFormat="1" applyFont="1" applyFill="1" applyAlignment="1" applyProtection="1">
      <alignment horizontal="left"/>
      <protection locked="0"/>
    </xf>
    <xf numFmtId="173" fontId="19" fillId="24" borderId="0" xfId="59" applyNumberFormat="1" applyFont="1" applyFill="1" applyAlignment="1" applyProtection="1">
      <alignment horizontal="left"/>
      <protection/>
    </xf>
    <xf numFmtId="0" fontId="0" fillId="24" borderId="0" xfId="59" applyFill="1" applyProtection="1">
      <alignment/>
      <protection/>
    </xf>
    <xf numFmtId="0" fontId="0" fillId="24" borderId="0" xfId="59" applyFill="1" applyAlignment="1" applyProtection="1">
      <alignment horizontal="right"/>
      <protection/>
    </xf>
    <xf numFmtId="0" fontId="0" fillId="24" borderId="0" xfId="59" applyFill="1" applyAlignment="1" applyProtection="1">
      <alignment horizontal="center"/>
      <protection/>
    </xf>
    <xf numFmtId="0" fontId="49" fillId="22" borderId="10" xfId="59" applyFont="1" applyFill="1" applyBorder="1" applyAlignment="1" applyProtection="1">
      <alignment horizontal="center"/>
      <protection/>
    </xf>
    <xf numFmtId="0" fontId="50" fillId="27" borderId="10" xfId="59" applyFont="1" applyFill="1" applyBorder="1" applyAlignment="1" applyProtection="1">
      <alignment horizontal="right"/>
      <protection locked="0"/>
    </xf>
    <xf numFmtId="0" fontId="51" fillId="24" borderId="0" xfId="59" applyFont="1" applyFill="1" applyAlignment="1" applyProtection="1">
      <alignment horizontal="center"/>
      <protection/>
    </xf>
    <xf numFmtId="0" fontId="52" fillId="24" borderId="0" xfId="59" applyFont="1" applyFill="1" applyAlignment="1" applyProtection="1">
      <alignment horizontal="left"/>
      <protection/>
    </xf>
    <xf numFmtId="49" fontId="52" fillId="24" borderId="0" xfId="59" applyNumberFormat="1" applyFont="1" applyFill="1" applyAlignment="1" applyProtection="1">
      <alignment horizontal="left"/>
      <protection/>
    </xf>
    <xf numFmtId="0" fontId="57" fillId="25" borderId="20" xfId="59" applyFont="1" applyFill="1" applyBorder="1" applyAlignment="1" applyProtection="1">
      <alignment horizontal="center" vertical="center"/>
      <protection/>
    </xf>
    <xf numFmtId="0" fontId="22" fillId="25" borderId="0" xfId="59" applyFont="1" applyFill="1">
      <alignment/>
      <protection/>
    </xf>
    <xf numFmtId="0" fontId="57" fillId="25" borderId="0" xfId="59" applyFont="1" applyFill="1" applyBorder="1" applyAlignment="1" applyProtection="1">
      <alignment horizontal="center" vertical="center"/>
      <protection/>
    </xf>
    <xf numFmtId="14" fontId="58" fillId="25" borderId="0" xfId="59" applyNumberFormat="1" applyFont="1" applyFill="1" applyAlignment="1" applyProtection="1">
      <alignment horizontal="center" vertical="center"/>
      <protection/>
    </xf>
    <xf numFmtId="0" fontId="22" fillId="24" borderId="0" xfId="59" applyFont="1" applyFill="1" applyAlignment="1" applyProtection="1">
      <alignment vertical="center"/>
      <protection/>
    </xf>
    <xf numFmtId="0" fontId="59" fillId="24" borderId="0" xfId="59" applyFont="1" applyFill="1" applyAlignment="1" applyProtection="1">
      <alignment vertical="center"/>
      <protection/>
    </xf>
    <xf numFmtId="0" fontId="60" fillId="24" borderId="21" xfId="59" applyFont="1" applyFill="1" applyBorder="1" applyAlignment="1" applyProtection="1">
      <alignment horizontal="center" vertical="center"/>
      <protection/>
    </xf>
    <xf numFmtId="49" fontId="61" fillId="24" borderId="22" xfId="59" applyNumberFormat="1" applyFont="1" applyFill="1" applyBorder="1" applyAlignment="1" applyProtection="1">
      <alignment horizontal="left" vertical="center"/>
      <protection/>
    </xf>
    <xf numFmtId="0" fontId="61" fillId="24" borderId="0" xfId="59" applyNumberFormat="1" applyFont="1" applyFill="1" applyBorder="1" applyAlignment="1" applyProtection="1">
      <alignment horizontal="left" vertical="center"/>
      <protection/>
    </xf>
    <xf numFmtId="0" fontId="62" fillId="24" borderId="0" xfId="59" applyNumberFormat="1" applyFont="1" applyFill="1" applyBorder="1" applyAlignment="1" applyProtection="1">
      <alignment vertical="center"/>
      <protection/>
    </xf>
    <xf numFmtId="0" fontId="20" fillId="25" borderId="0" xfId="59" applyFont="1" applyFill="1">
      <alignment/>
      <protection/>
    </xf>
    <xf numFmtId="0" fontId="60" fillId="24" borderId="0" xfId="59" applyFont="1" applyFill="1" applyAlignment="1" applyProtection="1">
      <alignment horizontal="center" vertical="center"/>
      <protection/>
    </xf>
    <xf numFmtId="0" fontId="62" fillId="24" borderId="23" xfId="59" applyNumberFormat="1" applyFont="1" applyFill="1" applyBorder="1" applyAlignment="1" applyProtection="1">
      <alignment vertical="center"/>
      <protection/>
    </xf>
    <xf numFmtId="0" fontId="60" fillId="24" borderId="24" xfId="59" applyNumberFormat="1" applyFont="1" applyFill="1" applyBorder="1" applyAlignment="1" applyProtection="1">
      <alignment horizontal="center" vertical="center"/>
      <protection/>
    </xf>
    <xf numFmtId="49" fontId="59" fillId="24" borderId="22" xfId="59" applyNumberFormat="1" applyFont="1" applyFill="1" applyBorder="1" applyAlignment="1" applyProtection="1">
      <alignment horizontal="left" vertical="center"/>
      <protection/>
    </xf>
    <xf numFmtId="0" fontId="59" fillId="24" borderId="0" xfId="59" applyNumberFormat="1" applyFont="1" applyFill="1" applyBorder="1" applyAlignment="1" applyProtection="1">
      <alignment horizontal="center" vertical="center"/>
      <protection/>
    </xf>
    <xf numFmtId="49" fontId="61" fillId="24" borderId="25" xfId="59" applyNumberFormat="1" applyFont="1" applyFill="1" applyBorder="1" applyAlignment="1" applyProtection="1">
      <alignment horizontal="left" vertical="center"/>
      <protection/>
    </xf>
    <xf numFmtId="0" fontId="61" fillId="24" borderId="26" xfId="59" applyNumberFormat="1" applyFont="1" applyFill="1" applyBorder="1" applyAlignment="1" applyProtection="1">
      <alignment horizontal="center" vertical="center"/>
      <protection/>
    </xf>
    <xf numFmtId="0" fontId="59" fillId="24" borderId="27" xfId="59" applyNumberFormat="1" applyFont="1" applyFill="1" applyBorder="1" applyAlignment="1" applyProtection="1">
      <alignment horizontal="center" vertical="center"/>
      <protection/>
    </xf>
    <xf numFmtId="0" fontId="62" fillId="24" borderId="28" xfId="59" applyNumberFormat="1" applyFont="1" applyFill="1" applyBorder="1" applyAlignment="1" applyProtection="1">
      <alignment vertical="center"/>
      <protection/>
    </xf>
    <xf numFmtId="0" fontId="62" fillId="24" borderId="29" xfId="59" applyNumberFormat="1" applyFont="1" applyFill="1" applyBorder="1" applyAlignment="1" applyProtection="1">
      <alignment vertical="center"/>
      <protection/>
    </xf>
    <xf numFmtId="0" fontId="61" fillId="24" borderId="0" xfId="59" applyNumberFormat="1" applyFont="1" applyFill="1" applyBorder="1" applyAlignment="1" applyProtection="1">
      <alignment horizontal="center" vertical="center"/>
      <protection/>
    </xf>
    <xf numFmtId="0" fontId="59" fillId="24" borderId="26" xfId="59" applyNumberFormat="1" applyFont="1" applyFill="1" applyBorder="1" applyAlignment="1" applyProtection="1">
      <alignment horizontal="center" vertical="center"/>
      <protection/>
    </xf>
    <xf numFmtId="49" fontId="59" fillId="24" borderId="25" xfId="59" applyNumberFormat="1" applyFont="1" applyFill="1" applyBorder="1" applyAlignment="1" applyProtection="1">
      <alignment horizontal="left" vertical="center"/>
      <protection/>
    </xf>
    <xf numFmtId="49" fontId="63" fillId="24" borderId="28" xfId="59" applyNumberFormat="1" applyFont="1" applyFill="1" applyBorder="1" applyAlignment="1" applyProtection="1">
      <alignment horizontal="right" vertical="center"/>
      <protection/>
    </xf>
    <xf numFmtId="0" fontId="62" fillId="24" borderId="27" xfId="59" applyNumberFormat="1" applyFont="1" applyFill="1" applyBorder="1" applyAlignment="1" applyProtection="1">
      <alignment vertical="center"/>
      <protection/>
    </xf>
    <xf numFmtId="0" fontId="60" fillId="24" borderId="22" xfId="59" applyNumberFormat="1" applyFont="1" applyFill="1" applyBorder="1" applyAlignment="1" applyProtection="1">
      <alignment horizontal="center" vertical="center"/>
      <protection/>
    </xf>
    <xf numFmtId="0" fontId="59" fillId="24" borderId="28" xfId="59" applyNumberFormat="1" applyFont="1" applyFill="1" applyBorder="1" applyAlignment="1" applyProtection="1">
      <alignment horizontal="center" vertical="center"/>
      <protection/>
    </xf>
    <xf numFmtId="0" fontId="59" fillId="24" borderId="27" xfId="59" applyNumberFormat="1" applyFont="1" applyFill="1" applyBorder="1" applyAlignment="1" applyProtection="1">
      <alignment horizontal="left" vertical="center"/>
      <protection/>
    </xf>
    <xf numFmtId="0" fontId="63" fillId="24" borderId="0" xfId="59" applyNumberFormat="1" applyFont="1" applyFill="1" applyBorder="1" applyAlignment="1" applyProtection="1">
      <alignment horizontal="center" vertical="center"/>
      <protection/>
    </xf>
    <xf numFmtId="0" fontId="59" fillId="24" borderId="0" xfId="59" applyNumberFormat="1" applyFont="1" applyFill="1" applyBorder="1" applyAlignment="1" applyProtection="1">
      <alignment horizontal="right" vertical="center"/>
      <protection/>
    </xf>
    <xf numFmtId="0" fontId="64" fillId="24" borderId="0" xfId="59" applyFont="1" applyFill="1" applyAlignment="1" applyProtection="1">
      <alignment vertical="center"/>
      <protection/>
    </xf>
    <xf numFmtId="0" fontId="22" fillId="25" borderId="0" xfId="59" applyFont="1" applyFill="1" applyAlignment="1">
      <alignment vertical="center"/>
      <protection/>
    </xf>
    <xf numFmtId="0" fontId="64" fillId="25" borderId="0" xfId="59" applyFont="1" applyFill="1" applyAlignment="1">
      <alignment vertical="center"/>
      <protection/>
    </xf>
    <xf numFmtId="0" fontId="22" fillId="25" borderId="0" xfId="59" applyFont="1" applyFill="1" applyAlignment="1">
      <alignment horizontal="center" vertical="center"/>
      <protection/>
    </xf>
    <xf numFmtId="0" fontId="20" fillId="25" borderId="0" xfId="59" applyFont="1" applyFill="1" applyAlignment="1">
      <alignment vertical="center"/>
      <protection/>
    </xf>
    <xf numFmtId="0" fontId="65" fillId="25" borderId="0" xfId="59" applyFont="1" applyFill="1" applyAlignment="1">
      <alignment vertical="center"/>
      <protection/>
    </xf>
    <xf numFmtId="0" fontId="20" fillId="25" borderId="0" xfId="59" applyFont="1" applyFill="1" applyAlignment="1">
      <alignment horizontal="center" vertical="center"/>
      <protection/>
    </xf>
    <xf numFmtId="0" fontId="66" fillId="25" borderId="0" xfId="59" applyFont="1" applyFill="1">
      <alignment/>
      <protection/>
    </xf>
    <xf numFmtId="172" fontId="67" fillId="24" borderId="0" xfId="59" applyNumberFormat="1" applyFont="1" applyFill="1" applyAlignment="1" applyProtection="1">
      <alignment horizontal="center" vertical="center"/>
      <protection/>
    </xf>
    <xf numFmtId="0" fontId="59" fillId="24" borderId="0" xfId="59" applyFont="1" applyFill="1" applyProtection="1">
      <alignment/>
      <protection/>
    </xf>
    <xf numFmtId="0" fontId="60" fillId="24" borderId="21" xfId="59" applyFont="1" applyFill="1" applyBorder="1" applyAlignment="1" applyProtection="1">
      <alignment horizontal="center"/>
      <protection/>
    </xf>
    <xf numFmtId="49" fontId="61" fillId="24" borderId="22" xfId="59" applyNumberFormat="1" applyFont="1" applyFill="1" applyBorder="1" applyAlignment="1" applyProtection="1">
      <alignment horizontal="left"/>
      <protection/>
    </xf>
    <xf numFmtId="0" fontId="61" fillId="24" borderId="0" xfId="59" applyNumberFormat="1" applyFont="1" applyFill="1" applyBorder="1" applyAlignment="1" applyProtection="1">
      <alignment horizontal="left"/>
      <protection/>
    </xf>
    <xf numFmtId="0" fontId="59" fillId="24" borderId="0" xfId="59" applyNumberFormat="1" applyFont="1" applyFill="1" applyBorder="1" applyAlignment="1" applyProtection="1">
      <alignment/>
      <protection/>
    </xf>
    <xf numFmtId="0" fontId="60" fillId="24" borderId="22" xfId="59" applyNumberFormat="1" applyFont="1" applyFill="1" applyBorder="1" applyAlignment="1" applyProtection="1">
      <alignment horizontal="center"/>
      <protection/>
    </xf>
    <xf numFmtId="0" fontId="0" fillId="25" borderId="0" xfId="59" applyFill="1">
      <alignment/>
      <protection/>
    </xf>
    <xf numFmtId="0" fontId="59" fillId="24" borderId="23" xfId="59" applyNumberFormat="1" applyFont="1" applyFill="1" applyBorder="1" applyAlignment="1" applyProtection="1">
      <alignment/>
      <protection/>
    </xf>
    <xf numFmtId="0" fontId="60" fillId="24" borderId="24" xfId="59" applyNumberFormat="1" applyFont="1" applyFill="1" applyBorder="1" applyAlignment="1" applyProtection="1">
      <alignment horizontal="center"/>
      <protection/>
    </xf>
    <xf numFmtId="49" fontId="59" fillId="24" borderId="22" xfId="59" applyNumberFormat="1" applyFont="1" applyFill="1" applyBorder="1" applyAlignment="1" applyProtection="1">
      <alignment/>
      <protection/>
    </xf>
    <xf numFmtId="0" fontId="59" fillId="24" borderId="28" xfId="59" applyNumberFormat="1" applyFont="1" applyFill="1" applyBorder="1" applyAlignment="1" applyProtection="1">
      <alignment/>
      <protection/>
    </xf>
    <xf numFmtId="0" fontId="59" fillId="24" borderId="27" xfId="59" applyNumberFormat="1" applyFont="1" applyFill="1" applyBorder="1" applyAlignment="1" applyProtection="1">
      <alignment/>
      <protection/>
    </xf>
    <xf numFmtId="49" fontId="61" fillId="24" borderId="25" xfId="59" applyNumberFormat="1" applyFont="1" applyFill="1" applyBorder="1" applyAlignment="1" applyProtection="1">
      <alignment horizontal="left"/>
      <protection/>
    </xf>
    <xf numFmtId="0" fontId="68" fillId="24" borderId="26" xfId="59" applyNumberFormat="1" applyFont="1" applyFill="1" applyBorder="1" applyAlignment="1" applyProtection="1">
      <alignment horizontal="left"/>
      <protection/>
    </xf>
    <xf numFmtId="0" fontId="59" fillId="24" borderId="29" xfId="59" applyNumberFormat="1" applyFont="1" applyFill="1" applyBorder="1" applyAlignment="1" applyProtection="1">
      <alignment/>
      <protection/>
    </xf>
    <xf numFmtId="0" fontId="61" fillId="24" borderId="26" xfId="59" applyNumberFormat="1" applyFont="1" applyFill="1" applyBorder="1" applyAlignment="1" applyProtection="1">
      <alignment horizontal="left"/>
      <protection/>
    </xf>
    <xf numFmtId="0" fontId="59" fillId="24" borderId="26" xfId="59" applyNumberFormat="1" applyFont="1" applyFill="1" applyBorder="1" applyAlignment="1" applyProtection="1">
      <alignment/>
      <protection/>
    </xf>
    <xf numFmtId="0" fontId="68" fillId="24" borderId="28" xfId="59" applyNumberFormat="1" applyFont="1" applyFill="1" applyBorder="1" applyAlignment="1" applyProtection="1">
      <alignment horizontal="left"/>
      <protection/>
    </xf>
    <xf numFmtId="0" fontId="59" fillId="24" borderId="22" xfId="59" applyNumberFormat="1" applyFont="1" applyFill="1" applyBorder="1" applyAlignment="1" applyProtection="1">
      <alignment/>
      <protection/>
    </xf>
    <xf numFmtId="49" fontId="59" fillId="24" borderId="25" xfId="59" applyNumberFormat="1" applyFont="1" applyFill="1" applyBorder="1" applyAlignment="1" applyProtection="1">
      <alignment/>
      <protection/>
    </xf>
    <xf numFmtId="0" fontId="61" fillId="24" borderId="27" xfId="59" applyNumberFormat="1" applyFont="1" applyFill="1" applyBorder="1" applyAlignment="1" applyProtection="1">
      <alignment horizontal="left"/>
      <protection/>
    </xf>
    <xf numFmtId="0" fontId="59" fillId="24" borderId="28" xfId="59" applyNumberFormat="1" applyFont="1" applyFill="1" applyBorder="1" applyAlignment="1" applyProtection="1">
      <alignment horizontal="right"/>
      <protection/>
    </xf>
    <xf numFmtId="49" fontId="63" fillId="24" borderId="28" xfId="59" applyNumberFormat="1" applyFont="1" applyFill="1" applyBorder="1" applyAlignment="1" applyProtection="1">
      <alignment horizontal="right"/>
      <protection/>
    </xf>
    <xf numFmtId="0" fontId="61" fillId="24" borderId="22" xfId="59" applyNumberFormat="1" applyFont="1" applyFill="1" applyBorder="1" applyAlignment="1" applyProtection="1">
      <alignment horizontal="left"/>
      <protection/>
    </xf>
    <xf numFmtId="0" fontId="68" fillId="24" borderId="0" xfId="59" applyNumberFormat="1" applyFont="1" applyFill="1" applyBorder="1" applyAlignment="1" applyProtection="1">
      <alignment horizontal="left"/>
      <protection/>
    </xf>
    <xf numFmtId="0" fontId="61" fillId="24" borderId="25" xfId="59" applyNumberFormat="1" applyFont="1" applyFill="1" applyBorder="1" applyAlignment="1" applyProtection="1">
      <alignment horizontal="left"/>
      <protection/>
    </xf>
    <xf numFmtId="0" fontId="69" fillId="24" borderId="26" xfId="59" applyNumberFormat="1" applyFont="1" applyFill="1" applyBorder="1" applyAlignment="1" applyProtection="1">
      <alignment/>
      <protection/>
    </xf>
    <xf numFmtId="0" fontId="69" fillId="24" borderId="0" xfId="59" applyNumberFormat="1" applyFont="1" applyFill="1" applyBorder="1" applyAlignment="1" applyProtection="1">
      <alignment/>
      <protection/>
    </xf>
    <xf numFmtId="0" fontId="59" fillId="24" borderId="22" xfId="59" applyNumberFormat="1" applyFont="1" applyFill="1" applyBorder="1" applyAlignment="1" applyProtection="1">
      <alignment horizontal="left"/>
      <protection/>
    </xf>
    <xf numFmtId="0" fontId="59" fillId="24" borderId="0" xfId="59" applyNumberFormat="1" applyFont="1" applyFill="1" applyBorder="1" applyAlignment="1" applyProtection="1">
      <alignment horizontal="right"/>
      <protection/>
    </xf>
    <xf numFmtId="0" fontId="63" fillId="24" borderId="0" xfId="59" applyNumberFormat="1" applyFont="1" applyFill="1" applyBorder="1" applyAlignment="1" applyProtection="1">
      <alignment horizontal="right"/>
      <protection/>
    </xf>
    <xf numFmtId="0" fontId="61" fillId="24" borderId="28" xfId="59" applyNumberFormat="1" applyFont="1" applyFill="1" applyBorder="1" applyAlignment="1" applyProtection="1">
      <alignment horizontal="left"/>
      <protection/>
    </xf>
    <xf numFmtId="0" fontId="59" fillId="24" borderId="25" xfId="59" applyNumberFormat="1" applyFont="1" applyFill="1" applyBorder="1" applyAlignment="1" applyProtection="1">
      <alignment/>
      <protection/>
    </xf>
    <xf numFmtId="0" fontId="22" fillId="24" borderId="0" xfId="59" applyFont="1" applyFill="1" applyProtection="1">
      <alignment/>
      <protection/>
    </xf>
    <xf numFmtId="0" fontId="0" fillId="20" borderId="10" xfId="59" applyFill="1" applyBorder="1" applyAlignment="1">
      <alignment horizontal="center" vertical="center"/>
      <protection/>
    </xf>
    <xf numFmtId="0" fontId="0" fillId="0" borderId="0" xfId="59">
      <alignment/>
      <protection/>
    </xf>
    <xf numFmtId="0" fontId="0" fillId="20" borderId="10" xfId="59" applyFill="1" applyBorder="1" applyAlignment="1">
      <alignment horizontal="center"/>
      <protection/>
    </xf>
    <xf numFmtId="0" fontId="72" fillId="11" borderId="10" xfId="59" applyFont="1" applyFill="1" applyBorder="1" applyAlignment="1">
      <alignment horizontal="center"/>
      <protection/>
    </xf>
    <xf numFmtId="0" fontId="73" fillId="17" borderId="10" xfId="59" applyFont="1" applyFill="1" applyBorder="1" applyAlignment="1">
      <alignment horizontal="left"/>
      <protection/>
    </xf>
    <xf numFmtId="0" fontId="73" fillId="28" borderId="10" xfId="59" applyFont="1" applyFill="1" applyBorder="1" applyAlignment="1">
      <alignment horizontal="left"/>
      <protection/>
    </xf>
    <xf numFmtId="0" fontId="72" fillId="29" borderId="10" xfId="59" applyFont="1" applyFill="1" applyBorder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25" borderId="0" xfId="57" applyFill="1" applyProtection="1">
      <alignment/>
      <protection/>
    </xf>
    <xf numFmtId="0" fontId="47" fillId="25" borderId="0" xfId="57" applyFont="1" applyFill="1" applyAlignment="1" applyProtection="1">
      <alignment horizontal="left"/>
      <protection/>
    </xf>
    <xf numFmtId="172" fontId="48" fillId="25" borderId="0" xfId="57" applyNumberFormat="1" applyFont="1" applyFill="1" applyAlignment="1" applyProtection="1">
      <alignment horizontal="left"/>
      <protection locked="0"/>
    </xf>
    <xf numFmtId="173" fontId="19" fillId="24" borderId="0" xfId="57" applyNumberFormat="1" applyFont="1" applyFill="1" applyAlignment="1" applyProtection="1">
      <alignment horizontal="left"/>
      <protection/>
    </xf>
    <xf numFmtId="0" fontId="0" fillId="24" borderId="0" xfId="57" applyFill="1" applyProtection="1">
      <alignment/>
      <protection/>
    </xf>
    <xf numFmtId="0" fontId="71" fillId="20" borderId="12" xfId="57" applyFont="1" applyFill="1" applyBorder="1" applyAlignment="1">
      <alignment horizontal="center" vertical="center"/>
      <protection/>
    </xf>
    <xf numFmtId="0" fontId="0" fillId="24" borderId="0" xfId="57" applyFill="1" applyAlignment="1" applyProtection="1">
      <alignment horizontal="right"/>
      <protection/>
    </xf>
    <xf numFmtId="0" fontId="0" fillId="24" borderId="0" xfId="57" applyFill="1" applyAlignment="1" applyProtection="1">
      <alignment horizontal="center"/>
      <protection/>
    </xf>
    <xf numFmtId="0" fontId="49" fillId="22" borderId="10" xfId="57" applyFont="1" applyFill="1" applyBorder="1" applyAlignment="1" applyProtection="1">
      <alignment horizontal="center"/>
      <protection/>
    </xf>
    <xf numFmtId="0" fontId="50" fillId="27" borderId="10" xfId="57" applyFont="1" applyFill="1" applyBorder="1" applyAlignment="1" applyProtection="1">
      <alignment horizontal="right"/>
      <protection locked="0"/>
    </xf>
    <xf numFmtId="0" fontId="51" fillId="24" borderId="0" xfId="57" applyFont="1" applyFill="1" applyAlignment="1" applyProtection="1">
      <alignment horizontal="center"/>
      <protection/>
    </xf>
    <xf numFmtId="0" fontId="52" fillId="24" borderId="0" xfId="57" applyFont="1" applyFill="1" applyAlignment="1" applyProtection="1">
      <alignment horizontal="left"/>
      <protection/>
    </xf>
    <xf numFmtId="49" fontId="52" fillId="24" borderId="0" xfId="57" applyNumberFormat="1" applyFont="1" applyFill="1" applyAlignment="1" applyProtection="1">
      <alignment horizontal="left"/>
      <protection/>
    </xf>
    <xf numFmtId="0" fontId="57" fillId="25" borderId="20" xfId="57" applyFont="1" applyFill="1" applyBorder="1" applyAlignment="1" applyProtection="1">
      <alignment horizontal="center" vertical="center"/>
      <protection/>
    </xf>
    <xf numFmtId="0" fontId="22" fillId="25" borderId="0" xfId="57" applyFont="1" applyFill="1">
      <alignment/>
      <protection/>
    </xf>
    <xf numFmtId="0" fontId="57" fillId="25" borderId="0" xfId="57" applyFont="1" applyFill="1" applyBorder="1" applyAlignment="1" applyProtection="1">
      <alignment horizontal="center" vertical="center"/>
      <protection/>
    </xf>
    <xf numFmtId="14" fontId="58" fillId="25" borderId="0" xfId="57" applyNumberFormat="1" applyFont="1" applyFill="1" applyAlignment="1" applyProtection="1">
      <alignment horizontal="center" vertical="center"/>
      <protection/>
    </xf>
    <xf numFmtId="0" fontId="22" fillId="24" borderId="0" xfId="57" applyFont="1" applyFill="1" applyAlignment="1" applyProtection="1">
      <alignment vertical="center"/>
      <protection/>
    </xf>
    <xf numFmtId="0" fontId="59" fillId="24" borderId="0" xfId="57" applyFont="1" applyFill="1" applyAlignment="1" applyProtection="1">
      <alignment vertical="center"/>
      <protection/>
    </xf>
    <xf numFmtId="0" fontId="60" fillId="24" borderId="21" xfId="57" applyFont="1" applyFill="1" applyBorder="1" applyAlignment="1" applyProtection="1">
      <alignment horizontal="center" vertical="center"/>
      <protection/>
    </xf>
    <xf numFmtId="49" fontId="61" fillId="24" borderId="22" xfId="57" applyNumberFormat="1" applyFont="1" applyFill="1" applyBorder="1" applyAlignment="1" applyProtection="1">
      <alignment horizontal="left" vertical="center"/>
      <protection/>
    </xf>
    <xf numFmtId="0" fontId="61" fillId="24" borderId="0" xfId="57" applyNumberFormat="1" applyFont="1" applyFill="1" applyBorder="1" applyAlignment="1" applyProtection="1">
      <alignment horizontal="left" vertical="center"/>
      <protection/>
    </xf>
    <xf numFmtId="0" fontId="62" fillId="24" borderId="0" xfId="57" applyNumberFormat="1" applyFont="1" applyFill="1" applyBorder="1" applyAlignment="1" applyProtection="1">
      <alignment vertical="center"/>
      <protection/>
    </xf>
    <xf numFmtId="0" fontId="20" fillId="25" borderId="0" xfId="57" applyFont="1" applyFill="1">
      <alignment/>
      <protection/>
    </xf>
    <xf numFmtId="0" fontId="60" fillId="24" borderId="0" xfId="57" applyFont="1" applyFill="1" applyAlignment="1" applyProtection="1">
      <alignment horizontal="center" vertical="center"/>
      <protection/>
    </xf>
    <xf numFmtId="0" fontId="62" fillId="24" borderId="23" xfId="57" applyNumberFormat="1" applyFont="1" applyFill="1" applyBorder="1" applyAlignment="1" applyProtection="1">
      <alignment vertical="center"/>
      <protection/>
    </xf>
    <xf numFmtId="0" fontId="60" fillId="24" borderId="24" xfId="57" applyNumberFormat="1" applyFont="1" applyFill="1" applyBorder="1" applyAlignment="1" applyProtection="1">
      <alignment horizontal="center" vertical="center"/>
      <protection/>
    </xf>
    <xf numFmtId="49" fontId="59" fillId="24" borderId="22" xfId="57" applyNumberFormat="1" applyFont="1" applyFill="1" applyBorder="1" applyAlignment="1" applyProtection="1">
      <alignment horizontal="left" vertical="center"/>
      <protection/>
    </xf>
    <xf numFmtId="0" fontId="59" fillId="24" borderId="0" xfId="57" applyNumberFormat="1" applyFont="1" applyFill="1" applyBorder="1" applyAlignment="1" applyProtection="1">
      <alignment horizontal="center" vertical="center"/>
      <protection/>
    </xf>
    <xf numFmtId="49" fontId="61" fillId="24" borderId="25" xfId="57" applyNumberFormat="1" applyFont="1" applyFill="1" applyBorder="1" applyAlignment="1" applyProtection="1">
      <alignment horizontal="left" vertical="center"/>
      <protection/>
    </xf>
    <xf numFmtId="0" fontId="61" fillId="24" borderId="26" xfId="57" applyNumberFormat="1" applyFont="1" applyFill="1" applyBorder="1" applyAlignment="1" applyProtection="1">
      <alignment horizontal="center" vertical="center"/>
      <protection/>
    </xf>
    <xf numFmtId="0" fontId="59" fillId="24" borderId="27" xfId="57" applyNumberFormat="1" applyFont="1" applyFill="1" applyBorder="1" applyAlignment="1" applyProtection="1">
      <alignment horizontal="center" vertical="center"/>
      <protection/>
    </xf>
    <xf numFmtId="0" fontId="62" fillId="24" borderId="28" xfId="57" applyNumberFormat="1" applyFont="1" applyFill="1" applyBorder="1" applyAlignment="1" applyProtection="1">
      <alignment vertical="center"/>
      <protection/>
    </xf>
    <xf numFmtId="0" fontId="62" fillId="24" borderId="29" xfId="57" applyNumberFormat="1" applyFont="1" applyFill="1" applyBorder="1" applyAlignment="1" applyProtection="1">
      <alignment vertical="center"/>
      <protection/>
    </xf>
    <xf numFmtId="49" fontId="59" fillId="24" borderId="25" xfId="57" applyNumberFormat="1" applyFont="1" applyFill="1" applyBorder="1" applyAlignment="1" applyProtection="1">
      <alignment horizontal="left" vertical="center"/>
      <protection/>
    </xf>
    <xf numFmtId="0" fontId="61" fillId="24" borderId="0" xfId="57" applyNumberFormat="1" applyFont="1" applyFill="1" applyBorder="1" applyAlignment="1" applyProtection="1">
      <alignment horizontal="center" vertical="center"/>
      <protection/>
    </xf>
    <xf numFmtId="0" fontId="59" fillId="24" borderId="26" xfId="57" applyNumberFormat="1" applyFont="1" applyFill="1" applyBorder="1" applyAlignment="1" applyProtection="1">
      <alignment horizontal="center" vertical="center"/>
      <protection/>
    </xf>
    <xf numFmtId="49" fontId="63" fillId="24" borderId="28" xfId="57" applyNumberFormat="1" applyFont="1" applyFill="1" applyBorder="1" applyAlignment="1" applyProtection="1">
      <alignment horizontal="right" vertical="center"/>
      <protection/>
    </xf>
    <xf numFmtId="0" fontId="62" fillId="24" borderId="27" xfId="57" applyNumberFormat="1" applyFont="1" applyFill="1" applyBorder="1" applyAlignment="1" applyProtection="1">
      <alignment vertical="center"/>
      <protection/>
    </xf>
    <xf numFmtId="0" fontId="60" fillId="24" borderId="22" xfId="57" applyNumberFormat="1" applyFont="1" applyFill="1" applyBorder="1" applyAlignment="1" applyProtection="1">
      <alignment horizontal="center" vertical="center"/>
      <protection/>
    </xf>
    <xf numFmtId="0" fontId="59" fillId="24" borderId="28" xfId="57" applyNumberFormat="1" applyFont="1" applyFill="1" applyBorder="1" applyAlignment="1" applyProtection="1">
      <alignment horizontal="center" vertical="center"/>
      <protection/>
    </xf>
    <xf numFmtId="0" fontId="59" fillId="24" borderId="27" xfId="57" applyNumberFormat="1" applyFont="1" applyFill="1" applyBorder="1" applyAlignment="1" applyProtection="1">
      <alignment horizontal="left" vertical="center"/>
      <protection/>
    </xf>
    <xf numFmtId="0" fontId="63" fillId="24" borderId="0" xfId="57" applyNumberFormat="1" applyFont="1" applyFill="1" applyBorder="1" applyAlignment="1" applyProtection="1">
      <alignment horizontal="center" vertical="center"/>
      <protection/>
    </xf>
    <xf numFmtId="0" fontId="59" fillId="24" borderId="0" xfId="57" applyNumberFormat="1" applyFont="1" applyFill="1" applyBorder="1" applyAlignment="1" applyProtection="1">
      <alignment horizontal="right" vertical="center"/>
      <protection/>
    </xf>
    <xf numFmtId="0" fontId="64" fillId="24" borderId="0" xfId="57" applyFont="1" applyFill="1" applyAlignment="1" applyProtection="1">
      <alignment vertical="center"/>
      <protection/>
    </xf>
    <xf numFmtId="0" fontId="22" fillId="25" borderId="0" xfId="57" applyFont="1" applyFill="1" applyAlignment="1">
      <alignment vertical="center"/>
      <protection/>
    </xf>
    <xf numFmtId="0" fontId="64" fillId="25" borderId="0" xfId="57" applyFont="1" applyFill="1" applyAlignment="1">
      <alignment vertical="center"/>
      <protection/>
    </xf>
    <xf numFmtId="0" fontId="22" fillId="25" borderId="0" xfId="57" applyFont="1" applyFill="1" applyAlignment="1">
      <alignment horizontal="center" vertical="center"/>
      <protection/>
    </xf>
    <xf numFmtId="0" fontId="20" fillId="25" borderId="0" xfId="57" applyFont="1" applyFill="1" applyAlignment="1">
      <alignment vertical="center"/>
      <protection/>
    </xf>
    <xf numFmtId="0" fontId="65" fillId="25" borderId="0" xfId="57" applyFont="1" applyFill="1" applyAlignment="1">
      <alignment vertical="center"/>
      <protection/>
    </xf>
    <xf numFmtId="0" fontId="20" fillId="25" borderId="0" xfId="57" applyFont="1" applyFill="1" applyAlignment="1">
      <alignment horizontal="center" vertical="center"/>
      <protection/>
    </xf>
    <xf numFmtId="0" fontId="66" fillId="25" borderId="0" xfId="57" applyFont="1" applyFill="1">
      <alignment/>
      <protection/>
    </xf>
    <xf numFmtId="172" fontId="67" fillId="24" borderId="0" xfId="57" applyNumberFormat="1" applyFont="1" applyFill="1" applyAlignment="1" applyProtection="1">
      <alignment horizontal="center" vertical="center"/>
      <protection/>
    </xf>
    <xf numFmtId="0" fontId="59" fillId="24" borderId="0" xfId="57" applyFont="1" applyFill="1" applyProtection="1">
      <alignment/>
      <protection/>
    </xf>
    <xf numFmtId="0" fontId="60" fillId="24" borderId="21" xfId="57" applyFont="1" applyFill="1" applyBorder="1" applyAlignment="1" applyProtection="1">
      <alignment horizontal="center"/>
      <protection/>
    </xf>
    <xf numFmtId="49" fontId="61" fillId="24" borderId="22" xfId="57" applyNumberFormat="1" applyFont="1" applyFill="1" applyBorder="1" applyAlignment="1" applyProtection="1">
      <alignment horizontal="left"/>
      <protection/>
    </xf>
    <xf numFmtId="0" fontId="61" fillId="24" borderId="0" xfId="57" applyNumberFormat="1" applyFont="1" applyFill="1" applyBorder="1" applyAlignment="1" applyProtection="1">
      <alignment horizontal="left"/>
      <protection/>
    </xf>
    <xf numFmtId="0" fontId="59" fillId="24" borderId="0" xfId="57" applyNumberFormat="1" applyFont="1" applyFill="1" applyBorder="1" applyAlignment="1" applyProtection="1">
      <alignment/>
      <protection/>
    </xf>
    <xf numFmtId="0" fontId="60" fillId="24" borderId="22" xfId="57" applyNumberFormat="1" applyFont="1" applyFill="1" applyBorder="1" applyAlignment="1" applyProtection="1">
      <alignment horizontal="center"/>
      <protection/>
    </xf>
    <xf numFmtId="0" fontId="0" fillId="25" borderId="0" xfId="57" applyFill="1">
      <alignment/>
      <protection/>
    </xf>
    <xf numFmtId="0" fontId="59" fillId="24" borderId="23" xfId="57" applyNumberFormat="1" applyFont="1" applyFill="1" applyBorder="1" applyAlignment="1" applyProtection="1">
      <alignment/>
      <protection/>
    </xf>
    <xf numFmtId="0" fontId="60" fillId="24" borderId="24" xfId="57" applyNumberFormat="1" applyFont="1" applyFill="1" applyBorder="1" applyAlignment="1" applyProtection="1">
      <alignment horizontal="center"/>
      <protection/>
    </xf>
    <xf numFmtId="49" fontId="59" fillId="24" borderId="22" xfId="57" applyNumberFormat="1" applyFont="1" applyFill="1" applyBorder="1" applyAlignment="1" applyProtection="1">
      <alignment/>
      <protection/>
    </xf>
    <xf numFmtId="0" fontId="59" fillId="24" borderId="28" xfId="57" applyNumberFormat="1" applyFont="1" applyFill="1" applyBorder="1" applyAlignment="1" applyProtection="1">
      <alignment/>
      <protection/>
    </xf>
    <xf numFmtId="0" fontId="59" fillId="24" borderId="27" xfId="57" applyNumberFormat="1" applyFont="1" applyFill="1" applyBorder="1" applyAlignment="1" applyProtection="1">
      <alignment/>
      <protection/>
    </xf>
    <xf numFmtId="49" fontId="61" fillId="24" borderId="25" xfId="57" applyNumberFormat="1" applyFont="1" applyFill="1" applyBorder="1" applyAlignment="1" applyProtection="1">
      <alignment horizontal="left"/>
      <protection/>
    </xf>
    <xf numFmtId="0" fontId="68" fillId="24" borderId="26" xfId="57" applyNumberFormat="1" applyFont="1" applyFill="1" applyBorder="1" applyAlignment="1" applyProtection="1">
      <alignment horizontal="left"/>
      <protection/>
    </xf>
    <xf numFmtId="0" fontId="59" fillId="24" borderId="29" xfId="57" applyNumberFormat="1" applyFont="1" applyFill="1" applyBorder="1" applyAlignment="1" applyProtection="1">
      <alignment/>
      <protection/>
    </xf>
    <xf numFmtId="0" fontId="61" fillId="24" borderId="26" xfId="57" applyNumberFormat="1" applyFont="1" applyFill="1" applyBorder="1" applyAlignment="1" applyProtection="1">
      <alignment horizontal="left"/>
      <protection/>
    </xf>
    <xf numFmtId="0" fontId="59" fillId="24" borderId="26" xfId="57" applyNumberFormat="1" applyFont="1" applyFill="1" applyBorder="1" applyAlignment="1" applyProtection="1">
      <alignment/>
      <protection/>
    </xf>
    <xf numFmtId="0" fontId="68" fillId="24" borderId="28" xfId="57" applyNumberFormat="1" applyFont="1" applyFill="1" applyBorder="1" applyAlignment="1" applyProtection="1">
      <alignment horizontal="left"/>
      <protection/>
    </xf>
    <xf numFmtId="0" fontId="59" fillId="24" borderId="22" xfId="57" applyNumberFormat="1" applyFont="1" applyFill="1" applyBorder="1" applyAlignment="1" applyProtection="1">
      <alignment/>
      <protection/>
    </xf>
    <xf numFmtId="49" fontId="59" fillId="24" borderId="25" xfId="57" applyNumberFormat="1" applyFont="1" applyFill="1" applyBorder="1" applyAlignment="1" applyProtection="1">
      <alignment/>
      <protection/>
    </xf>
    <xf numFmtId="0" fontId="61" fillId="24" borderId="27" xfId="57" applyNumberFormat="1" applyFont="1" applyFill="1" applyBorder="1" applyAlignment="1" applyProtection="1">
      <alignment horizontal="left"/>
      <protection/>
    </xf>
    <xf numFmtId="0" fontId="59" fillId="24" borderId="28" xfId="57" applyNumberFormat="1" applyFont="1" applyFill="1" applyBorder="1" applyAlignment="1" applyProtection="1">
      <alignment horizontal="right"/>
      <protection/>
    </xf>
    <xf numFmtId="49" fontId="63" fillId="24" borderId="28" xfId="57" applyNumberFormat="1" applyFont="1" applyFill="1" applyBorder="1" applyAlignment="1" applyProtection="1">
      <alignment horizontal="right"/>
      <protection/>
    </xf>
    <xf numFmtId="0" fontId="61" fillId="24" borderId="22" xfId="57" applyNumberFormat="1" applyFont="1" applyFill="1" applyBorder="1" applyAlignment="1" applyProtection="1">
      <alignment horizontal="left"/>
      <protection/>
    </xf>
    <xf numFmtId="0" fontId="68" fillId="24" borderId="0" xfId="57" applyNumberFormat="1" applyFont="1" applyFill="1" applyBorder="1" applyAlignment="1" applyProtection="1">
      <alignment horizontal="left"/>
      <protection/>
    </xf>
    <xf numFmtId="0" fontId="61" fillId="24" borderId="25" xfId="57" applyNumberFormat="1" applyFont="1" applyFill="1" applyBorder="1" applyAlignment="1" applyProtection="1">
      <alignment horizontal="left"/>
      <protection/>
    </xf>
    <xf numFmtId="0" fontId="69" fillId="24" borderId="26" xfId="57" applyNumberFormat="1" applyFont="1" applyFill="1" applyBorder="1" applyAlignment="1" applyProtection="1">
      <alignment/>
      <protection/>
    </xf>
    <xf numFmtId="0" fontId="69" fillId="24" borderId="0" xfId="57" applyNumberFormat="1" applyFont="1" applyFill="1" applyBorder="1" applyAlignment="1" applyProtection="1">
      <alignment/>
      <protection/>
    </xf>
    <xf numFmtId="0" fontId="59" fillId="24" borderId="24" xfId="57" applyNumberFormat="1" applyFont="1" applyFill="1" applyBorder="1" applyAlignment="1" applyProtection="1">
      <alignment horizontal="left"/>
      <protection/>
    </xf>
    <xf numFmtId="0" fontId="59" fillId="24" borderId="22" xfId="57" applyNumberFormat="1" applyFont="1" applyFill="1" applyBorder="1" applyAlignment="1" applyProtection="1">
      <alignment horizontal="left"/>
      <protection/>
    </xf>
    <xf numFmtId="0" fontId="59" fillId="24" borderId="25" xfId="57" applyNumberFormat="1" applyFont="1" applyFill="1" applyBorder="1" applyAlignment="1" applyProtection="1">
      <alignment/>
      <protection/>
    </xf>
    <xf numFmtId="0" fontId="59" fillId="24" borderId="0" xfId="57" applyNumberFormat="1" applyFont="1" applyFill="1" applyBorder="1" applyAlignment="1" applyProtection="1">
      <alignment horizontal="right"/>
      <protection/>
    </xf>
    <xf numFmtId="0" fontId="63" fillId="24" borderId="0" xfId="57" applyNumberFormat="1" applyFont="1" applyFill="1" applyBorder="1" applyAlignment="1" applyProtection="1">
      <alignment horizontal="right"/>
      <protection/>
    </xf>
    <xf numFmtId="0" fontId="61" fillId="24" borderId="28" xfId="57" applyNumberFormat="1" applyFont="1" applyFill="1" applyBorder="1" applyAlignment="1" applyProtection="1">
      <alignment horizontal="left"/>
      <protection/>
    </xf>
    <xf numFmtId="0" fontId="22" fillId="24" borderId="0" xfId="57" applyFont="1" applyFill="1" applyProtection="1">
      <alignment/>
      <protection/>
    </xf>
    <xf numFmtId="0" fontId="0" fillId="20" borderId="10" xfId="57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0" fillId="20" borderId="10" xfId="57" applyFill="1" applyBorder="1" applyAlignment="1">
      <alignment horizontal="center"/>
      <protection/>
    </xf>
    <xf numFmtId="0" fontId="72" fillId="11" borderId="10" xfId="57" applyFont="1" applyFill="1" applyBorder="1" applyAlignment="1">
      <alignment horizontal="center"/>
      <protection/>
    </xf>
    <xf numFmtId="0" fontId="73" fillId="17" borderId="10" xfId="57" applyFont="1" applyFill="1" applyBorder="1" applyAlignment="1">
      <alignment horizontal="left"/>
      <protection/>
    </xf>
    <xf numFmtId="0" fontId="56" fillId="24" borderId="20" xfId="57" applyFont="1" applyFill="1" applyBorder="1" applyAlignment="1" applyProtection="1">
      <alignment horizontal="center" vertical="center"/>
      <protection/>
    </xf>
    <xf numFmtId="0" fontId="73" fillId="28" borderId="10" xfId="57" applyFont="1" applyFill="1" applyBorder="1" applyAlignment="1">
      <alignment horizontal="left"/>
      <protection/>
    </xf>
    <xf numFmtId="0" fontId="72" fillId="29" borderId="10" xfId="57" applyFont="1" applyFill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25" borderId="0" xfId="60" applyFill="1" applyProtection="1">
      <alignment/>
      <protection/>
    </xf>
    <xf numFmtId="0" fontId="47" fillId="25" borderId="0" xfId="60" applyFont="1" applyFill="1" applyAlignment="1" applyProtection="1">
      <alignment horizontal="left"/>
      <protection/>
    </xf>
    <xf numFmtId="172" fontId="48" fillId="25" borderId="0" xfId="60" applyNumberFormat="1" applyFont="1" applyFill="1" applyAlignment="1" applyProtection="1">
      <alignment horizontal="left"/>
      <protection locked="0"/>
    </xf>
    <xf numFmtId="173" fontId="19" fillId="24" borderId="0" xfId="60" applyNumberFormat="1" applyFont="1" applyFill="1" applyAlignment="1" applyProtection="1">
      <alignment horizontal="left"/>
      <protection/>
    </xf>
    <xf numFmtId="0" fontId="0" fillId="24" borderId="0" xfId="60" applyFill="1" applyProtection="1">
      <alignment/>
      <protection/>
    </xf>
    <xf numFmtId="0" fontId="0" fillId="24" borderId="0" xfId="60" applyFill="1" applyAlignment="1" applyProtection="1">
      <alignment horizontal="right"/>
      <protection/>
    </xf>
    <xf numFmtId="0" fontId="0" fillId="24" borderId="0" xfId="60" applyFill="1" applyAlignment="1" applyProtection="1">
      <alignment horizontal="center"/>
      <protection/>
    </xf>
    <xf numFmtId="0" fontId="49" fillId="22" borderId="10" xfId="60" applyFont="1" applyFill="1" applyBorder="1" applyAlignment="1" applyProtection="1">
      <alignment horizontal="center"/>
      <protection/>
    </xf>
    <xf numFmtId="0" fontId="50" fillId="27" borderId="10" xfId="60" applyFont="1" applyFill="1" applyBorder="1" applyAlignment="1" applyProtection="1">
      <alignment horizontal="right"/>
      <protection locked="0"/>
    </xf>
    <xf numFmtId="0" fontId="51" fillId="24" borderId="0" xfId="60" applyFont="1" applyFill="1" applyAlignment="1" applyProtection="1">
      <alignment horizontal="center"/>
      <protection/>
    </xf>
    <xf numFmtId="0" fontId="52" fillId="24" borderId="0" xfId="60" applyFont="1" applyFill="1" applyAlignment="1" applyProtection="1">
      <alignment horizontal="left"/>
      <protection/>
    </xf>
    <xf numFmtId="49" fontId="52" fillId="24" borderId="0" xfId="60" applyNumberFormat="1" applyFont="1" applyFill="1" applyAlignment="1" applyProtection="1">
      <alignment horizontal="left"/>
      <protection/>
    </xf>
    <xf numFmtId="0" fontId="57" fillId="25" borderId="20" xfId="60" applyFont="1" applyFill="1" applyBorder="1" applyAlignment="1" applyProtection="1">
      <alignment horizontal="center" vertical="center"/>
      <protection/>
    </xf>
    <xf numFmtId="0" fontId="22" fillId="25" borderId="0" xfId="60" applyFont="1" applyFill="1">
      <alignment/>
      <protection/>
    </xf>
    <xf numFmtId="0" fontId="57" fillId="25" borderId="0" xfId="60" applyFont="1" applyFill="1" applyBorder="1" applyAlignment="1" applyProtection="1">
      <alignment horizontal="center" vertical="center"/>
      <protection/>
    </xf>
    <xf numFmtId="14" fontId="58" fillId="25" borderId="0" xfId="60" applyNumberFormat="1" applyFont="1" applyFill="1" applyAlignment="1" applyProtection="1">
      <alignment horizontal="center" vertical="center"/>
      <protection/>
    </xf>
    <xf numFmtId="0" fontId="22" fillId="24" borderId="0" xfId="60" applyFont="1" applyFill="1" applyAlignment="1" applyProtection="1">
      <alignment vertical="center"/>
      <protection/>
    </xf>
    <xf numFmtId="0" fontId="59" fillId="24" borderId="0" xfId="60" applyFont="1" applyFill="1" applyAlignment="1" applyProtection="1">
      <alignment vertical="center"/>
      <protection/>
    </xf>
    <xf numFmtId="0" fontId="60" fillId="24" borderId="21" xfId="60" applyFont="1" applyFill="1" applyBorder="1" applyAlignment="1" applyProtection="1">
      <alignment horizontal="center" vertical="center"/>
      <protection/>
    </xf>
    <xf numFmtId="49" fontId="61" fillId="24" borderId="22" xfId="60" applyNumberFormat="1" applyFont="1" applyFill="1" applyBorder="1" applyAlignment="1" applyProtection="1">
      <alignment horizontal="left" vertical="center"/>
      <protection/>
    </xf>
    <xf numFmtId="0" fontId="61" fillId="24" borderId="0" xfId="60" applyNumberFormat="1" applyFont="1" applyFill="1" applyBorder="1" applyAlignment="1" applyProtection="1">
      <alignment horizontal="left" vertical="center"/>
      <protection/>
    </xf>
    <xf numFmtId="0" fontId="62" fillId="24" borderId="0" xfId="60" applyNumberFormat="1" applyFont="1" applyFill="1" applyBorder="1" applyAlignment="1" applyProtection="1">
      <alignment vertical="center"/>
      <protection/>
    </xf>
    <xf numFmtId="0" fontId="20" fillId="25" borderId="0" xfId="60" applyFont="1" applyFill="1">
      <alignment/>
      <protection/>
    </xf>
    <xf numFmtId="0" fontId="60" fillId="24" borderId="0" xfId="60" applyFont="1" applyFill="1" applyAlignment="1" applyProtection="1">
      <alignment horizontal="center" vertical="center"/>
      <protection/>
    </xf>
    <xf numFmtId="0" fontId="62" fillId="24" borderId="23" xfId="60" applyNumberFormat="1" applyFont="1" applyFill="1" applyBorder="1" applyAlignment="1" applyProtection="1">
      <alignment vertical="center"/>
      <protection/>
    </xf>
    <xf numFmtId="0" fontId="60" fillId="24" borderId="24" xfId="60" applyNumberFormat="1" applyFont="1" applyFill="1" applyBorder="1" applyAlignment="1" applyProtection="1">
      <alignment horizontal="center" vertical="center"/>
      <protection/>
    </xf>
    <xf numFmtId="49" fontId="59" fillId="24" borderId="22" xfId="60" applyNumberFormat="1" applyFont="1" applyFill="1" applyBorder="1" applyAlignment="1" applyProtection="1">
      <alignment horizontal="left" vertical="center"/>
      <protection/>
    </xf>
    <xf numFmtId="0" fontId="59" fillId="24" borderId="0" xfId="60" applyNumberFormat="1" applyFont="1" applyFill="1" applyBorder="1" applyAlignment="1" applyProtection="1">
      <alignment horizontal="center" vertical="center"/>
      <protection/>
    </xf>
    <xf numFmtId="49" fontId="61" fillId="24" borderId="25" xfId="60" applyNumberFormat="1" applyFont="1" applyFill="1" applyBorder="1" applyAlignment="1" applyProtection="1">
      <alignment horizontal="left" vertical="center"/>
      <protection/>
    </xf>
    <xf numFmtId="0" fontId="61" fillId="24" borderId="26" xfId="60" applyNumberFormat="1" applyFont="1" applyFill="1" applyBorder="1" applyAlignment="1" applyProtection="1">
      <alignment horizontal="center" vertical="center"/>
      <protection/>
    </xf>
    <xf numFmtId="0" fontId="59" fillId="24" borderId="27" xfId="60" applyNumberFormat="1" applyFont="1" applyFill="1" applyBorder="1" applyAlignment="1" applyProtection="1">
      <alignment horizontal="center" vertical="center"/>
      <protection/>
    </xf>
    <xf numFmtId="0" fontId="62" fillId="24" borderId="28" xfId="60" applyNumberFormat="1" applyFont="1" applyFill="1" applyBorder="1" applyAlignment="1" applyProtection="1">
      <alignment vertical="center"/>
      <protection/>
    </xf>
    <xf numFmtId="0" fontId="62" fillId="24" borderId="29" xfId="60" applyNumberFormat="1" applyFont="1" applyFill="1" applyBorder="1" applyAlignment="1" applyProtection="1">
      <alignment vertical="center"/>
      <protection/>
    </xf>
    <xf numFmtId="0" fontId="61" fillId="24" borderId="0" xfId="60" applyNumberFormat="1" applyFont="1" applyFill="1" applyBorder="1" applyAlignment="1" applyProtection="1">
      <alignment horizontal="center" vertical="center"/>
      <protection/>
    </xf>
    <xf numFmtId="0" fontId="59" fillId="24" borderId="26" xfId="60" applyNumberFormat="1" applyFont="1" applyFill="1" applyBorder="1" applyAlignment="1" applyProtection="1">
      <alignment horizontal="center" vertical="center"/>
      <protection/>
    </xf>
    <xf numFmtId="49" fontId="59" fillId="24" borderId="25" xfId="60" applyNumberFormat="1" applyFont="1" applyFill="1" applyBorder="1" applyAlignment="1" applyProtection="1">
      <alignment horizontal="left" vertical="center"/>
      <protection/>
    </xf>
    <xf numFmtId="49" fontId="63" fillId="24" borderId="28" xfId="60" applyNumberFormat="1" applyFont="1" applyFill="1" applyBorder="1" applyAlignment="1" applyProtection="1">
      <alignment horizontal="right" vertical="center"/>
      <protection/>
    </xf>
    <xf numFmtId="0" fontId="62" fillId="24" borderId="27" xfId="60" applyNumberFormat="1" applyFont="1" applyFill="1" applyBorder="1" applyAlignment="1" applyProtection="1">
      <alignment vertical="center"/>
      <protection/>
    </xf>
    <xf numFmtId="0" fontId="60" fillId="24" borderId="22" xfId="60" applyNumberFormat="1" applyFont="1" applyFill="1" applyBorder="1" applyAlignment="1" applyProtection="1">
      <alignment horizontal="center" vertical="center"/>
      <protection/>
    </xf>
    <xf numFmtId="0" fontId="59" fillId="24" borderId="28" xfId="60" applyNumberFormat="1" applyFont="1" applyFill="1" applyBorder="1" applyAlignment="1" applyProtection="1">
      <alignment horizontal="center" vertical="center"/>
      <protection/>
    </xf>
    <xf numFmtId="0" fontId="59" fillId="24" borderId="27" xfId="60" applyNumberFormat="1" applyFont="1" applyFill="1" applyBorder="1" applyAlignment="1" applyProtection="1">
      <alignment horizontal="left" vertical="center"/>
      <protection/>
    </xf>
    <xf numFmtId="0" fontId="63" fillId="24" borderId="0" xfId="60" applyNumberFormat="1" applyFont="1" applyFill="1" applyBorder="1" applyAlignment="1" applyProtection="1">
      <alignment horizontal="center" vertical="center"/>
      <protection/>
    </xf>
    <xf numFmtId="0" fontId="59" fillId="24" borderId="0" xfId="60" applyNumberFormat="1" applyFont="1" applyFill="1" applyBorder="1" applyAlignment="1" applyProtection="1">
      <alignment horizontal="right" vertical="center"/>
      <protection/>
    </xf>
    <xf numFmtId="0" fontId="64" fillId="24" borderId="0" xfId="60" applyFont="1" applyFill="1" applyAlignment="1" applyProtection="1">
      <alignment vertical="center"/>
      <protection/>
    </xf>
    <xf numFmtId="0" fontId="22" fillId="25" borderId="0" xfId="60" applyFont="1" applyFill="1" applyAlignment="1">
      <alignment vertical="center"/>
      <protection/>
    </xf>
    <xf numFmtId="0" fontId="64" fillId="25" borderId="0" xfId="60" applyFont="1" applyFill="1" applyAlignment="1">
      <alignment vertical="center"/>
      <protection/>
    </xf>
    <xf numFmtId="0" fontId="22" fillId="25" borderId="0" xfId="60" applyFont="1" applyFill="1" applyAlignment="1">
      <alignment horizontal="center" vertical="center"/>
      <protection/>
    </xf>
    <xf numFmtId="0" fontId="20" fillId="25" borderId="0" xfId="60" applyFont="1" applyFill="1" applyAlignment="1">
      <alignment vertical="center"/>
      <protection/>
    </xf>
    <xf numFmtId="0" fontId="65" fillId="25" borderId="0" xfId="60" applyFont="1" applyFill="1" applyAlignment="1">
      <alignment vertical="center"/>
      <protection/>
    </xf>
    <xf numFmtId="0" fontId="20" fillId="25" borderId="0" xfId="60" applyFont="1" applyFill="1" applyAlignment="1">
      <alignment horizontal="center" vertical="center"/>
      <protection/>
    </xf>
    <xf numFmtId="0" fontId="66" fillId="25" borderId="0" xfId="60" applyFont="1" applyFill="1">
      <alignment/>
      <protection/>
    </xf>
    <xf numFmtId="172" fontId="67" fillId="24" borderId="0" xfId="60" applyNumberFormat="1" applyFont="1" applyFill="1" applyAlignment="1" applyProtection="1">
      <alignment horizontal="center" vertical="center"/>
      <protection/>
    </xf>
    <xf numFmtId="0" fontId="59" fillId="24" borderId="0" xfId="60" applyFont="1" applyFill="1" applyProtection="1">
      <alignment/>
      <protection/>
    </xf>
    <xf numFmtId="0" fontId="60" fillId="24" borderId="21" xfId="60" applyFont="1" applyFill="1" applyBorder="1" applyAlignment="1" applyProtection="1">
      <alignment horizontal="center"/>
      <protection/>
    </xf>
    <xf numFmtId="49" fontId="61" fillId="24" borderId="22" xfId="60" applyNumberFormat="1" applyFont="1" applyFill="1" applyBorder="1" applyAlignment="1" applyProtection="1">
      <alignment horizontal="left"/>
      <protection/>
    </xf>
    <xf numFmtId="0" fontId="61" fillId="24" borderId="0" xfId="60" applyNumberFormat="1" applyFont="1" applyFill="1" applyBorder="1" applyAlignment="1" applyProtection="1">
      <alignment horizontal="left"/>
      <protection/>
    </xf>
    <xf numFmtId="0" fontId="59" fillId="24" borderId="0" xfId="60" applyNumberFormat="1" applyFont="1" applyFill="1" applyBorder="1" applyAlignment="1" applyProtection="1">
      <alignment/>
      <protection/>
    </xf>
    <xf numFmtId="0" fontId="60" fillId="24" borderId="22" xfId="60" applyNumberFormat="1" applyFont="1" applyFill="1" applyBorder="1" applyAlignment="1" applyProtection="1">
      <alignment horizontal="center"/>
      <protection/>
    </xf>
    <xf numFmtId="0" fontId="0" fillId="25" borderId="0" xfId="60" applyFill="1">
      <alignment/>
      <protection/>
    </xf>
    <xf numFmtId="0" fontId="59" fillId="24" borderId="23" xfId="60" applyNumberFormat="1" applyFont="1" applyFill="1" applyBorder="1" applyAlignment="1" applyProtection="1">
      <alignment/>
      <protection/>
    </xf>
    <xf numFmtId="0" fontId="60" fillId="24" borderId="24" xfId="60" applyNumberFormat="1" applyFont="1" applyFill="1" applyBorder="1" applyAlignment="1" applyProtection="1">
      <alignment horizontal="center"/>
      <protection/>
    </xf>
    <xf numFmtId="49" fontId="59" fillId="24" borderId="22" xfId="60" applyNumberFormat="1" applyFont="1" applyFill="1" applyBorder="1" applyAlignment="1" applyProtection="1">
      <alignment/>
      <protection/>
    </xf>
    <xf numFmtId="0" fontId="59" fillId="24" borderId="28" xfId="60" applyNumberFormat="1" applyFont="1" applyFill="1" applyBorder="1" applyAlignment="1" applyProtection="1">
      <alignment/>
      <protection/>
    </xf>
    <xf numFmtId="0" fontId="59" fillId="24" borderId="27" xfId="60" applyNumberFormat="1" applyFont="1" applyFill="1" applyBorder="1" applyAlignment="1" applyProtection="1">
      <alignment/>
      <protection/>
    </xf>
    <xf numFmtId="49" fontId="61" fillId="24" borderId="25" xfId="60" applyNumberFormat="1" applyFont="1" applyFill="1" applyBorder="1" applyAlignment="1" applyProtection="1">
      <alignment horizontal="left"/>
      <protection/>
    </xf>
    <xf numFmtId="0" fontId="68" fillId="24" borderId="26" xfId="60" applyNumberFormat="1" applyFont="1" applyFill="1" applyBorder="1" applyAlignment="1" applyProtection="1">
      <alignment horizontal="left"/>
      <protection/>
    </xf>
    <xf numFmtId="0" fontId="59" fillId="24" borderId="29" xfId="60" applyNumberFormat="1" applyFont="1" applyFill="1" applyBorder="1" applyAlignment="1" applyProtection="1">
      <alignment/>
      <protection/>
    </xf>
    <xf numFmtId="0" fontId="61" fillId="24" borderId="26" xfId="60" applyNumberFormat="1" applyFont="1" applyFill="1" applyBorder="1" applyAlignment="1" applyProtection="1">
      <alignment horizontal="left"/>
      <protection/>
    </xf>
    <xf numFmtId="0" fontId="59" fillId="24" borderId="26" xfId="60" applyNumberFormat="1" applyFont="1" applyFill="1" applyBorder="1" applyAlignment="1" applyProtection="1">
      <alignment/>
      <protection/>
    </xf>
    <xf numFmtId="0" fontId="68" fillId="24" borderId="28" xfId="60" applyNumberFormat="1" applyFont="1" applyFill="1" applyBorder="1" applyAlignment="1" applyProtection="1">
      <alignment horizontal="left"/>
      <protection/>
    </xf>
    <xf numFmtId="49" fontId="59" fillId="24" borderId="25" xfId="60" applyNumberFormat="1" applyFont="1" applyFill="1" applyBorder="1" applyAlignment="1" applyProtection="1">
      <alignment/>
      <protection/>
    </xf>
    <xf numFmtId="0" fontId="59" fillId="24" borderId="22" xfId="60" applyNumberFormat="1" applyFont="1" applyFill="1" applyBorder="1" applyAlignment="1" applyProtection="1">
      <alignment/>
      <protection/>
    </xf>
    <xf numFmtId="0" fontId="61" fillId="24" borderId="27" xfId="60" applyNumberFormat="1" applyFont="1" applyFill="1" applyBorder="1" applyAlignment="1" applyProtection="1">
      <alignment horizontal="left"/>
      <protection/>
    </xf>
    <xf numFmtId="0" fontId="59" fillId="24" borderId="28" xfId="60" applyNumberFormat="1" applyFont="1" applyFill="1" applyBorder="1" applyAlignment="1" applyProtection="1">
      <alignment horizontal="right"/>
      <protection/>
    </xf>
    <xf numFmtId="49" fontId="63" fillId="24" borderId="28" xfId="60" applyNumberFormat="1" applyFont="1" applyFill="1" applyBorder="1" applyAlignment="1" applyProtection="1">
      <alignment horizontal="right"/>
      <protection/>
    </xf>
    <xf numFmtId="0" fontId="61" fillId="24" borderId="22" xfId="60" applyNumberFormat="1" applyFont="1" applyFill="1" applyBorder="1" applyAlignment="1" applyProtection="1">
      <alignment horizontal="left"/>
      <protection/>
    </xf>
    <xf numFmtId="0" fontId="68" fillId="24" borderId="0" xfId="60" applyNumberFormat="1" applyFont="1" applyFill="1" applyBorder="1" applyAlignment="1" applyProtection="1">
      <alignment horizontal="left"/>
      <protection/>
    </xf>
    <xf numFmtId="0" fontId="61" fillId="24" borderId="25" xfId="60" applyNumberFormat="1" applyFont="1" applyFill="1" applyBorder="1" applyAlignment="1" applyProtection="1">
      <alignment horizontal="left"/>
      <protection/>
    </xf>
    <xf numFmtId="0" fontId="69" fillId="24" borderId="26" xfId="60" applyNumberFormat="1" applyFont="1" applyFill="1" applyBorder="1" applyAlignment="1" applyProtection="1">
      <alignment/>
      <protection/>
    </xf>
    <xf numFmtId="0" fontId="69" fillId="24" borderId="0" xfId="60" applyNumberFormat="1" applyFont="1" applyFill="1" applyBorder="1" applyAlignment="1" applyProtection="1">
      <alignment/>
      <protection/>
    </xf>
    <xf numFmtId="0" fontId="59" fillId="24" borderId="24" xfId="60" applyNumberFormat="1" applyFont="1" applyFill="1" applyBorder="1" applyAlignment="1" applyProtection="1">
      <alignment horizontal="left"/>
      <protection/>
    </xf>
    <xf numFmtId="0" fontId="59" fillId="24" borderId="22" xfId="60" applyNumberFormat="1" applyFont="1" applyFill="1" applyBorder="1" applyAlignment="1" applyProtection="1">
      <alignment horizontal="left"/>
      <protection/>
    </xf>
    <xf numFmtId="0" fontId="59" fillId="24" borderId="0" xfId="60" applyNumberFormat="1" applyFont="1" applyFill="1" applyBorder="1" applyAlignment="1" applyProtection="1">
      <alignment horizontal="right"/>
      <protection/>
    </xf>
    <xf numFmtId="0" fontId="63" fillId="24" borderId="0" xfId="60" applyNumberFormat="1" applyFont="1" applyFill="1" applyBorder="1" applyAlignment="1" applyProtection="1">
      <alignment horizontal="right"/>
      <protection/>
    </xf>
    <xf numFmtId="0" fontId="61" fillId="24" borderId="28" xfId="60" applyNumberFormat="1" applyFont="1" applyFill="1" applyBorder="1" applyAlignment="1" applyProtection="1">
      <alignment horizontal="left"/>
      <protection/>
    </xf>
    <xf numFmtId="0" fontId="59" fillId="24" borderId="25" xfId="60" applyNumberFormat="1" applyFont="1" applyFill="1" applyBorder="1" applyAlignment="1" applyProtection="1">
      <alignment/>
      <protection/>
    </xf>
    <xf numFmtId="0" fontId="22" fillId="24" borderId="0" xfId="60" applyFont="1" applyFill="1" applyProtection="1">
      <alignment/>
      <protection/>
    </xf>
    <xf numFmtId="0" fontId="0" fillId="20" borderId="10" xfId="60" applyFill="1" applyBorder="1" applyAlignment="1">
      <alignment horizontal="center" vertical="center"/>
      <protection/>
    </xf>
    <xf numFmtId="49" fontId="63" fillId="24" borderId="28" xfId="57" applyNumberFormat="1" applyFont="1" applyFill="1" applyBorder="1" applyAlignment="1" applyProtection="1">
      <alignment horizontal="right"/>
      <protection/>
    </xf>
    <xf numFmtId="0" fontId="0" fillId="0" borderId="0" xfId="60">
      <alignment/>
      <protection/>
    </xf>
    <xf numFmtId="0" fontId="0" fillId="20" borderId="10" xfId="60" applyFill="1" applyBorder="1" applyAlignment="1">
      <alignment horizontal="center"/>
      <protection/>
    </xf>
    <xf numFmtId="0" fontId="72" fillId="11" borderId="10" xfId="60" applyFont="1" applyFill="1" applyBorder="1" applyAlignment="1">
      <alignment horizontal="center"/>
      <protection/>
    </xf>
    <xf numFmtId="0" fontId="73" fillId="17" borderId="10" xfId="60" applyFont="1" applyFill="1" applyBorder="1" applyAlignment="1">
      <alignment horizontal="left"/>
      <protection/>
    </xf>
    <xf numFmtId="0" fontId="73" fillId="28" borderId="10" xfId="60" applyFont="1" applyFill="1" applyBorder="1" applyAlignment="1">
      <alignment horizontal="left"/>
      <protection/>
    </xf>
    <xf numFmtId="0" fontId="72" fillId="29" borderId="10" xfId="60" applyFont="1" applyFill="1" applyBorder="1" applyAlignment="1">
      <alignment horizontal="center"/>
      <protection/>
    </xf>
    <xf numFmtId="0" fontId="0" fillId="0" borderId="0" xfId="60" applyAlignment="1">
      <alignment horizontal="center"/>
      <protection/>
    </xf>
    <xf numFmtId="173" fontId="19" fillId="4" borderId="17" xfId="57" applyNumberFormat="1" applyFont="1" applyFill="1" applyBorder="1" applyAlignment="1" applyProtection="1">
      <alignment horizontal="left"/>
      <protection/>
    </xf>
    <xf numFmtId="173" fontId="19" fillId="4" borderId="18" xfId="57" applyNumberFormat="1" applyFont="1" applyFill="1" applyBorder="1" applyAlignment="1" applyProtection="1">
      <alignment horizontal="left"/>
      <protection/>
    </xf>
    <xf numFmtId="173" fontId="19" fillId="4" borderId="16" xfId="57" applyNumberFormat="1" applyFont="1" applyFill="1" applyBorder="1" applyAlignment="1" applyProtection="1">
      <alignment horizontal="center"/>
      <protection/>
    </xf>
    <xf numFmtId="0" fontId="35" fillId="24" borderId="35" xfId="42" applyFont="1" applyFill="1" applyBorder="1" applyAlignment="1">
      <alignment horizontal="center" vertical="center"/>
    </xf>
    <xf numFmtId="0" fontId="41" fillId="25" borderId="19" xfId="54" applyFont="1" applyFill="1" applyBorder="1" applyAlignment="1">
      <alignment horizontal="center" vertical="center"/>
      <protection/>
    </xf>
    <xf numFmtId="0" fontId="34" fillId="24" borderId="36" xfId="57" applyFont="1" applyFill="1" applyBorder="1" applyAlignment="1" applyProtection="1">
      <alignment horizontal="left" vertical="center"/>
      <protection/>
    </xf>
    <xf numFmtId="0" fontId="33" fillId="24" borderId="36" xfId="57" applyFont="1" applyFill="1" applyBorder="1" applyAlignment="1" applyProtection="1">
      <alignment horizontal="left" vertical="center"/>
      <protection/>
    </xf>
    <xf numFmtId="0" fontId="46" fillId="24" borderId="20" xfId="57" applyFont="1" applyFill="1" applyBorder="1" applyAlignment="1" applyProtection="1">
      <alignment horizontal="center" vertical="top" wrapText="1"/>
      <protection/>
    </xf>
    <xf numFmtId="14" fontId="58" fillId="24" borderId="0" xfId="60" applyNumberFormat="1" applyFont="1" applyFill="1" applyAlignment="1" applyProtection="1">
      <alignment horizontal="center" vertical="center"/>
      <protection/>
    </xf>
    <xf numFmtId="0" fontId="56" fillId="24" borderId="20" xfId="60" applyFont="1" applyFill="1" applyBorder="1" applyAlignment="1" applyProtection="1">
      <alignment horizontal="center" vertical="center"/>
      <protection locked="0"/>
    </xf>
    <xf numFmtId="0" fontId="54" fillId="25" borderId="19" xfId="54" applyFont="1" applyFill="1" applyBorder="1" applyAlignment="1">
      <alignment horizontal="center" vertical="center"/>
      <protection/>
    </xf>
    <xf numFmtId="0" fontId="58" fillId="24" borderId="0" xfId="60" applyFont="1" applyFill="1" applyBorder="1" applyAlignment="1" applyProtection="1">
      <alignment horizontal="center" vertical="center"/>
      <protection/>
    </xf>
    <xf numFmtId="49" fontId="63" fillId="24" borderId="28" xfId="60" applyNumberFormat="1" applyFont="1" applyFill="1" applyBorder="1" applyAlignment="1" applyProtection="1">
      <alignment horizontal="right"/>
      <protection/>
    </xf>
    <xf numFmtId="0" fontId="56" fillId="24" borderId="20" xfId="60" applyFont="1" applyFill="1" applyBorder="1" applyAlignment="1" applyProtection="1">
      <alignment horizontal="center" vertical="center"/>
      <protection/>
    </xf>
    <xf numFmtId="0" fontId="71" fillId="20" borderId="12" xfId="60" applyFont="1" applyFill="1" applyBorder="1" applyAlignment="1">
      <alignment horizontal="center" vertical="center"/>
      <protection/>
    </xf>
    <xf numFmtId="0" fontId="71" fillId="20" borderId="30" xfId="60" applyFont="1" applyFill="1" applyBorder="1" applyAlignment="1">
      <alignment horizontal="center" vertical="center"/>
      <protection/>
    </xf>
    <xf numFmtId="0" fontId="70" fillId="20" borderId="12" xfId="60" applyFont="1" applyFill="1" applyBorder="1" applyAlignment="1">
      <alignment horizontal="center" vertical="center"/>
      <protection/>
    </xf>
    <xf numFmtId="0" fontId="70" fillId="20" borderId="30" xfId="60" applyFont="1" applyFill="1" applyBorder="1" applyAlignment="1">
      <alignment horizontal="center" vertical="center"/>
      <protection/>
    </xf>
    <xf numFmtId="14" fontId="58" fillId="24" borderId="0" xfId="57" applyNumberFormat="1" applyFont="1" applyFill="1" applyAlignment="1" applyProtection="1">
      <alignment horizontal="center" vertical="center"/>
      <protection/>
    </xf>
    <xf numFmtId="0" fontId="56" fillId="24" borderId="20" xfId="57" applyFont="1" applyFill="1" applyBorder="1" applyAlignment="1" applyProtection="1">
      <alignment horizontal="center" vertical="center"/>
      <protection locked="0"/>
    </xf>
    <xf numFmtId="0" fontId="58" fillId="24" borderId="0" xfId="57" applyFont="1" applyFill="1" applyBorder="1" applyAlignment="1" applyProtection="1">
      <alignment horizontal="center" vertical="center"/>
      <protection/>
    </xf>
    <xf numFmtId="173" fontId="19" fillId="4" borderId="17" xfId="57" applyNumberFormat="1" applyFont="1" applyFill="1" applyBorder="1" applyAlignment="1" applyProtection="1">
      <alignment horizontal="center"/>
      <protection/>
    </xf>
    <xf numFmtId="173" fontId="19" fillId="4" borderId="18" xfId="57" applyNumberFormat="1" applyFont="1" applyFill="1" applyBorder="1" applyAlignment="1" applyProtection="1">
      <alignment horizontal="center"/>
      <protection/>
    </xf>
    <xf numFmtId="173" fontId="19" fillId="4" borderId="11" xfId="57" applyNumberFormat="1" applyFont="1" applyFill="1" applyBorder="1" applyAlignment="1" applyProtection="1">
      <alignment horizontal="center"/>
      <protection/>
    </xf>
    <xf numFmtId="14" fontId="58" fillId="24" borderId="0" xfId="59" applyNumberFormat="1" applyFont="1" applyFill="1" applyAlignment="1" applyProtection="1">
      <alignment horizontal="center" vertical="center"/>
      <protection/>
    </xf>
    <xf numFmtId="0" fontId="56" fillId="24" borderId="20" xfId="59" applyFont="1" applyFill="1" applyBorder="1" applyAlignment="1" applyProtection="1">
      <alignment horizontal="center" vertical="center"/>
      <protection locked="0"/>
    </xf>
    <xf numFmtId="0" fontId="58" fillId="24" borderId="0" xfId="59" applyFont="1" applyFill="1" applyBorder="1" applyAlignment="1" applyProtection="1">
      <alignment horizontal="center" vertical="center"/>
      <protection/>
    </xf>
    <xf numFmtId="49" fontId="63" fillId="24" borderId="28" xfId="59" applyNumberFormat="1" applyFont="1" applyFill="1" applyBorder="1" applyAlignment="1" applyProtection="1">
      <alignment horizontal="right"/>
      <protection/>
    </xf>
    <xf numFmtId="0" fontId="56" fillId="24" borderId="20" xfId="59" applyFont="1" applyFill="1" applyBorder="1" applyAlignment="1" applyProtection="1">
      <alignment horizontal="center" vertical="center"/>
      <protection/>
    </xf>
    <xf numFmtId="0" fontId="71" fillId="20" borderId="12" xfId="59" applyFont="1" applyFill="1" applyBorder="1" applyAlignment="1">
      <alignment horizontal="center" vertical="center"/>
      <protection/>
    </xf>
    <xf numFmtId="0" fontId="71" fillId="20" borderId="30" xfId="59" applyFont="1" applyFill="1" applyBorder="1" applyAlignment="1">
      <alignment horizontal="center" vertical="center"/>
      <protection/>
    </xf>
    <xf numFmtId="0" fontId="70" fillId="20" borderId="12" xfId="59" applyFont="1" applyFill="1" applyBorder="1" applyAlignment="1">
      <alignment horizontal="center" vertical="center"/>
      <protection/>
    </xf>
    <xf numFmtId="0" fontId="70" fillId="20" borderId="30" xfId="59" applyFont="1" applyFill="1" applyBorder="1" applyAlignment="1">
      <alignment horizontal="center" vertical="center"/>
      <protection/>
    </xf>
    <xf numFmtId="14" fontId="58" fillId="24" borderId="0" xfId="56" applyNumberFormat="1" applyFont="1" applyFill="1" applyAlignment="1" applyProtection="1">
      <alignment horizontal="center" vertical="center"/>
      <protection/>
    </xf>
    <xf numFmtId="0" fontId="56" fillId="24" borderId="20" xfId="56" applyFont="1" applyFill="1" applyBorder="1" applyAlignment="1" applyProtection="1">
      <alignment horizontal="center" vertical="center"/>
      <protection locked="0"/>
    </xf>
    <xf numFmtId="0" fontId="58" fillId="24" borderId="0" xfId="56" applyFont="1" applyFill="1" applyBorder="1" applyAlignment="1" applyProtection="1">
      <alignment horizontal="center" vertical="center"/>
      <protection/>
    </xf>
    <xf numFmtId="49" fontId="63" fillId="24" borderId="28" xfId="56" applyNumberFormat="1" applyFont="1" applyFill="1" applyBorder="1" applyAlignment="1" applyProtection="1">
      <alignment horizontal="right"/>
      <protection/>
    </xf>
    <xf numFmtId="0" fontId="56" fillId="24" borderId="20" xfId="56" applyFont="1" applyFill="1" applyBorder="1" applyAlignment="1" applyProtection="1">
      <alignment horizontal="center" vertical="center"/>
      <protection/>
    </xf>
    <xf numFmtId="0" fontId="71" fillId="20" borderId="12" xfId="56" applyFont="1" applyFill="1" applyBorder="1" applyAlignment="1">
      <alignment horizontal="center" vertical="center"/>
      <protection/>
    </xf>
    <xf numFmtId="0" fontId="71" fillId="20" borderId="30" xfId="56" applyFont="1" applyFill="1" applyBorder="1" applyAlignment="1">
      <alignment horizontal="center" vertical="center"/>
      <protection/>
    </xf>
    <xf numFmtId="0" fontId="70" fillId="20" borderId="12" xfId="56" applyFont="1" applyFill="1" applyBorder="1" applyAlignment="1">
      <alignment horizontal="center" vertical="center"/>
      <protection/>
    </xf>
    <xf numFmtId="0" fontId="70" fillId="20" borderId="30" xfId="56" applyFont="1" applyFill="1" applyBorder="1" applyAlignment="1">
      <alignment horizontal="center" vertical="center"/>
      <protection/>
    </xf>
    <xf numFmtId="14" fontId="58" fillId="24" borderId="0" xfId="58" applyNumberFormat="1" applyFont="1" applyFill="1" applyAlignment="1" applyProtection="1">
      <alignment horizontal="center" vertical="center"/>
      <protection/>
    </xf>
    <xf numFmtId="49" fontId="63" fillId="24" borderId="28" xfId="58" applyNumberFormat="1" applyFont="1" applyFill="1" applyBorder="1" applyAlignment="1" applyProtection="1">
      <alignment horizontal="right"/>
      <protection/>
    </xf>
    <xf numFmtId="49" fontId="63" fillId="24" borderId="37" xfId="58" applyNumberFormat="1" applyFont="1" applyFill="1" applyBorder="1" applyAlignment="1" applyProtection="1">
      <alignment horizontal="right"/>
      <protection/>
    </xf>
    <xf numFmtId="0" fontId="56" fillId="24" borderId="20" xfId="58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 vertical="center"/>
      <protection/>
    </xf>
    <xf numFmtId="49" fontId="63" fillId="24" borderId="34" xfId="58" applyNumberFormat="1" applyFont="1" applyFill="1" applyBorder="1" applyAlignment="1" applyProtection="1">
      <alignment horizontal="right"/>
      <protection/>
    </xf>
    <xf numFmtId="49" fontId="63" fillId="24" borderId="38" xfId="58" applyNumberFormat="1" applyFont="1" applyFill="1" applyBorder="1" applyAlignment="1" applyProtection="1">
      <alignment horizontal="right"/>
      <protection/>
    </xf>
    <xf numFmtId="0" fontId="71" fillId="20" borderId="12" xfId="58" applyFont="1" applyFill="1" applyBorder="1" applyAlignment="1">
      <alignment horizontal="center" vertical="center"/>
      <protection/>
    </xf>
    <xf numFmtId="0" fontId="71" fillId="20" borderId="30" xfId="58" applyFont="1" applyFill="1" applyBorder="1" applyAlignment="1">
      <alignment horizontal="center" vertical="center"/>
      <protection/>
    </xf>
    <xf numFmtId="0" fontId="70" fillId="20" borderId="12" xfId="58" applyFont="1" applyFill="1" applyBorder="1" applyAlignment="1">
      <alignment horizontal="center" vertical="center"/>
      <protection/>
    </xf>
    <xf numFmtId="0" fontId="70" fillId="20" borderId="30" xfId="58" applyFont="1" applyFill="1" applyBorder="1" applyAlignment="1">
      <alignment horizontal="center" vertical="center"/>
      <protection/>
    </xf>
    <xf numFmtId="14" fontId="58" fillId="24" borderId="0" xfId="55" applyNumberFormat="1" applyFont="1" applyFill="1" applyAlignment="1" applyProtection="1">
      <alignment horizontal="center" vertical="center"/>
      <protection/>
    </xf>
    <xf numFmtId="0" fontId="56" fillId="24" borderId="20" xfId="55" applyFont="1" applyFill="1" applyBorder="1" applyAlignment="1" applyProtection="1">
      <alignment horizontal="center" vertical="center"/>
      <protection locked="0"/>
    </xf>
    <xf numFmtId="0" fontId="58" fillId="24" borderId="0" xfId="55" applyFont="1" applyFill="1" applyBorder="1" applyAlignment="1" applyProtection="1">
      <alignment horizontal="center" vertical="center"/>
      <protection/>
    </xf>
    <xf numFmtId="49" fontId="63" fillId="24" borderId="28" xfId="55" applyNumberFormat="1" applyFont="1" applyFill="1" applyBorder="1" applyAlignment="1" applyProtection="1">
      <alignment horizontal="right"/>
      <protection/>
    </xf>
    <xf numFmtId="0" fontId="56" fillId="24" borderId="20" xfId="55" applyFont="1" applyFill="1" applyBorder="1" applyAlignment="1" applyProtection="1">
      <alignment horizontal="center" vertical="center"/>
      <protection/>
    </xf>
    <xf numFmtId="0" fontId="71" fillId="20" borderId="12" xfId="55" applyFont="1" applyFill="1" applyBorder="1" applyAlignment="1">
      <alignment horizontal="center" vertical="center"/>
      <protection/>
    </xf>
    <xf numFmtId="0" fontId="71" fillId="20" borderId="30" xfId="55" applyFont="1" applyFill="1" applyBorder="1" applyAlignment="1">
      <alignment horizontal="center" vertical="center"/>
      <protection/>
    </xf>
    <xf numFmtId="0" fontId="70" fillId="20" borderId="12" xfId="55" applyFont="1" applyFill="1" applyBorder="1" applyAlignment="1">
      <alignment horizontal="center" vertical="center"/>
      <protection/>
    </xf>
    <xf numFmtId="0" fontId="70" fillId="20" borderId="30" xfId="55" applyFont="1" applyFill="1" applyBorder="1" applyAlignment="1">
      <alignment horizontal="center" vertical="center"/>
      <protection/>
    </xf>
    <xf numFmtId="14" fontId="58" fillId="24" borderId="0" xfId="61" applyNumberFormat="1" applyFont="1" applyFill="1" applyAlignment="1" applyProtection="1">
      <alignment horizontal="center" vertical="center"/>
      <protection/>
    </xf>
    <xf numFmtId="0" fontId="56" fillId="24" borderId="20" xfId="61" applyFont="1" applyFill="1" applyBorder="1" applyAlignment="1" applyProtection="1">
      <alignment horizontal="center" vertical="center"/>
      <protection locked="0"/>
    </xf>
    <xf numFmtId="0" fontId="58" fillId="24" borderId="0" xfId="61" applyFont="1" applyFill="1" applyBorder="1" applyAlignment="1" applyProtection="1">
      <alignment horizontal="center" vertical="center"/>
      <protection/>
    </xf>
    <xf numFmtId="49" fontId="63" fillId="24" borderId="28" xfId="61" applyNumberFormat="1" applyFont="1" applyFill="1" applyBorder="1" applyAlignment="1" applyProtection="1">
      <alignment horizontal="right"/>
      <protection/>
    </xf>
    <xf numFmtId="0" fontId="56" fillId="24" borderId="20" xfId="61" applyFont="1" applyFill="1" applyBorder="1" applyAlignment="1" applyProtection="1">
      <alignment horizontal="center" vertical="center"/>
      <protection/>
    </xf>
    <xf numFmtId="0" fontId="71" fillId="20" borderId="12" xfId="61" applyFont="1" applyFill="1" applyBorder="1" applyAlignment="1">
      <alignment horizontal="center" vertical="center"/>
      <protection/>
    </xf>
    <xf numFmtId="0" fontId="71" fillId="20" borderId="30" xfId="61" applyFont="1" applyFill="1" applyBorder="1" applyAlignment="1">
      <alignment horizontal="center" vertical="center"/>
      <protection/>
    </xf>
    <xf numFmtId="0" fontId="70" fillId="20" borderId="12" xfId="61" applyFont="1" applyFill="1" applyBorder="1" applyAlignment="1">
      <alignment horizontal="center" vertical="center"/>
      <protection/>
    </xf>
    <xf numFmtId="0" fontId="70" fillId="20" borderId="30" xfId="61" applyFont="1" applyFill="1" applyBorder="1" applyAlignment="1">
      <alignment horizontal="center" vertical="center"/>
      <protection/>
    </xf>
    <xf numFmtId="0" fontId="42" fillId="25" borderId="39" xfId="0" applyFont="1" applyFill="1" applyBorder="1" applyAlignment="1">
      <alignment horizontal="center" vertical="center"/>
    </xf>
    <xf numFmtId="0" fontId="42" fillId="25" borderId="15" xfId="0" applyFont="1" applyFill="1" applyBorder="1" applyAlignment="1">
      <alignment horizontal="center" vertical="center"/>
    </xf>
    <xf numFmtId="173" fontId="19" fillId="4" borderId="16" xfId="0" applyNumberFormat="1" applyFont="1" applyFill="1" applyBorder="1" applyAlignment="1" applyProtection="1">
      <alignment horizontal="left"/>
      <protection/>
    </xf>
    <xf numFmtId="173" fontId="19" fillId="4" borderId="16" xfId="0" applyNumberFormat="1" applyFont="1" applyFill="1" applyBorder="1" applyAlignment="1" applyProtection="1">
      <alignment horizontal="center"/>
      <protection/>
    </xf>
    <xf numFmtId="0" fontId="34" fillId="24" borderId="36" xfId="0" applyFont="1" applyFill="1" applyBorder="1" applyAlignment="1" applyProtection="1">
      <alignment horizontal="left" vertical="center"/>
      <protection/>
    </xf>
    <xf numFmtId="0" fontId="32" fillId="24" borderId="20" xfId="0" applyFont="1" applyFill="1" applyBorder="1" applyAlignment="1" applyProtection="1">
      <alignment horizontal="center" vertical="top" wrapText="1"/>
      <protection/>
    </xf>
    <xf numFmtId="173" fontId="19" fillId="26" borderId="17" xfId="0" applyNumberFormat="1" applyFont="1" applyFill="1" applyBorder="1" applyAlignment="1" applyProtection="1">
      <alignment horizontal="left" vertical="center"/>
      <protection/>
    </xf>
    <xf numFmtId="173" fontId="19" fillId="26" borderId="18" xfId="0" applyNumberFormat="1" applyFont="1" applyFill="1" applyBorder="1" applyAlignment="1" applyProtection="1">
      <alignment horizontal="left" vertical="center"/>
      <protection/>
    </xf>
    <xf numFmtId="173" fontId="19" fillId="26" borderId="11" xfId="0" applyNumberFormat="1" applyFont="1" applyFill="1" applyBorder="1" applyAlignment="1" applyProtection="1">
      <alignment horizontal="left" vertical="center"/>
      <protection/>
    </xf>
    <xf numFmtId="0" fontId="33" fillId="24" borderId="36" xfId="0" applyFont="1" applyFill="1" applyBorder="1" applyAlignment="1" applyProtection="1">
      <alignment horizontal="left" vertical="center"/>
      <protection/>
    </xf>
    <xf numFmtId="173" fontId="19" fillId="26" borderId="16" xfId="0" applyNumberFormat="1" applyFont="1" applyFill="1" applyBorder="1" applyAlignment="1" applyProtection="1">
      <alignment horizontal="center"/>
      <protection/>
    </xf>
    <xf numFmtId="0" fontId="29" fillId="24" borderId="35" xfId="42" applyFont="1" applyFill="1" applyBorder="1" applyAlignment="1">
      <alignment horizontal="center" vertical="center"/>
    </xf>
    <xf numFmtId="0" fontId="27" fillId="25" borderId="19" xfId="54" applyFont="1" applyFill="1" applyBorder="1" applyAlignment="1">
      <alignment horizontal="center" vertical="center"/>
      <protection/>
    </xf>
    <xf numFmtId="173" fontId="19" fillId="26" borderId="16" xfId="0" applyNumberFormat="1" applyFont="1" applyFill="1" applyBorder="1" applyAlignment="1" applyProtection="1">
      <alignment horizontal="right"/>
      <protection/>
    </xf>
    <xf numFmtId="173" fontId="19" fillId="26" borderId="17" xfId="0" applyNumberFormat="1" applyFont="1" applyFill="1" applyBorder="1" applyAlignment="1" applyProtection="1">
      <alignment horizontal="righ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ж10" xfId="55"/>
    <cellStyle name="Обычный_ж12" xfId="56"/>
    <cellStyle name="Обычный_ж14" xfId="57"/>
    <cellStyle name="Обычный_м10" xfId="58"/>
    <cellStyle name="Обычный_м12" xfId="59"/>
    <cellStyle name="Обычный_м14" xfId="60"/>
    <cellStyle name="Обычный_м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9B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tabSelected="1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590" customWidth="1"/>
    <col min="2" max="2" width="42.75390625" style="590" customWidth="1"/>
    <col min="3" max="3" width="9.125" style="590" customWidth="1"/>
    <col min="4" max="4" width="25.75390625" style="590" customWidth="1"/>
    <col min="5" max="5" width="9.125" style="590" customWidth="1"/>
    <col min="6" max="6" width="4.75390625" style="590" customWidth="1"/>
    <col min="7" max="7" width="7.75390625" style="590" customWidth="1"/>
    <col min="8" max="8" width="23.75390625" style="590" customWidth="1"/>
    <col min="9" max="9" width="6.75390625" style="590" customWidth="1"/>
    <col min="10" max="16384" width="9.125" style="590" customWidth="1"/>
  </cols>
  <sheetData>
    <row r="1" spans="1:9" ht="16.5" thickBot="1">
      <c r="A1" s="689" t="s">
        <v>143</v>
      </c>
      <c r="B1" s="689"/>
      <c r="C1" s="689"/>
      <c r="D1" s="689"/>
      <c r="E1" s="689"/>
      <c r="F1" s="689"/>
      <c r="G1" s="689"/>
      <c r="H1" s="689"/>
      <c r="I1" s="689"/>
    </row>
    <row r="2" spans="1:9" ht="13.5" thickBot="1">
      <c r="A2" s="690" t="s">
        <v>144</v>
      </c>
      <c r="B2" s="690"/>
      <c r="C2" s="690"/>
      <c r="D2" s="690"/>
      <c r="E2" s="690"/>
      <c r="F2" s="690"/>
      <c r="G2" s="690"/>
      <c r="H2" s="690"/>
      <c r="I2" s="690"/>
    </row>
    <row r="3" spans="1:10" ht="23.25" customHeight="1">
      <c r="A3" s="693" t="s">
        <v>15</v>
      </c>
      <c r="B3" s="693"/>
      <c r="C3" s="693"/>
      <c r="D3" s="693"/>
      <c r="E3" s="693"/>
      <c r="F3" s="693"/>
      <c r="G3" s="693"/>
      <c r="H3" s="693"/>
      <c r="I3" s="693"/>
      <c r="J3" s="591"/>
    </row>
    <row r="4" spans="1:10" ht="19.5" customHeight="1">
      <c r="A4" s="691" t="s">
        <v>14</v>
      </c>
      <c r="B4" s="691"/>
      <c r="C4" s="692" t="s">
        <v>16</v>
      </c>
      <c r="D4" s="692"/>
      <c r="E4" s="692"/>
      <c r="F4" s="692"/>
      <c r="G4" s="692"/>
      <c r="H4" s="692"/>
      <c r="I4" s="692"/>
      <c r="J4" s="592"/>
    </row>
    <row r="5" spans="1:10" ht="15.75">
      <c r="A5" s="686" t="s">
        <v>223</v>
      </c>
      <c r="B5" s="687"/>
      <c r="C5" s="687"/>
      <c r="D5" s="42" t="s">
        <v>11</v>
      </c>
      <c r="E5" s="688">
        <v>45467</v>
      </c>
      <c r="F5" s="688"/>
      <c r="G5" s="688"/>
      <c r="H5" s="43"/>
      <c r="I5" s="44"/>
      <c r="J5" s="592"/>
    </row>
    <row r="6" spans="1:10" ht="15.75">
      <c r="A6" s="593"/>
      <c r="B6" s="593"/>
      <c r="C6" s="593"/>
      <c r="D6" s="593"/>
      <c r="E6" s="593"/>
      <c r="F6" s="593"/>
      <c r="G6" s="593"/>
      <c r="H6" s="593"/>
      <c r="I6" s="593"/>
      <c r="J6" s="592"/>
    </row>
    <row r="7" spans="1:9" ht="10.5" customHeight="1">
      <c r="A7" s="594"/>
      <c r="B7" s="595" t="s">
        <v>88</v>
      </c>
      <c r="C7" s="596" t="s">
        <v>0</v>
      </c>
      <c r="D7" s="594" t="s">
        <v>89</v>
      </c>
      <c r="E7" s="594"/>
      <c r="F7" s="594"/>
      <c r="G7" s="594"/>
      <c r="H7" s="594"/>
      <c r="I7" s="594"/>
    </row>
    <row r="8" spans="1:9" ht="18">
      <c r="A8" s="597"/>
      <c r="B8" s="598" t="s">
        <v>195</v>
      </c>
      <c r="C8" s="599">
        <v>1</v>
      </c>
      <c r="D8" s="600" t="str">
        <f>'м141'!M38</f>
        <v>Евдокимов Владислав</v>
      </c>
      <c r="E8" s="594"/>
      <c r="F8" s="594"/>
      <c r="G8" s="594">
        <v>16</v>
      </c>
      <c r="H8" s="594"/>
      <c r="I8" s="594"/>
    </row>
    <row r="9" spans="1:9" ht="18">
      <c r="A9" s="597"/>
      <c r="B9" s="598" t="s">
        <v>224</v>
      </c>
      <c r="C9" s="599">
        <v>2</v>
      </c>
      <c r="D9" s="600" t="str">
        <f>'м141'!M58</f>
        <v>Сулейманов Роберт</v>
      </c>
      <c r="E9" s="594"/>
      <c r="F9" s="594"/>
      <c r="G9" s="594">
        <v>15</v>
      </c>
      <c r="H9" s="594"/>
      <c r="I9" s="594"/>
    </row>
    <row r="10" spans="1:9" ht="18">
      <c r="A10" s="597"/>
      <c r="B10" s="598" t="s">
        <v>225</v>
      </c>
      <c r="C10" s="599">
        <v>3</v>
      </c>
      <c r="D10" s="601" t="str">
        <f>'м142'!O17</f>
        <v>Бадретдинов Дмитрий</v>
      </c>
      <c r="E10" s="594"/>
      <c r="F10" s="594"/>
      <c r="G10" s="594">
        <v>14</v>
      </c>
      <c r="H10" s="594"/>
      <c r="I10" s="594"/>
    </row>
    <row r="11" spans="1:9" ht="18">
      <c r="A11" s="597"/>
      <c r="B11" s="598" t="s">
        <v>226</v>
      </c>
      <c r="C11" s="599">
        <v>3</v>
      </c>
      <c r="D11" s="601" t="str">
        <f>'м142'!O33</f>
        <v>Ахмеров Данияр</v>
      </c>
      <c r="E11" s="594"/>
      <c r="F11" s="594"/>
      <c r="G11" s="594">
        <v>14</v>
      </c>
      <c r="H11" s="594"/>
      <c r="I11" s="594"/>
    </row>
    <row r="12" spans="1:9" ht="18">
      <c r="A12" s="597"/>
      <c r="B12" s="598" t="s">
        <v>227</v>
      </c>
      <c r="C12" s="599">
        <v>5</v>
      </c>
      <c r="D12" s="600" t="str">
        <f>'м141'!M65</f>
        <v>Кривченков Глеб</v>
      </c>
      <c r="E12" s="594"/>
      <c r="F12" s="594"/>
      <c r="G12" s="594">
        <v>12</v>
      </c>
      <c r="H12" s="594"/>
      <c r="I12" s="594"/>
    </row>
    <row r="13" spans="1:9" ht="18">
      <c r="A13" s="597"/>
      <c r="B13" s="598" t="s">
        <v>228</v>
      </c>
      <c r="C13" s="599">
        <v>6</v>
      </c>
      <c r="D13" s="600" t="str">
        <f>'м141'!M67</f>
        <v>Акчермышев Мирослав</v>
      </c>
      <c r="E13" s="594"/>
      <c r="F13" s="594"/>
      <c r="G13" s="594">
        <v>11</v>
      </c>
      <c r="H13" s="594"/>
      <c r="I13" s="594"/>
    </row>
    <row r="14" spans="1:9" ht="18">
      <c r="A14" s="597"/>
      <c r="B14" s="598" t="s">
        <v>229</v>
      </c>
      <c r="C14" s="599">
        <v>7</v>
      </c>
      <c r="D14" s="600" t="str">
        <f>'м141'!M70</f>
        <v>Хамзин Дамир</v>
      </c>
      <c r="E14" s="594"/>
      <c r="F14" s="594"/>
      <c r="G14" s="594">
        <v>10</v>
      </c>
      <c r="H14" s="594"/>
      <c r="I14" s="594"/>
    </row>
    <row r="15" spans="1:9" ht="18">
      <c r="A15" s="597"/>
      <c r="B15" s="598" t="s">
        <v>230</v>
      </c>
      <c r="C15" s="599">
        <v>8</v>
      </c>
      <c r="D15" s="600" t="str">
        <f>'м141'!M72</f>
        <v>Мещеряков Олег</v>
      </c>
      <c r="E15" s="594"/>
      <c r="F15" s="594"/>
      <c r="G15" s="594">
        <v>9</v>
      </c>
      <c r="H15" s="594"/>
      <c r="I15" s="594"/>
    </row>
    <row r="16" spans="1:9" ht="18">
      <c r="A16" s="597"/>
      <c r="B16" s="598" t="s">
        <v>231</v>
      </c>
      <c r="C16" s="599">
        <v>9</v>
      </c>
      <c r="D16" s="600" t="str">
        <f>'м141'!G74</f>
        <v>Фастовский Кирилл</v>
      </c>
      <c r="E16" s="594"/>
      <c r="F16" s="594"/>
      <c r="G16" s="594">
        <v>8</v>
      </c>
      <c r="H16" s="594"/>
      <c r="I16" s="594"/>
    </row>
    <row r="17" spans="1:9" ht="18">
      <c r="A17" s="597"/>
      <c r="B17" s="598" t="s">
        <v>232</v>
      </c>
      <c r="C17" s="599">
        <v>10</v>
      </c>
      <c r="D17" s="600" t="str">
        <f>'м141'!G77</f>
        <v>Тимергалиев Аскар</v>
      </c>
      <c r="E17" s="594"/>
      <c r="F17" s="594"/>
      <c r="G17" s="594">
        <v>7</v>
      </c>
      <c r="H17" s="594"/>
      <c r="I17" s="594"/>
    </row>
    <row r="18" spans="1:9" ht="18">
      <c r="A18" s="597"/>
      <c r="B18" s="598" t="s">
        <v>233</v>
      </c>
      <c r="C18" s="599">
        <v>11</v>
      </c>
      <c r="D18" s="600" t="str">
        <f>'м141'!M75</f>
        <v>Белослудцев Никита</v>
      </c>
      <c r="E18" s="594"/>
      <c r="F18" s="594"/>
      <c r="G18" s="594">
        <v>6</v>
      </c>
      <c r="H18" s="594"/>
      <c r="I18" s="594"/>
    </row>
    <row r="19" spans="1:9" ht="18">
      <c r="A19" s="597"/>
      <c r="B19" s="598" t="s">
        <v>234</v>
      </c>
      <c r="C19" s="599">
        <v>12</v>
      </c>
      <c r="D19" s="600" t="str">
        <f>'м141'!M77</f>
        <v>Мусин Аскар</v>
      </c>
      <c r="E19" s="594"/>
      <c r="F19" s="594"/>
      <c r="G19" s="594">
        <v>5</v>
      </c>
      <c r="H19" s="594"/>
      <c r="I19" s="594"/>
    </row>
    <row r="20" spans="1:9" ht="18">
      <c r="A20" s="597"/>
      <c r="B20" s="598" t="s">
        <v>235</v>
      </c>
      <c r="C20" s="599">
        <v>13</v>
      </c>
      <c r="D20" s="600" t="str">
        <f>'м142'!Q43</f>
        <v>Бирдин Руслан</v>
      </c>
      <c r="E20" s="594"/>
      <c r="F20" s="594"/>
      <c r="G20" s="594">
        <v>4</v>
      </c>
      <c r="H20" s="594"/>
      <c r="I20" s="594"/>
    </row>
    <row r="21" spans="1:9" ht="18">
      <c r="A21" s="597"/>
      <c r="B21" s="598" t="s">
        <v>236</v>
      </c>
      <c r="C21" s="599">
        <v>14</v>
      </c>
      <c r="D21" s="600" t="str">
        <f>'м142'!Q47</f>
        <v>Зарифуллин Айнур</v>
      </c>
      <c r="E21" s="594"/>
      <c r="F21" s="594"/>
      <c r="G21" s="594">
        <v>3</v>
      </c>
      <c r="H21" s="594"/>
      <c r="I21" s="594"/>
    </row>
    <row r="22" spans="1:9" ht="18">
      <c r="A22" s="597"/>
      <c r="B22" s="598" t="s">
        <v>237</v>
      </c>
      <c r="C22" s="599">
        <v>15</v>
      </c>
      <c r="D22" s="600" t="str">
        <f>'м142'!Q49</f>
        <v>Шаимов Назар</v>
      </c>
      <c r="E22" s="594"/>
      <c r="F22" s="594"/>
      <c r="G22" s="594">
        <v>2</v>
      </c>
      <c r="H22" s="594"/>
      <c r="I22" s="594"/>
    </row>
    <row r="23" spans="1:9" ht="18">
      <c r="A23" s="597"/>
      <c r="B23" s="598" t="s">
        <v>208</v>
      </c>
      <c r="C23" s="599">
        <v>16</v>
      </c>
      <c r="D23" s="600" t="str">
        <f>'м142'!Q51</f>
        <v>Нургалиев Руслан</v>
      </c>
      <c r="E23" s="594"/>
      <c r="F23" s="594"/>
      <c r="G23" s="594">
        <v>1</v>
      </c>
      <c r="H23" s="594"/>
      <c r="I23" s="594"/>
    </row>
    <row r="24" spans="1:9" ht="18">
      <c r="A24" s="597"/>
      <c r="B24" s="598" t="s">
        <v>238</v>
      </c>
      <c r="C24" s="599">
        <v>17</v>
      </c>
      <c r="D24" s="600" t="str">
        <f>'м142'!I47</f>
        <v>Биктубаев Святослав</v>
      </c>
      <c r="E24" s="594"/>
      <c r="F24" s="594"/>
      <c r="G24" s="594"/>
      <c r="H24" s="594"/>
      <c r="I24" s="594"/>
    </row>
    <row r="25" spans="1:9" ht="18">
      <c r="A25" s="597"/>
      <c r="B25" s="598" t="s">
        <v>239</v>
      </c>
      <c r="C25" s="599">
        <v>18</v>
      </c>
      <c r="D25" s="600" t="str">
        <f>'м142'!I53</f>
        <v>Казачков Матвей</v>
      </c>
      <c r="E25" s="594"/>
      <c r="F25" s="594"/>
      <c r="G25" s="594"/>
      <c r="H25" s="594"/>
      <c r="I25" s="594"/>
    </row>
    <row r="26" spans="1:9" ht="18">
      <c r="A26" s="597"/>
      <c r="B26" s="598" t="s">
        <v>240</v>
      </c>
      <c r="C26" s="599">
        <v>19</v>
      </c>
      <c r="D26" s="600" t="str">
        <f>'м142'!I56</f>
        <v>Марданов Тимур</v>
      </c>
      <c r="E26" s="594"/>
      <c r="F26" s="594"/>
      <c r="G26" s="594"/>
      <c r="H26" s="594"/>
      <c r="I26" s="594"/>
    </row>
    <row r="27" spans="1:9" ht="18">
      <c r="A27" s="597"/>
      <c r="B27" s="598" t="s">
        <v>209</v>
      </c>
      <c r="C27" s="599">
        <v>20</v>
      </c>
      <c r="D27" s="600" t="str">
        <f>'м142'!I58</f>
        <v>Агзамов Даян</v>
      </c>
      <c r="E27" s="594"/>
      <c r="F27" s="594"/>
      <c r="G27" s="594"/>
      <c r="H27" s="594"/>
      <c r="I27" s="594"/>
    </row>
    <row r="28" spans="1:9" ht="18">
      <c r="A28" s="597"/>
      <c r="B28" s="598" t="s">
        <v>107</v>
      </c>
      <c r="C28" s="599">
        <v>21</v>
      </c>
      <c r="D28" s="600">
        <f>'м142'!Q56</f>
        <v>0</v>
      </c>
      <c r="E28" s="594"/>
      <c r="F28" s="594"/>
      <c r="G28" s="594"/>
      <c r="H28" s="594"/>
      <c r="I28" s="594"/>
    </row>
    <row r="29" spans="1:9" ht="18">
      <c r="A29" s="597"/>
      <c r="B29" s="598" t="s">
        <v>107</v>
      </c>
      <c r="C29" s="599">
        <v>22</v>
      </c>
      <c r="D29" s="600">
        <f>'м142'!Q60</f>
        <v>0</v>
      </c>
      <c r="E29" s="594"/>
      <c r="F29" s="594"/>
      <c r="G29" s="594"/>
      <c r="H29" s="594"/>
      <c r="I29" s="594"/>
    </row>
    <row r="30" spans="1:9" ht="18">
      <c r="A30" s="597"/>
      <c r="B30" s="598" t="s">
        <v>107</v>
      </c>
      <c r="C30" s="599">
        <v>23</v>
      </c>
      <c r="D30" s="600">
        <f>'м142'!Q62</f>
        <v>0</v>
      </c>
      <c r="E30" s="594"/>
      <c r="F30" s="594"/>
      <c r="G30" s="594"/>
      <c r="H30" s="594"/>
      <c r="I30" s="594"/>
    </row>
    <row r="31" spans="1:9" ht="18">
      <c r="A31" s="597"/>
      <c r="B31" s="598" t="s">
        <v>107</v>
      </c>
      <c r="C31" s="599">
        <v>24</v>
      </c>
      <c r="D31" s="600">
        <f>'м142'!Q64</f>
        <v>0</v>
      </c>
      <c r="E31" s="594"/>
      <c r="F31" s="594"/>
      <c r="G31" s="594"/>
      <c r="H31" s="594"/>
      <c r="I31" s="594"/>
    </row>
    <row r="32" spans="1:9" ht="18">
      <c r="A32" s="597"/>
      <c r="B32" s="598" t="s">
        <v>107</v>
      </c>
      <c r="C32" s="599">
        <v>25</v>
      </c>
      <c r="D32" s="600">
        <f>'м142'!I66</f>
        <v>0</v>
      </c>
      <c r="E32" s="594"/>
      <c r="F32" s="594"/>
      <c r="G32" s="594"/>
      <c r="H32" s="594"/>
      <c r="I32" s="594"/>
    </row>
    <row r="33" spans="1:9" ht="18">
      <c r="A33" s="597"/>
      <c r="B33" s="598" t="s">
        <v>107</v>
      </c>
      <c r="C33" s="599">
        <v>26</v>
      </c>
      <c r="D33" s="600">
        <f>'м142'!I72</f>
        <v>0</v>
      </c>
      <c r="E33" s="594"/>
      <c r="F33" s="594"/>
      <c r="G33" s="594"/>
      <c r="H33" s="594"/>
      <c r="I33" s="594"/>
    </row>
    <row r="34" spans="1:9" ht="18">
      <c r="A34" s="597"/>
      <c r="B34" s="598" t="s">
        <v>107</v>
      </c>
      <c r="C34" s="599">
        <v>27</v>
      </c>
      <c r="D34" s="600">
        <f>'м142'!I75</f>
        <v>0</v>
      </c>
      <c r="E34" s="594"/>
      <c r="F34" s="594"/>
      <c r="G34" s="594"/>
      <c r="H34" s="594"/>
      <c r="I34" s="594"/>
    </row>
    <row r="35" spans="1:9" ht="18">
      <c r="A35" s="597"/>
      <c r="B35" s="598" t="s">
        <v>107</v>
      </c>
      <c r="C35" s="599">
        <v>28</v>
      </c>
      <c r="D35" s="600">
        <f>'м142'!I77</f>
        <v>0</v>
      </c>
      <c r="E35" s="594"/>
      <c r="F35" s="594"/>
      <c r="G35" s="594"/>
      <c r="H35" s="594"/>
      <c r="I35" s="594"/>
    </row>
    <row r="36" spans="1:9" ht="18">
      <c r="A36" s="597"/>
      <c r="B36" s="598" t="s">
        <v>107</v>
      </c>
      <c r="C36" s="599">
        <v>29</v>
      </c>
      <c r="D36" s="600">
        <f>'м142'!Q69</f>
        <v>0</v>
      </c>
      <c r="E36" s="594"/>
      <c r="F36" s="594"/>
      <c r="G36" s="594"/>
      <c r="H36" s="594"/>
      <c r="I36" s="594"/>
    </row>
    <row r="37" spans="1:9" ht="18">
      <c r="A37" s="597"/>
      <c r="B37" s="598" t="s">
        <v>107</v>
      </c>
      <c r="C37" s="599">
        <v>30</v>
      </c>
      <c r="D37" s="600">
        <f>'м142'!Q73</f>
        <v>0</v>
      </c>
      <c r="E37" s="594"/>
      <c r="F37" s="594"/>
      <c r="G37" s="594"/>
      <c r="H37" s="594"/>
      <c r="I37" s="594"/>
    </row>
    <row r="38" spans="1:9" ht="18">
      <c r="A38" s="597"/>
      <c r="B38" s="598" t="s">
        <v>107</v>
      </c>
      <c r="C38" s="599">
        <v>31</v>
      </c>
      <c r="D38" s="600">
        <f>'м142'!Q75</f>
        <v>0</v>
      </c>
      <c r="E38" s="594"/>
      <c r="F38" s="594"/>
      <c r="G38" s="594"/>
      <c r="H38" s="594"/>
      <c r="I38" s="594"/>
    </row>
    <row r="39" spans="1:9" ht="18">
      <c r="A39" s="597"/>
      <c r="B39" s="598" t="s">
        <v>107</v>
      </c>
      <c r="C39" s="599">
        <v>32</v>
      </c>
      <c r="D39" s="600">
        <f>'м142'!Q77</f>
        <v>0</v>
      </c>
      <c r="E39" s="594"/>
      <c r="F39" s="594"/>
      <c r="G39" s="594"/>
      <c r="H39" s="594"/>
      <c r="I39" s="59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4:B4"/>
    <mergeCell ref="C4:I4"/>
    <mergeCell ref="A3:I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412" customWidth="1"/>
    <col min="2" max="2" width="4.75390625" style="412" customWidth="1"/>
    <col min="3" max="3" width="16.75390625" style="412" customWidth="1"/>
    <col min="4" max="4" width="3.75390625" style="412" customWidth="1"/>
    <col min="5" max="5" width="14.75390625" style="412" customWidth="1"/>
    <col min="6" max="6" width="3.75390625" style="412" customWidth="1"/>
    <col min="7" max="7" width="15.75390625" style="412" customWidth="1"/>
    <col min="8" max="8" width="3.75390625" style="412" customWidth="1"/>
    <col min="9" max="9" width="15.75390625" style="412" customWidth="1"/>
    <col min="10" max="10" width="3.75390625" style="412" customWidth="1"/>
    <col min="11" max="11" width="15.75390625" style="412" customWidth="1"/>
    <col min="12" max="12" width="3.75390625" style="412" customWidth="1"/>
    <col min="13" max="13" width="22.75390625" style="412" customWidth="1"/>
    <col min="14" max="16384" width="9.125" style="412" customWidth="1"/>
  </cols>
  <sheetData>
    <row r="1" spans="1:13" s="399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4" s="399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54"/>
    </row>
    <row r="3" spans="1:15" ht="12.75">
      <c r="A3" s="711" t="str">
        <f>см12!A3</f>
        <v>XXXVI ПЕРВЕНСТВО РБ ЛЕТНИЕ КАНИКУЛЫ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411"/>
      <c r="O3" s="411"/>
    </row>
    <row r="4" spans="1:15" ht="12.75">
      <c r="A4" s="712" t="str">
        <f>CONCATENATE(см12!A4," ",см12!C4)</f>
        <v>Республиканские официальные спортивные соревнования БУДУЩЕЕ РОССИИ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413"/>
      <c r="O4" s="413"/>
    </row>
    <row r="5" spans="1:15" ht="12.75">
      <c r="A5" s="710">
        <f>см12!E5</f>
        <v>45468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414"/>
      <c r="O5" s="414"/>
    </row>
    <row r="6" spans="1:13" ht="12.75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</row>
    <row r="7" spans="1:25" ht="10.5" customHeight="1">
      <c r="A7" s="416">
        <v>1</v>
      </c>
      <c r="B7" s="417">
        <f>см12!A8</f>
        <v>0</v>
      </c>
      <c r="C7" s="418" t="s">
        <v>194</v>
      </c>
      <c r="D7" s="419"/>
      <c r="E7" s="420"/>
      <c r="F7" s="420"/>
      <c r="G7" s="420"/>
      <c r="H7" s="420"/>
      <c r="I7" s="420"/>
      <c r="J7" s="420"/>
      <c r="K7" s="420"/>
      <c r="L7" s="420"/>
      <c r="M7" s="420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</row>
    <row r="8" spans="1:25" ht="10.5" customHeight="1">
      <c r="A8" s="416"/>
      <c r="B8" s="422"/>
      <c r="C8" s="423">
        <v>1</v>
      </c>
      <c r="D8" s="424">
        <v>0</v>
      </c>
      <c r="E8" s="425" t="s">
        <v>194</v>
      </c>
      <c r="F8" s="426"/>
      <c r="G8" s="420"/>
      <c r="H8" s="426"/>
      <c r="I8" s="420"/>
      <c r="J8" s="426"/>
      <c r="K8" s="420"/>
      <c r="L8" s="426"/>
      <c r="M8" s="420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</row>
    <row r="9" spans="1:25" ht="10.5" customHeight="1">
      <c r="A9" s="416">
        <v>32</v>
      </c>
      <c r="B9" s="417">
        <f>см12!A39</f>
        <v>0</v>
      </c>
      <c r="C9" s="427" t="s">
        <v>107</v>
      </c>
      <c r="D9" s="428"/>
      <c r="E9" s="423"/>
      <c r="F9" s="429"/>
      <c r="G9" s="420"/>
      <c r="H9" s="426"/>
      <c r="I9" s="420"/>
      <c r="J9" s="426"/>
      <c r="K9" s="420"/>
      <c r="L9" s="426"/>
      <c r="M9" s="420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</row>
    <row r="10" spans="1:25" ht="10.5" customHeight="1">
      <c r="A10" s="416"/>
      <c r="B10" s="422"/>
      <c r="C10" s="430"/>
      <c r="D10" s="426"/>
      <c r="E10" s="431">
        <v>17</v>
      </c>
      <c r="F10" s="424">
        <v>0</v>
      </c>
      <c r="G10" s="425" t="s">
        <v>194</v>
      </c>
      <c r="H10" s="426"/>
      <c r="I10" s="420"/>
      <c r="J10" s="426"/>
      <c r="K10" s="420"/>
      <c r="L10" s="426"/>
      <c r="M10" s="420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</row>
    <row r="11" spans="1:25" ht="10.5" customHeight="1">
      <c r="A11" s="416">
        <v>17</v>
      </c>
      <c r="B11" s="417">
        <f>см12!A24</f>
        <v>0</v>
      </c>
      <c r="C11" s="418" t="s">
        <v>103</v>
      </c>
      <c r="D11" s="432"/>
      <c r="E11" s="431"/>
      <c r="F11" s="433"/>
      <c r="G11" s="423"/>
      <c r="H11" s="429"/>
      <c r="I11" s="420"/>
      <c r="J11" s="426"/>
      <c r="K11" s="420"/>
      <c r="L11" s="426"/>
      <c r="M11" s="420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</row>
    <row r="12" spans="1:25" ht="10.5" customHeight="1">
      <c r="A12" s="416"/>
      <c r="B12" s="422"/>
      <c r="C12" s="423">
        <v>2</v>
      </c>
      <c r="D12" s="424">
        <v>0</v>
      </c>
      <c r="E12" s="434" t="s">
        <v>103</v>
      </c>
      <c r="F12" s="429"/>
      <c r="G12" s="431"/>
      <c r="H12" s="429"/>
      <c r="I12" s="420"/>
      <c r="J12" s="426"/>
      <c r="K12" s="420"/>
      <c r="L12" s="426"/>
      <c r="M12" s="420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</row>
    <row r="13" spans="1:25" ht="10.5" customHeight="1">
      <c r="A13" s="416">
        <v>16</v>
      </c>
      <c r="B13" s="417">
        <f>см12!A23</f>
        <v>0</v>
      </c>
      <c r="C13" s="427" t="s">
        <v>205</v>
      </c>
      <c r="D13" s="428"/>
      <c r="E13" s="430"/>
      <c r="F13" s="426"/>
      <c r="G13" s="431"/>
      <c r="H13" s="429"/>
      <c r="I13" s="420"/>
      <c r="J13" s="426"/>
      <c r="K13" s="420"/>
      <c r="L13" s="426"/>
      <c r="M13" s="420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</row>
    <row r="14" spans="1:25" ht="10.5" customHeight="1">
      <c r="A14" s="416"/>
      <c r="B14" s="422"/>
      <c r="C14" s="430"/>
      <c r="D14" s="426"/>
      <c r="E14" s="420"/>
      <c r="F14" s="426"/>
      <c r="G14" s="431">
        <v>25</v>
      </c>
      <c r="H14" s="424">
        <v>0</v>
      </c>
      <c r="I14" s="425" t="s">
        <v>194</v>
      </c>
      <c r="J14" s="426"/>
      <c r="K14" s="420"/>
      <c r="L14" s="426"/>
      <c r="M14" s="426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</row>
    <row r="15" spans="1:25" ht="12" customHeight="1">
      <c r="A15" s="416">
        <v>9</v>
      </c>
      <c r="B15" s="417">
        <f>см12!A16</f>
        <v>0</v>
      </c>
      <c r="C15" s="418" t="s">
        <v>166</v>
      </c>
      <c r="D15" s="432"/>
      <c r="E15" s="420"/>
      <c r="F15" s="426"/>
      <c r="G15" s="431"/>
      <c r="H15" s="433"/>
      <c r="I15" s="423"/>
      <c r="J15" s="429"/>
      <c r="K15" s="420"/>
      <c r="L15" s="426"/>
      <c r="M15" s="426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</row>
    <row r="16" spans="1:25" ht="12" customHeight="1">
      <c r="A16" s="416"/>
      <c r="B16" s="422"/>
      <c r="C16" s="423">
        <v>3</v>
      </c>
      <c r="D16" s="424">
        <v>0</v>
      </c>
      <c r="E16" s="425" t="s">
        <v>166</v>
      </c>
      <c r="F16" s="426"/>
      <c r="G16" s="431"/>
      <c r="H16" s="429"/>
      <c r="I16" s="431"/>
      <c r="J16" s="429"/>
      <c r="K16" s="420"/>
      <c r="L16" s="426"/>
      <c r="M16" s="426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</row>
    <row r="17" spans="1:25" ht="12" customHeight="1">
      <c r="A17" s="416">
        <v>24</v>
      </c>
      <c r="B17" s="417">
        <f>см12!A31</f>
        <v>0</v>
      </c>
      <c r="C17" s="427" t="s">
        <v>107</v>
      </c>
      <c r="D17" s="428"/>
      <c r="E17" s="423"/>
      <c r="F17" s="429"/>
      <c r="G17" s="431"/>
      <c r="H17" s="429"/>
      <c r="I17" s="431"/>
      <c r="J17" s="429"/>
      <c r="K17" s="420"/>
      <c r="L17" s="426"/>
      <c r="M17" s="426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</row>
    <row r="18" spans="1:25" ht="12" customHeight="1">
      <c r="A18" s="416"/>
      <c r="B18" s="422"/>
      <c r="C18" s="430"/>
      <c r="D18" s="426"/>
      <c r="E18" s="431">
        <v>18</v>
      </c>
      <c r="F18" s="424">
        <v>0</v>
      </c>
      <c r="G18" s="425" t="s">
        <v>166</v>
      </c>
      <c r="H18" s="426"/>
      <c r="I18" s="431"/>
      <c r="J18" s="429"/>
      <c r="K18" s="420"/>
      <c r="L18" s="426"/>
      <c r="M18" s="426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</row>
    <row r="19" spans="1:25" ht="12" customHeight="1">
      <c r="A19" s="416">
        <v>25</v>
      </c>
      <c r="B19" s="417">
        <f>см12!A32</f>
        <v>0</v>
      </c>
      <c r="C19" s="418" t="s">
        <v>107</v>
      </c>
      <c r="D19" s="432"/>
      <c r="E19" s="431"/>
      <c r="F19" s="433"/>
      <c r="G19" s="430"/>
      <c r="H19" s="426"/>
      <c r="I19" s="431"/>
      <c r="J19" s="429"/>
      <c r="K19" s="420"/>
      <c r="L19" s="426"/>
      <c r="M19" s="426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</row>
    <row r="20" spans="1:25" ht="12" customHeight="1">
      <c r="A20" s="416"/>
      <c r="B20" s="422"/>
      <c r="C20" s="423">
        <v>4</v>
      </c>
      <c r="D20" s="424">
        <v>0</v>
      </c>
      <c r="E20" s="434" t="s">
        <v>199</v>
      </c>
      <c r="F20" s="429"/>
      <c r="G20" s="420"/>
      <c r="H20" s="426"/>
      <c r="I20" s="431"/>
      <c r="J20" s="429"/>
      <c r="K20" s="420"/>
      <c r="L20" s="426"/>
      <c r="M20" s="420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</row>
    <row r="21" spans="1:25" ht="12" customHeight="1">
      <c r="A21" s="416">
        <v>8</v>
      </c>
      <c r="B21" s="417">
        <f>см12!A15</f>
        <v>0</v>
      </c>
      <c r="C21" s="427" t="s">
        <v>199</v>
      </c>
      <c r="D21" s="428"/>
      <c r="E21" s="430"/>
      <c r="F21" s="426"/>
      <c r="G21" s="420"/>
      <c r="H21" s="426"/>
      <c r="I21" s="431"/>
      <c r="J21" s="429"/>
      <c r="K21" s="420"/>
      <c r="L21" s="426"/>
      <c r="M21" s="420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</row>
    <row r="22" spans="1:25" ht="12" customHeight="1">
      <c r="A22" s="416"/>
      <c r="B22" s="422"/>
      <c r="C22" s="430"/>
      <c r="D22" s="426"/>
      <c r="E22" s="420"/>
      <c r="F22" s="426"/>
      <c r="G22" s="420"/>
      <c r="H22" s="426"/>
      <c r="I22" s="431">
        <v>29</v>
      </c>
      <c r="J22" s="424">
        <v>0</v>
      </c>
      <c r="K22" s="425" t="s">
        <v>194</v>
      </c>
      <c r="L22" s="426"/>
      <c r="M22" s="420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</row>
    <row r="23" spans="1:25" ht="12" customHeight="1">
      <c r="A23" s="416">
        <v>5</v>
      </c>
      <c r="B23" s="417">
        <f>см12!A12</f>
        <v>0</v>
      </c>
      <c r="C23" s="418" t="s">
        <v>100</v>
      </c>
      <c r="D23" s="432"/>
      <c r="E23" s="420"/>
      <c r="F23" s="426"/>
      <c r="G23" s="420"/>
      <c r="H23" s="426"/>
      <c r="I23" s="431"/>
      <c r="J23" s="433"/>
      <c r="K23" s="423"/>
      <c r="L23" s="429"/>
      <c r="M23" s="420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</row>
    <row r="24" spans="1:25" ht="12" customHeight="1">
      <c r="A24" s="416"/>
      <c r="B24" s="422"/>
      <c r="C24" s="423">
        <v>5</v>
      </c>
      <c r="D24" s="424">
        <v>0</v>
      </c>
      <c r="E24" s="425" t="s">
        <v>100</v>
      </c>
      <c r="F24" s="426"/>
      <c r="G24" s="420"/>
      <c r="H24" s="426"/>
      <c r="I24" s="431"/>
      <c r="J24" s="429"/>
      <c r="K24" s="431"/>
      <c r="L24" s="429"/>
      <c r="M24" s="420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</row>
    <row r="25" spans="1:25" ht="12" customHeight="1">
      <c r="A25" s="416">
        <v>28</v>
      </c>
      <c r="B25" s="417">
        <f>см12!A35</f>
        <v>0</v>
      </c>
      <c r="C25" s="427" t="s">
        <v>107</v>
      </c>
      <c r="D25" s="428"/>
      <c r="E25" s="423"/>
      <c r="F25" s="429"/>
      <c r="G25" s="420"/>
      <c r="H25" s="426"/>
      <c r="I25" s="431"/>
      <c r="J25" s="429"/>
      <c r="K25" s="431"/>
      <c r="L25" s="429"/>
      <c r="M25" s="420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</row>
    <row r="26" spans="1:25" ht="12" customHeight="1">
      <c r="A26" s="416"/>
      <c r="B26" s="422"/>
      <c r="C26" s="430"/>
      <c r="D26" s="426"/>
      <c r="E26" s="431">
        <v>19</v>
      </c>
      <c r="F26" s="424">
        <v>0</v>
      </c>
      <c r="G26" s="425" t="s">
        <v>100</v>
      </c>
      <c r="H26" s="426"/>
      <c r="I26" s="431"/>
      <c r="J26" s="429"/>
      <c r="K26" s="431"/>
      <c r="L26" s="429"/>
      <c r="M26" s="420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</row>
    <row r="27" spans="1:25" ht="12" customHeight="1">
      <c r="A27" s="416">
        <v>21</v>
      </c>
      <c r="B27" s="417">
        <f>см12!A28</f>
        <v>0</v>
      </c>
      <c r="C27" s="418" t="s">
        <v>106</v>
      </c>
      <c r="D27" s="432"/>
      <c r="E27" s="431"/>
      <c r="F27" s="433"/>
      <c r="G27" s="423"/>
      <c r="H27" s="429"/>
      <c r="I27" s="431"/>
      <c r="J27" s="429"/>
      <c r="K27" s="431"/>
      <c r="L27" s="429"/>
      <c r="M27" s="420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</row>
    <row r="28" spans="1:25" ht="12" customHeight="1">
      <c r="A28" s="416"/>
      <c r="B28" s="422"/>
      <c r="C28" s="423">
        <v>6</v>
      </c>
      <c r="D28" s="424">
        <v>0</v>
      </c>
      <c r="E28" s="434" t="s">
        <v>106</v>
      </c>
      <c r="F28" s="429"/>
      <c r="G28" s="431"/>
      <c r="H28" s="429"/>
      <c r="I28" s="431"/>
      <c r="J28" s="429"/>
      <c r="K28" s="431"/>
      <c r="L28" s="429"/>
      <c r="M28" s="420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</row>
    <row r="29" spans="1:25" ht="12" customHeight="1">
      <c r="A29" s="416">
        <v>12</v>
      </c>
      <c r="B29" s="417">
        <f>см12!A19</f>
        <v>0</v>
      </c>
      <c r="C29" s="427" t="s">
        <v>202</v>
      </c>
      <c r="D29" s="428"/>
      <c r="E29" s="430"/>
      <c r="F29" s="426"/>
      <c r="G29" s="431"/>
      <c r="H29" s="429"/>
      <c r="I29" s="431"/>
      <c r="J29" s="429"/>
      <c r="K29" s="431"/>
      <c r="L29" s="429"/>
      <c r="M29" s="420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</row>
    <row r="30" spans="1:25" ht="12" customHeight="1">
      <c r="A30" s="416"/>
      <c r="B30" s="422"/>
      <c r="C30" s="430"/>
      <c r="D30" s="426"/>
      <c r="E30" s="420"/>
      <c r="F30" s="426"/>
      <c r="G30" s="431">
        <v>26</v>
      </c>
      <c r="H30" s="424">
        <v>0</v>
      </c>
      <c r="I30" s="425" t="s">
        <v>101</v>
      </c>
      <c r="J30" s="426"/>
      <c r="K30" s="431"/>
      <c r="L30" s="429"/>
      <c r="M30" s="420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</row>
    <row r="31" spans="1:25" ht="12" customHeight="1">
      <c r="A31" s="416">
        <v>13</v>
      </c>
      <c r="B31" s="417">
        <f>см12!A20</f>
        <v>0</v>
      </c>
      <c r="C31" s="418" t="s">
        <v>101</v>
      </c>
      <c r="D31" s="432"/>
      <c r="E31" s="420"/>
      <c r="F31" s="426"/>
      <c r="G31" s="431"/>
      <c r="H31" s="433"/>
      <c r="I31" s="430"/>
      <c r="J31" s="426"/>
      <c r="K31" s="431"/>
      <c r="L31" s="429"/>
      <c r="M31" s="420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</row>
    <row r="32" spans="1:25" ht="12" customHeight="1">
      <c r="A32" s="416"/>
      <c r="B32" s="422"/>
      <c r="C32" s="423">
        <v>7</v>
      </c>
      <c r="D32" s="424">
        <v>0</v>
      </c>
      <c r="E32" s="425" t="s">
        <v>101</v>
      </c>
      <c r="F32" s="426"/>
      <c r="G32" s="431"/>
      <c r="H32" s="429"/>
      <c r="I32" s="420"/>
      <c r="J32" s="426"/>
      <c r="K32" s="431"/>
      <c r="L32" s="429"/>
      <c r="M32" s="420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</row>
    <row r="33" spans="1:25" ht="12" customHeight="1">
      <c r="A33" s="416">
        <v>20</v>
      </c>
      <c r="B33" s="417">
        <f>см12!A27</f>
        <v>0</v>
      </c>
      <c r="C33" s="427" t="s">
        <v>208</v>
      </c>
      <c r="D33" s="428"/>
      <c r="E33" s="423"/>
      <c r="F33" s="429"/>
      <c r="G33" s="431"/>
      <c r="H33" s="429"/>
      <c r="I33" s="420"/>
      <c r="J33" s="426"/>
      <c r="K33" s="431"/>
      <c r="L33" s="429"/>
      <c r="M33" s="420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</row>
    <row r="34" spans="1:25" ht="12" customHeight="1">
      <c r="A34" s="416"/>
      <c r="B34" s="422"/>
      <c r="C34" s="430"/>
      <c r="D34" s="426"/>
      <c r="E34" s="431">
        <v>20</v>
      </c>
      <c r="F34" s="424">
        <v>0</v>
      </c>
      <c r="G34" s="425" t="s">
        <v>101</v>
      </c>
      <c r="H34" s="426"/>
      <c r="I34" s="420"/>
      <c r="J34" s="426"/>
      <c r="K34" s="431"/>
      <c r="L34" s="429"/>
      <c r="M34" s="420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</row>
    <row r="35" spans="1:25" ht="12" customHeight="1">
      <c r="A35" s="416">
        <v>29</v>
      </c>
      <c r="B35" s="417">
        <f>см12!A36</f>
        <v>0</v>
      </c>
      <c r="C35" s="418" t="s">
        <v>107</v>
      </c>
      <c r="D35" s="432"/>
      <c r="E35" s="431"/>
      <c r="F35" s="433"/>
      <c r="G35" s="430"/>
      <c r="H35" s="426"/>
      <c r="I35" s="420"/>
      <c r="J35" s="426"/>
      <c r="K35" s="431"/>
      <c r="L35" s="429"/>
      <c r="M35" s="420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</row>
    <row r="36" spans="1:25" ht="12" customHeight="1">
      <c r="A36" s="416"/>
      <c r="B36" s="422"/>
      <c r="C36" s="423">
        <v>8</v>
      </c>
      <c r="D36" s="424">
        <v>0</v>
      </c>
      <c r="E36" s="434" t="s">
        <v>196</v>
      </c>
      <c r="F36" s="429"/>
      <c r="G36" s="420"/>
      <c r="H36" s="426"/>
      <c r="I36" s="420"/>
      <c r="J36" s="426"/>
      <c r="K36" s="431"/>
      <c r="L36" s="429"/>
      <c r="M36" s="420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</row>
    <row r="37" spans="1:25" ht="12" customHeight="1">
      <c r="A37" s="416">
        <v>4</v>
      </c>
      <c r="B37" s="417">
        <f>см12!A11</f>
        <v>0</v>
      </c>
      <c r="C37" s="427" t="s">
        <v>196</v>
      </c>
      <c r="D37" s="428"/>
      <c r="E37" s="430"/>
      <c r="F37" s="426"/>
      <c r="G37" s="420"/>
      <c r="H37" s="426"/>
      <c r="I37" s="420"/>
      <c r="J37" s="426"/>
      <c r="K37" s="431"/>
      <c r="L37" s="429"/>
      <c r="M37" s="420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</row>
    <row r="38" spans="1:25" ht="12" customHeight="1">
      <c r="A38" s="416"/>
      <c r="B38" s="422"/>
      <c r="C38" s="430"/>
      <c r="D38" s="426"/>
      <c r="E38" s="420"/>
      <c r="F38" s="426"/>
      <c r="G38" s="420"/>
      <c r="H38" s="426"/>
      <c r="I38" s="420"/>
      <c r="J38" s="426"/>
      <c r="K38" s="431">
        <v>31</v>
      </c>
      <c r="L38" s="424">
        <v>0</v>
      </c>
      <c r="M38" s="434" t="s">
        <v>97</v>
      </c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</row>
    <row r="39" spans="1:25" ht="12" customHeight="1">
      <c r="A39" s="416">
        <v>3</v>
      </c>
      <c r="B39" s="417">
        <f>см12!A10</f>
        <v>0</v>
      </c>
      <c r="C39" s="418" t="s">
        <v>195</v>
      </c>
      <c r="D39" s="432"/>
      <c r="E39" s="420"/>
      <c r="F39" s="426"/>
      <c r="G39" s="420"/>
      <c r="H39" s="426"/>
      <c r="I39" s="420"/>
      <c r="J39" s="426"/>
      <c r="K39" s="431"/>
      <c r="L39" s="433"/>
      <c r="M39" s="435" t="s">
        <v>108</v>
      </c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</row>
    <row r="40" spans="1:25" ht="12" customHeight="1">
      <c r="A40" s="416"/>
      <c r="B40" s="422"/>
      <c r="C40" s="423">
        <v>9</v>
      </c>
      <c r="D40" s="424">
        <v>0</v>
      </c>
      <c r="E40" s="425" t="s">
        <v>195</v>
      </c>
      <c r="F40" s="426"/>
      <c r="G40" s="420"/>
      <c r="H40" s="426"/>
      <c r="I40" s="420"/>
      <c r="J40" s="426"/>
      <c r="K40" s="431"/>
      <c r="L40" s="429"/>
      <c r="M40" s="420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</row>
    <row r="41" spans="1:25" ht="12" customHeight="1">
      <c r="A41" s="416">
        <v>30</v>
      </c>
      <c r="B41" s="417">
        <f>см12!A37</f>
        <v>0</v>
      </c>
      <c r="C41" s="427" t="s">
        <v>107</v>
      </c>
      <c r="D41" s="428"/>
      <c r="E41" s="423"/>
      <c r="F41" s="429"/>
      <c r="G41" s="420"/>
      <c r="H41" s="426"/>
      <c r="I41" s="420"/>
      <c r="J41" s="426"/>
      <c r="K41" s="431"/>
      <c r="L41" s="429"/>
      <c r="M41" s="420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</row>
    <row r="42" spans="1:25" ht="12" customHeight="1">
      <c r="A42" s="416"/>
      <c r="B42" s="422"/>
      <c r="C42" s="430"/>
      <c r="D42" s="426"/>
      <c r="E42" s="431">
        <v>21</v>
      </c>
      <c r="F42" s="424">
        <v>0</v>
      </c>
      <c r="G42" s="425" t="s">
        <v>195</v>
      </c>
      <c r="H42" s="426"/>
      <c r="I42" s="420"/>
      <c r="J42" s="426"/>
      <c r="K42" s="431"/>
      <c r="L42" s="429"/>
      <c r="M42" s="420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</row>
    <row r="43" spans="1:25" ht="12" customHeight="1">
      <c r="A43" s="416">
        <v>19</v>
      </c>
      <c r="B43" s="417">
        <f>см12!A26</f>
        <v>0</v>
      </c>
      <c r="C43" s="418" t="s">
        <v>207</v>
      </c>
      <c r="D43" s="432"/>
      <c r="E43" s="431"/>
      <c r="F43" s="433"/>
      <c r="G43" s="423"/>
      <c r="H43" s="429"/>
      <c r="I43" s="420"/>
      <c r="J43" s="426"/>
      <c r="K43" s="431"/>
      <c r="L43" s="429"/>
      <c r="M43" s="420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</row>
    <row r="44" spans="1:25" ht="12" customHeight="1">
      <c r="A44" s="416"/>
      <c r="B44" s="422"/>
      <c r="C44" s="423">
        <v>10</v>
      </c>
      <c r="D44" s="424">
        <v>0</v>
      </c>
      <c r="E44" s="434" t="s">
        <v>203</v>
      </c>
      <c r="F44" s="429"/>
      <c r="G44" s="431"/>
      <c r="H44" s="429"/>
      <c r="I44" s="420"/>
      <c r="J44" s="426"/>
      <c r="K44" s="431"/>
      <c r="L44" s="429"/>
      <c r="M44" s="420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</row>
    <row r="45" spans="1:25" ht="12" customHeight="1">
      <c r="A45" s="416">
        <v>14</v>
      </c>
      <c r="B45" s="417">
        <f>см12!A21</f>
        <v>0</v>
      </c>
      <c r="C45" s="427" t="s">
        <v>203</v>
      </c>
      <c r="D45" s="428"/>
      <c r="E45" s="430"/>
      <c r="F45" s="426"/>
      <c r="G45" s="431"/>
      <c r="H45" s="429"/>
      <c r="I45" s="420"/>
      <c r="J45" s="426"/>
      <c r="K45" s="431"/>
      <c r="L45" s="429"/>
      <c r="M45" s="420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</row>
    <row r="46" spans="1:25" ht="12" customHeight="1">
      <c r="A46" s="416"/>
      <c r="B46" s="422"/>
      <c r="C46" s="430"/>
      <c r="D46" s="426"/>
      <c r="E46" s="420"/>
      <c r="F46" s="426"/>
      <c r="G46" s="431">
        <v>27</v>
      </c>
      <c r="H46" s="424">
        <v>0</v>
      </c>
      <c r="I46" s="425" t="s">
        <v>195</v>
      </c>
      <c r="J46" s="426"/>
      <c r="K46" s="431"/>
      <c r="L46" s="429"/>
      <c r="M46" s="420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</row>
    <row r="47" spans="1:25" ht="12" customHeight="1">
      <c r="A47" s="416">
        <v>11</v>
      </c>
      <c r="B47" s="417">
        <f>см12!A18</f>
        <v>0</v>
      </c>
      <c r="C47" s="418" t="s">
        <v>201</v>
      </c>
      <c r="D47" s="432"/>
      <c r="E47" s="420"/>
      <c r="F47" s="426"/>
      <c r="G47" s="431"/>
      <c r="H47" s="433"/>
      <c r="I47" s="423"/>
      <c r="J47" s="429"/>
      <c r="K47" s="431"/>
      <c r="L47" s="429"/>
      <c r="M47" s="420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</row>
    <row r="48" spans="1:25" ht="12" customHeight="1">
      <c r="A48" s="416"/>
      <c r="B48" s="422"/>
      <c r="C48" s="423">
        <v>11</v>
      </c>
      <c r="D48" s="424">
        <v>0</v>
      </c>
      <c r="E48" s="425" t="s">
        <v>201</v>
      </c>
      <c r="F48" s="426"/>
      <c r="G48" s="431"/>
      <c r="H48" s="429"/>
      <c r="I48" s="431"/>
      <c r="J48" s="429"/>
      <c r="K48" s="431"/>
      <c r="L48" s="429"/>
      <c r="M48" s="420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</row>
    <row r="49" spans="1:25" ht="12" customHeight="1">
      <c r="A49" s="416">
        <v>22</v>
      </c>
      <c r="B49" s="417">
        <f>см12!A29</f>
        <v>0</v>
      </c>
      <c r="C49" s="427" t="s">
        <v>209</v>
      </c>
      <c r="D49" s="428"/>
      <c r="E49" s="423"/>
      <c r="F49" s="429"/>
      <c r="G49" s="431"/>
      <c r="H49" s="429"/>
      <c r="I49" s="431"/>
      <c r="J49" s="429"/>
      <c r="K49" s="431"/>
      <c r="L49" s="429"/>
      <c r="M49" s="420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</row>
    <row r="50" spans="1:25" ht="12" customHeight="1">
      <c r="A50" s="416"/>
      <c r="B50" s="422"/>
      <c r="C50" s="430"/>
      <c r="D50" s="426"/>
      <c r="E50" s="431">
        <v>22</v>
      </c>
      <c r="F50" s="424">
        <v>0</v>
      </c>
      <c r="G50" s="425" t="s">
        <v>201</v>
      </c>
      <c r="H50" s="426"/>
      <c r="I50" s="431"/>
      <c r="J50" s="429"/>
      <c r="K50" s="431"/>
      <c r="L50" s="429"/>
      <c r="M50" s="420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</row>
    <row r="51" spans="1:25" ht="12" customHeight="1">
      <c r="A51" s="416">
        <v>27</v>
      </c>
      <c r="B51" s="417">
        <f>см12!A34</f>
        <v>0</v>
      </c>
      <c r="C51" s="418" t="s">
        <v>107</v>
      </c>
      <c r="D51" s="432"/>
      <c r="E51" s="431"/>
      <c r="F51" s="433"/>
      <c r="G51" s="430"/>
      <c r="H51" s="426"/>
      <c r="I51" s="431"/>
      <c r="J51" s="429"/>
      <c r="K51" s="431"/>
      <c r="L51" s="429"/>
      <c r="M51" s="420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</row>
    <row r="52" spans="1:25" ht="12" customHeight="1">
      <c r="A52" s="416"/>
      <c r="B52" s="422"/>
      <c r="C52" s="423">
        <v>12</v>
      </c>
      <c r="D52" s="424">
        <v>0</v>
      </c>
      <c r="E52" s="434" t="s">
        <v>197</v>
      </c>
      <c r="F52" s="429"/>
      <c r="G52" s="420"/>
      <c r="H52" s="426"/>
      <c r="I52" s="431"/>
      <c r="J52" s="429"/>
      <c r="K52" s="431"/>
      <c r="L52" s="429"/>
      <c r="M52" s="420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</row>
    <row r="53" spans="1:25" ht="12" customHeight="1">
      <c r="A53" s="416">
        <v>6</v>
      </c>
      <c r="B53" s="417">
        <f>см12!A13</f>
        <v>0</v>
      </c>
      <c r="C53" s="427" t="s">
        <v>197</v>
      </c>
      <c r="D53" s="428"/>
      <c r="E53" s="430"/>
      <c r="F53" s="426"/>
      <c r="G53" s="420"/>
      <c r="H53" s="426"/>
      <c r="I53" s="431"/>
      <c r="J53" s="429"/>
      <c r="K53" s="431"/>
      <c r="L53" s="429"/>
      <c r="M53" s="420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</row>
    <row r="54" spans="1:25" ht="12" customHeight="1">
      <c r="A54" s="416"/>
      <c r="B54" s="422"/>
      <c r="C54" s="430"/>
      <c r="D54" s="426"/>
      <c r="E54" s="420"/>
      <c r="F54" s="426"/>
      <c r="G54" s="420"/>
      <c r="H54" s="426"/>
      <c r="I54" s="431">
        <v>30</v>
      </c>
      <c r="J54" s="424">
        <v>0</v>
      </c>
      <c r="K54" s="434" t="s">
        <v>97</v>
      </c>
      <c r="L54" s="429"/>
      <c r="M54" s="420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</row>
    <row r="55" spans="1:25" ht="12" customHeight="1">
      <c r="A55" s="416">
        <v>7</v>
      </c>
      <c r="B55" s="417">
        <f>см12!A14</f>
        <v>0</v>
      </c>
      <c r="C55" s="418" t="s">
        <v>198</v>
      </c>
      <c r="D55" s="432"/>
      <c r="E55" s="420"/>
      <c r="F55" s="426"/>
      <c r="G55" s="420"/>
      <c r="H55" s="426"/>
      <c r="I55" s="431"/>
      <c r="J55" s="433"/>
      <c r="K55" s="430"/>
      <c r="L55" s="426"/>
      <c r="M55" s="420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</row>
    <row r="56" spans="1:25" ht="12" customHeight="1">
      <c r="A56" s="416"/>
      <c r="B56" s="422"/>
      <c r="C56" s="423">
        <v>13</v>
      </c>
      <c r="D56" s="424">
        <v>0</v>
      </c>
      <c r="E56" s="425" t="s">
        <v>198</v>
      </c>
      <c r="F56" s="426"/>
      <c r="G56" s="420"/>
      <c r="H56" s="426"/>
      <c r="I56" s="431"/>
      <c r="J56" s="436"/>
      <c r="K56" s="420"/>
      <c r="L56" s="426"/>
      <c r="M56" s="420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</row>
    <row r="57" spans="1:25" ht="12" customHeight="1">
      <c r="A57" s="416">
        <v>26</v>
      </c>
      <c r="B57" s="417">
        <f>см12!A33</f>
        <v>0</v>
      </c>
      <c r="C57" s="427" t="s">
        <v>107</v>
      </c>
      <c r="D57" s="428"/>
      <c r="E57" s="423"/>
      <c r="F57" s="429"/>
      <c r="G57" s="420"/>
      <c r="H57" s="426"/>
      <c r="I57" s="431"/>
      <c r="J57" s="436"/>
      <c r="K57" s="420"/>
      <c r="L57" s="426"/>
      <c r="M57" s="420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</row>
    <row r="58" spans="1:25" ht="12" customHeight="1">
      <c r="A58" s="416"/>
      <c r="B58" s="422"/>
      <c r="C58" s="430"/>
      <c r="D58" s="426"/>
      <c r="E58" s="431">
        <v>23</v>
      </c>
      <c r="F58" s="424">
        <v>0</v>
      </c>
      <c r="G58" s="434" t="s">
        <v>200</v>
      </c>
      <c r="H58" s="429"/>
      <c r="I58" s="431"/>
      <c r="J58" s="436"/>
      <c r="K58" s="420">
        <v>-31</v>
      </c>
      <c r="L58" s="437">
        <f>IF(L38=J22,J54,IF(L38=J54,J22,0))</f>
        <v>0</v>
      </c>
      <c r="M58" s="418" t="str">
        <f>IF(M38=K22,K54,IF(M38=K54,K22,0))</f>
        <v>Леонтьев Динар</v>
      </c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</row>
    <row r="59" spans="1:25" ht="12" customHeight="1">
      <c r="A59" s="416">
        <v>23</v>
      </c>
      <c r="B59" s="417">
        <f>см12!A30</f>
        <v>0</v>
      </c>
      <c r="C59" s="418" t="s">
        <v>107</v>
      </c>
      <c r="D59" s="432"/>
      <c r="E59" s="431"/>
      <c r="F59" s="433"/>
      <c r="G59" s="423"/>
      <c r="H59" s="429"/>
      <c r="I59" s="431"/>
      <c r="J59" s="436"/>
      <c r="K59" s="420"/>
      <c r="L59" s="438"/>
      <c r="M59" s="435" t="s">
        <v>109</v>
      </c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</row>
    <row r="60" spans="1:25" ht="12" customHeight="1">
      <c r="A60" s="416"/>
      <c r="B60" s="422"/>
      <c r="C60" s="423">
        <v>14</v>
      </c>
      <c r="D60" s="424">
        <v>0</v>
      </c>
      <c r="E60" s="434" t="s">
        <v>200</v>
      </c>
      <c r="F60" s="429"/>
      <c r="G60" s="431"/>
      <c r="H60" s="429"/>
      <c r="I60" s="431"/>
      <c r="J60" s="436"/>
      <c r="K60" s="420"/>
      <c r="L60" s="426"/>
      <c r="M60" s="420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</row>
    <row r="61" spans="1:25" ht="12" customHeight="1">
      <c r="A61" s="416">
        <v>10</v>
      </c>
      <c r="B61" s="417">
        <f>см12!A17</f>
        <v>0</v>
      </c>
      <c r="C61" s="427" t="s">
        <v>200</v>
      </c>
      <c r="D61" s="428"/>
      <c r="E61" s="430"/>
      <c r="F61" s="426"/>
      <c r="G61" s="431"/>
      <c r="H61" s="429"/>
      <c r="I61" s="431"/>
      <c r="J61" s="436"/>
      <c r="K61" s="420"/>
      <c r="L61" s="426"/>
      <c r="M61" s="420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</row>
    <row r="62" spans="1:25" ht="12" customHeight="1">
      <c r="A62" s="416"/>
      <c r="B62" s="422"/>
      <c r="C62" s="430"/>
      <c r="D62" s="426"/>
      <c r="E62" s="420"/>
      <c r="F62" s="426"/>
      <c r="G62" s="431">
        <v>28</v>
      </c>
      <c r="H62" s="424">
        <v>0</v>
      </c>
      <c r="I62" s="434" t="s">
        <v>97</v>
      </c>
      <c r="J62" s="439"/>
      <c r="K62" s="420"/>
      <c r="L62" s="426"/>
      <c r="M62" s="420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</row>
    <row r="63" spans="1:25" ht="12" customHeight="1">
      <c r="A63" s="416">
        <v>15</v>
      </c>
      <c r="B63" s="417">
        <f>см12!A22</f>
        <v>0</v>
      </c>
      <c r="C63" s="418" t="s">
        <v>204</v>
      </c>
      <c r="D63" s="432"/>
      <c r="E63" s="420"/>
      <c r="F63" s="426"/>
      <c r="G63" s="431"/>
      <c r="H63" s="433"/>
      <c r="I63" s="430"/>
      <c r="J63" s="420"/>
      <c r="K63" s="420"/>
      <c r="L63" s="426"/>
      <c r="M63" s="420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</row>
    <row r="64" spans="1:25" ht="12" customHeight="1">
      <c r="A64" s="416"/>
      <c r="B64" s="422"/>
      <c r="C64" s="423">
        <v>15</v>
      </c>
      <c r="D64" s="424">
        <v>0</v>
      </c>
      <c r="E64" s="425" t="s">
        <v>204</v>
      </c>
      <c r="F64" s="426"/>
      <c r="G64" s="431"/>
      <c r="H64" s="429"/>
      <c r="I64" s="420">
        <v>-58</v>
      </c>
      <c r="J64" s="437">
        <v>0</v>
      </c>
      <c r="K64" s="418" t="s">
        <v>100</v>
      </c>
      <c r="L64" s="432"/>
      <c r="M64" s="420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</row>
    <row r="65" spans="1:25" ht="12" customHeight="1">
      <c r="A65" s="416">
        <v>18</v>
      </c>
      <c r="B65" s="417">
        <f>см12!A25</f>
        <v>0</v>
      </c>
      <c r="C65" s="427" t="s">
        <v>206</v>
      </c>
      <c r="D65" s="428"/>
      <c r="E65" s="423"/>
      <c r="F65" s="429"/>
      <c r="G65" s="431"/>
      <c r="H65" s="429"/>
      <c r="I65" s="420"/>
      <c r="J65" s="438"/>
      <c r="K65" s="423">
        <v>61</v>
      </c>
      <c r="L65" s="424">
        <v>0</v>
      </c>
      <c r="M65" s="425" t="s">
        <v>196</v>
      </c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</row>
    <row r="66" spans="1:25" ht="12" customHeight="1">
      <c r="A66" s="416"/>
      <c r="B66" s="422"/>
      <c r="C66" s="430"/>
      <c r="D66" s="426"/>
      <c r="E66" s="431">
        <v>24</v>
      </c>
      <c r="F66" s="424">
        <v>0</v>
      </c>
      <c r="G66" s="434" t="s">
        <v>97</v>
      </c>
      <c r="H66" s="429"/>
      <c r="I66" s="420">
        <v>-59</v>
      </c>
      <c r="J66" s="437">
        <v>0</v>
      </c>
      <c r="K66" s="427" t="s">
        <v>196</v>
      </c>
      <c r="L66" s="428"/>
      <c r="M66" s="435" t="s">
        <v>110</v>
      </c>
      <c r="N66" s="421"/>
      <c r="O66" s="421"/>
      <c r="P66" s="421"/>
      <c r="Q66" s="421"/>
      <c r="R66" s="421"/>
      <c r="S66" s="421"/>
      <c r="T66" s="421"/>
      <c r="U66" s="421"/>
      <c r="V66" s="421"/>
      <c r="W66" s="421"/>
      <c r="X66" s="421"/>
      <c r="Y66" s="421"/>
    </row>
    <row r="67" spans="1:25" ht="12" customHeight="1">
      <c r="A67" s="416">
        <v>31</v>
      </c>
      <c r="B67" s="417">
        <f>см12!A38</f>
        <v>0</v>
      </c>
      <c r="C67" s="418" t="s">
        <v>107</v>
      </c>
      <c r="D67" s="432"/>
      <c r="E67" s="431"/>
      <c r="F67" s="433"/>
      <c r="G67" s="430"/>
      <c r="H67" s="426"/>
      <c r="I67" s="420"/>
      <c r="J67" s="438"/>
      <c r="K67" s="430">
        <v>-61</v>
      </c>
      <c r="L67" s="437">
        <f>IF(L65=J64,J66,IF(L65=J66,J64,0))</f>
        <v>0</v>
      </c>
      <c r="M67" s="418" t="str">
        <f>IF(M65=K64,K66,IF(M65=K66,K64,0))</f>
        <v>Галимурзин Эльдар</v>
      </c>
      <c r="N67" s="421"/>
      <c r="O67" s="421"/>
      <c r="P67" s="421"/>
      <c r="Q67" s="421"/>
      <c r="R67" s="421"/>
      <c r="S67" s="421"/>
      <c r="T67" s="421"/>
      <c r="U67" s="421"/>
      <c r="V67" s="421"/>
      <c r="W67" s="421"/>
      <c r="X67" s="421"/>
      <c r="Y67" s="421"/>
    </row>
    <row r="68" spans="1:25" ht="12" customHeight="1">
      <c r="A68" s="416"/>
      <c r="B68" s="422"/>
      <c r="C68" s="423">
        <v>16</v>
      </c>
      <c r="D68" s="424">
        <v>0</v>
      </c>
      <c r="E68" s="434" t="s">
        <v>97</v>
      </c>
      <c r="F68" s="429"/>
      <c r="G68" s="420"/>
      <c r="H68" s="426"/>
      <c r="I68" s="420"/>
      <c r="J68" s="426"/>
      <c r="K68" s="420"/>
      <c r="L68" s="438"/>
      <c r="M68" s="435" t="s">
        <v>111</v>
      </c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</row>
    <row r="69" spans="1:25" ht="12" customHeight="1">
      <c r="A69" s="416">
        <v>2</v>
      </c>
      <c r="B69" s="417">
        <f>см12!A9</f>
        <v>0</v>
      </c>
      <c r="C69" s="427" t="s">
        <v>97</v>
      </c>
      <c r="D69" s="428"/>
      <c r="E69" s="430"/>
      <c r="F69" s="426"/>
      <c r="G69" s="420"/>
      <c r="H69" s="426"/>
      <c r="I69" s="420">
        <v>-56</v>
      </c>
      <c r="J69" s="437">
        <v>0</v>
      </c>
      <c r="K69" s="418" t="s">
        <v>166</v>
      </c>
      <c r="L69" s="432"/>
      <c r="M69" s="420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</row>
    <row r="70" spans="1:25" ht="12" customHeight="1">
      <c r="A70" s="416"/>
      <c r="B70" s="422"/>
      <c r="C70" s="430"/>
      <c r="D70" s="426"/>
      <c r="E70" s="420"/>
      <c r="F70" s="426"/>
      <c r="G70" s="420"/>
      <c r="H70" s="426"/>
      <c r="I70" s="420"/>
      <c r="J70" s="438"/>
      <c r="K70" s="423">
        <v>62</v>
      </c>
      <c r="L70" s="424">
        <v>0</v>
      </c>
      <c r="M70" s="425" t="s">
        <v>166</v>
      </c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</row>
    <row r="71" spans="1:25" ht="12" customHeight="1">
      <c r="A71" s="416">
        <v>-52</v>
      </c>
      <c r="B71" s="417">
        <f>IF('м122'!J9='м122'!H7,'м122'!H11,IF('м122'!J9='м122'!H11,'м122'!H7,0))</f>
        <v>0</v>
      </c>
      <c r="C71" s="418" t="s">
        <v>204</v>
      </c>
      <c r="D71" s="432"/>
      <c r="E71" s="420"/>
      <c r="F71" s="426"/>
      <c r="G71" s="420"/>
      <c r="H71" s="426"/>
      <c r="I71" s="420">
        <v>-57</v>
      </c>
      <c r="J71" s="437">
        <v>0</v>
      </c>
      <c r="K71" s="427" t="s">
        <v>199</v>
      </c>
      <c r="L71" s="428"/>
      <c r="M71" s="435" t="s">
        <v>112</v>
      </c>
      <c r="N71" s="421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</row>
    <row r="72" spans="1:25" ht="12" customHeight="1">
      <c r="A72" s="416"/>
      <c r="B72" s="422"/>
      <c r="C72" s="423">
        <v>63</v>
      </c>
      <c r="D72" s="424">
        <v>0</v>
      </c>
      <c r="E72" s="425" t="s">
        <v>204</v>
      </c>
      <c r="F72" s="426"/>
      <c r="G72" s="420"/>
      <c r="H72" s="426"/>
      <c r="I72" s="420"/>
      <c r="J72" s="438"/>
      <c r="K72" s="430">
        <v>-62</v>
      </c>
      <c r="L72" s="437">
        <f>IF(L70=J69,J71,IF(L70=J71,J69,0))</f>
        <v>0</v>
      </c>
      <c r="M72" s="418" t="str">
        <f>IF(M70=K69,K71,IF(M70=K71,K69,0))</f>
        <v>Шакиров Радмир</v>
      </c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</row>
    <row r="73" spans="1:25" ht="12" customHeight="1">
      <c r="A73" s="416">
        <v>-53</v>
      </c>
      <c r="B73" s="417">
        <f>IF('м122'!J17='м122'!H15,'м122'!H19,IF('м122'!J17='м122'!H19,'м122'!H15,0))</f>
        <v>0</v>
      </c>
      <c r="C73" s="427" t="s">
        <v>202</v>
      </c>
      <c r="D73" s="428"/>
      <c r="E73" s="423"/>
      <c r="F73" s="429"/>
      <c r="G73" s="420"/>
      <c r="H73" s="426"/>
      <c r="I73" s="420"/>
      <c r="J73" s="426"/>
      <c r="K73" s="420"/>
      <c r="L73" s="438"/>
      <c r="M73" s="435" t="s">
        <v>113</v>
      </c>
      <c r="N73" s="421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</row>
    <row r="74" spans="1:25" ht="12" customHeight="1">
      <c r="A74" s="416"/>
      <c r="B74" s="422"/>
      <c r="C74" s="430"/>
      <c r="D74" s="426"/>
      <c r="E74" s="431">
        <v>65</v>
      </c>
      <c r="F74" s="424">
        <v>0</v>
      </c>
      <c r="G74" s="434" t="s">
        <v>201</v>
      </c>
      <c r="H74" s="429"/>
      <c r="I74" s="420">
        <v>-63</v>
      </c>
      <c r="J74" s="437">
        <v>0</v>
      </c>
      <c r="K74" s="418" t="str">
        <f>IF(E72=C71,C73,IF(E72=C73,C71,0))</f>
        <v>Река Даниил</v>
      </c>
      <c r="L74" s="432"/>
      <c r="M74" s="420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</row>
    <row r="75" spans="1:25" ht="12" customHeight="1">
      <c r="A75" s="416">
        <v>-54</v>
      </c>
      <c r="B75" s="417">
        <f>IF('м122'!J25='м122'!H23,'м122'!H27,IF('м122'!J25='м122'!H27,'м122'!H23,0))</f>
        <v>0</v>
      </c>
      <c r="C75" s="418" t="s">
        <v>201</v>
      </c>
      <c r="D75" s="432"/>
      <c r="E75" s="431"/>
      <c r="F75" s="433"/>
      <c r="G75" s="435" t="s">
        <v>114</v>
      </c>
      <c r="H75" s="440"/>
      <c r="I75" s="420"/>
      <c r="J75" s="438"/>
      <c r="K75" s="423">
        <v>66</v>
      </c>
      <c r="L75" s="424">
        <v>0</v>
      </c>
      <c r="M75" s="425" t="s">
        <v>200</v>
      </c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</row>
    <row r="76" spans="1:25" ht="12" customHeight="1">
      <c r="A76" s="416"/>
      <c r="B76" s="422"/>
      <c r="C76" s="423">
        <v>64</v>
      </c>
      <c r="D76" s="424">
        <v>0</v>
      </c>
      <c r="E76" s="434" t="s">
        <v>201</v>
      </c>
      <c r="F76" s="429"/>
      <c r="G76" s="441"/>
      <c r="H76" s="426"/>
      <c r="I76" s="420">
        <v>-64</v>
      </c>
      <c r="J76" s="437">
        <v>0</v>
      </c>
      <c r="K76" s="427" t="str">
        <f>IF(E76=C75,C77,IF(E76=C77,C75,0))</f>
        <v>Муниров Тимур</v>
      </c>
      <c r="L76" s="428"/>
      <c r="M76" s="435" t="s">
        <v>115</v>
      </c>
      <c r="N76" s="421"/>
      <c r="O76" s="421"/>
      <c r="P76" s="421"/>
      <c r="Q76" s="421"/>
      <c r="R76" s="421"/>
      <c r="S76" s="421"/>
      <c r="T76" s="421"/>
      <c r="U76" s="421"/>
      <c r="V76" s="421"/>
      <c r="W76" s="421"/>
      <c r="X76" s="421"/>
      <c r="Y76" s="421"/>
    </row>
    <row r="77" spans="1:25" ht="12" customHeight="1">
      <c r="A77" s="416">
        <v>-55</v>
      </c>
      <c r="B77" s="417">
        <f>IF('м122'!J33='м122'!H31,'м122'!H35,IF('м122'!J33='м122'!H35,'м122'!H31,0))</f>
        <v>0</v>
      </c>
      <c r="C77" s="427" t="s">
        <v>200</v>
      </c>
      <c r="D77" s="428"/>
      <c r="E77" s="430">
        <v>-65</v>
      </c>
      <c r="F77" s="437">
        <f>IF(F74=D72,D76,IF(F74=D76,D72,0))</f>
        <v>0</v>
      </c>
      <c r="G77" s="418" t="str">
        <f>IF(G74=E72,E76,IF(G74=E76,E72,0))</f>
        <v>Базаргулов Алмаз</v>
      </c>
      <c r="H77" s="432"/>
      <c r="I77" s="420"/>
      <c r="J77" s="430"/>
      <c r="K77" s="430">
        <v>-66</v>
      </c>
      <c r="L77" s="437">
        <f>IF(L75=J74,J76,IF(L75=J76,J74,0))</f>
        <v>0</v>
      </c>
      <c r="M77" s="418" t="str">
        <f>IF(M75=K74,K76,IF(M75=K76,K74,0))</f>
        <v>Река Даниил</v>
      </c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</row>
    <row r="78" spans="1:25" ht="12" customHeight="1">
      <c r="A78" s="416"/>
      <c r="B78" s="442"/>
      <c r="C78" s="430"/>
      <c r="D78" s="426"/>
      <c r="E78" s="420"/>
      <c r="F78" s="438"/>
      <c r="G78" s="435" t="s">
        <v>116</v>
      </c>
      <c r="H78" s="440"/>
      <c r="I78" s="420"/>
      <c r="J78" s="420"/>
      <c r="K78" s="420"/>
      <c r="L78" s="438"/>
      <c r="M78" s="435" t="s">
        <v>117</v>
      </c>
      <c r="N78" s="421"/>
      <c r="O78" s="421"/>
      <c r="P78" s="421"/>
      <c r="Q78" s="421"/>
      <c r="R78" s="421"/>
      <c r="S78" s="421"/>
      <c r="T78" s="421"/>
      <c r="U78" s="421"/>
      <c r="V78" s="421"/>
      <c r="W78" s="421"/>
      <c r="X78" s="421"/>
      <c r="Y78" s="421"/>
    </row>
    <row r="79" spans="1:25" ht="9" customHeight="1">
      <c r="A79" s="443"/>
      <c r="B79" s="444"/>
      <c r="C79" s="443"/>
      <c r="D79" s="445"/>
      <c r="E79" s="443"/>
      <c r="F79" s="445"/>
      <c r="G79" s="443"/>
      <c r="H79" s="445"/>
      <c r="I79" s="443"/>
      <c r="J79" s="443"/>
      <c r="K79" s="443"/>
      <c r="L79" s="445"/>
      <c r="M79" s="443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</row>
    <row r="80" spans="1:25" ht="9" customHeight="1">
      <c r="A80" s="443"/>
      <c r="B80" s="444"/>
      <c r="C80" s="443"/>
      <c r="D80" s="445"/>
      <c r="E80" s="443"/>
      <c r="F80" s="445"/>
      <c r="G80" s="443"/>
      <c r="H80" s="445"/>
      <c r="I80" s="443"/>
      <c r="J80" s="443"/>
      <c r="K80" s="443"/>
      <c r="L80" s="445"/>
      <c r="M80" s="443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</row>
    <row r="81" spans="1:25" ht="9" customHeight="1">
      <c r="A81" s="446"/>
      <c r="B81" s="447"/>
      <c r="C81" s="446"/>
      <c r="D81" s="448"/>
      <c r="E81" s="446"/>
      <c r="F81" s="448"/>
      <c r="G81" s="446"/>
      <c r="H81" s="448"/>
      <c r="I81" s="446"/>
      <c r="J81" s="446"/>
      <c r="K81" s="446"/>
      <c r="L81" s="448"/>
      <c r="M81" s="446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</row>
    <row r="82" spans="1:25" ht="12.75">
      <c r="A82" s="446"/>
      <c r="B82" s="447"/>
      <c r="C82" s="446"/>
      <c r="D82" s="448"/>
      <c r="E82" s="446"/>
      <c r="F82" s="448"/>
      <c r="G82" s="446"/>
      <c r="H82" s="448"/>
      <c r="I82" s="446"/>
      <c r="J82" s="446"/>
      <c r="K82" s="446"/>
      <c r="L82" s="448"/>
      <c r="M82" s="446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</row>
    <row r="83" spans="1:13" ht="12.75">
      <c r="A83" s="443"/>
      <c r="B83" s="444"/>
      <c r="C83" s="443"/>
      <c r="D83" s="445"/>
      <c r="E83" s="443"/>
      <c r="F83" s="445"/>
      <c r="G83" s="443"/>
      <c r="H83" s="445"/>
      <c r="I83" s="443"/>
      <c r="J83" s="443"/>
      <c r="K83" s="443"/>
      <c r="L83" s="445"/>
      <c r="M83" s="443"/>
    </row>
    <row r="84" spans="1:13" ht="12.75">
      <c r="A84" s="443"/>
      <c r="B84" s="443"/>
      <c r="C84" s="443"/>
      <c r="D84" s="445"/>
      <c r="E84" s="443"/>
      <c r="F84" s="445"/>
      <c r="G84" s="443"/>
      <c r="H84" s="445"/>
      <c r="I84" s="443"/>
      <c r="J84" s="443"/>
      <c r="K84" s="443"/>
      <c r="L84" s="445"/>
      <c r="M84" s="443"/>
    </row>
    <row r="85" spans="1:13" ht="12.75">
      <c r="A85" s="443"/>
      <c r="B85" s="443"/>
      <c r="C85" s="443"/>
      <c r="D85" s="443"/>
      <c r="E85" s="443"/>
      <c r="F85" s="443"/>
      <c r="G85" s="443"/>
      <c r="H85" s="443"/>
      <c r="I85" s="443"/>
      <c r="J85" s="443"/>
      <c r="K85" s="443"/>
      <c r="L85" s="443"/>
      <c r="M85" s="443"/>
    </row>
    <row r="86" spans="1:13" ht="12.75">
      <c r="A86" s="443"/>
      <c r="B86" s="443"/>
      <c r="C86" s="443"/>
      <c r="D86" s="443"/>
      <c r="E86" s="443"/>
      <c r="F86" s="443"/>
      <c r="G86" s="443"/>
      <c r="H86" s="443"/>
      <c r="I86" s="443"/>
      <c r="J86" s="443"/>
      <c r="K86" s="443"/>
      <c r="L86" s="443"/>
      <c r="M86" s="443"/>
    </row>
    <row r="87" spans="1:13" ht="12.75">
      <c r="A87" s="443"/>
      <c r="B87" s="443"/>
      <c r="C87" s="443"/>
      <c r="D87" s="443"/>
      <c r="E87" s="443"/>
      <c r="F87" s="443"/>
      <c r="G87" s="443"/>
      <c r="H87" s="443"/>
      <c r="I87" s="443"/>
      <c r="J87" s="443"/>
      <c r="K87" s="443"/>
      <c r="L87" s="443"/>
      <c r="M87" s="443"/>
    </row>
    <row r="88" spans="1:13" ht="12.75">
      <c r="A88" s="443"/>
      <c r="B88" s="443"/>
      <c r="C88" s="443"/>
      <c r="D88" s="443"/>
      <c r="E88" s="443"/>
      <c r="F88" s="443"/>
      <c r="G88" s="443"/>
      <c r="H88" s="443"/>
      <c r="I88" s="443"/>
      <c r="J88" s="443"/>
      <c r="K88" s="443"/>
      <c r="L88" s="443"/>
      <c r="M88" s="443"/>
    </row>
    <row r="89" spans="1:13" ht="12.75">
      <c r="A89" s="443"/>
      <c r="B89" s="443"/>
      <c r="C89" s="443"/>
      <c r="D89" s="443"/>
      <c r="E89" s="443"/>
      <c r="F89" s="443"/>
      <c r="G89" s="443"/>
      <c r="H89" s="443"/>
      <c r="I89" s="443"/>
      <c r="J89" s="443"/>
      <c r="K89" s="443"/>
      <c r="L89" s="443"/>
      <c r="M89" s="443"/>
    </row>
    <row r="90" spans="1:13" ht="12.75">
      <c r="A90" s="443"/>
      <c r="B90" s="443"/>
      <c r="C90" s="443"/>
      <c r="D90" s="443"/>
      <c r="E90" s="443"/>
      <c r="F90" s="443"/>
      <c r="G90" s="443"/>
      <c r="H90" s="443"/>
      <c r="I90" s="443"/>
      <c r="J90" s="443"/>
      <c r="K90" s="443"/>
      <c r="L90" s="443"/>
      <c r="M90" s="443"/>
    </row>
    <row r="91" spans="1:13" ht="12.75">
      <c r="A91" s="443"/>
      <c r="B91" s="443"/>
      <c r="C91" s="443"/>
      <c r="D91" s="443"/>
      <c r="E91" s="443"/>
      <c r="F91" s="443"/>
      <c r="G91" s="443"/>
      <c r="H91" s="443"/>
      <c r="I91" s="443"/>
      <c r="J91" s="443"/>
      <c r="K91" s="443"/>
      <c r="L91" s="443"/>
      <c r="M91" s="443"/>
    </row>
    <row r="92" spans="1:13" ht="12.75">
      <c r="A92" s="443"/>
      <c r="B92" s="443"/>
      <c r="C92" s="443"/>
      <c r="D92" s="443"/>
      <c r="E92" s="443"/>
      <c r="F92" s="443"/>
      <c r="G92" s="443"/>
      <c r="H92" s="443"/>
      <c r="I92" s="443"/>
      <c r="J92" s="443"/>
      <c r="K92" s="443"/>
      <c r="L92" s="443"/>
      <c r="M92" s="443"/>
    </row>
    <row r="93" spans="1:13" ht="12.75">
      <c r="A93" s="443"/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</row>
    <row r="94" spans="1:13" ht="12.75">
      <c r="A94" s="443"/>
      <c r="B94" s="443"/>
      <c r="C94" s="443"/>
      <c r="D94" s="443"/>
      <c r="E94" s="443"/>
      <c r="F94" s="443"/>
      <c r="G94" s="443"/>
      <c r="H94" s="443"/>
      <c r="I94" s="443"/>
      <c r="J94" s="443"/>
      <c r="K94" s="443"/>
      <c r="L94" s="443"/>
      <c r="M94" s="443"/>
    </row>
    <row r="95" spans="1:13" ht="12.75">
      <c r="A95" s="443"/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</row>
    <row r="96" spans="1:13" ht="12.75">
      <c r="A96" s="443"/>
      <c r="B96" s="443"/>
      <c r="C96" s="443"/>
      <c r="D96" s="443"/>
      <c r="E96" s="443"/>
      <c r="F96" s="443"/>
      <c r="G96" s="443"/>
      <c r="H96" s="443"/>
      <c r="I96" s="443"/>
      <c r="J96" s="443"/>
      <c r="K96" s="443"/>
      <c r="L96" s="443"/>
      <c r="M96" s="443"/>
    </row>
    <row r="97" spans="1:13" ht="12.75">
      <c r="A97" s="443"/>
      <c r="B97" s="443"/>
      <c r="C97" s="443"/>
      <c r="D97" s="443"/>
      <c r="E97" s="443"/>
      <c r="F97" s="443"/>
      <c r="G97" s="443"/>
      <c r="H97" s="443"/>
      <c r="I97" s="443"/>
      <c r="J97" s="443"/>
      <c r="K97" s="443"/>
      <c r="L97" s="443"/>
      <c r="M97" s="443"/>
    </row>
    <row r="98" spans="1:13" ht="12.75">
      <c r="A98" s="443"/>
      <c r="B98" s="443"/>
      <c r="C98" s="443"/>
      <c r="D98" s="443"/>
      <c r="E98" s="443"/>
      <c r="F98" s="443"/>
      <c r="G98" s="443"/>
      <c r="H98" s="443"/>
      <c r="I98" s="443"/>
      <c r="J98" s="443"/>
      <c r="K98" s="443"/>
      <c r="L98" s="443"/>
      <c r="M98" s="443"/>
    </row>
    <row r="99" spans="1:13" ht="12.75">
      <c r="A99" s="443"/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</row>
    <row r="100" spans="1:13" ht="12.75">
      <c r="A100" s="443"/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</row>
    <row r="101" spans="1:13" ht="12.75">
      <c r="A101" s="443"/>
      <c r="B101" s="443"/>
      <c r="C101" s="443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</row>
    <row r="102" spans="1:13" ht="12.75">
      <c r="A102" s="443"/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</row>
    <row r="103" spans="1:13" ht="12.75">
      <c r="A103" s="443"/>
      <c r="B103" s="443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</row>
    <row r="104" spans="1:13" ht="12.75">
      <c r="A104" s="443"/>
      <c r="B104" s="443"/>
      <c r="C104" s="443"/>
      <c r="D104" s="443"/>
      <c r="E104" s="443"/>
      <c r="F104" s="443"/>
      <c r="G104" s="443"/>
      <c r="H104" s="443"/>
      <c r="I104" s="443"/>
      <c r="J104" s="443"/>
      <c r="K104" s="443"/>
      <c r="L104" s="443"/>
      <c r="M104" s="443"/>
    </row>
    <row r="105" spans="1:13" ht="12.75">
      <c r="A105" s="443"/>
      <c r="B105" s="443"/>
      <c r="C105" s="443"/>
      <c r="D105" s="443"/>
      <c r="E105" s="443"/>
      <c r="F105" s="443"/>
      <c r="G105" s="443"/>
      <c r="H105" s="443"/>
      <c r="I105" s="443"/>
      <c r="J105" s="443"/>
      <c r="K105" s="443"/>
      <c r="L105" s="443"/>
      <c r="M105" s="443"/>
    </row>
    <row r="106" spans="1:13" ht="12.75">
      <c r="A106" s="443"/>
      <c r="B106" s="443"/>
      <c r="C106" s="443"/>
      <c r="D106" s="443"/>
      <c r="E106" s="443"/>
      <c r="F106" s="443"/>
      <c r="G106" s="443"/>
      <c r="H106" s="443"/>
      <c r="I106" s="443"/>
      <c r="J106" s="443"/>
      <c r="K106" s="443"/>
      <c r="L106" s="443"/>
      <c r="M106" s="443"/>
    </row>
    <row r="107" spans="1:13" ht="12.75">
      <c r="A107" s="443"/>
      <c r="B107" s="443"/>
      <c r="C107" s="443"/>
      <c r="D107" s="443"/>
      <c r="E107" s="443"/>
      <c r="F107" s="443"/>
      <c r="G107" s="443"/>
      <c r="H107" s="443"/>
      <c r="I107" s="443"/>
      <c r="J107" s="443"/>
      <c r="K107" s="443"/>
      <c r="L107" s="443"/>
      <c r="M107" s="443"/>
    </row>
    <row r="108" spans="1:13" ht="12.75">
      <c r="A108" s="443"/>
      <c r="B108" s="443"/>
      <c r="C108" s="443"/>
      <c r="D108" s="443"/>
      <c r="E108" s="443"/>
      <c r="F108" s="443"/>
      <c r="G108" s="443"/>
      <c r="H108" s="443"/>
      <c r="I108" s="443"/>
      <c r="J108" s="443"/>
      <c r="K108" s="443"/>
      <c r="L108" s="443"/>
      <c r="M108" s="443"/>
    </row>
    <row r="109" spans="1:13" ht="12.75">
      <c r="A109" s="443"/>
      <c r="B109" s="443"/>
      <c r="C109" s="443"/>
      <c r="D109" s="443"/>
      <c r="E109" s="443"/>
      <c r="F109" s="443"/>
      <c r="G109" s="443"/>
      <c r="H109" s="443"/>
      <c r="I109" s="443"/>
      <c r="J109" s="443"/>
      <c r="K109" s="443"/>
      <c r="L109" s="443"/>
      <c r="M109" s="443"/>
    </row>
    <row r="110" spans="1:13" ht="12.75">
      <c r="A110" s="443"/>
      <c r="B110" s="443"/>
      <c r="C110" s="443"/>
      <c r="D110" s="443"/>
      <c r="E110" s="443"/>
      <c r="F110" s="443"/>
      <c r="G110" s="443"/>
      <c r="H110" s="443"/>
      <c r="I110" s="443"/>
      <c r="J110" s="443"/>
      <c r="K110" s="443"/>
      <c r="L110" s="443"/>
      <c r="M110" s="443"/>
    </row>
    <row r="111" spans="1:13" ht="12.75">
      <c r="A111" s="443"/>
      <c r="B111" s="443"/>
      <c r="C111" s="443"/>
      <c r="D111" s="443"/>
      <c r="E111" s="443"/>
      <c r="F111" s="443"/>
      <c r="G111" s="443"/>
      <c r="H111" s="443"/>
      <c r="I111" s="443"/>
      <c r="J111" s="443"/>
      <c r="K111" s="443"/>
      <c r="L111" s="443"/>
      <c r="M111" s="443"/>
    </row>
    <row r="112" spans="1:13" ht="12.75">
      <c r="A112" s="443"/>
      <c r="B112" s="443"/>
      <c r="C112" s="443"/>
      <c r="D112" s="443"/>
      <c r="E112" s="443"/>
      <c r="F112" s="443"/>
      <c r="G112" s="443"/>
      <c r="H112" s="443"/>
      <c r="I112" s="443"/>
      <c r="J112" s="443"/>
      <c r="K112" s="443"/>
      <c r="L112" s="443"/>
      <c r="M112" s="443"/>
    </row>
    <row r="113" spans="1:13" ht="12.75">
      <c r="A113" s="443"/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</row>
    <row r="114" spans="1:13" ht="12.75">
      <c r="A114" s="443"/>
      <c r="B114" s="443"/>
      <c r="C114" s="443"/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</row>
    <row r="115" spans="1:13" ht="12.75">
      <c r="A115" s="443"/>
      <c r="B115" s="443"/>
      <c r="C115" s="443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</row>
    <row r="116" spans="1:13" ht="12.75">
      <c r="A116" s="443"/>
      <c r="B116" s="443"/>
      <c r="C116" s="443"/>
      <c r="D116" s="443"/>
      <c r="E116" s="443"/>
      <c r="F116" s="443"/>
      <c r="G116" s="443"/>
      <c r="H116" s="443"/>
      <c r="I116" s="443"/>
      <c r="J116" s="443"/>
      <c r="K116" s="443"/>
      <c r="L116" s="443"/>
      <c r="M116" s="443"/>
    </row>
    <row r="117" spans="1:13" ht="12.75">
      <c r="A117" s="443"/>
      <c r="B117" s="443"/>
      <c r="C117" s="443"/>
      <c r="D117" s="443"/>
      <c r="E117" s="443"/>
      <c r="F117" s="443"/>
      <c r="G117" s="443"/>
      <c r="H117" s="443"/>
      <c r="I117" s="443"/>
      <c r="J117" s="443"/>
      <c r="K117" s="443"/>
      <c r="L117" s="443"/>
      <c r="M117" s="44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449" customWidth="1"/>
    <col min="2" max="2" width="4.75390625" style="449" customWidth="1"/>
    <col min="3" max="3" width="12.75390625" style="449" customWidth="1"/>
    <col min="4" max="4" width="3.75390625" style="449" customWidth="1"/>
    <col min="5" max="5" width="10.75390625" style="449" customWidth="1"/>
    <col min="6" max="6" width="3.75390625" style="449" customWidth="1"/>
    <col min="7" max="7" width="9.75390625" style="449" customWidth="1"/>
    <col min="8" max="8" width="3.75390625" style="449" customWidth="1"/>
    <col min="9" max="9" width="9.75390625" style="449" customWidth="1"/>
    <col min="10" max="10" width="3.75390625" style="449" customWidth="1"/>
    <col min="11" max="11" width="9.75390625" style="449" customWidth="1"/>
    <col min="12" max="12" width="3.75390625" style="449" customWidth="1"/>
    <col min="13" max="13" width="10.75390625" style="449" customWidth="1"/>
    <col min="14" max="14" width="3.75390625" style="449" customWidth="1"/>
    <col min="15" max="15" width="10.75390625" style="449" customWidth="1"/>
    <col min="16" max="16" width="3.75390625" style="449" customWidth="1"/>
    <col min="17" max="17" width="9.75390625" style="449" customWidth="1"/>
    <col min="18" max="18" width="5.75390625" style="449" customWidth="1"/>
    <col min="19" max="19" width="4.75390625" style="449" customWidth="1"/>
    <col min="20" max="16384" width="9.125" style="449" customWidth="1"/>
  </cols>
  <sheetData>
    <row r="1" spans="1:19" s="399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</row>
    <row r="2" spans="1:19" s="399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</row>
    <row r="3" spans="1:19" ht="12.75">
      <c r="A3" s="714" t="str">
        <f>'м121'!A3:M3</f>
        <v>XXXVI ПЕРВЕНСТВО РБ ЛЕТНИЕ КАНИКУЛЫ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</row>
    <row r="4" spans="1:19" ht="12.75">
      <c r="A4" s="712" t="str">
        <f>'м121'!A4:M4</f>
        <v>Республиканские официальные спортивные соревнования БУДУЩЕЕ РОССИИ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</row>
    <row r="5" spans="1:19" ht="12.75">
      <c r="A5" s="710">
        <f>'м121'!A5:M5</f>
        <v>45468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</row>
    <row r="6" spans="1:19" ht="15" customHeight="1">
      <c r="A6" s="450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</row>
    <row r="7" spans="1:27" ht="12.75" customHeight="1">
      <c r="A7" s="451">
        <v>-1</v>
      </c>
      <c r="B7" s="452">
        <f>IF('м121'!D8='м121'!B7,'м121'!B9,IF('м121'!D8='м121'!B9,'м121'!B7,0))</f>
        <v>0</v>
      </c>
      <c r="C7" s="453" t="s">
        <v>107</v>
      </c>
      <c r="D7" s="454"/>
      <c r="E7" s="455"/>
      <c r="F7" s="455"/>
      <c r="G7" s="455">
        <v>-25</v>
      </c>
      <c r="H7" s="456">
        <v>0</v>
      </c>
      <c r="I7" s="453" t="s">
        <v>166</v>
      </c>
      <c r="J7" s="454"/>
      <c r="K7" s="455"/>
      <c r="L7" s="455"/>
      <c r="M7" s="455"/>
      <c r="N7" s="455"/>
      <c r="O7" s="455"/>
      <c r="P7" s="455"/>
      <c r="Q7" s="455"/>
      <c r="R7" s="455"/>
      <c r="S7" s="455"/>
      <c r="T7" s="457"/>
      <c r="U7" s="457"/>
      <c r="V7" s="457"/>
      <c r="W7" s="457"/>
      <c r="X7" s="457"/>
      <c r="Y7" s="457"/>
      <c r="Z7" s="457"/>
      <c r="AA7" s="457"/>
    </row>
    <row r="8" spans="1:27" ht="12.75" customHeight="1">
      <c r="A8" s="451"/>
      <c r="B8" s="451"/>
      <c r="C8" s="458">
        <v>32</v>
      </c>
      <c r="D8" s="459">
        <v>0</v>
      </c>
      <c r="E8" s="460" t="s">
        <v>205</v>
      </c>
      <c r="F8" s="455"/>
      <c r="G8" s="455"/>
      <c r="H8" s="461"/>
      <c r="I8" s="458"/>
      <c r="J8" s="462"/>
      <c r="K8" s="455"/>
      <c r="L8" s="455"/>
      <c r="M8" s="455"/>
      <c r="N8" s="455"/>
      <c r="O8" s="455"/>
      <c r="P8" s="455"/>
      <c r="Q8" s="455"/>
      <c r="R8" s="455"/>
      <c r="S8" s="455"/>
      <c r="T8" s="457"/>
      <c r="U8" s="457"/>
      <c r="V8" s="457"/>
      <c r="W8" s="457"/>
      <c r="X8" s="457"/>
      <c r="Y8" s="457"/>
      <c r="Z8" s="457"/>
      <c r="AA8" s="457"/>
    </row>
    <row r="9" spans="1:27" ht="12.75" customHeight="1">
      <c r="A9" s="451">
        <v>-2</v>
      </c>
      <c r="B9" s="452">
        <f>IF('м121'!D12='м121'!B11,'м121'!B13,IF('м121'!D12='м121'!B13,'м121'!B11,0))</f>
        <v>0</v>
      </c>
      <c r="C9" s="463" t="s">
        <v>205</v>
      </c>
      <c r="D9" s="464"/>
      <c r="E9" s="458">
        <v>40</v>
      </c>
      <c r="F9" s="459">
        <v>0</v>
      </c>
      <c r="G9" s="460" t="s">
        <v>204</v>
      </c>
      <c r="H9" s="455"/>
      <c r="I9" s="465">
        <v>52</v>
      </c>
      <c r="J9" s="459">
        <v>0</v>
      </c>
      <c r="K9" s="460" t="s">
        <v>166</v>
      </c>
      <c r="L9" s="455"/>
      <c r="M9" s="455"/>
      <c r="N9" s="455"/>
      <c r="O9" s="455"/>
      <c r="P9" s="455"/>
      <c r="Q9" s="455"/>
      <c r="R9" s="455"/>
      <c r="S9" s="455"/>
      <c r="T9" s="457"/>
      <c r="U9" s="457"/>
      <c r="V9" s="457"/>
      <c r="W9" s="457"/>
      <c r="X9" s="457"/>
      <c r="Y9" s="457"/>
      <c r="Z9" s="457"/>
      <c r="AA9" s="457"/>
    </row>
    <row r="10" spans="1:27" ht="12.75" customHeight="1">
      <c r="A10" s="451"/>
      <c r="B10" s="451"/>
      <c r="C10" s="461">
        <v>-24</v>
      </c>
      <c r="D10" s="456">
        <v>0</v>
      </c>
      <c r="E10" s="463" t="s">
        <v>204</v>
      </c>
      <c r="F10" s="466"/>
      <c r="G10" s="458"/>
      <c r="H10" s="462"/>
      <c r="I10" s="465"/>
      <c r="J10" s="467"/>
      <c r="K10" s="458"/>
      <c r="L10" s="462"/>
      <c r="M10" s="455"/>
      <c r="N10" s="455"/>
      <c r="O10" s="455"/>
      <c r="P10" s="455"/>
      <c r="Q10" s="455"/>
      <c r="R10" s="455"/>
      <c r="S10" s="455"/>
      <c r="T10" s="457"/>
      <c r="U10" s="457"/>
      <c r="V10" s="457"/>
      <c r="W10" s="457"/>
      <c r="X10" s="457"/>
      <c r="Y10" s="457"/>
      <c r="Z10" s="457"/>
      <c r="AA10" s="457"/>
    </row>
    <row r="11" spans="1:27" ht="12.75" customHeight="1">
      <c r="A11" s="451">
        <v>-3</v>
      </c>
      <c r="B11" s="452">
        <f>IF('м121'!D16='м121'!B15,'м121'!B17,IF('м121'!D16='м121'!B17,'м121'!B15,0))</f>
        <v>0</v>
      </c>
      <c r="C11" s="453" t="s">
        <v>107</v>
      </c>
      <c r="D11" s="468"/>
      <c r="E11" s="461"/>
      <c r="F11" s="455"/>
      <c r="G11" s="465">
        <v>48</v>
      </c>
      <c r="H11" s="459">
        <v>0</v>
      </c>
      <c r="I11" s="460" t="s">
        <v>204</v>
      </c>
      <c r="J11" s="455"/>
      <c r="K11" s="465"/>
      <c r="L11" s="462"/>
      <c r="M11" s="455"/>
      <c r="N11" s="455"/>
      <c r="O11" s="455"/>
      <c r="P11" s="455"/>
      <c r="Q11" s="455"/>
      <c r="R11" s="455"/>
      <c r="S11" s="455"/>
      <c r="T11" s="457"/>
      <c r="U11" s="457"/>
      <c r="V11" s="457"/>
      <c r="W11" s="457"/>
      <c r="X11" s="457"/>
      <c r="Y11" s="457"/>
      <c r="Z11" s="457"/>
      <c r="AA11" s="457"/>
    </row>
    <row r="12" spans="1:27" ht="12.75" customHeight="1">
      <c r="A12" s="451"/>
      <c r="B12" s="451"/>
      <c r="C12" s="458">
        <v>33</v>
      </c>
      <c r="D12" s="459"/>
      <c r="E12" s="469"/>
      <c r="F12" s="455"/>
      <c r="G12" s="465"/>
      <c r="H12" s="467"/>
      <c r="I12" s="461"/>
      <c r="J12" s="455"/>
      <c r="K12" s="465"/>
      <c r="L12" s="462"/>
      <c r="M12" s="455"/>
      <c r="N12" s="455"/>
      <c r="O12" s="455"/>
      <c r="P12" s="455"/>
      <c r="Q12" s="455"/>
      <c r="R12" s="455"/>
      <c r="S12" s="455"/>
      <c r="T12" s="457"/>
      <c r="U12" s="457"/>
      <c r="V12" s="457"/>
      <c r="W12" s="457"/>
      <c r="X12" s="457"/>
      <c r="Y12" s="457"/>
      <c r="Z12" s="457"/>
      <c r="AA12" s="457"/>
    </row>
    <row r="13" spans="1:27" ht="12.75" customHeight="1">
      <c r="A13" s="451">
        <v>-4</v>
      </c>
      <c r="B13" s="452">
        <f>IF('м121'!D20='м121'!B19,'м121'!B21,IF('м121'!D20='м121'!B21,'м121'!B19,0))</f>
        <v>0</v>
      </c>
      <c r="C13" s="463" t="s">
        <v>107</v>
      </c>
      <c r="D13" s="464"/>
      <c r="E13" s="458">
        <v>41</v>
      </c>
      <c r="F13" s="459">
        <v>0</v>
      </c>
      <c r="G13" s="470" t="s">
        <v>198</v>
      </c>
      <c r="H13" s="462"/>
      <c r="I13" s="455"/>
      <c r="J13" s="455"/>
      <c r="K13" s="465">
        <v>56</v>
      </c>
      <c r="L13" s="459">
        <v>0</v>
      </c>
      <c r="M13" s="470" t="s">
        <v>100</v>
      </c>
      <c r="N13" s="462"/>
      <c r="O13" s="455"/>
      <c r="P13" s="455"/>
      <c r="Q13" s="455"/>
      <c r="R13" s="455"/>
      <c r="S13" s="455"/>
      <c r="T13" s="457"/>
      <c r="U13" s="457"/>
      <c r="V13" s="457"/>
      <c r="W13" s="457"/>
      <c r="X13" s="457"/>
      <c r="Y13" s="457"/>
      <c r="Z13" s="457"/>
      <c r="AA13" s="457"/>
    </row>
    <row r="14" spans="1:27" ht="12.75" customHeight="1">
      <c r="A14" s="451"/>
      <c r="B14" s="451"/>
      <c r="C14" s="461">
        <v>-23</v>
      </c>
      <c r="D14" s="456">
        <v>0</v>
      </c>
      <c r="E14" s="463" t="s">
        <v>198</v>
      </c>
      <c r="F14" s="466"/>
      <c r="G14" s="461"/>
      <c r="H14" s="455"/>
      <c r="I14" s="455"/>
      <c r="J14" s="455"/>
      <c r="K14" s="465"/>
      <c r="L14" s="467"/>
      <c r="M14" s="458"/>
      <c r="N14" s="462"/>
      <c r="O14" s="455"/>
      <c r="P14" s="455"/>
      <c r="Q14" s="455"/>
      <c r="R14" s="455"/>
      <c r="S14" s="455"/>
      <c r="T14" s="457"/>
      <c r="U14" s="457"/>
      <c r="V14" s="457"/>
      <c r="W14" s="457"/>
      <c r="X14" s="457"/>
      <c r="Y14" s="457"/>
      <c r="Z14" s="457"/>
      <c r="AA14" s="457"/>
    </row>
    <row r="15" spans="1:27" ht="12.75" customHeight="1">
      <c r="A15" s="451">
        <v>-5</v>
      </c>
      <c r="B15" s="452">
        <f>IF('м121'!D24='м121'!B23,'м121'!B25,IF('м121'!D24='м121'!B25,'м121'!B23,0))</f>
        <v>0</v>
      </c>
      <c r="C15" s="453" t="s">
        <v>107</v>
      </c>
      <c r="D15" s="468"/>
      <c r="E15" s="461"/>
      <c r="F15" s="455"/>
      <c r="G15" s="455">
        <v>-26</v>
      </c>
      <c r="H15" s="456">
        <v>0</v>
      </c>
      <c r="I15" s="453" t="s">
        <v>100</v>
      </c>
      <c r="J15" s="454"/>
      <c r="K15" s="465"/>
      <c r="L15" s="462"/>
      <c r="M15" s="465"/>
      <c r="N15" s="462"/>
      <c r="O15" s="455"/>
      <c r="P15" s="455"/>
      <c r="Q15" s="455"/>
      <c r="R15" s="455"/>
      <c r="S15" s="455"/>
      <c r="T15" s="457"/>
      <c r="U15" s="457"/>
      <c r="V15" s="457"/>
      <c r="W15" s="457"/>
      <c r="X15" s="457"/>
      <c r="Y15" s="457"/>
      <c r="Z15" s="457"/>
      <c r="AA15" s="457"/>
    </row>
    <row r="16" spans="1:27" ht="12.75" customHeight="1">
      <c r="A16" s="451"/>
      <c r="B16" s="451"/>
      <c r="C16" s="458">
        <v>34</v>
      </c>
      <c r="D16" s="459">
        <v>0</v>
      </c>
      <c r="E16" s="460" t="s">
        <v>202</v>
      </c>
      <c r="F16" s="455"/>
      <c r="G16" s="455"/>
      <c r="H16" s="461"/>
      <c r="I16" s="458"/>
      <c r="J16" s="462"/>
      <c r="K16" s="465"/>
      <c r="L16" s="462"/>
      <c r="M16" s="465"/>
      <c r="N16" s="462"/>
      <c r="O16" s="455"/>
      <c r="P16" s="455"/>
      <c r="Q16" s="455"/>
      <c r="R16" s="455"/>
      <c r="S16" s="455"/>
      <c r="T16" s="457"/>
      <c r="U16" s="457"/>
      <c r="V16" s="457"/>
      <c r="W16" s="457"/>
      <c r="X16" s="457"/>
      <c r="Y16" s="457"/>
      <c r="Z16" s="457"/>
      <c r="AA16" s="457"/>
    </row>
    <row r="17" spans="1:27" ht="12.75" customHeight="1">
      <c r="A17" s="451">
        <v>-6</v>
      </c>
      <c r="B17" s="452">
        <f>IF('м121'!D28='м121'!B27,'м121'!B29,IF('м121'!D28='м121'!B29,'м121'!B27,0))</f>
        <v>0</v>
      </c>
      <c r="C17" s="463" t="s">
        <v>202</v>
      </c>
      <c r="D17" s="464"/>
      <c r="E17" s="458">
        <v>42</v>
      </c>
      <c r="F17" s="459">
        <v>0</v>
      </c>
      <c r="G17" s="460" t="s">
        <v>202</v>
      </c>
      <c r="H17" s="455"/>
      <c r="I17" s="465">
        <v>53</v>
      </c>
      <c r="J17" s="459">
        <v>0</v>
      </c>
      <c r="K17" s="470" t="s">
        <v>100</v>
      </c>
      <c r="L17" s="462"/>
      <c r="M17" s="465">
        <v>58</v>
      </c>
      <c r="N17" s="459">
        <v>0</v>
      </c>
      <c r="O17" s="460" t="s">
        <v>195</v>
      </c>
      <c r="P17" s="455"/>
      <c r="Q17" s="455"/>
      <c r="R17" s="455"/>
      <c r="S17" s="455"/>
      <c r="T17" s="457"/>
      <c r="U17" s="457"/>
      <c r="V17" s="457"/>
      <c r="W17" s="457"/>
      <c r="X17" s="457"/>
      <c r="Y17" s="457"/>
      <c r="Z17" s="457"/>
      <c r="AA17" s="457"/>
    </row>
    <row r="18" spans="1:27" ht="12.75" customHeight="1">
      <c r="A18" s="451"/>
      <c r="B18" s="451"/>
      <c r="C18" s="461">
        <v>-22</v>
      </c>
      <c r="D18" s="456">
        <v>0</v>
      </c>
      <c r="E18" s="463" t="s">
        <v>197</v>
      </c>
      <c r="F18" s="466"/>
      <c r="G18" s="458"/>
      <c r="H18" s="462"/>
      <c r="I18" s="465"/>
      <c r="J18" s="467"/>
      <c r="K18" s="461"/>
      <c r="L18" s="455"/>
      <c r="M18" s="465"/>
      <c r="N18" s="467"/>
      <c r="O18" s="458"/>
      <c r="P18" s="462"/>
      <c r="Q18" s="455"/>
      <c r="R18" s="455"/>
      <c r="S18" s="455"/>
      <c r="T18" s="457"/>
      <c r="U18" s="457"/>
      <c r="V18" s="457"/>
      <c r="W18" s="457"/>
      <c r="X18" s="457"/>
      <c r="Y18" s="457"/>
      <c r="Z18" s="457"/>
      <c r="AA18" s="457"/>
    </row>
    <row r="19" spans="1:27" ht="12.75" customHeight="1">
      <c r="A19" s="451">
        <v>-7</v>
      </c>
      <c r="B19" s="452">
        <f>IF('м121'!D32='м121'!B31,'м121'!B33,IF('м121'!D32='м121'!B33,'м121'!B31,0))</f>
        <v>0</v>
      </c>
      <c r="C19" s="453" t="s">
        <v>208</v>
      </c>
      <c r="D19" s="468"/>
      <c r="E19" s="461"/>
      <c r="F19" s="455"/>
      <c r="G19" s="465">
        <v>49</v>
      </c>
      <c r="H19" s="459">
        <v>0</v>
      </c>
      <c r="I19" s="460" t="s">
        <v>202</v>
      </c>
      <c r="J19" s="455"/>
      <c r="K19" s="455"/>
      <c r="L19" s="455"/>
      <c r="M19" s="465"/>
      <c r="N19" s="462"/>
      <c r="O19" s="465"/>
      <c r="P19" s="462"/>
      <c r="Q19" s="455"/>
      <c r="R19" s="455"/>
      <c r="S19" s="455"/>
      <c r="T19" s="457"/>
      <c r="U19" s="457"/>
      <c r="V19" s="457"/>
      <c r="W19" s="457"/>
      <c r="X19" s="457"/>
      <c r="Y19" s="457"/>
      <c r="Z19" s="457"/>
      <c r="AA19" s="457"/>
    </row>
    <row r="20" spans="1:27" ht="12.75" customHeight="1">
      <c r="A20" s="451"/>
      <c r="B20" s="451"/>
      <c r="C20" s="458">
        <v>35</v>
      </c>
      <c r="D20" s="459">
        <v>0</v>
      </c>
      <c r="E20" s="460" t="s">
        <v>208</v>
      </c>
      <c r="F20" s="455"/>
      <c r="G20" s="465"/>
      <c r="H20" s="467"/>
      <c r="I20" s="461"/>
      <c r="J20" s="455"/>
      <c r="K20" s="455"/>
      <c r="L20" s="455"/>
      <c r="M20" s="465"/>
      <c r="N20" s="462"/>
      <c r="O20" s="465"/>
      <c r="P20" s="462"/>
      <c r="Q20" s="455"/>
      <c r="R20" s="455"/>
      <c r="S20" s="455"/>
      <c r="T20" s="457"/>
      <c r="U20" s="457"/>
      <c r="V20" s="457"/>
      <c r="W20" s="457"/>
      <c r="X20" s="457"/>
      <c r="Y20" s="457"/>
      <c r="Z20" s="457"/>
      <c r="AA20" s="457"/>
    </row>
    <row r="21" spans="1:27" ht="12.75" customHeight="1">
      <c r="A21" s="451">
        <v>-8</v>
      </c>
      <c r="B21" s="452">
        <f>IF('м121'!D36='м121'!B35,'м121'!B37,IF('м121'!D36='м121'!B37,'м121'!B35,0))</f>
        <v>0</v>
      </c>
      <c r="C21" s="463" t="s">
        <v>107</v>
      </c>
      <c r="D21" s="464"/>
      <c r="E21" s="458">
        <v>43</v>
      </c>
      <c r="F21" s="459">
        <v>0</v>
      </c>
      <c r="G21" s="460" t="s">
        <v>208</v>
      </c>
      <c r="H21" s="455"/>
      <c r="I21" s="455"/>
      <c r="J21" s="455"/>
      <c r="K21" s="455">
        <v>-30</v>
      </c>
      <c r="L21" s="456">
        <v>0</v>
      </c>
      <c r="M21" s="463" t="s">
        <v>195</v>
      </c>
      <c r="N21" s="471"/>
      <c r="O21" s="465"/>
      <c r="P21" s="462"/>
      <c r="Q21" s="455"/>
      <c r="R21" s="455"/>
      <c r="S21" s="455"/>
      <c r="T21" s="457"/>
      <c r="U21" s="457"/>
      <c r="V21" s="457"/>
      <c r="W21" s="457"/>
      <c r="X21" s="457"/>
      <c r="Y21" s="457"/>
      <c r="Z21" s="457"/>
      <c r="AA21" s="457"/>
    </row>
    <row r="22" spans="1:27" ht="12.75" customHeight="1">
      <c r="A22" s="451"/>
      <c r="B22" s="451"/>
      <c r="C22" s="461">
        <v>-21</v>
      </c>
      <c r="D22" s="456">
        <v>0</v>
      </c>
      <c r="E22" s="463" t="s">
        <v>203</v>
      </c>
      <c r="F22" s="466"/>
      <c r="G22" s="461"/>
      <c r="H22" s="455"/>
      <c r="I22" s="455"/>
      <c r="J22" s="455"/>
      <c r="K22" s="455"/>
      <c r="L22" s="461"/>
      <c r="M22" s="461"/>
      <c r="N22" s="455"/>
      <c r="O22" s="465"/>
      <c r="P22" s="462"/>
      <c r="Q22" s="455"/>
      <c r="R22" s="455"/>
      <c r="S22" s="455"/>
      <c r="T22" s="457"/>
      <c r="U22" s="457"/>
      <c r="V22" s="457"/>
      <c r="W22" s="457"/>
      <c r="X22" s="457"/>
      <c r="Y22" s="457"/>
      <c r="Z22" s="457"/>
      <c r="AA22" s="457"/>
    </row>
    <row r="23" spans="1:27" ht="12.75" customHeight="1">
      <c r="A23" s="451">
        <v>-9</v>
      </c>
      <c r="B23" s="452">
        <f>IF('м121'!D40='м121'!B39,'м121'!B41,IF('м121'!D40='м121'!B41,'м121'!B39,0))</f>
        <v>0</v>
      </c>
      <c r="C23" s="453" t="s">
        <v>107</v>
      </c>
      <c r="D23" s="468"/>
      <c r="E23" s="461"/>
      <c r="F23" s="455"/>
      <c r="G23" s="455">
        <v>-27</v>
      </c>
      <c r="H23" s="456">
        <v>0</v>
      </c>
      <c r="I23" s="453" t="s">
        <v>201</v>
      </c>
      <c r="J23" s="454"/>
      <c r="K23" s="455"/>
      <c r="L23" s="455"/>
      <c r="M23" s="455"/>
      <c r="N23" s="455"/>
      <c r="O23" s="465"/>
      <c r="P23" s="462"/>
      <c r="Q23" s="455"/>
      <c r="R23" s="455"/>
      <c r="S23" s="455"/>
      <c r="T23" s="457"/>
      <c r="U23" s="457"/>
      <c r="V23" s="457"/>
      <c r="W23" s="457"/>
      <c r="X23" s="457"/>
      <c r="Y23" s="457"/>
      <c r="Z23" s="457"/>
      <c r="AA23" s="457"/>
    </row>
    <row r="24" spans="1:27" ht="12.75" customHeight="1">
      <c r="A24" s="451"/>
      <c r="B24" s="451"/>
      <c r="C24" s="458">
        <v>36</v>
      </c>
      <c r="D24" s="459">
        <v>0</v>
      </c>
      <c r="E24" s="460" t="s">
        <v>207</v>
      </c>
      <c r="F24" s="455"/>
      <c r="G24" s="455"/>
      <c r="H24" s="461"/>
      <c r="I24" s="458"/>
      <c r="J24" s="462"/>
      <c r="K24" s="455"/>
      <c r="L24" s="455"/>
      <c r="M24" s="455"/>
      <c r="N24" s="455"/>
      <c r="O24" s="465"/>
      <c r="P24" s="462"/>
      <c r="Q24" s="455"/>
      <c r="R24" s="455"/>
      <c r="S24" s="455"/>
      <c r="T24" s="457"/>
      <c r="U24" s="457"/>
      <c r="V24" s="457"/>
      <c r="W24" s="457"/>
      <c r="X24" s="457"/>
      <c r="Y24" s="457"/>
      <c r="Z24" s="457"/>
      <c r="AA24" s="457"/>
    </row>
    <row r="25" spans="1:27" ht="12.75" customHeight="1">
      <c r="A25" s="451">
        <v>-10</v>
      </c>
      <c r="B25" s="452">
        <f>IF('м121'!D44='м121'!B43,'м121'!B45,IF('м121'!D44='м121'!B45,'м121'!B43,0))</f>
        <v>0</v>
      </c>
      <c r="C25" s="463" t="s">
        <v>207</v>
      </c>
      <c r="D25" s="464"/>
      <c r="E25" s="458">
        <v>44</v>
      </c>
      <c r="F25" s="459">
        <v>0</v>
      </c>
      <c r="G25" s="460" t="s">
        <v>196</v>
      </c>
      <c r="H25" s="455"/>
      <c r="I25" s="465">
        <v>54</v>
      </c>
      <c r="J25" s="459">
        <v>0</v>
      </c>
      <c r="K25" s="460" t="s">
        <v>196</v>
      </c>
      <c r="L25" s="455"/>
      <c r="M25" s="455"/>
      <c r="N25" s="455"/>
      <c r="O25" s="465">
        <v>60</v>
      </c>
      <c r="P25" s="459"/>
      <c r="Q25" s="469"/>
      <c r="R25" s="469"/>
      <c r="S25" s="469"/>
      <c r="T25" s="457"/>
      <c r="U25" s="457"/>
      <c r="V25" s="457"/>
      <c r="W25" s="457"/>
      <c r="X25" s="457"/>
      <c r="Y25" s="457"/>
      <c r="Z25" s="457"/>
      <c r="AA25" s="457"/>
    </row>
    <row r="26" spans="1:27" ht="12.75" customHeight="1">
      <c r="A26" s="451"/>
      <c r="B26" s="451"/>
      <c r="C26" s="461">
        <v>-20</v>
      </c>
      <c r="D26" s="456">
        <v>0</v>
      </c>
      <c r="E26" s="463" t="s">
        <v>196</v>
      </c>
      <c r="F26" s="466"/>
      <c r="G26" s="458"/>
      <c r="H26" s="462"/>
      <c r="I26" s="465"/>
      <c r="J26" s="467"/>
      <c r="K26" s="458"/>
      <c r="L26" s="462"/>
      <c r="M26" s="455"/>
      <c r="N26" s="455"/>
      <c r="O26" s="465"/>
      <c r="P26" s="467"/>
      <c r="Q26" s="472"/>
      <c r="R26" s="713" t="s">
        <v>118</v>
      </c>
      <c r="S26" s="713"/>
      <c r="T26" s="457"/>
      <c r="U26" s="457"/>
      <c r="V26" s="457"/>
      <c r="W26" s="457"/>
      <c r="X26" s="457"/>
      <c r="Y26" s="457"/>
      <c r="Z26" s="457"/>
      <c r="AA26" s="457"/>
    </row>
    <row r="27" spans="1:27" ht="12.75" customHeight="1">
      <c r="A27" s="451">
        <v>-11</v>
      </c>
      <c r="B27" s="452">
        <f>IF('м121'!D48='м121'!B47,'м121'!B49,IF('м121'!D48='м121'!B49,'м121'!B47,0))</f>
        <v>0</v>
      </c>
      <c r="C27" s="453" t="s">
        <v>209</v>
      </c>
      <c r="D27" s="468"/>
      <c r="E27" s="461"/>
      <c r="F27" s="455"/>
      <c r="G27" s="465">
        <v>50</v>
      </c>
      <c r="H27" s="459">
        <v>0</v>
      </c>
      <c r="I27" s="460" t="s">
        <v>196</v>
      </c>
      <c r="J27" s="455"/>
      <c r="K27" s="465"/>
      <c r="L27" s="462"/>
      <c r="M27" s="455"/>
      <c r="N27" s="455"/>
      <c r="O27" s="465"/>
      <c r="P27" s="462"/>
      <c r="Q27" s="455"/>
      <c r="R27" s="455"/>
      <c r="S27" s="455"/>
      <c r="T27" s="457"/>
      <c r="U27" s="457"/>
      <c r="V27" s="457"/>
      <c r="W27" s="457"/>
      <c r="X27" s="457"/>
      <c r="Y27" s="457"/>
      <c r="Z27" s="457"/>
      <c r="AA27" s="457"/>
    </row>
    <row r="28" spans="1:27" ht="12.75" customHeight="1">
      <c r="A28" s="451"/>
      <c r="B28" s="451"/>
      <c r="C28" s="458">
        <v>37</v>
      </c>
      <c r="D28" s="459">
        <v>0</v>
      </c>
      <c r="E28" s="460" t="s">
        <v>209</v>
      </c>
      <c r="F28" s="455"/>
      <c r="G28" s="465"/>
      <c r="H28" s="467"/>
      <c r="I28" s="461"/>
      <c r="J28" s="455"/>
      <c r="K28" s="465"/>
      <c r="L28" s="462"/>
      <c r="M28" s="455"/>
      <c r="N28" s="455"/>
      <c r="O28" s="465"/>
      <c r="P28" s="462"/>
      <c r="Q28" s="455"/>
      <c r="R28" s="455"/>
      <c r="S28" s="455"/>
      <c r="T28" s="457"/>
      <c r="U28" s="457"/>
      <c r="V28" s="457"/>
      <c r="W28" s="457"/>
      <c r="X28" s="457"/>
      <c r="Y28" s="457"/>
      <c r="Z28" s="457"/>
      <c r="AA28" s="457"/>
    </row>
    <row r="29" spans="1:27" ht="12.75" customHeight="1">
      <c r="A29" s="451">
        <v>-12</v>
      </c>
      <c r="B29" s="452">
        <f>IF('м121'!D52='м121'!B51,'м121'!B53,IF('м121'!D52='м121'!B53,'м121'!B51,0))</f>
        <v>0</v>
      </c>
      <c r="C29" s="463" t="s">
        <v>107</v>
      </c>
      <c r="D29" s="464"/>
      <c r="E29" s="458">
        <v>45</v>
      </c>
      <c r="F29" s="459">
        <v>0</v>
      </c>
      <c r="G29" s="470" t="s">
        <v>106</v>
      </c>
      <c r="H29" s="462"/>
      <c r="I29" s="455"/>
      <c r="J29" s="455"/>
      <c r="K29" s="465">
        <v>57</v>
      </c>
      <c r="L29" s="459">
        <v>0</v>
      </c>
      <c r="M29" s="460" t="s">
        <v>196</v>
      </c>
      <c r="N29" s="455"/>
      <c r="O29" s="465"/>
      <c r="P29" s="462"/>
      <c r="Q29" s="455"/>
      <c r="R29" s="455"/>
      <c r="S29" s="455"/>
      <c r="T29" s="457"/>
      <c r="U29" s="457"/>
      <c r="V29" s="457"/>
      <c r="W29" s="457"/>
      <c r="X29" s="457"/>
      <c r="Y29" s="457"/>
      <c r="Z29" s="457"/>
      <c r="AA29" s="457"/>
    </row>
    <row r="30" spans="1:27" ht="12.75" customHeight="1">
      <c r="A30" s="451"/>
      <c r="B30" s="451"/>
      <c r="C30" s="461">
        <v>-19</v>
      </c>
      <c r="D30" s="456">
        <v>0</v>
      </c>
      <c r="E30" s="463" t="s">
        <v>106</v>
      </c>
      <c r="F30" s="466"/>
      <c r="G30" s="461"/>
      <c r="H30" s="455"/>
      <c r="I30" s="455"/>
      <c r="J30" s="455"/>
      <c r="K30" s="465"/>
      <c r="L30" s="467"/>
      <c r="M30" s="458"/>
      <c r="N30" s="462"/>
      <c r="O30" s="465"/>
      <c r="P30" s="462"/>
      <c r="Q30" s="455"/>
      <c r="R30" s="455"/>
      <c r="S30" s="455"/>
      <c r="T30" s="457"/>
      <c r="U30" s="457"/>
      <c r="V30" s="457"/>
      <c r="W30" s="457"/>
      <c r="X30" s="457"/>
      <c r="Y30" s="457"/>
      <c r="Z30" s="457"/>
      <c r="AA30" s="457"/>
    </row>
    <row r="31" spans="1:27" ht="12.75" customHeight="1">
      <c r="A31" s="451">
        <v>-13</v>
      </c>
      <c r="B31" s="452">
        <f>IF('м121'!D56='м121'!B55,'м121'!B57,IF('м121'!D56='м121'!B57,'м121'!B55,0))</f>
        <v>0</v>
      </c>
      <c r="C31" s="453" t="s">
        <v>107</v>
      </c>
      <c r="D31" s="468"/>
      <c r="E31" s="461"/>
      <c r="F31" s="455"/>
      <c r="G31" s="455">
        <v>-28</v>
      </c>
      <c r="H31" s="456">
        <v>0</v>
      </c>
      <c r="I31" s="453" t="s">
        <v>200</v>
      </c>
      <c r="J31" s="454"/>
      <c r="K31" s="465"/>
      <c r="L31" s="462"/>
      <c r="M31" s="465"/>
      <c r="N31" s="462"/>
      <c r="O31" s="465"/>
      <c r="P31" s="462"/>
      <c r="Q31" s="455"/>
      <c r="R31" s="455"/>
      <c r="S31" s="455"/>
      <c r="T31" s="457"/>
      <c r="U31" s="457"/>
      <c r="V31" s="457"/>
      <c r="W31" s="457"/>
      <c r="X31" s="457"/>
      <c r="Y31" s="457"/>
      <c r="Z31" s="457"/>
      <c r="AA31" s="457"/>
    </row>
    <row r="32" spans="1:27" ht="12.75" customHeight="1">
      <c r="A32" s="451"/>
      <c r="B32" s="451"/>
      <c r="C32" s="458">
        <v>38</v>
      </c>
      <c r="D32" s="459"/>
      <c r="E32" s="469"/>
      <c r="F32" s="455"/>
      <c r="G32" s="455"/>
      <c r="H32" s="461"/>
      <c r="I32" s="458"/>
      <c r="J32" s="462"/>
      <c r="K32" s="465"/>
      <c r="L32" s="462"/>
      <c r="M32" s="465"/>
      <c r="N32" s="462"/>
      <c r="O32" s="465"/>
      <c r="P32" s="462"/>
      <c r="Q32" s="455"/>
      <c r="R32" s="455"/>
      <c r="S32" s="455"/>
      <c r="T32" s="457"/>
      <c r="U32" s="457"/>
      <c r="V32" s="457"/>
      <c r="W32" s="457"/>
      <c r="X32" s="457"/>
      <c r="Y32" s="457"/>
      <c r="Z32" s="457"/>
      <c r="AA32" s="457"/>
    </row>
    <row r="33" spans="1:27" ht="12.75" customHeight="1">
      <c r="A33" s="451">
        <v>-14</v>
      </c>
      <c r="B33" s="452">
        <f>IF('м121'!D60='м121'!B59,'м121'!B61,IF('м121'!D60='м121'!B61,'м121'!B59,0))</f>
        <v>0</v>
      </c>
      <c r="C33" s="463" t="s">
        <v>107</v>
      </c>
      <c r="D33" s="464"/>
      <c r="E33" s="458">
        <v>46</v>
      </c>
      <c r="F33" s="459">
        <v>0</v>
      </c>
      <c r="G33" s="460" t="s">
        <v>199</v>
      </c>
      <c r="H33" s="455"/>
      <c r="I33" s="465">
        <v>55</v>
      </c>
      <c r="J33" s="459">
        <v>0</v>
      </c>
      <c r="K33" s="460" t="s">
        <v>199</v>
      </c>
      <c r="L33" s="455"/>
      <c r="M33" s="465">
        <v>59</v>
      </c>
      <c r="N33" s="459">
        <v>0</v>
      </c>
      <c r="O33" s="470" t="s">
        <v>101</v>
      </c>
      <c r="P33" s="462"/>
      <c r="Q33" s="455"/>
      <c r="R33" s="455"/>
      <c r="S33" s="455"/>
      <c r="T33" s="457"/>
      <c r="U33" s="457"/>
      <c r="V33" s="457"/>
      <c r="W33" s="457"/>
      <c r="X33" s="457"/>
      <c r="Y33" s="457"/>
      <c r="Z33" s="457"/>
      <c r="AA33" s="457"/>
    </row>
    <row r="34" spans="1:27" ht="12.75" customHeight="1">
      <c r="A34" s="451"/>
      <c r="B34" s="451"/>
      <c r="C34" s="461">
        <v>-18</v>
      </c>
      <c r="D34" s="456">
        <v>0</v>
      </c>
      <c r="E34" s="463" t="s">
        <v>199</v>
      </c>
      <c r="F34" s="466"/>
      <c r="G34" s="458"/>
      <c r="H34" s="462"/>
      <c r="I34" s="465"/>
      <c r="J34" s="467"/>
      <c r="K34" s="461"/>
      <c r="L34" s="455"/>
      <c r="M34" s="465"/>
      <c r="N34" s="467"/>
      <c r="O34" s="461"/>
      <c r="P34" s="455"/>
      <c r="Q34" s="455"/>
      <c r="R34" s="455"/>
      <c r="S34" s="455"/>
      <c r="T34" s="457"/>
      <c r="U34" s="457"/>
      <c r="V34" s="457"/>
      <c r="W34" s="457"/>
      <c r="X34" s="457"/>
      <c r="Y34" s="457"/>
      <c r="Z34" s="457"/>
      <c r="AA34" s="457"/>
    </row>
    <row r="35" spans="1:27" ht="12.75" customHeight="1">
      <c r="A35" s="451">
        <v>-15</v>
      </c>
      <c r="B35" s="452">
        <f>IF('м121'!D64='м121'!B63,'м121'!B65,IF('м121'!D64='м121'!B65,'м121'!B63,0))</f>
        <v>0</v>
      </c>
      <c r="C35" s="453" t="s">
        <v>206</v>
      </c>
      <c r="D35" s="468"/>
      <c r="E35" s="461"/>
      <c r="F35" s="455"/>
      <c r="G35" s="465">
        <v>51</v>
      </c>
      <c r="H35" s="459">
        <v>0</v>
      </c>
      <c r="I35" s="460" t="s">
        <v>199</v>
      </c>
      <c r="J35" s="455"/>
      <c r="K35" s="455"/>
      <c r="L35" s="455"/>
      <c r="M35" s="465"/>
      <c r="N35" s="462"/>
      <c r="O35" s="455">
        <v>-60</v>
      </c>
      <c r="P35" s="456">
        <f>IF(P25=N17,N33,IF(P25=N33,N17,0))</f>
        <v>0</v>
      </c>
      <c r="Q35" s="474">
        <f>IF(Q25=O17,O33,IF(Q25=O33,O17,0))</f>
        <v>0</v>
      </c>
      <c r="R35" s="474"/>
      <c r="S35" s="474"/>
      <c r="T35" s="457"/>
      <c r="U35" s="457"/>
      <c r="V35" s="457"/>
      <c r="W35" s="457"/>
      <c r="X35" s="457"/>
      <c r="Y35" s="457"/>
      <c r="Z35" s="457"/>
      <c r="AA35" s="457"/>
    </row>
    <row r="36" spans="1:27" ht="12.75" customHeight="1">
      <c r="A36" s="451"/>
      <c r="B36" s="451"/>
      <c r="C36" s="458">
        <v>39</v>
      </c>
      <c r="D36" s="459">
        <v>0</v>
      </c>
      <c r="E36" s="460" t="s">
        <v>206</v>
      </c>
      <c r="F36" s="455"/>
      <c r="G36" s="465"/>
      <c r="H36" s="467"/>
      <c r="I36" s="461"/>
      <c r="J36" s="455"/>
      <c r="K36" s="455"/>
      <c r="L36" s="455"/>
      <c r="M36" s="465"/>
      <c r="N36" s="462"/>
      <c r="O36" s="455"/>
      <c r="P36" s="461"/>
      <c r="Q36" s="472"/>
      <c r="R36" s="713" t="s">
        <v>119</v>
      </c>
      <c r="S36" s="713"/>
      <c r="T36" s="457"/>
      <c r="U36" s="457"/>
      <c r="V36" s="457"/>
      <c r="W36" s="457"/>
      <c r="X36" s="457"/>
      <c r="Y36" s="457"/>
      <c r="Z36" s="457"/>
      <c r="AA36" s="457"/>
    </row>
    <row r="37" spans="1:27" ht="12.75" customHeight="1">
      <c r="A37" s="451">
        <v>-16</v>
      </c>
      <c r="B37" s="452">
        <f>IF('м121'!D68='м121'!B67,'м121'!B69,IF('м121'!D68='м121'!B69,'м121'!B67,0))</f>
        <v>0</v>
      </c>
      <c r="C37" s="463" t="s">
        <v>107</v>
      </c>
      <c r="D37" s="464"/>
      <c r="E37" s="458">
        <v>47</v>
      </c>
      <c r="F37" s="459">
        <v>0</v>
      </c>
      <c r="G37" s="470" t="s">
        <v>103</v>
      </c>
      <c r="H37" s="462"/>
      <c r="I37" s="455"/>
      <c r="J37" s="455"/>
      <c r="K37" s="455">
        <v>-29</v>
      </c>
      <c r="L37" s="456">
        <v>0</v>
      </c>
      <c r="M37" s="463" t="s">
        <v>101</v>
      </c>
      <c r="N37" s="471"/>
      <c r="O37" s="455"/>
      <c r="P37" s="455"/>
      <c r="Q37" s="455"/>
      <c r="R37" s="455"/>
      <c r="S37" s="455"/>
      <c r="T37" s="457"/>
      <c r="U37" s="457"/>
      <c r="V37" s="457"/>
      <c r="W37" s="457"/>
      <c r="X37" s="457"/>
      <c r="Y37" s="457"/>
      <c r="Z37" s="457"/>
      <c r="AA37" s="457"/>
    </row>
    <row r="38" spans="1:27" ht="12.75" customHeight="1">
      <c r="A38" s="451"/>
      <c r="B38" s="451"/>
      <c r="C38" s="461">
        <v>-17</v>
      </c>
      <c r="D38" s="456">
        <v>0</v>
      </c>
      <c r="E38" s="463" t="s">
        <v>103</v>
      </c>
      <c r="F38" s="466"/>
      <c r="G38" s="461"/>
      <c r="H38" s="455"/>
      <c r="I38" s="455"/>
      <c r="J38" s="455"/>
      <c r="K38" s="455"/>
      <c r="L38" s="461"/>
      <c r="M38" s="461"/>
      <c r="N38" s="455"/>
      <c r="O38" s="455"/>
      <c r="P38" s="455"/>
      <c r="Q38" s="455"/>
      <c r="R38" s="455"/>
      <c r="S38" s="455"/>
      <c r="T38" s="457"/>
      <c r="U38" s="457"/>
      <c r="V38" s="457"/>
      <c r="W38" s="457"/>
      <c r="X38" s="457"/>
      <c r="Y38" s="457"/>
      <c r="Z38" s="457"/>
      <c r="AA38" s="457"/>
    </row>
    <row r="39" spans="1:27" ht="12.75" customHeight="1">
      <c r="A39" s="451"/>
      <c r="B39" s="451"/>
      <c r="C39" s="455"/>
      <c r="D39" s="468"/>
      <c r="E39" s="461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7"/>
      <c r="U39" s="457"/>
      <c r="V39" s="457"/>
      <c r="W39" s="457"/>
      <c r="X39" s="457"/>
      <c r="Y39" s="457"/>
      <c r="Z39" s="457"/>
      <c r="AA39" s="457"/>
    </row>
    <row r="40" spans="1:27" ht="12.75" customHeight="1">
      <c r="A40" s="451">
        <v>-40</v>
      </c>
      <c r="B40" s="452">
        <f>IF(F9=D8,D10,IF(F9=D10,D8,0))</f>
        <v>0</v>
      </c>
      <c r="C40" s="453" t="str">
        <f>IF(G9=E8,E10,IF(G9=E10,E8,0))</f>
        <v>Осиев Денис</v>
      </c>
      <c r="D40" s="475"/>
      <c r="E40" s="455"/>
      <c r="F40" s="455"/>
      <c r="G40" s="455"/>
      <c r="H40" s="455"/>
      <c r="I40" s="455"/>
      <c r="J40" s="455"/>
      <c r="K40" s="455">
        <v>-48</v>
      </c>
      <c r="L40" s="456">
        <f>IF(H11=F9,F13,IF(H11=F13,F9,0))</f>
        <v>0</v>
      </c>
      <c r="M40" s="453" t="str">
        <f>IF(I11=G9,G13,IF(I11=G13,G9,0))</f>
        <v>Изиляев Яков</v>
      </c>
      <c r="N40" s="454"/>
      <c r="O40" s="455"/>
      <c r="P40" s="455"/>
      <c r="Q40" s="455"/>
      <c r="R40" s="455"/>
      <c r="S40" s="455"/>
      <c r="T40" s="457"/>
      <c r="U40" s="457"/>
      <c r="V40" s="457"/>
      <c r="W40" s="457"/>
      <c r="X40" s="457"/>
      <c r="Y40" s="457"/>
      <c r="Z40" s="457"/>
      <c r="AA40" s="457"/>
    </row>
    <row r="41" spans="1:27" ht="12.75" customHeight="1">
      <c r="A41" s="451"/>
      <c r="B41" s="451"/>
      <c r="C41" s="458">
        <v>71</v>
      </c>
      <c r="D41" s="459">
        <v>0</v>
      </c>
      <c r="E41" s="460" t="s">
        <v>205</v>
      </c>
      <c r="F41" s="455"/>
      <c r="G41" s="455"/>
      <c r="H41" s="455"/>
      <c r="I41" s="455"/>
      <c r="J41" s="455"/>
      <c r="K41" s="455"/>
      <c r="L41" s="461"/>
      <c r="M41" s="458">
        <v>67</v>
      </c>
      <c r="N41" s="459">
        <v>0</v>
      </c>
      <c r="O41" s="460" t="s">
        <v>198</v>
      </c>
      <c r="P41" s="455"/>
      <c r="Q41" s="455"/>
      <c r="R41" s="455"/>
      <c r="S41" s="455"/>
      <c r="T41" s="457"/>
      <c r="U41" s="457"/>
      <c r="V41" s="457"/>
      <c r="W41" s="457"/>
      <c r="X41" s="457"/>
      <c r="Y41" s="457"/>
      <c r="Z41" s="457"/>
      <c r="AA41" s="457"/>
    </row>
    <row r="42" spans="1:27" ht="12.75" customHeight="1">
      <c r="A42" s="451">
        <v>-41</v>
      </c>
      <c r="B42" s="452">
        <f>IF(F13=D12,D14,IF(F13=D14,D12,0))</f>
        <v>0</v>
      </c>
      <c r="C42" s="476">
        <f>IF(G13=E12,E14,IF(G13=E14,E12,0))</f>
        <v>0</v>
      </c>
      <c r="D42" s="477"/>
      <c r="E42" s="458"/>
      <c r="F42" s="462"/>
      <c r="G42" s="455"/>
      <c r="H42" s="455"/>
      <c r="I42" s="455"/>
      <c r="J42" s="455"/>
      <c r="K42" s="455">
        <v>-49</v>
      </c>
      <c r="L42" s="456">
        <f>IF(H19=F17,F21,IF(H19=F21,F17,0))</f>
        <v>0</v>
      </c>
      <c r="M42" s="463" t="str">
        <f>IF(I19=G17,G21,IF(I19=G21,G17,0))</f>
        <v>Белослудцев Никита</v>
      </c>
      <c r="N42" s="467"/>
      <c r="O42" s="458"/>
      <c r="P42" s="462"/>
      <c r="Q42" s="455"/>
      <c r="R42" s="455"/>
      <c r="S42" s="455"/>
      <c r="T42" s="457"/>
      <c r="U42" s="457"/>
      <c r="V42" s="457"/>
      <c r="W42" s="457"/>
      <c r="X42" s="457"/>
      <c r="Y42" s="457"/>
      <c r="Z42" s="457"/>
      <c r="AA42" s="457"/>
    </row>
    <row r="43" spans="1:27" ht="12.75" customHeight="1">
      <c r="A43" s="451"/>
      <c r="B43" s="451"/>
      <c r="C43" s="461"/>
      <c r="D43" s="478"/>
      <c r="E43" s="465">
        <v>75</v>
      </c>
      <c r="F43" s="459">
        <v>0</v>
      </c>
      <c r="G43" s="470" t="s">
        <v>197</v>
      </c>
      <c r="H43" s="462"/>
      <c r="I43" s="455"/>
      <c r="J43" s="455"/>
      <c r="K43" s="455"/>
      <c r="L43" s="461"/>
      <c r="M43" s="461"/>
      <c r="N43" s="455"/>
      <c r="O43" s="465">
        <v>69</v>
      </c>
      <c r="P43" s="459">
        <v>0</v>
      </c>
      <c r="Q43" s="460" t="s">
        <v>198</v>
      </c>
      <c r="R43" s="479"/>
      <c r="S43" s="479"/>
      <c r="T43" s="457"/>
      <c r="U43" s="457"/>
      <c r="V43" s="457"/>
      <c r="W43" s="457"/>
      <c r="X43" s="457"/>
      <c r="Y43" s="457"/>
      <c r="Z43" s="457"/>
      <c r="AA43" s="457"/>
    </row>
    <row r="44" spans="1:27" ht="12.75" customHeight="1">
      <c r="A44" s="451">
        <v>-42</v>
      </c>
      <c r="B44" s="452">
        <f>IF(F17=D16,D18,IF(F17=D18,D16,0))</f>
        <v>0</v>
      </c>
      <c r="C44" s="453" t="str">
        <f>IF(G17=E16,E18,IF(G17=E18,E16,0))</f>
        <v>Левашов Михаил</v>
      </c>
      <c r="D44" s="475"/>
      <c r="E44" s="465"/>
      <c r="F44" s="467"/>
      <c r="G44" s="458"/>
      <c r="H44" s="462"/>
      <c r="I44" s="455"/>
      <c r="J44" s="455"/>
      <c r="K44" s="455">
        <v>-50</v>
      </c>
      <c r="L44" s="456">
        <f>IF(H27=F25,F29,IF(H27=F29,F25,0))</f>
        <v>0</v>
      </c>
      <c r="M44" s="453" t="str">
        <f>IF(I27=G25,G29,IF(I27=G29,G25,0))</f>
        <v>Динмухаметов Данил</v>
      </c>
      <c r="N44" s="454"/>
      <c r="O44" s="465"/>
      <c r="P44" s="467"/>
      <c r="Q44" s="472"/>
      <c r="R44" s="713" t="s">
        <v>120</v>
      </c>
      <c r="S44" s="713"/>
      <c r="T44" s="457"/>
      <c r="U44" s="457"/>
      <c r="V44" s="457"/>
      <c r="W44" s="457"/>
      <c r="X44" s="457"/>
      <c r="Y44" s="457"/>
      <c r="Z44" s="457"/>
      <c r="AA44" s="457"/>
    </row>
    <row r="45" spans="1:27" ht="12.75" customHeight="1">
      <c r="A45" s="451"/>
      <c r="B45" s="451"/>
      <c r="C45" s="458">
        <v>72</v>
      </c>
      <c r="D45" s="459">
        <v>0</v>
      </c>
      <c r="E45" s="470" t="s">
        <v>197</v>
      </c>
      <c r="F45" s="462"/>
      <c r="G45" s="465"/>
      <c r="H45" s="462"/>
      <c r="I45" s="455"/>
      <c r="J45" s="455"/>
      <c r="K45" s="455"/>
      <c r="L45" s="461"/>
      <c r="M45" s="458">
        <v>68</v>
      </c>
      <c r="N45" s="459">
        <v>0</v>
      </c>
      <c r="O45" s="470" t="s">
        <v>103</v>
      </c>
      <c r="P45" s="462"/>
      <c r="Q45" s="480"/>
      <c r="R45" s="455"/>
      <c r="S45" s="480"/>
      <c r="T45" s="457"/>
      <c r="U45" s="457"/>
      <c r="V45" s="457"/>
      <c r="W45" s="457"/>
      <c r="X45" s="457"/>
      <c r="Y45" s="457"/>
      <c r="Z45" s="457"/>
      <c r="AA45" s="457"/>
    </row>
    <row r="46" spans="1:27" ht="12.75" customHeight="1">
      <c r="A46" s="451">
        <v>-43</v>
      </c>
      <c r="B46" s="452">
        <f>IF(F21=D20,D22,IF(F21=D22,D20,0))</f>
        <v>0</v>
      </c>
      <c r="C46" s="463" t="str">
        <f>IF(G21=E20,E22,IF(G21=E22,E20,0))</f>
        <v>Сазонов Богдан</v>
      </c>
      <c r="D46" s="477"/>
      <c r="E46" s="461"/>
      <c r="F46" s="455"/>
      <c r="G46" s="465"/>
      <c r="H46" s="462"/>
      <c r="I46" s="455"/>
      <c r="J46" s="455"/>
      <c r="K46" s="455">
        <v>-51</v>
      </c>
      <c r="L46" s="456">
        <f>IF(H35=F33,F37,IF(H35=F37,F33,0))</f>
        <v>0</v>
      </c>
      <c r="M46" s="463" t="str">
        <f>IF(I35=G33,G37,IF(I35=G37,G33,0))</f>
        <v>Султанов Замир</v>
      </c>
      <c r="N46" s="467"/>
      <c r="O46" s="461"/>
      <c r="P46" s="455"/>
      <c r="Q46" s="455"/>
      <c r="R46" s="455"/>
      <c r="S46" s="455"/>
      <c r="T46" s="457"/>
      <c r="U46" s="457"/>
      <c r="V46" s="457"/>
      <c r="W46" s="457"/>
      <c r="X46" s="457"/>
      <c r="Y46" s="457"/>
      <c r="Z46" s="457"/>
      <c r="AA46" s="457"/>
    </row>
    <row r="47" spans="1:27" ht="12.75" customHeight="1">
      <c r="A47" s="451"/>
      <c r="B47" s="451"/>
      <c r="C47" s="461"/>
      <c r="D47" s="478"/>
      <c r="E47" s="455"/>
      <c r="F47" s="455"/>
      <c r="G47" s="465">
        <v>77</v>
      </c>
      <c r="H47" s="459">
        <v>0</v>
      </c>
      <c r="I47" s="470" t="s">
        <v>197</v>
      </c>
      <c r="J47" s="462"/>
      <c r="K47" s="455"/>
      <c r="L47" s="461"/>
      <c r="M47" s="461"/>
      <c r="N47" s="455"/>
      <c r="O47" s="455">
        <v>-69</v>
      </c>
      <c r="P47" s="456">
        <f>IF(P43=N41,N45,IF(P43=N45,N41,0))</f>
        <v>0</v>
      </c>
      <c r="Q47" s="453" t="str">
        <f>IF(Q43=O41,O45,IF(Q43=O45,O41,0))</f>
        <v>Султанов Замир</v>
      </c>
      <c r="R47" s="469"/>
      <c r="S47" s="469"/>
      <c r="T47" s="457"/>
      <c r="U47" s="457"/>
      <c r="V47" s="457"/>
      <c r="W47" s="457"/>
      <c r="X47" s="457"/>
      <c r="Y47" s="457"/>
      <c r="Z47" s="457"/>
      <c r="AA47" s="457"/>
    </row>
    <row r="48" spans="1:27" ht="12.75" customHeight="1">
      <c r="A48" s="451">
        <v>-44</v>
      </c>
      <c r="B48" s="452">
        <f>IF(F25=D24,D26,IF(F25=D26,D24,0))</f>
        <v>0</v>
      </c>
      <c r="C48" s="453" t="str">
        <f>IF(G25=E24,E26,IF(G25=E26,E24,0))</f>
        <v>Кисыков Даниил</v>
      </c>
      <c r="D48" s="475"/>
      <c r="E48" s="455"/>
      <c r="F48" s="455"/>
      <c r="G48" s="465"/>
      <c r="H48" s="467"/>
      <c r="I48" s="473" t="s">
        <v>121</v>
      </c>
      <c r="J48" s="481"/>
      <c r="K48" s="455"/>
      <c r="L48" s="455"/>
      <c r="M48" s="455">
        <v>-67</v>
      </c>
      <c r="N48" s="456">
        <f>IF(N41=L40,L42,IF(N41=L42,L40,0))</f>
        <v>0</v>
      </c>
      <c r="O48" s="453" t="str">
        <f>IF(O41=M40,M42,IF(O41=M42,M40,0))</f>
        <v>Белослудцев Никита</v>
      </c>
      <c r="P48" s="482"/>
      <c r="Q48" s="472"/>
      <c r="R48" s="713" t="s">
        <v>122</v>
      </c>
      <c r="S48" s="713"/>
      <c r="T48" s="457"/>
      <c r="U48" s="457"/>
      <c r="V48" s="457"/>
      <c r="W48" s="457"/>
      <c r="X48" s="457"/>
      <c r="Y48" s="457"/>
      <c r="Z48" s="457"/>
      <c r="AA48" s="457"/>
    </row>
    <row r="49" spans="1:27" ht="12.75" customHeight="1">
      <c r="A49" s="451"/>
      <c r="B49" s="451"/>
      <c r="C49" s="458">
        <v>73</v>
      </c>
      <c r="D49" s="459">
        <v>0</v>
      </c>
      <c r="E49" s="460" t="s">
        <v>209</v>
      </c>
      <c r="F49" s="455"/>
      <c r="G49" s="465"/>
      <c r="H49" s="462"/>
      <c r="I49" s="455"/>
      <c r="J49" s="455"/>
      <c r="K49" s="455"/>
      <c r="L49" s="455"/>
      <c r="M49" s="455"/>
      <c r="N49" s="461"/>
      <c r="O49" s="458">
        <v>70</v>
      </c>
      <c r="P49" s="459">
        <v>0</v>
      </c>
      <c r="Q49" s="460" t="s">
        <v>208</v>
      </c>
      <c r="R49" s="469"/>
      <c r="S49" s="469"/>
      <c r="T49" s="457"/>
      <c r="U49" s="457"/>
      <c r="V49" s="457"/>
      <c r="W49" s="457"/>
      <c r="X49" s="457"/>
      <c r="Y49" s="457"/>
      <c r="Z49" s="457"/>
      <c r="AA49" s="457"/>
    </row>
    <row r="50" spans="1:27" ht="12.75" customHeight="1">
      <c r="A50" s="451">
        <v>-45</v>
      </c>
      <c r="B50" s="452">
        <f>IF(F29=D28,D30,IF(F29=D30,D28,0))</f>
        <v>0</v>
      </c>
      <c r="C50" s="463" t="str">
        <f>IF(G29=E28,E30,IF(G29=E30,E28,0))</f>
        <v>Фастовский Кирилл</v>
      </c>
      <c r="D50" s="477"/>
      <c r="E50" s="458"/>
      <c r="F50" s="462"/>
      <c r="G50" s="465"/>
      <c r="H50" s="462"/>
      <c r="I50" s="455"/>
      <c r="J50" s="455"/>
      <c r="K50" s="455"/>
      <c r="L50" s="455"/>
      <c r="M50" s="455">
        <v>-68</v>
      </c>
      <c r="N50" s="456">
        <f>IF(N45=L44,L46,IF(N45=L46,L44,0))</f>
        <v>0</v>
      </c>
      <c r="O50" s="463" t="str">
        <f>IF(O45=M44,M46,IF(O45=M46,M44,0))</f>
        <v>Динмухаметов Данил</v>
      </c>
      <c r="P50" s="467"/>
      <c r="Q50" s="472"/>
      <c r="R50" s="713" t="s">
        <v>123</v>
      </c>
      <c r="S50" s="713"/>
      <c r="T50" s="457"/>
      <c r="U50" s="457"/>
      <c r="V50" s="457"/>
      <c r="W50" s="457"/>
      <c r="X50" s="457"/>
      <c r="Y50" s="457"/>
      <c r="Z50" s="457"/>
      <c r="AA50" s="457"/>
    </row>
    <row r="51" spans="1:27" ht="12.75" customHeight="1">
      <c r="A51" s="451"/>
      <c r="B51" s="451"/>
      <c r="C51" s="461"/>
      <c r="D51" s="478"/>
      <c r="E51" s="465">
        <v>76</v>
      </c>
      <c r="F51" s="459">
        <v>0</v>
      </c>
      <c r="G51" s="460" t="s">
        <v>209</v>
      </c>
      <c r="H51" s="455"/>
      <c r="I51" s="455"/>
      <c r="J51" s="455"/>
      <c r="K51" s="455"/>
      <c r="L51" s="455"/>
      <c r="M51" s="455"/>
      <c r="N51" s="461"/>
      <c r="O51" s="461">
        <v>-70</v>
      </c>
      <c r="P51" s="456">
        <f>IF(P49=N48,N50,IF(P49=N50,N48,0))</f>
        <v>0</v>
      </c>
      <c r="Q51" s="453" t="str">
        <f>IF(Q49=O48,O50,IF(Q49=O50,O48,0))</f>
        <v>Динмухаметов Данил</v>
      </c>
      <c r="R51" s="469"/>
      <c r="S51" s="469"/>
      <c r="T51" s="457"/>
      <c r="U51" s="457"/>
      <c r="V51" s="457"/>
      <c r="W51" s="457"/>
      <c r="X51" s="457"/>
      <c r="Y51" s="457"/>
      <c r="Z51" s="457"/>
      <c r="AA51" s="457"/>
    </row>
    <row r="52" spans="1:27" ht="12.75" customHeight="1">
      <c r="A52" s="451">
        <v>-46</v>
      </c>
      <c r="B52" s="452">
        <f>IF(F33=D32,D34,IF(F33=D34,D32,0))</f>
        <v>0</v>
      </c>
      <c r="C52" s="474">
        <f>IF(G33=E32,E34,IF(G33=E34,E32,0))</f>
        <v>0</v>
      </c>
      <c r="D52" s="475"/>
      <c r="E52" s="465"/>
      <c r="F52" s="467"/>
      <c r="G52" s="461"/>
      <c r="H52" s="455"/>
      <c r="I52" s="455"/>
      <c r="J52" s="455"/>
      <c r="K52" s="455"/>
      <c r="L52" s="455"/>
      <c r="M52" s="455"/>
      <c r="N52" s="455"/>
      <c r="O52" s="455"/>
      <c r="P52" s="461"/>
      <c r="Q52" s="472"/>
      <c r="R52" s="713" t="s">
        <v>124</v>
      </c>
      <c r="S52" s="713"/>
      <c r="T52" s="457"/>
      <c r="U52" s="457"/>
      <c r="V52" s="457"/>
      <c r="W52" s="457"/>
      <c r="X52" s="457"/>
      <c r="Y52" s="457"/>
      <c r="Z52" s="457"/>
      <c r="AA52" s="457"/>
    </row>
    <row r="53" spans="1:27" ht="12.75" customHeight="1">
      <c r="A53" s="451"/>
      <c r="B53" s="451"/>
      <c r="C53" s="458">
        <v>74</v>
      </c>
      <c r="D53" s="459">
        <v>0</v>
      </c>
      <c r="E53" s="470" t="s">
        <v>206</v>
      </c>
      <c r="F53" s="462"/>
      <c r="G53" s="455">
        <v>-77</v>
      </c>
      <c r="H53" s="456">
        <f>IF(H47=F43,F51,IF(H47=F51,F43,0))</f>
        <v>0</v>
      </c>
      <c r="I53" s="453" t="str">
        <f>IF(I47=G43,G51,IF(I47=G51,G43,0))</f>
        <v>Фастовский Кирилл</v>
      </c>
      <c r="J53" s="454"/>
      <c r="K53" s="455">
        <v>-71</v>
      </c>
      <c r="L53" s="456">
        <v>0</v>
      </c>
      <c r="M53" s="474">
        <f>IF(E41=C40,C42,IF(E41=C42,C40,0))</f>
        <v>0</v>
      </c>
      <c r="N53" s="454"/>
      <c r="O53" s="455"/>
      <c r="P53" s="455"/>
      <c r="Q53" s="455"/>
      <c r="R53" s="455"/>
      <c r="S53" s="455"/>
      <c r="T53" s="457"/>
      <c r="U53" s="457"/>
      <c r="V53" s="457"/>
      <c r="W53" s="457"/>
      <c r="X53" s="457"/>
      <c r="Y53" s="457"/>
      <c r="Z53" s="457"/>
      <c r="AA53" s="457"/>
    </row>
    <row r="54" spans="1:27" ht="12.75" customHeight="1">
      <c r="A54" s="451">
        <v>-47</v>
      </c>
      <c r="B54" s="452">
        <f>IF(F37=D36,D38,IF(F37=D38,D36,0))</f>
        <v>0</v>
      </c>
      <c r="C54" s="463" t="str">
        <f>IF(G37=E36,E38,IF(G37=E38,E36,0))</f>
        <v>Река Лев</v>
      </c>
      <c r="D54" s="477"/>
      <c r="E54" s="461"/>
      <c r="F54" s="455"/>
      <c r="G54" s="455"/>
      <c r="H54" s="461"/>
      <c r="I54" s="473" t="s">
        <v>125</v>
      </c>
      <c r="J54" s="481"/>
      <c r="K54" s="455"/>
      <c r="L54" s="461"/>
      <c r="M54" s="458">
        <v>79</v>
      </c>
      <c r="N54" s="459">
        <v>0</v>
      </c>
      <c r="O54" s="460" t="s">
        <v>203</v>
      </c>
      <c r="P54" s="455"/>
      <c r="Q54" s="455"/>
      <c r="R54" s="455"/>
      <c r="S54" s="455"/>
      <c r="T54" s="457"/>
      <c r="U54" s="457"/>
      <c r="V54" s="457"/>
      <c r="W54" s="457"/>
      <c r="X54" s="457"/>
      <c r="Y54" s="457"/>
      <c r="Z54" s="457"/>
      <c r="AA54" s="457"/>
    </row>
    <row r="55" spans="1:27" ht="12.75" customHeight="1">
      <c r="A55" s="451"/>
      <c r="B55" s="451"/>
      <c r="C55" s="461"/>
      <c r="D55" s="478"/>
      <c r="E55" s="455">
        <v>-75</v>
      </c>
      <c r="F55" s="456">
        <f>IF(F43=D41,D45,IF(F43=D45,D41,0))</f>
        <v>0</v>
      </c>
      <c r="G55" s="453" t="str">
        <f>IF(G43=E41,E45,IF(G43=E45,E41,0))</f>
        <v>Осиев Денис</v>
      </c>
      <c r="H55" s="454"/>
      <c r="I55" s="480"/>
      <c r="J55" s="480"/>
      <c r="K55" s="455">
        <v>-72</v>
      </c>
      <c r="L55" s="456">
        <v>0</v>
      </c>
      <c r="M55" s="463" t="str">
        <f>IF(E45=C44,C46,IF(E45=C46,C44,0))</f>
        <v>Сазонов Богдан</v>
      </c>
      <c r="N55" s="467"/>
      <c r="O55" s="458"/>
      <c r="P55" s="462"/>
      <c r="Q55" s="455"/>
      <c r="R55" s="455"/>
      <c r="S55" s="455"/>
      <c r="T55" s="457"/>
      <c r="U55" s="457"/>
      <c r="V55" s="457"/>
      <c r="W55" s="457"/>
      <c r="X55" s="457"/>
      <c r="Y55" s="457"/>
      <c r="Z55" s="457"/>
      <c r="AA55" s="457"/>
    </row>
    <row r="56" spans="1:27" ht="12.75" customHeight="1">
      <c r="A56" s="451"/>
      <c r="B56" s="451"/>
      <c r="C56" s="455"/>
      <c r="D56" s="478"/>
      <c r="E56" s="455"/>
      <c r="F56" s="461"/>
      <c r="G56" s="458">
        <v>78</v>
      </c>
      <c r="H56" s="459">
        <v>0</v>
      </c>
      <c r="I56" s="460" t="s">
        <v>206</v>
      </c>
      <c r="J56" s="455"/>
      <c r="K56" s="455"/>
      <c r="L56" s="461"/>
      <c r="M56" s="461"/>
      <c r="N56" s="455"/>
      <c r="O56" s="465">
        <v>81</v>
      </c>
      <c r="P56" s="459">
        <v>0</v>
      </c>
      <c r="Q56" s="460" t="s">
        <v>203</v>
      </c>
      <c r="R56" s="479"/>
      <c r="S56" s="479"/>
      <c r="T56" s="457"/>
      <c r="U56" s="457"/>
      <c r="V56" s="457"/>
      <c r="W56" s="457"/>
      <c r="X56" s="457"/>
      <c r="Y56" s="457"/>
      <c r="Z56" s="457"/>
      <c r="AA56" s="457"/>
    </row>
    <row r="57" spans="1:27" ht="12.75" customHeight="1">
      <c r="A57" s="451"/>
      <c r="B57" s="451"/>
      <c r="C57" s="455"/>
      <c r="D57" s="478"/>
      <c r="E57" s="455">
        <v>-76</v>
      </c>
      <c r="F57" s="456">
        <f>IF(F51=D49,D53,IF(F51=D53,D49,0))</f>
        <v>0</v>
      </c>
      <c r="G57" s="463" t="str">
        <f>IF(G51=E49,E53,IF(G51=E53,E49,0))</f>
        <v>Река Лев</v>
      </c>
      <c r="H57" s="467"/>
      <c r="I57" s="473" t="s">
        <v>126</v>
      </c>
      <c r="J57" s="481"/>
      <c r="K57" s="455">
        <v>-73</v>
      </c>
      <c r="L57" s="456">
        <v>0</v>
      </c>
      <c r="M57" s="453" t="str">
        <f>IF(E49=C48,C50,IF(E49=C50,C48,0))</f>
        <v>Кисыков Даниил</v>
      </c>
      <c r="N57" s="454"/>
      <c r="O57" s="465"/>
      <c r="P57" s="467"/>
      <c r="Q57" s="472"/>
      <c r="R57" s="713" t="s">
        <v>127</v>
      </c>
      <c r="S57" s="713"/>
      <c r="T57" s="457"/>
      <c r="U57" s="457"/>
      <c r="V57" s="457"/>
      <c r="W57" s="457"/>
      <c r="X57" s="457"/>
      <c r="Y57" s="457"/>
      <c r="Z57" s="457"/>
      <c r="AA57" s="457"/>
    </row>
    <row r="58" spans="1:27" ht="12.75" customHeight="1">
      <c r="A58" s="451"/>
      <c r="B58" s="451"/>
      <c r="C58" s="455"/>
      <c r="D58" s="478"/>
      <c r="E58" s="455"/>
      <c r="F58" s="461"/>
      <c r="G58" s="461">
        <v>-78</v>
      </c>
      <c r="H58" s="456">
        <f>IF(H56=F55,F57,IF(H56=F57,F55,0))</f>
        <v>0</v>
      </c>
      <c r="I58" s="453" t="str">
        <f>IF(I56=G55,G57,IF(I56=G57,G55,0))</f>
        <v>Осиев Денис</v>
      </c>
      <c r="J58" s="454"/>
      <c r="K58" s="455"/>
      <c r="L58" s="461"/>
      <c r="M58" s="458">
        <v>80</v>
      </c>
      <c r="N58" s="459">
        <v>0</v>
      </c>
      <c r="O58" s="470" t="s">
        <v>207</v>
      </c>
      <c r="P58" s="462"/>
      <c r="Q58" s="480"/>
      <c r="R58" s="455"/>
      <c r="S58" s="480"/>
      <c r="T58" s="457"/>
      <c r="U58" s="457"/>
      <c r="V58" s="457"/>
      <c r="W58" s="457"/>
      <c r="X58" s="457"/>
      <c r="Y58" s="457"/>
      <c r="Z58" s="457"/>
      <c r="AA58" s="457"/>
    </row>
    <row r="59" spans="1:27" ht="12.75" customHeight="1">
      <c r="A59" s="451">
        <v>-32</v>
      </c>
      <c r="B59" s="452">
        <f>IF(D8=B7,B9,IF(D8=B9,B7,0))</f>
        <v>0</v>
      </c>
      <c r="C59" s="453" t="str">
        <f>IF(E8=C7,C9,IF(E8=C9,C7,0))</f>
        <v>_</v>
      </c>
      <c r="D59" s="475"/>
      <c r="E59" s="455"/>
      <c r="F59" s="455"/>
      <c r="G59" s="455"/>
      <c r="H59" s="461"/>
      <c r="I59" s="473" t="s">
        <v>128</v>
      </c>
      <c r="J59" s="481"/>
      <c r="K59" s="455">
        <v>-74</v>
      </c>
      <c r="L59" s="456">
        <v>0</v>
      </c>
      <c r="M59" s="476">
        <f>IF(E53=C52,C54,IF(E53=C54,C52,0))</f>
        <v>0</v>
      </c>
      <c r="N59" s="467"/>
      <c r="O59" s="461"/>
      <c r="P59" s="455"/>
      <c r="Q59" s="455"/>
      <c r="R59" s="455"/>
      <c r="S59" s="455"/>
      <c r="T59" s="457"/>
      <c r="U59" s="457"/>
      <c r="V59" s="457"/>
      <c r="W59" s="457"/>
      <c r="X59" s="457"/>
      <c r="Y59" s="457"/>
      <c r="Z59" s="457"/>
      <c r="AA59" s="457"/>
    </row>
    <row r="60" spans="1:27" ht="12.75" customHeight="1">
      <c r="A60" s="451"/>
      <c r="B60" s="451"/>
      <c r="C60" s="458">
        <v>83</v>
      </c>
      <c r="D60" s="459"/>
      <c r="E60" s="469"/>
      <c r="F60" s="455"/>
      <c r="G60" s="455"/>
      <c r="H60" s="455"/>
      <c r="I60" s="455"/>
      <c r="J60" s="455"/>
      <c r="K60" s="455"/>
      <c r="L60" s="461"/>
      <c r="M60" s="461"/>
      <c r="N60" s="455"/>
      <c r="O60" s="455">
        <v>-81</v>
      </c>
      <c r="P60" s="456">
        <f>IF(P56=N54,N58,IF(P56=N58,N54,0))</f>
        <v>0</v>
      </c>
      <c r="Q60" s="453" t="str">
        <f>IF(Q56=O54,O58,IF(Q56=O58,O54,0))</f>
        <v>Кисыков Даниил</v>
      </c>
      <c r="R60" s="469"/>
      <c r="S60" s="469"/>
      <c r="T60" s="457"/>
      <c r="U60" s="457"/>
      <c r="V60" s="457"/>
      <c r="W60" s="457"/>
      <c r="X60" s="457"/>
      <c r="Y60" s="457"/>
      <c r="Z60" s="457"/>
      <c r="AA60" s="457"/>
    </row>
    <row r="61" spans="1:27" ht="12.75" customHeight="1">
      <c r="A61" s="451">
        <v>-33</v>
      </c>
      <c r="B61" s="452">
        <f>IF(D12=B11,B13,IF(D12=B13,B11,0))</f>
        <v>0</v>
      </c>
      <c r="C61" s="476">
        <f>IF(E12=C11,C13,IF(E12=C13,C11,0))</f>
        <v>0</v>
      </c>
      <c r="D61" s="464"/>
      <c r="E61" s="458"/>
      <c r="F61" s="462"/>
      <c r="G61" s="455"/>
      <c r="H61" s="455"/>
      <c r="I61" s="455"/>
      <c r="J61" s="455"/>
      <c r="K61" s="455"/>
      <c r="L61" s="455"/>
      <c r="M61" s="455">
        <v>-79</v>
      </c>
      <c r="N61" s="456">
        <f>IF(N54=L53,L55,IF(N54=L55,L53,0))</f>
        <v>0</v>
      </c>
      <c r="O61" s="474">
        <f>IF(O54=M53,M55,IF(O54=M55,M53,0))</f>
        <v>0</v>
      </c>
      <c r="P61" s="482"/>
      <c r="Q61" s="472"/>
      <c r="R61" s="713" t="s">
        <v>129</v>
      </c>
      <c r="S61" s="713"/>
      <c r="T61" s="457"/>
      <c r="U61" s="457"/>
      <c r="V61" s="457"/>
      <c r="W61" s="457"/>
      <c r="X61" s="457"/>
      <c r="Y61" s="457"/>
      <c r="Z61" s="457"/>
      <c r="AA61" s="457"/>
    </row>
    <row r="62" spans="1:27" ht="12.75" customHeight="1">
      <c r="A62" s="451"/>
      <c r="B62" s="451"/>
      <c r="C62" s="461"/>
      <c r="D62" s="478"/>
      <c r="E62" s="465">
        <v>87</v>
      </c>
      <c r="F62" s="459"/>
      <c r="G62" s="469"/>
      <c r="H62" s="455"/>
      <c r="I62" s="455"/>
      <c r="J62" s="455"/>
      <c r="K62" s="455"/>
      <c r="L62" s="455"/>
      <c r="M62" s="455"/>
      <c r="N62" s="461"/>
      <c r="O62" s="458">
        <v>82</v>
      </c>
      <c r="P62" s="459"/>
      <c r="Q62" s="469"/>
      <c r="R62" s="469"/>
      <c r="S62" s="469"/>
      <c r="T62" s="457"/>
      <c r="U62" s="457"/>
      <c r="V62" s="457"/>
      <c r="W62" s="457"/>
      <c r="X62" s="457"/>
      <c r="Y62" s="457"/>
      <c r="Z62" s="457"/>
      <c r="AA62" s="457"/>
    </row>
    <row r="63" spans="1:27" ht="12.75" customHeight="1">
      <c r="A63" s="451">
        <v>-34</v>
      </c>
      <c r="B63" s="452">
        <f>IF(D16=B15,B17,IF(D16=B17,B15,0))</f>
        <v>0</v>
      </c>
      <c r="C63" s="453" t="str">
        <f>IF(E16=C15,C17,IF(E16=C17,C15,0))</f>
        <v>_</v>
      </c>
      <c r="D63" s="475"/>
      <c r="E63" s="465"/>
      <c r="F63" s="467"/>
      <c r="G63" s="458"/>
      <c r="H63" s="462"/>
      <c r="I63" s="455"/>
      <c r="J63" s="455"/>
      <c r="K63" s="455"/>
      <c r="L63" s="455"/>
      <c r="M63" s="455">
        <v>-80</v>
      </c>
      <c r="N63" s="456">
        <f>IF(N58=L57,L59,IF(N58=L59,L57,0))</f>
        <v>0</v>
      </c>
      <c r="O63" s="476">
        <f>IF(O58=M57,M59,IF(O58=M59,M57,0))</f>
        <v>0</v>
      </c>
      <c r="P63" s="466"/>
      <c r="Q63" s="472"/>
      <c r="R63" s="713" t="s">
        <v>130</v>
      </c>
      <c r="S63" s="713"/>
      <c r="T63" s="457"/>
      <c r="U63" s="457"/>
      <c r="V63" s="457"/>
      <c r="W63" s="457"/>
      <c r="X63" s="457"/>
      <c r="Y63" s="457"/>
      <c r="Z63" s="457"/>
      <c r="AA63" s="457"/>
    </row>
    <row r="64" spans="1:27" ht="12.75" customHeight="1">
      <c r="A64" s="451"/>
      <c r="B64" s="451"/>
      <c r="C64" s="458">
        <v>84</v>
      </c>
      <c r="D64" s="459"/>
      <c r="E64" s="483"/>
      <c r="F64" s="462"/>
      <c r="G64" s="465"/>
      <c r="H64" s="462"/>
      <c r="I64" s="455"/>
      <c r="J64" s="455"/>
      <c r="K64" s="455"/>
      <c r="L64" s="455"/>
      <c r="M64" s="455"/>
      <c r="N64" s="461"/>
      <c r="O64" s="461">
        <v>-82</v>
      </c>
      <c r="P64" s="456">
        <f>IF(P62=N61,N63,IF(P62=N63,N61,0))</f>
        <v>0</v>
      </c>
      <c r="Q64" s="474">
        <f>IF(Q62=O61,O63,IF(Q62=O63,O61,0))</f>
        <v>0</v>
      </c>
      <c r="R64" s="469"/>
      <c r="S64" s="469"/>
      <c r="T64" s="457"/>
      <c r="U64" s="457"/>
      <c r="V64" s="457"/>
      <c r="W64" s="457"/>
      <c r="X64" s="457"/>
      <c r="Y64" s="457"/>
      <c r="Z64" s="457"/>
      <c r="AA64" s="457"/>
    </row>
    <row r="65" spans="1:27" ht="12.75" customHeight="1">
      <c r="A65" s="451">
        <v>-35</v>
      </c>
      <c r="B65" s="452">
        <f>IF(D20=B19,B21,IF(D20=B21,B19,0))</f>
        <v>0</v>
      </c>
      <c r="C65" s="463" t="str">
        <f>IF(E20=C19,C21,IF(E20=C21,C19,0))</f>
        <v>_</v>
      </c>
      <c r="D65" s="464"/>
      <c r="E65" s="461"/>
      <c r="F65" s="455"/>
      <c r="G65" s="465"/>
      <c r="H65" s="462"/>
      <c r="I65" s="455"/>
      <c r="J65" s="455"/>
      <c r="K65" s="455"/>
      <c r="L65" s="455"/>
      <c r="M65" s="455"/>
      <c r="N65" s="455"/>
      <c r="O65" s="455"/>
      <c r="P65" s="461"/>
      <c r="Q65" s="472"/>
      <c r="R65" s="713" t="s">
        <v>131</v>
      </c>
      <c r="S65" s="713"/>
      <c r="T65" s="457"/>
      <c r="U65" s="457"/>
      <c r="V65" s="457"/>
      <c r="W65" s="457"/>
      <c r="X65" s="457"/>
      <c r="Y65" s="457"/>
      <c r="Z65" s="457"/>
      <c r="AA65" s="457"/>
    </row>
    <row r="66" spans="1:27" ht="12.75" customHeight="1">
      <c r="A66" s="451"/>
      <c r="B66" s="451"/>
      <c r="C66" s="461"/>
      <c r="D66" s="478"/>
      <c r="E66" s="455"/>
      <c r="F66" s="455"/>
      <c r="G66" s="465">
        <v>89</v>
      </c>
      <c r="H66" s="459"/>
      <c r="I66" s="469"/>
      <c r="J66" s="455"/>
      <c r="K66" s="455">
        <v>-83</v>
      </c>
      <c r="L66" s="456">
        <v>0</v>
      </c>
      <c r="M66" s="453" t="str">
        <f>IF(E60=C59,C61,IF(E60=C61,C59,0))</f>
        <v>_</v>
      </c>
      <c r="N66" s="454"/>
      <c r="O66" s="455"/>
      <c r="P66" s="455"/>
      <c r="Q66" s="455"/>
      <c r="R66" s="455"/>
      <c r="S66" s="455"/>
      <c r="T66" s="457"/>
      <c r="U66" s="457"/>
      <c r="V66" s="457"/>
      <c r="W66" s="457"/>
      <c r="X66" s="457"/>
      <c r="Y66" s="457"/>
      <c r="Z66" s="457"/>
      <c r="AA66" s="457"/>
    </row>
    <row r="67" spans="1:27" ht="12.75" customHeight="1">
      <c r="A67" s="451">
        <v>-36</v>
      </c>
      <c r="B67" s="452">
        <f>IF(D24=B23,B25,IF(D24=B25,B23,0))</f>
        <v>0</v>
      </c>
      <c r="C67" s="453" t="str">
        <f>IF(E24=C23,C25,IF(E24=C25,C23,0))</f>
        <v>_</v>
      </c>
      <c r="D67" s="475"/>
      <c r="E67" s="455"/>
      <c r="F67" s="455"/>
      <c r="G67" s="465"/>
      <c r="H67" s="467"/>
      <c r="I67" s="473" t="s">
        <v>132</v>
      </c>
      <c r="J67" s="481"/>
      <c r="K67" s="455"/>
      <c r="L67" s="461"/>
      <c r="M67" s="458">
        <v>91</v>
      </c>
      <c r="N67" s="459"/>
      <c r="O67" s="469"/>
      <c r="P67" s="455"/>
      <c r="Q67" s="455"/>
      <c r="R67" s="455"/>
      <c r="S67" s="455"/>
      <c r="T67" s="457"/>
      <c r="U67" s="457"/>
      <c r="V67" s="457"/>
      <c r="W67" s="457"/>
      <c r="X67" s="457"/>
      <c r="Y67" s="457"/>
      <c r="Z67" s="457"/>
      <c r="AA67" s="457"/>
    </row>
    <row r="68" spans="1:27" ht="12.75" customHeight="1">
      <c r="A68" s="451"/>
      <c r="B68" s="451"/>
      <c r="C68" s="458">
        <v>85</v>
      </c>
      <c r="D68" s="459"/>
      <c r="E68" s="469"/>
      <c r="F68" s="455"/>
      <c r="G68" s="465"/>
      <c r="H68" s="462"/>
      <c r="I68" s="455"/>
      <c r="J68" s="455"/>
      <c r="K68" s="455">
        <v>-84</v>
      </c>
      <c r="L68" s="456">
        <v>0</v>
      </c>
      <c r="M68" s="476">
        <f>IF(E64=C63,C65,IF(E64=C65,C63,0))</f>
        <v>0</v>
      </c>
      <c r="N68" s="466"/>
      <c r="O68" s="458"/>
      <c r="P68" s="462"/>
      <c r="Q68" s="455"/>
      <c r="R68" s="455"/>
      <c r="S68" s="455"/>
      <c r="T68" s="457"/>
      <c r="U68" s="457"/>
      <c r="V68" s="457"/>
      <c r="W68" s="457"/>
      <c r="X68" s="457"/>
      <c r="Y68" s="457"/>
      <c r="Z68" s="457"/>
      <c r="AA68" s="457"/>
    </row>
    <row r="69" spans="1:27" ht="12.75" customHeight="1">
      <c r="A69" s="451">
        <v>-37</v>
      </c>
      <c r="B69" s="452">
        <f>IF(D28=B27,B29,IF(D28=B29,B27,0))</f>
        <v>0</v>
      </c>
      <c r="C69" s="463" t="str">
        <f>IF(E28=C27,C29,IF(E28=C29,C27,0))</f>
        <v>_</v>
      </c>
      <c r="D69" s="464"/>
      <c r="E69" s="458"/>
      <c r="F69" s="462"/>
      <c r="G69" s="465"/>
      <c r="H69" s="462"/>
      <c r="I69" s="455"/>
      <c r="J69" s="455"/>
      <c r="K69" s="455"/>
      <c r="L69" s="461"/>
      <c r="M69" s="461"/>
      <c r="N69" s="455"/>
      <c r="O69" s="465">
        <v>93</v>
      </c>
      <c r="P69" s="459"/>
      <c r="Q69" s="479"/>
      <c r="R69" s="479"/>
      <c r="S69" s="479"/>
      <c r="T69" s="457"/>
      <c r="U69" s="457"/>
      <c r="V69" s="457"/>
      <c r="W69" s="457"/>
      <c r="X69" s="457"/>
      <c r="Y69" s="457"/>
      <c r="Z69" s="457"/>
      <c r="AA69" s="457"/>
    </row>
    <row r="70" spans="1:27" ht="12.75" customHeight="1">
      <c r="A70" s="451"/>
      <c r="B70" s="451"/>
      <c r="C70" s="461"/>
      <c r="D70" s="478"/>
      <c r="E70" s="465">
        <v>88</v>
      </c>
      <c r="F70" s="459"/>
      <c r="G70" s="483"/>
      <c r="H70" s="462"/>
      <c r="I70" s="455"/>
      <c r="J70" s="455"/>
      <c r="K70" s="455">
        <v>-85</v>
      </c>
      <c r="L70" s="456">
        <v>0</v>
      </c>
      <c r="M70" s="474">
        <f>IF(E68=C67,C69,IF(E68=C69,C67,0))</f>
        <v>0</v>
      </c>
      <c r="N70" s="454"/>
      <c r="O70" s="465"/>
      <c r="P70" s="467"/>
      <c r="Q70" s="472"/>
      <c r="R70" s="713" t="s">
        <v>133</v>
      </c>
      <c r="S70" s="713"/>
      <c r="T70" s="457"/>
      <c r="U70" s="457"/>
      <c r="V70" s="457"/>
      <c r="W70" s="457"/>
      <c r="X70" s="457"/>
      <c r="Y70" s="457"/>
      <c r="Z70" s="457"/>
      <c r="AA70" s="457"/>
    </row>
    <row r="71" spans="1:27" ht="12.75" customHeight="1">
      <c r="A71" s="451">
        <v>-38</v>
      </c>
      <c r="B71" s="452">
        <f>IF(D32=B31,B33,IF(D32=B33,B31,0))</f>
        <v>0</v>
      </c>
      <c r="C71" s="474">
        <f>IF(E32=C31,C33,IF(E32=C33,C31,0))</f>
        <v>0</v>
      </c>
      <c r="D71" s="475"/>
      <c r="E71" s="465"/>
      <c r="F71" s="467"/>
      <c r="G71" s="461"/>
      <c r="H71" s="455"/>
      <c r="I71" s="455"/>
      <c r="J71" s="455"/>
      <c r="K71" s="455"/>
      <c r="L71" s="461"/>
      <c r="M71" s="458">
        <v>92</v>
      </c>
      <c r="N71" s="459"/>
      <c r="O71" s="483"/>
      <c r="P71" s="462"/>
      <c r="Q71" s="480"/>
      <c r="R71" s="455"/>
      <c r="S71" s="480"/>
      <c r="T71" s="457"/>
      <c r="U71" s="457"/>
      <c r="V71" s="457"/>
      <c r="W71" s="457"/>
      <c r="X71" s="457"/>
      <c r="Y71" s="457"/>
      <c r="Z71" s="457"/>
      <c r="AA71" s="457"/>
    </row>
    <row r="72" spans="1:27" ht="12.75" customHeight="1">
      <c r="A72" s="451"/>
      <c r="B72" s="451"/>
      <c r="C72" s="458">
        <v>86</v>
      </c>
      <c r="D72" s="459"/>
      <c r="E72" s="483"/>
      <c r="F72" s="462"/>
      <c r="G72" s="455">
        <v>-89</v>
      </c>
      <c r="H72" s="456">
        <f>IF(H66=F62,F70,IF(H66=F70,F62,0))</f>
        <v>0</v>
      </c>
      <c r="I72" s="474">
        <f>IF(I66=G62,G70,IF(I66=G70,G62,0))</f>
        <v>0</v>
      </c>
      <c r="J72" s="454"/>
      <c r="K72" s="455">
        <v>-86</v>
      </c>
      <c r="L72" s="456">
        <v>0</v>
      </c>
      <c r="M72" s="463" t="str">
        <f>IF(E72=C71,C73,IF(E72=C73,C71,0))</f>
        <v>_</v>
      </c>
      <c r="N72" s="466"/>
      <c r="O72" s="461"/>
      <c r="P72" s="455"/>
      <c r="Q72" s="455"/>
      <c r="R72" s="455"/>
      <c r="S72" s="455"/>
      <c r="T72" s="457"/>
      <c r="U72" s="457"/>
      <c r="V72" s="457"/>
      <c r="W72" s="457"/>
      <c r="X72" s="457"/>
      <c r="Y72" s="457"/>
      <c r="Z72" s="457"/>
      <c r="AA72" s="457"/>
    </row>
    <row r="73" spans="1:27" ht="12.75" customHeight="1">
      <c r="A73" s="451">
        <v>-39</v>
      </c>
      <c r="B73" s="452">
        <f>IF(D36=B35,B37,IF(D36=B37,B35,0))</f>
        <v>0</v>
      </c>
      <c r="C73" s="463" t="str">
        <f>IF(E36=C35,C37,IF(E36=C37,C35,0))</f>
        <v>_</v>
      </c>
      <c r="D73" s="464"/>
      <c r="E73" s="461"/>
      <c r="F73" s="455"/>
      <c r="G73" s="455"/>
      <c r="H73" s="461"/>
      <c r="I73" s="473" t="s">
        <v>134</v>
      </c>
      <c r="J73" s="481"/>
      <c r="K73" s="455"/>
      <c r="L73" s="461"/>
      <c r="M73" s="461"/>
      <c r="N73" s="455"/>
      <c r="O73" s="455">
        <v>-93</v>
      </c>
      <c r="P73" s="456">
        <f>IF(P69=N67,N71,IF(P69=N71,N67,0))</f>
        <v>0</v>
      </c>
      <c r="Q73" s="474">
        <f>IF(Q69=O67,O71,IF(Q69=O71,O67,0))</f>
        <v>0</v>
      </c>
      <c r="R73" s="469"/>
      <c r="S73" s="469"/>
      <c r="T73" s="457"/>
      <c r="U73" s="457"/>
      <c r="V73" s="457"/>
      <c r="W73" s="457"/>
      <c r="X73" s="457"/>
      <c r="Y73" s="457"/>
      <c r="Z73" s="457"/>
      <c r="AA73" s="457"/>
    </row>
    <row r="74" spans="1:27" ht="12.75" customHeight="1">
      <c r="A74" s="451"/>
      <c r="B74" s="451"/>
      <c r="C74" s="461"/>
      <c r="D74" s="478"/>
      <c r="E74" s="455">
        <v>-87</v>
      </c>
      <c r="F74" s="456">
        <f>IF(F62=D60,D64,IF(F62=D64,D60,0))</f>
        <v>0</v>
      </c>
      <c r="G74" s="474">
        <f>IF(G62=E60,E64,IF(G62=E64,E60,0))</f>
        <v>0</v>
      </c>
      <c r="H74" s="454"/>
      <c r="I74" s="480"/>
      <c r="J74" s="480"/>
      <c r="K74" s="455"/>
      <c r="L74" s="455"/>
      <c r="M74" s="455">
        <v>-91</v>
      </c>
      <c r="N74" s="456">
        <f>IF(N67=L66,L68,IF(N67=L68,L66,0))</f>
        <v>0</v>
      </c>
      <c r="O74" s="453" t="str">
        <f>IF(O67=M66,M68,IF(O67=M68,M66,0))</f>
        <v>_</v>
      </c>
      <c r="P74" s="482"/>
      <c r="Q74" s="472"/>
      <c r="R74" s="713" t="s">
        <v>135</v>
      </c>
      <c r="S74" s="713"/>
      <c r="T74" s="457"/>
      <c r="U74" s="457"/>
      <c r="V74" s="457"/>
      <c r="W74" s="457"/>
      <c r="X74" s="457"/>
      <c r="Y74" s="457"/>
      <c r="Z74" s="457"/>
      <c r="AA74" s="457"/>
    </row>
    <row r="75" spans="1:27" ht="12.75" customHeight="1">
      <c r="A75" s="451"/>
      <c r="B75" s="451"/>
      <c r="C75" s="455"/>
      <c r="D75" s="478"/>
      <c r="E75" s="455"/>
      <c r="F75" s="461"/>
      <c r="G75" s="458">
        <v>90</v>
      </c>
      <c r="H75" s="459"/>
      <c r="I75" s="469"/>
      <c r="J75" s="455"/>
      <c r="K75" s="455"/>
      <c r="L75" s="455"/>
      <c r="M75" s="455"/>
      <c r="N75" s="461"/>
      <c r="O75" s="458">
        <v>94</v>
      </c>
      <c r="P75" s="459"/>
      <c r="Q75" s="469"/>
      <c r="R75" s="469"/>
      <c r="S75" s="469"/>
      <c r="T75" s="457"/>
      <c r="U75" s="457"/>
      <c r="V75" s="457"/>
      <c r="W75" s="457"/>
      <c r="X75" s="457"/>
      <c r="Y75" s="457"/>
      <c r="Z75" s="457"/>
      <c r="AA75" s="457"/>
    </row>
    <row r="76" spans="1:27" ht="12.75" customHeight="1">
      <c r="A76" s="484"/>
      <c r="B76" s="484"/>
      <c r="C76" s="455"/>
      <c r="D76" s="478"/>
      <c r="E76" s="455">
        <v>-88</v>
      </c>
      <c r="F76" s="456">
        <f>IF(F70=D68,D72,IF(F70=D72,D68,0))</f>
        <v>0</v>
      </c>
      <c r="G76" s="476">
        <f>IF(G70=E68,E72,IF(G70=E72,E68,0))</f>
        <v>0</v>
      </c>
      <c r="H76" s="466"/>
      <c r="I76" s="473" t="s">
        <v>136</v>
      </c>
      <c r="J76" s="481"/>
      <c r="K76" s="455"/>
      <c r="L76" s="455"/>
      <c r="M76" s="455">
        <v>-92</v>
      </c>
      <c r="N76" s="456">
        <f>IF(N71=L70,L72,IF(N71=L72,L70,0))</f>
        <v>0</v>
      </c>
      <c r="O76" s="463" t="str">
        <f>IF(O71=M70,M72,IF(O71=M72,M70,0))</f>
        <v>_</v>
      </c>
      <c r="P76" s="466"/>
      <c r="Q76" s="472"/>
      <c r="R76" s="713" t="s">
        <v>137</v>
      </c>
      <c r="S76" s="713"/>
      <c r="T76" s="457"/>
      <c r="U76" s="457"/>
      <c r="V76" s="457"/>
      <c r="W76" s="457"/>
      <c r="X76" s="457"/>
      <c r="Y76" s="457"/>
      <c r="Z76" s="457"/>
      <c r="AA76" s="457"/>
    </row>
    <row r="77" spans="1:27" ht="12.75" customHeight="1">
      <c r="A77" s="484"/>
      <c r="B77" s="484"/>
      <c r="C77" s="455"/>
      <c r="D77" s="455"/>
      <c r="E77" s="455"/>
      <c r="F77" s="461"/>
      <c r="G77" s="461">
        <v>-90</v>
      </c>
      <c r="H77" s="456">
        <f>IF(H75=F74,F76,IF(H75=F76,F74,0))</f>
        <v>0</v>
      </c>
      <c r="I77" s="474">
        <f>IF(I75=G74,G76,IF(I75=G76,G74,0))</f>
        <v>0</v>
      </c>
      <c r="J77" s="454"/>
      <c r="K77" s="455"/>
      <c r="L77" s="455"/>
      <c r="M77" s="455"/>
      <c r="N77" s="461"/>
      <c r="O77" s="461">
        <v>-94</v>
      </c>
      <c r="P77" s="456">
        <f>IF(P75=N74,N76,IF(P75=N76,N74,0))</f>
        <v>0</v>
      </c>
      <c r="Q77" s="474">
        <f>IF(Q75=O74,O76,IF(Q75=O76,O74,0))</f>
        <v>0</v>
      </c>
      <c r="R77" s="469"/>
      <c r="S77" s="469"/>
      <c r="T77" s="457"/>
      <c r="U77" s="457"/>
      <c r="V77" s="457"/>
      <c r="W77" s="457"/>
      <c r="X77" s="457"/>
      <c r="Y77" s="457"/>
      <c r="Z77" s="457"/>
      <c r="AA77" s="457"/>
    </row>
    <row r="78" spans="1:27" ht="12.75" customHeight="1">
      <c r="A78" s="484"/>
      <c r="B78" s="484"/>
      <c r="C78" s="455"/>
      <c r="D78" s="455"/>
      <c r="E78" s="455"/>
      <c r="F78" s="455"/>
      <c r="G78" s="455"/>
      <c r="H78" s="461"/>
      <c r="I78" s="473" t="s">
        <v>138</v>
      </c>
      <c r="J78" s="481"/>
      <c r="K78" s="455"/>
      <c r="L78" s="455"/>
      <c r="M78" s="455"/>
      <c r="N78" s="455"/>
      <c r="O78" s="455"/>
      <c r="P78" s="461"/>
      <c r="Q78" s="472"/>
      <c r="R78" s="713" t="s">
        <v>139</v>
      </c>
      <c r="S78" s="713"/>
      <c r="T78" s="457"/>
      <c r="U78" s="457"/>
      <c r="V78" s="457"/>
      <c r="W78" s="457"/>
      <c r="X78" s="457"/>
      <c r="Y78" s="457"/>
      <c r="Z78" s="457"/>
      <c r="AA78" s="457"/>
    </row>
    <row r="79" spans="1:27" ht="12.75">
      <c r="A79" s="457"/>
      <c r="B79" s="457"/>
      <c r="C79" s="457"/>
      <c r="D79" s="457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457"/>
      <c r="Z79" s="457"/>
      <c r="AA79" s="457"/>
    </row>
    <row r="80" spans="1:27" ht="12.75">
      <c r="A80" s="457"/>
      <c r="B80" s="457"/>
      <c r="C80" s="457"/>
      <c r="D80" s="457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6:B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39">
      <selection activeCell="A2" sqref="A2:I2"/>
    </sheetView>
  </sheetViews>
  <sheetFormatPr defaultColWidth="9.00390625" defaultRowHeight="12.75"/>
  <cols>
    <col min="1" max="1" width="9.125" style="492" customWidth="1"/>
    <col min="2" max="2" width="5.75390625" style="492" customWidth="1"/>
    <col min="3" max="4" width="25.75390625" style="486" customWidth="1"/>
    <col min="5" max="5" width="5.75390625" style="486" customWidth="1"/>
    <col min="6" max="16384" width="9.125" style="486" customWidth="1"/>
  </cols>
  <sheetData>
    <row r="1" spans="1:5" ht="12.75">
      <c r="A1" s="485" t="s">
        <v>140</v>
      </c>
      <c r="B1" s="717" t="s">
        <v>141</v>
      </c>
      <c r="C1" s="718"/>
      <c r="D1" s="715" t="s">
        <v>142</v>
      </c>
      <c r="E1" s="716"/>
    </row>
    <row r="2" spans="1:5" ht="12.75">
      <c r="A2" s="487">
        <v>1</v>
      </c>
      <c r="B2" s="488">
        <f>'м121'!D8</f>
        <v>0</v>
      </c>
      <c r="C2" s="489">
        <f>'м122'!E12</f>
        <v>0</v>
      </c>
      <c r="D2" s="490">
        <f>'м122'!C61</f>
        <v>0</v>
      </c>
      <c r="E2" s="491">
        <f>'м122'!B7</f>
        <v>0</v>
      </c>
    </row>
    <row r="3" spans="1:5" ht="12.75">
      <c r="A3" s="487">
        <v>2</v>
      </c>
      <c r="B3" s="488">
        <f>'м121'!D12</f>
        <v>0</v>
      </c>
      <c r="C3" s="489">
        <f>'м122'!E32</f>
        <v>0</v>
      </c>
      <c r="D3" s="490">
        <f>'м122'!C71</f>
        <v>0</v>
      </c>
      <c r="E3" s="491">
        <f>'м122'!B9</f>
        <v>0</v>
      </c>
    </row>
    <row r="4" spans="1:5" ht="12.75">
      <c r="A4" s="487">
        <v>3</v>
      </c>
      <c r="B4" s="488">
        <f>'м121'!D16</f>
        <v>0</v>
      </c>
      <c r="C4" s="489" t="str">
        <f>'м122'!G13</f>
        <v>Изиляев Яков</v>
      </c>
      <c r="D4" s="490">
        <f>'м122'!C42</f>
        <v>0</v>
      </c>
      <c r="E4" s="491">
        <f>'м122'!B11</f>
        <v>0</v>
      </c>
    </row>
    <row r="5" spans="1:5" ht="12.75">
      <c r="A5" s="487">
        <v>4</v>
      </c>
      <c r="B5" s="488">
        <f>'м121'!D20</f>
        <v>0</v>
      </c>
      <c r="C5" s="489" t="str">
        <f>'м122'!G33</f>
        <v>Шакиров Радмир</v>
      </c>
      <c r="D5" s="490">
        <f>'м122'!C52</f>
        <v>0</v>
      </c>
      <c r="E5" s="491">
        <f>'м122'!B13</f>
        <v>0</v>
      </c>
    </row>
    <row r="6" spans="1:5" ht="12.75">
      <c r="A6" s="487">
        <v>5</v>
      </c>
      <c r="B6" s="488">
        <f>'м121'!D24</f>
        <v>0</v>
      </c>
      <c r="C6" s="489">
        <f>'м122'!Q25</f>
        <v>0</v>
      </c>
      <c r="D6" s="490">
        <f>'м122'!Q35</f>
        <v>0</v>
      </c>
      <c r="E6" s="491">
        <f>'м122'!B15</f>
        <v>0</v>
      </c>
    </row>
    <row r="7" spans="1:5" ht="12.75">
      <c r="A7" s="487">
        <v>6</v>
      </c>
      <c r="B7" s="488">
        <f>'м121'!D28</f>
        <v>0</v>
      </c>
      <c r="C7" s="489" t="str">
        <f>'м122'!E41</f>
        <v>Осиев Денис</v>
      </c>
      <c r="D7" s="490">
        <f>'м122'!M53</f>
        <v>0</v>
      </c>
      <c r="E7" s="491">
        <f>'м122'!B17</f>
        <v>0</v>
      </c>
    </row>
    <row r="8" spans="1:5" ht="12.75">
      <c r="A8" s="487">
        <v>7</v>
      </c>
      <c r="B8" s="488">
        <f>'м121'!D32</f>
        <v>0</v>
      </c>
      <c r="C8" s="489" t="str">
        <f>'м122'!E53</f>
        <v>Река Лев</v>
      </c>
      <c r="D8" s="490">
        <f>'м122'!M59</f>
        <v>0</v>
      </c>
      <c r="E8" s="491">
        <f>'м122'!B19</f>
        <v>0</v>
      </c>
    </row>
    <row r="9" spans="1:5" ht="12.75">
      <c r="A9" s="487">
        <v>8</v>
      </c>
      <c r="B9" s="488">
        <f>'м121'!D36</f>
        <v>0</v>
      </c>
      <c r="C9" s="489" t="str">
        <f>'м122'!O54</f>
        <v>Сазонов Богдан</v>
      </c>
      <c r="D9" s="490">
        <f>'м122'!O61</f>
        <v>0</v>
      </c>
      <c r="E9" s="491">
        <f>'м122'!B21</f>
        <v>0</v>
      </c>
    </row>
    <row r="10" spans="1:5" ht="12.75">
      <c r="A10" s="487">
        <v>9</v>
      </c>
      <c r="B10" s="488">
        <f>'м121'!D40</f>
        <v>0</v>
      </c>
      <c r="C10" s="489" t="str">
        <f>'м122'!O58</f>
        <v>Кисыков Даниил</v>
      </c>
      <c r="D10" s="490">
        <f>'м122'!O63</f>
        <v>0</v>
      </c>
      <c r="E10" s="491">
        <f>'м122'!B23</f>
        <v>0</v>
      </c>
    </row>
    <row r="11" spans="1:5" ht="12.75">
      <c r="A11" s="487">
        <v>10</v>
      </c>
      <c r="B11" s="488">
        <f>'м121'!D44</f>
        <v>0</v>
      </c>
      <c r="C11" s="489">
        <f>'м122'!Q62</f>
        <v>0</v>
      </c>
      <c r="D11" s="490">
        <f>'м122'!Q64</f>
        <v>0</v>
      </c>
      <c r="E11" s="491">
        <f>'м122'!B25</f>
        <v>0</v>
      </c>
    </row>
    <row r="12" spans="1:5" ht="12.75">
      <c r="A12" s="487">
        <v>11</v>
      </c>
      <c r="B12" s="488">
        <f>'м121'!D48</f>
        <v>0</v>
      </c>
      <c r="C12" s="489">
        <f>'м122'!E64</f>
        <v>0</v>
      </c>
      <c r="D12" s="490">
        <f>'м122'!M68</f>
        <v>0</v>
      </c>
      <c r="E12" s="491">
        <f>'м122'!B27</f>
        <v>0</v>
      </c>
    </row>
    <row r="13" spans="1:5" ht="12.75">
      <c r="A13" s="487">
        <v>12</v>
      </c>
      <c r="B13" s="488">
        <f>'м121'!D52</f>
        <v>0</v>
      </c>
      <c r="C13" s="489">
        <f>'м122'!E68</f>
        <v>0</v>
      </c>
      <c r="D13" s="490">
        <f>'м122'!M70</f>
        <v>0</v>
      </c>
      <c r="E13" s="491">
        <f>'м122'!B29</f>
        <v>0</v>
      </c>
    </row>
    <row r="14" spans="1:5" ht="12.75">
      <c r="A14" s="487">
        <v>13</v>
      </c>
      <c r="B14" s="488">
        <f>'м121'!D56</f>
        <v>0</v>
      </c>
      <c r="C14" s="489">
        <f>'м122'!G62</f>
        <v>0</v>
      </c>
      <c r="D14" s="490">
        <f>'м122'!G74</f>
        <v>0</v>
      </c>
      <c r="E14" s="491">
        <f>'м122'!B31</f>
        <v>0</v>
      </c>
    </row>
    <row r="15" spans="1:5" ht="12.75">
      <c r="A15" s="487">
        <v>14</v>
      </c>
      <c r="B15" s="488">
        <f>'м121'!D60</f>
        <v>0</v>
      </c>
      <c r="C15" s="489">
        <f>'м122'!G70</f>
        <v>0</v>
      </c>
      <c r="D15" s="490">
        <f>'м122'!G76</f>
        <v>0</v>
      </c>
      <c r="E15" s="491">
        <f>'м122'!B33</f>
        <v>0</v>
      </c>
    </row>
    <row r="16" spans="1:5" ht="12.75">
      <c r="A16" s="487">
        <v>15</v>
      </c>
      <c r="B16" s="488">
        <f>'м121'!D64</f>
        <v>0</v>
      </c>
      <c r="C16" s="489">
        <f>'м122'!I66</f>
        <v>0</v>
      </c>
      <c r="D16" s="490">
        <f>'м122'!I72</f>
        <v>0</v>
      </c>
      <c r="E16" s="491">
        <f>'м122'!B35</f>
        <v>0</v>
      </c>
    </row>
    <row r="17" spans="1:5" ht="12.75">
      <c r="A17" s="487">
        <v>16</v>
      </c>
      <c r="B17" s="488">
        <f>'м121'!D68</f>
        <v>0</v>
      </c>
      <c r="C17" s="489">
        <f>'м122'!I75</f>
        <v>0</v>
      </c>
      <c r="D17" s="490">
        <f>'м122'!I77</f>
        <v>0</v>
      </c>
      <c r="E17" s="491">
        <f>'м122'!B37</f>
        <v>0</v>
      </c>
    </row>
    <row r="18" spans="1:5" ht="12.75">
      <c r="A18" s="487">
        <v>17</v>
      </c>
      <c r="B18" s="488">
        <f>'м121'!F10</f>
        <v>0</v>
      </c>
      <c r="C18" s="489">
        <f>'м122'!Q69</f>
        <v>0</v>
      </c>
      <c r="D18" s="490">
        <f>'м122'!Q73</f>
        <v>0</v>
      </c>
      <c r="E18" s="491">
        <f>'м122'!D38</f>
        <v>0</v>
      </c>
    </row>
    <row r="19" spans="1:5" ht="12.75">
      <c r="A19" s="487">
        <v>18</v>
      </c>
      <c r="B19" s="488">
        <f>'м121'!F18</f>
        <v>0</v>
      </c>
      <c r="C19" s="489">
        <f>'м122'!Q75</f>
        <v>0</v>
      </c>
      <c r="D19" s="490">
        <f>'м122'!Q77</f>
        <v>0</v>
      </c>
      <c r="E19" s="491">
        <f>'м122'!D34</f>
        <v>0</v>
      </c>
    </row>
    <row r="20" spans="1:5" ht="12.75">
      <c r="A20" s="487">
        <v>19</v>
      </c>
      <c r="B20" s="488">
        <f>'м121'!F26</f>
        <v>0</v>
      </c>
      <c r="C20" s="489" t="str">
        <f>'м121'!E8</f>
        <v>Леонтьев Динар</v>
      </c>
      <c r="D20" s="490" t="str">
        <f>'м122'!C7</f>
        <v>_</v>
      </c>
      <c r="E20" s="491">
        <f>'м122'!D30</f>
        <v>0</v>
      </c>
    </row>
    <row r="21" spans="1:5" ht="12.75">
      <c r="A21" s="487">
        <v>20</v>
      </c>
      <c r="B21" s="488">
        <f>'м121'!F34</f>
        <v>0</v>
      </c>
      <c r="C21" s="489" t="str">
        <f>'м121'!E16</f>
        <v>Ахмедзянов Леонид</v>
      </c>
      <c r="D21" s="490" t="str">
        <f>'м122'!C11</f>
        <v>_</v>
      </c>
      <c r="E21" s="491">
        <f>'м122'!D26</f>
        <v>0</v>
      </c>
    </row>
    <row r="22" spans="1:5" ht="12.75">
      <c r="A22" s="487">
        <v>21</v>
      </c>
      <c r="B22" s="488">
        <f>'м121'!F42</f>
        <v>0</v>
      </c>
      <c r="C22" s="489" t="str">
        <f>'м121'!E20</f>
        <v>Шакиров Радмир</v>
      </c>
      <c r="D22" s="490" t="str">
        <f>'м122'!C13</f>
        <v>_</v>
      </c>
      <c r="E22" s="491">
        <f>'м122'!D22</f>
        <v>0</v>
      </c>
    </row>
    <row r="23" spans="1:5" ht="12.75">
      <c r="A23" s="487">
        <v>22</v>
      </c>
      <c r="B23" s="488">
        <f>'м121'!F50</f>
        <v>0</v>
      </c>
      <c r="C23" s="489" t="str">
        <f>'м121'!E24</f>
        <v>Галимурзин Эльдар</v>
      </c>
      <c r="D23" s="490" t="str">
        <f>'м122'!C15</f>
        <v>_</v>
      </c>
      <c r="E23" s="491">
        <f>'м122'!D18</f>
        <v>0</v>
      </c>
    </row>
    <row r="24" spans="1:5" ht="12.75">
      <c r="A24" s="487">
        <v>23</v>
      </c>
      <c r="B24" s="488">
        <f>'м121'!F58</f>
        <v>0</v>
      </c>
      <c r="C24" s="489" t="str">
        <f>'м121'!E36</f>
        <v>Иванов Роман</v>
      </c>
      <c r="D24" s="490" t="str">
        <f>'м122'!C21</f>
        <v>_</v>
      </c>
      <c r="E24" s="491">
        <f>'м122'!D14</f>
        <v>0</v>
      </c>
    </row>
    <row r="25" spans="1:5" ht="12.75">
      <c r="A25" s="487">
        <v>24</v>
      </c>
      <c r="B25" s="488">
        <f>'м121'!F66</f>
        <v>0</v>
      </c>
      <c r="C25" s="489" t="str">
        <f>'м121'!E40</f>
        <v>Ахмеров Данияр</v>
      </c>
      <c r="D25" s="490" t="str">
        <f>'м122'!C23</f>
        <v>_</v>
      </c>
      <c r="E25" s="491">
        <f>'м122'!D10</f>
        <v>0</v>
      </c>
    </row>
    <row r="26" spans="1:5" ht="12.75">
      <c r="A26" s="487">
        <v>25</v>
      </c>
      <c r="B26" s="488">
        <f>'м121'!H14</f>
        <v>0</v>
      </c>
      <c r="C26" s="489" t="str">
        <f>'м121'!E52</f>
        <v>Левашов Михаил</v>
      </c>
      <c r="D26" s="490" t="str">
        <f>'м122'!C29</f>
        <v>_</v>
      </c>
      <c r="E26" s="491">
        <f>'м122'!H7</f>
        <v>0</v>
      </c>
    </row>
    <row r="27" spans="1:5" ht="12.75">
      <c r="A27" s="487">
        <v>26</v>
      </c>
      <c r="B27" s="488">
        <f>'м121'!H30</f>
        <v>0</v>
      </c>
      <c r="C27" s="489" t="str">
        <f>'м121'!E56</f>
        <v>Изиляев Яков</v>
      </c>
      <c r="D27" s="490" t="str">
        <f>'м122'!C31</f>
        <v>_</v>
      </c>
      <c r="E27" s="491">
        <f>'м122'!H15</f>
        <v>0</v>
      </c>
    </row>
    <row r="28" spans="1:5" ht="12.75">
      <c r="A28" s="487">
        <v>27</v>
      </c>
      <c r="B28" s="488">
        <f>'м121'!H46</f>
        <v>0</v>
      </c>
      <c r="C28" s="489" t="str">
        <f>'м121'!E60</f>
        <v>Муниров Тимур</v>
      </c>
      <c r="D28" s="490" t="str">
        <f>'м122'!C33</f>
        <v>_</v>
      </c>
      <c r="E28" s="491">
        <f>'м122'!H23</f>
        <v>0</v>
      </c>
    </row>
    <row r="29" spans="1:5" ht="12.75">
      <c r="A29" s="487">
        <v>28</v>
      </c>
      <c r="B29" s="488">
        <f>'м121'!H62</f>
        <v>0</v>
      </c>
      <c r="C29" s="489" t="str">
        <f>'м121'!E68</f>
        <v>Зайнитдинов Рамазан</v>
      </c>
      <c r="D29" s="490" t="str">
        <f>'м122'!C37</f>
        <v>_</v>
      </c>
      <c r="E29" s="491">
        <f>'м122'!H31</f>
        <v>0</v>
      </c>
    </row>
    <row r="30" spans="1:5" ht="12.75">
      <c r="A30" s="487">
        <v>29</v>
      </c>
      <c r="B30" s="488">
        <f>'м121'!J22</f>
        <v>0</v>
      </c>
      <c r="C30" s="489" t="str">
        <f>'м122'!E8</f>
        <v>Осиев Денис</v>
      </c>
      <c r="D30" s="490" t="str">
        <f>'м122'!C59</f>
        <v>_</v>
      </c>
      <c r="E30" s="491">
        <f>'м122'!L37</f>
        <v>0</v>
      </c>
    </row>
    <row r="31" spans="1:5" ht="12.75">
      <c r="A31" s="487">
        <v>30</v>
      </c>
      <c r="B31" s="488">
        <f>'м121'!J54</f>
        <v>0</v>
      </c>
      <c r="C31" s="489" t="str">
        <f>'м122'!E16</f>
        <v>Река Даниил</v>
      </c>
      <c r="D31" s="490" t="str">
        <f>'м122'!C63</f>
        <v>_</v>
      </c>
      <c r="E31" s="491">
        <f>'м122'!L21</f>
        <v>0</v>
      </c>
    </row>
    <row r="32" spans="1:5" ht="12.75">
      <c r="A32" s="487">
        <v>31</v>
      </c>
      <c r="B32" s="488">
        <f>'м121'!L38</f>
        <v>0</v>
      </c>
      <c r="C32" s="489" t="str">
        <f>'м122'!E20</f>
        <v>Белослудцев Никита</v>
      </c>
      <c r="D32" s="490" t="str">
        <f>'м122'!C65</f>
        <v>_</v>
      </c>
      <c r="E32" s="491">
        <f>'м121'!L58</f>
        <v>0</v>
      </c>
    </row>
    <row r="33" spans="1:5" ht="12.75">
      <c r="A33" s="487">
        <v>32</v>
      </c>
      <c r="B33" s="488">
        <f>'м122'!D8</f>
        <v>0</v>
      </c>
      <c r="C33" s="489" t="str">
        <f>'м122'!E24</f>
        <v>Кисыков Даниил</v>
      </c>
      <c r="D33" s="490" t="str">
        <f>'м122'!C67</f>
        <v>_</v>
      </c>
      <c r="E33" s="491">
        <f>'м122'!B59</f>
        <v>0</v>
      </c>
    </row>
    <row r="34" spans="1:5" ht="12.75">
      <c r="A34" s="487">
        <v>33</v>
      </c>
      <c r="B34" s="488">
        <f>'м122'!D12</f>
        <v>0</v>
      </c>
      <c r="C34" s="489" t="str">
        <f>'м122'!E28</f>
        <v>Фастовский Кирилл</v>
      </c>
      <c r="D34" s="490" t="str">
        <f>'м122'!C69</f>
        <v>_</v>
      </c>
      <c r="E34" s="491">
        <f>'м122'!B61</f>
        <v>0</v>
      </c>
    </row>
    <row r="35" spans="1:5" ht="12.75">
      <c r="A35" s="487">
        <v>34</v>
      </c>
      <c r="B35" s="488">
        <f>'м122'!D16</f>
        <v>0</v>
      </c>
      <c r="C35" s="489" t="str">
        <f>'м122'!E36</f>
        <v>Река Лев</v>
      </c>
      <c r="D35" s="490" t="str">
        <f>'м122'!C73</f>
        <v>_</v>
      </c>
      <c r="E35" s="491">
        <f>'м122'!B63</f>
        <v>0</v>
      </c>
    </row>
    <row r="36" spans="1:5" ht="12.75">
      <c r="A36" s="487">
        <v>35</v>
      </c>
      <c r="B36" s="488">
        <f>'м122'!D20</f>
        <v>0</v>
      </c>
      <c r="C36" s="489">
        <f>'м122'!E60</f>
        <v>0</v>
      </c>
      <c r="D36" s="490" t="str">
        <f>'м122'!M66</f>
        <v>_</v>
      </c>
      <c r="E36" s="491">
        <f>'м122'!B65</f>
        <v>0</v>
      </c>
    </row>
    <row r="37" spans="1:5" ht="12.75">
      <c r="A37" s="487">
        <v>36</v>
      </c>
      <c r="B37" s="488">
        <f>'м122'!D24</f>
        <v>0</v>
      </c>
      <c r="C37" s="489">
        <f>'м122'!E72</f>
        <v>0</v>
      </c>
      <c r="D37" s="490" t="str">
        <f>'м122'!M72</f>
        <v>_</v>
      </c>
      <c r="E37" s="491">
        <f>'м122'!B67</f>
        <v>0</v>
      </c>
    </row>
    <row r="38" spans="1:5" ht="12.75">
      <c r="A38" s="487">
        <v>37</v>
      </c>
      <c r="B38" s="488">
        <f>'м122'!D28</f>
        <v>0</v>
      </c>
      <c r="C38" s="489">
        <f>'м122'!O67</f>
        <v>0</v>
      </c>
      <c r="D38" s="490" t="str">
        <f>'м122'!O74</f>
        <v>_</v>
      </c>
      <c r="E38" s="491">
        <f>'м122'!B69</f>
        <v>0</v>
      </c>
    </row>
    <row r="39" spans="1:5" ht="12.75">
      <c r="A39" s="487">
        <v>38</v>
      </c>
      <c r="B39" s="488">
        <f>'м122'!D32</f>
        <v>0</v>
      </c>
      <c r="C39" s="489">
        <f>'м122'!O71</f>
        <v>0</v>
      </c>
      <c r="D39" s="490" t="str">
        <f>'м122'!O76</f>
        <v>_</v>
      </c>
      <c r="E39" s="491">
        <f>'м122'!B71</f>
        <v>0</v>
      </c>
    </row>
    <row r="40" spans="1:5" ht="12.75">
      <c r="A40" s="487">
        <v>39</v>
      </c>
      <c r="B40" s="488">
        <f>'м122'!D36</f>
        <v>0</v>
      </c>
      <c r="C40" s="489" t="str">
        <f>'м122'!K9</f>
        <v>Ахмедзянов Леонид</v>
      </c>
      <c r="D40" s="490" t="str">
        <f>'м121'!C71</f>
        <v>Базаргулов Алмаз</v>
      </c>
      <c r="E40" s="491">
        <f>'м122'!B73</f>
        <v>0</v>
      </c>
    </row>
    <row r="41" spans="1:5" ht="12.75">
      <c r="A41" s="487">
        <v>40</v>
      </c>
      <c r="B41" s="488">
        <f>'м122'!F9</f>
        <v>0</v>
      </c>
      <c r="C41" s="489" t="str">
        <f>'м121'!G18</f>
        <v>Ахмедзянов Леонид</v>
      </c>
      <c r="D41" s="490" t="str">
        <f>'м122'!E34</f>
        <v>Шакиров Радмир</v>
      </c>
      <c r="E41" s="491">
        <f>'м122'!B40</f>
        <v>0</v>
      </c>
    </row>
    <row r="42" spans="1:5" ht="12.75">
      <c r="A42" s="487">
        <v>41</v>
      </c>
      <c r="B42" s="488">
        <f>'м122'!F13</f>
        <v>0</v>
      </c>
      <c r="C42" s="489" t="str">
        <f>'м121'!M70</f>
        <v>Ахмедзянов Леонид</v>
      </c>
      <c r="D42" s="490" t="str">
        <f>'м121'!M72</f>
        <v>Шакиров Радмир</v>
      </c>
      <c r="E42" s="491">
        <f>'м122'!B42</f>
        <v>0</v>
      </c>
    </row>
    <row r="43" spans="1:5" ht="12.75">
      <c r="A43" s="487">
        <v>42</v>
      </c>
      <c r="B43" s="488">
        <f>'м122'!F17</f>
        <v>0</v>
      </c>
      <c r="C43" s="489" t="str">
        <f>'м122'!O17</f>
        <v>Ахмеров Данияр</v>
      </c>
      <c r="D43" s="490" t="str">
        <f>'м121'!K64</f>
        <v>Галимурзин Эльдар</v>
      </c>
      <c r="E43" s="491">
        <f>'м122'!B44</f>
        <v>0</v>
      </c>
    </row>
    <row r="44" spans="1:5" ht="12.75">
      <c r="A44" s="487">
        <v>43</v>
      </c>
      <c r="B44" s="488">
        <f>'м122'!F21</f>
        <v>0</v>
      </c>
      <c r="C44" s="489" t="str">
        <f>'м121'!I46</f>
        <v>Ахмеров Данияр</v>
      </c>
      <c r="D44" s="490" t="str">
        <f>'м122'!I23</f>
        <v>Куликов Роман</v>
      </c>
      <c r="E44" s="491">
        <f>'м122'!B46</f>
        <v>0</v>
      </c>
    </row>
    <row r="45" spans="1:5" ht="12.75">
      <c r="A45" s="487">
        <v>44</v>
      </c>
      <c r="B45" s="488">
        <f>'м122'!F25</f>
        <v>0</v>
      </c>
      <c r="C45" s="489" t="str">
        <f>'м121'!G42</f>
        <v>Ахмеров Данияр</v>
      </c>
      <c r="D45" s="490" t="str">
        <f>'м122'!E22</f>
        <v>Сазонов Богдан</v>
      </c>
      <c r="E45" s="491">
        <f>'м122'!B48</f>
        <v>0</v>
      </c>
    </row>
    <row r="46" spans="1:5" ht="12.75">
      <c r="A46" s="487">
        <v>45</v>
      </c>
      <c r="B46" s="488">
        <f>'м122'!F29</f>
        <v>0</v>
      </c>
      <c r="C46" s="489" t="str">
        <f>'м122'!I11</f>
        <v>Базаргулов Алмаз</v>
      </c>
      <c r="D46" s="490" t="str">
        <f>'м122'!M40</f>
        <v>Изиляев Яков</v>
      </c>
      <c r="E46" s="491">
        <f>'м122'!B50</f>
        <v>0</v>
      </c>
    </row>
    <row r="47" spans="1:5" ht="12.75">
      <c r="A47" s="487">
        <v>46</v>
      </c>
      <c r="B47" s="488">
        <f>'м122'!F33</f>
        <v>0</v>
      </c>
      <c r="C47" s="489" t="str">
        <f>'м122'!G9</f>
        <v>Базаргулов Алмаз</v>
      </c>
      <c r="D47" s="490" t="str">
        <f>'м122'!C40</f>
        <v>Осиев Денис</v>
      </c>
      <c r="E47" s="491">
        <f>'м122'!B52</f>
        <v>0</v>
      </c>
    </row>
    <row r="48" spans="1:5" ht="12.75">
      <c r="A48" s="487">
        <v>47</v>
      </c>
      <c r="B48" s="488">
        <f>'м122'!F37</f>
        <v>0</v>
      </c>
      <c r="C48" s="489" t="str">
        <f>'м121'!E72</f>
        <v>Базаргулов Алмаз</v>
      </c>
      <c r="D48" s="490" t="str">
        <f>'м121'!K74</f>
        <v>Река Даниил</v>
      </c>
      <c r="E48" s="491">
        <f>'м122'!B54</f>
        <v>0</v>
      </c>
    </row>
    <row r="49" spans="1:5" ht="12.75">
      <c r="A49" s="487">
        <v>48</v>
      </c>
      <c r="B49" s="488">
        <f>'м122'!H11</f>
        <v>0</v>
      </c>
      <c r="C49" s="489" t="str">
        <f>'м121'!E64</f>
        <v>Базаргулов Алмаз</v>
      </c>
      <c r="D49" s="490" t="str">
        <f>'м122'!C35</f>
        <v>Река Лев</v>
      </c>
      <c r="E49" s="491">
        <f>'м122'!L40</f>
        <v>0</v>
      </c>
    </row>
    <row r="50" spans="1:5" ht="12.75">
      <c r="A50" s="487">
        <v>49</v>
      </c>
      <c r="B50" s="488">
        <f>'м122'!H19</f>
        <v>0</v>
      </c>
      <c r="C50" s="489" t="str">
        <f>'м122'!Q49</f>
        <v>Белослудцев Никита</v>
      </c>
      <c r="D50" s="490" t="str">
        <f>'м122'!Q51</f>
        <v>Динмухаметов Данил</v>
      </c>
      <c r="E50" s="491">
        <f>'м122'!L42</f>
        <v>0</v>
      </c>
    </row>
    <row r="51" spans="1:5" ht="12.75">
      <c r="A51" s="487">
        <v>50</v>
      </c>
      <c r="B51" s="488">
        <f>'м122'!H27</f>
        <v>0</v>
      </c>
      <c r="C51" s="489" t="str">
        <f>'м122'!G21</f>
        <v>Белослудцев Никита</v>
      </c>
      <c r="D51" s="490" t="str">
        <f>'м122'!C46</f>
        <v>Сазонов Богдан</v>
      </c>
      <c r="E51" s="491">
        <f>'м122'!L44</f>
        <v>0</v>
      </c>
    </row>
    <row r="52" spans="1:5" ht="12.75">
      <c r="A52" s="487">
        <v>51</v>
      </c>
      <c r="B52" s="488">
        <f>'м122'!H35</f>
        <v>0</v>
      </c>
      <c r="C52" s="489" t="str">
        <f>'м122'!M13</f>
        <v>Галимурзин Эльдар</v>
      </c>
      <c r="D52" s="490" t="str">
        <f>'м121'!K69</f>
        <v>Ахмедзянов Леонид</v>
      </c>
      <c r="E52" s="491">
        <f>'м122'!L46</f>
        <v>0</v>
      </c>
    </row>
    <row r="53" spans="1:5" ht="12.75">
      <c r="A53" s="487">
        <v>52</v>
      </c>
      <c r="B53" s="488">
        <f>'м122'!J9</f>
        <v>0</v>
      </c>
      <c r="C53" s="489" t="str">
        <f>'м121'!G26</f>
        <v>Галимурзин Эльдар</v>
      </c>
      <c r="D53" s="490" t="str">
        <f>'м122'!E30</f>
        <v>Динмухаметов Данил</v>
      </c>
      <c r="E53" s="491">
        <f>'м121'!B71</f>
        <v>0</v>
      </c>
    </row>
    <row r="54" spans="1:5" ht="12.75">
      <c r="A54" s="487">
        <v>53</v>
      </c>
      <c r="B54" s="488">
        <f>'м122'!J17</f>
        <v>0</v>
      </c>
      <c r="C54" s="489" t="str">
        <f>'м122'!K17</f>
        <v>Галимурзин Эльдар</v>
      </c>
      <c r="D54" s="490" t="str">
        <f>'м121'!C73</f>
        <v>Река Даниил</v>
      </c>
      <c r="E54" s="491">
        <f>'м121'!B73</f>
        <v>0</v>
      </c>
    </row>
    <row r="55" spans="1:5" ht="12.75">
      <c r="A55" s="487">
        <v>54</v>
      </c>
      <c r="B55" s="488">
        <f>'м122'!J25</f>
        <v>0</v>
      </c>
      <c r="C55" s="489" t="str">
        <f>'м121'!E28</f>
        <v>Динмухаметов Данил</v>
      </c>
      <c r="D55" s="490" t="str">
        <f>'м122'!C17</f>
        <v>Река Даниил</v>
      </c>
      <c r="E55" s="491">
        <f>'м121'!B75</f>
        <v>0</v>
      </c>
    </row>
    <row r="56" spans="1:5" ht="12.75">
      <c r="A56" s="487">
        <v>55</v>
      </c>
      <c r="B56" s="488">
        <f>'м122'!J33</f>
        <v>0</v>
      </c>
      <c r="C56" s="489" t="str">
        <f>'м122'!G29</f>
        <v>Динмухаметов Данил</v>
      </c>
      <c r="D56" s="490" t="str">
        <f>'м122'!C50</f>
        <v>Фастовский Кирилл</v>
      </c>
      <c r="E56" s="491">
        <f>'м121'!B77</f>
        <v>0</v>
      </c>
    </row>
    <row r="57" spans="1:5" ht="12.75">
      <c r="A57" s="487">
        <v>56</v>
      </c>
      <c r="B57" s="488">
        <f>'м122'!L13</f>
        <v>0</v>
      </c>
      <c r="C57" s="489" t="str">
        <f>'м121'!K54</f>
        <v>Зайнитдинов Рамазан</v>
      </c>
      <c r="D57" s="490" t="str">
        <f>'м122'!M21</f>
        <v>Ахмеров Данияр</v>
      </c>
      <c r="E57" s="491">
        <f>'м121'!J69</f>
        <v>0</v>
      </c>
    </row>
    <row r="58" spans="1:5" ht="12.75">
      <c r="A58" s="487">
        <v>57</v>
      </c>
      <c r="B58" s="488">
        <f>'м122'!L29</f>
        <v>0</v>
      </c>
      <c r="C58" s="489" t="str">
        <f>'м121'!G66</f>
        <v>Зайнитдинов Рамазан</v>
      </c>
      <c r="D58" s="490" t="str">
        <f>'м122'!E10</f>
        <v>Базаргулов Алмаз</v>
      </c>
      <c r="E58" s="491">
        <f>'м121'!J71</f>
        <v>0</v>
      </c>
    </row>
    <row r="59" spans="1:5" ht="12.75">
      <c r="A59" s="487">
        <v>58</v>
      </c>
      <c r="B59" s="488">
        <f>'м122'!N17</f>
        <v>0</v>
      </c>
      <c r="C59" s="489" t="str">
        <f>'м121'!M38</f>
        <v>Зайнитдинов Рамазан</v>
      </c>
      <c r="D59" s="490" t="str">
        <f>'м121'!M58</f>
        <v>Леонтьев Динар</v>
      </c>
      <c r="E59" s="491">
        <f>'м121'!J64</f>
        <v>0</v>
      </c>
    </row>
    <row r="60" spans="1:5" ht="12.75">
      <c r="A60" s="487">
        <v>59</v>
      </c>
      <c r="B60" s="488">
        <f>'м122'!N33</f>
        <v>0</v>
      </c>
      <c r="C60" s="489" t="str">
        <f>'м121'!I62</f>
        <v>Зайнитдинов Рамазан</v>
      </c>
      <c r="D60" s="490" t="str">
        <f>'м122'!I31</f>
        <v>Муниров Тимур</v>
      </c>
      <c r="E60" s="491">
        <f>'м121'!J66</f>
        <v>0</v>
      </c>
    </row>
    <row r="61" spans="1:5" ht="12.75">
      <c r="A61" s="487">
        <v>60</v>
      </c>
      <c r="B61" s="488">
        <f>'м122'!P25</f>
        <v>0</v>
      </c>
      <c r="C61" s="489" t="str">
        <f>'м121'!M65</f>
        <v>Иванов Роман</v>
      </c>
      <c r="D61" s="490" t="str">
        <f>'м121'!M67</f>
        <v>Галимурзин Эльдар</v>
      </c>
      <c r="E61" s="491">
        <f>'м122'!P35</f>
        <v>0</v>
      </c>
    </row>
    <row r="62" spans="1:5" ht="12.75">
      <c r="A62" s="487">
        <v>61</v>
      </c>
      <c r="B62" s="488">
        <f>'м121'!L65</f>
        <v>0</v>
      </c>
      <c r="C62" s="489" t="str">
        <f>'м122'!I27</f>
        <v>Иванов Роман</v>
      </c>
      <c r="D62" s="490" t="str">
        <f>'м122'!M44</f>
        <v>Динмухаметов Данил</v>
      </c>
      <c r="E62" s="491">
        <f>'м121'!L67</f>
        <v>0</v>
      </c>
    </row>
    <row r="63" spans="1:5" ht="12.75">
      <c r="A63" s="487">
        <v>62</v>
      </c>
      <c r="B63" s="488">
        <f>'м121'!L70</f>
        <v>0</v>
      </c>
      <c r="C63" s="489" t="str">
        <f>'м122'!G25</f>
        <v>Иванов Роман</v>
      </c>
      <c r="D63" s="490" t="str">
        <f>'м122'!C48</f>
        <v>Кисыков Даниил</v>
      </c>
      <c r="E63" s="491">
        <f>'м121'!L72</f>
        <v>0</v>
      </c>
    </row>
    <row r="64" spans="1:5" ht="12.75">
      <c r="A64" s="487">
        <v>63</v>
      </c>
      <c r="B64" s="488">
        <f>'м121'!D72</f>
        <v>0</v>
      </c>
      <c r="C64" s="489" t="str">
        <f>'м122'!K25</f>
        <v>Иванов Роман</v>
      </c>
      <c r="D64" s="490" t="str">
        <f>'м121'!C75</f>
        <v>Куликов Роман</v>
      </c>
      <c r="E64" s="491">
        <f>'м121'!J74</f>
        <v>0</v>
      </c>
    </row>
    <row r="65" spans="1:5" ht="12.75">
      <c r="A65" s="487">
        <v>64</v>
      </c>
      <c r="B65" s="488">
        <f>'м121'!D76</f>
        <v>0</v>
      </c>
      <c r="C65" s="489" t="str">
        <f>'м122'!M29</f>
        <v>Иванов Роман</v>
      </c>
      <c r="D65" s="490" t="str">
        <f>'м121'!K71</f>
        <v>Шакиров Радмир</v>
      </c>
      <c r="E65" s="491">
        <f>'м121'!J76</f>
        <v>0</v>
      </c>
    </row>
    <row r="66" spans="1:5" ht="12.75">
      <c r="A66" s="487">
        <v>65</v>
      </c>
      <c r="B66" s="488">
        <f>'м121'!F74</f>
        <v>0</v>
      </c>
      <c r="C66" s="489" t="str">
        <f>'м122'!O41</f>
        <v>Изиляев Яков</v>
      </c>
      <c r="D66" s="490" t="str">
        <f>'м122'!O48</f>
        <v>Белослудцев Никита</v>
      </c>
      <c r="E66" s="491">
        <f>'м121'!F77</f>
        <v>0</v>
      </c>
    </row>
    <row r="67" spans="1:5" ht="12.75">
      <c r="A67" s="487">
        <v>66</v>
      </c>
      <c r="B67" s="488">
        <f>'м121'!L75</f>
        <v>0</v>
      </c>
      <c r="C67" s="489" t="str">
        <f>'м122'!Q43</f>
        <v>Изиляев Яков</v>
      </c>
      <c r="D67" s="490" t="str">
        <f>'м122'!Q47</f>
        <v>Султанов Замир</v>
      </c>
      <c r="E67" s="491">
        <f>'м121'!L77</f>
        <v>0</v>
      </c>
    </row>
    <row r="68" spans="1:5" ht="12.75">
      <c r="A68" s="487">
        <v>67</v>
      </c>
      <c r="B68" s="488">
        <f>'м122'!N41</f>
        <v>0</v>
      </c>
      <c r="C68" s="489" t="str">
        <f>'м121'!E32</f>
        <v>Костюнин Илья</v>
      </c>
      <c r="D68" s="490" t="str">
        <f>'м122'!C19</f>
        <v>Белослудцев Никита</v>
      </c>
      <c r="E68" s="491">
        <f>'м122'!N48</f>
        <v>0</v>
      </c>
    </row>
    <row r="69" spans="1:5" ht="12.75">
      <c r="A69" s="487">
        <v>68</v>
      </c>
      <c r="B69" s="488">
        <f>'м122'!N45</f>
        <v>0</v>
      </c>
      <c r="C69" s="489" t="str">
        <f>'м121'!I30</f>
        <v>Костюнин Илья</v>
      </c>
      <c r="D69" s="490" t="str">
        <f>'м122'!I15</f>
        <v>Галимурзин Эльдар</v>
      </c>
      <c r="E69" s="491">
        <f>'м122'!N50</f>
        <v>0</v>
      </c>
    </row>
    <row r="70" spans="1:5" ht="12.75">
      <c r="A70" s="487">
        <v>69</v>
      </c>
      <c r="B70" s="488">
        <f>'м122'!P43</f>
        <v>0</v>
      </c>
      <c r="C70" s="489" t="str">
        <f>'м121'!G34</f>
        <v>Костюнин Илья</v>
      </c>
      <c r="D70" s="490" t="str">
        <f>'м122'!E26</f>
        <v>Иванов Роман</v>
      </c>
      <c r="E70" s="491">
        <f>'м122'!P47</f>
        <v>0</v>
      </c>
    </row>
    <row r="71" spans="1:5" ht="12.75">
      <c r="A71" s="487">
        <v>70</v>
      </c>
      <c r="B71" s="488">
        <f>'м122'!P49</f>
        <v>0</v>
      </c>
      <c r="C71" s="489" t="str">
        <f>'м122'!O33</f>
        <v>Костюнин Илья</v>
      </c>
      <c r="D71" s="490" t="str">
        <f>'м121'!K66</f>
        <v>Иванов Роман</v>
      </c>
      <c r="E71" s="491">
        <f>'м122'!P51</f>
        <v>0</v>
      </c>
    </row>
    <row r="72" spans="1:5" ht="12.75">
      <c r="A72" s="487">
        <v>71</v>
      </c>
      <c r="B72" s="488">
        <f>'м122'!D41</f>
        <v>0</v>
      </c>
      <c r="C72" s="489" t="str">
        <f>'м121'!G74</f>
        <v>Куликов Роман</v>
      </c>
      <c r="D72" s="490" t="str">
        <f>'м121'!G77</f>
        <v>Базаргулов Алмаз</v>
      </c>
      <c r="E72" s="491">
        <f>'м122'!L53</f>
        <v>0</v>
      </c>
    </row>
    <row r="73" spans="1:5" ht="12.75">
      <c r="A73" s="487">
        <v>72</v>
      </c>
      <c r="B73" s="488">
        <f>'м122'!D45</f>
        <v>0</v>
      </c>
      <c r="C73" s="489" t="str">
        <f>'м121'!G50</f>
        <v>Куликов Роман</v>
      </c>
      <c r="D73" s="490" t="str">
        <f>'м122'!E18</f>
        <v>Левашов Михаил</v>
      </c>
      <c r="E73" s="491">
        <f>'м122'!L55</f>
        <v>0</v>
      </c>
    </row>
    <row r="74" spans="1:5" ht="12.75">
      <c r="A74" s="487">
        <v>73</v>
      </c>
      <c r="B74" s="488">
        <f>'м122'!D49</f>
        <v>0</v>
      </c>
      <c r="C74" s="489" t="str">
        <f>'м121'!E76</f>
        <v>Куликов Роман</v>
      </c>
      <c r="D74" s="490" t="str">
        <f>'м121'!K76</f>
        <v>Муниров Тимур</v>
      </c>
      <c r="E74" s="491">
        <f>'м122'!L57</f>
        <v>0</v>
      </c>
    </row>
    <row r="75" spans="1:5" ht="12.75">
      <c r="A75" s="487">
        <v>74</v>
      </c>
      <c r="B75" s="488">
        <f>'м122'!D53</f>
        <v>0</v>
      </c>
      <c r="C75" s="489" t="str">
        <f>'м121'!E48</f>
        <v>Куликов Роман</v>
      </c>
      <c r="D75" s="490" t="str">
        <f>'м122'!C27</f>
        <v>Фастовский Кирилл</v>
      </c>
      <c r="E75" s="491">
        <f>'м122'!L59</f>
        <v>0</v>
      </c>
    </row>
    <row r="76" spans="1:5" ht="12.75">
      <c r="A76" s="487">
        <v>75</v>
      </c>
      <c r="B76" s="488">
        <f>'м122'!F43</f>
        <v>0</v>
      </c>
      <c r="C76" s="489" t="str">
        <f>'м122'!G43</f>
        <v>Левашов Михаил</v>
      </c>
      <c r="D76" s="490" t="str">
        <f>'м122'!G55</f>
        <v>Осиев Денис</v>
      </c>
      <c r="E76" s="491">
        <f>'м122'!F55</f>
        <v>0</v>
      </c>
    </row>
    <row r="77" spans="1:5" ht="12.75">
      <c r="A77" s="487">
        <v>76</v>
      </c>
      <c r="B77" s="488">
        <f>'м122'!F51</f>
        <v>0</v>
      </c>
      <c r="C77" s="489" t="str">
        <f>'м122'!E45</f>
        <v>Левашов Михаил</v>
      </c>
      <c r="D77" s="490" t="str">
        <f>'м122'!M55</f>
        <v>Сазонов Богдан</v>
      </c>
      <c r="E77" s="491">
        <f>'м122'!F57</f>
        <v>0</v>
      </c>
    </row>
    <row r="78" spans="1:5" ht="12.75">
      <c r="A78" s="487">
        <v>77</v>
      </c>
      <c r="B78" s="488">
        <f>'м122'!H47</f>
        <v>0</v>
      </c>
      <c r="C78" s="489" t="str">
        <f>'м122'!I47</f>
        <v>Левашов Михаил</v>
      </c>
      <c r="D78" s="490" t="str">
        <f>'м122'!I53</f>
        <v>Фастовский Кирилл</v>
      </c>
      <c r="E78" s="491">
        <f>'м122'!H53</f>
        <v>0</v>
      </c>
    </row>
    <row r="79" spans="1:5" ht="12.75">
      <c r="A79" s="487">
        <v>78</v>
      </c>
      <c r="B79" s="488">
        <f>'м122'!H56</f>
        <v>0</v>
      </c>
      <c r="C79" s="489" t="str">
        <f>'м121'!I14</f>
        <v>Леонтьев Динар</v>
      </c>
      <c r="D79" s="490" t="str">
        <f>'м122'!I7</f>
        <v>Ахмедзянов Леонид</v>
      </c>
      <c r="E79" s="491">
        <f>'м122'!H58</f>
        <v>0</v>
      </c>
    </row>
    <row r="80" spans="1:5" ht="12.75">
      <c r="A80" s="487">
        <v>79</v>
      </c>
      <c r="B80" s="488">
        <f>'м122'!N54</f>
        <v>0</v>
      </c>
      <c r="C80" s="489" t="str">
        <f>'м121'!K22</f>
        <v>Леонтьев Динар</v>
      </c>
      <c r="D80" s="490" t="str">
        <f>'м122'!M37</f>
        <v>Костюнин Илья</v>
      </c>
      <c r="E80" s="491">
        <f>'м122'!N61</f>
        <v>0</v>
      </c>
    </row>
    <row r="81" spans="1:5" ht="12.75">
      <c r="A81" s="487">
        <v>80</v>
      </c>
      <c r="B81" s="488">
        <f>'м122'!N58</f>
        <v>0</v>
      </c>
      <c r="C81" s="489" t="str">
        <f>'м121'!G10</f>
        <v>Леонтьев Динар</v>
      </c>
      <c r="D81" s="490" t="str">
        <f>'м122'!E38</f>
        <v>Султанов Замир</v>
      </c>
      <c r="E81" s="491">
        <f>'м122'!N63</f>
        <v>0</v>
      </c>
    </row>
    <row r="82" spans="1:5" ht="12.75">
      <c r="A82" s="487">
        <v>81</v>
      </c>
      <c r="B82" s="488">
        <f>'м122'!P56</f>
        <v>0</v>
      </c>
      <c r="C82" s="489" t="str">
        <f>'м121'!G58</f>
        <v>Муниров Тимур</v>
      </c>
      <c r="D82" s="490" t="str">
        <f>'м122'!E14</f>
        <v>Изиляев Яков</v>
      </c>
      <c r="E82" s="491">
        <f>'м122'!P60</f>
        <v>0</v>
      </c>
    </row>
    <row r="83" spans="1:5" ht="12.75">
      <c r="A83" s="487">
        <v>82</v>
      </c>
      <c r="B83" s="488">
        <f>'м122'!P62</f>
        <v>0</v>
      </c>
      <c r="C83" s="489" t="str">
        <f>'м121'!M75</f>
        <v>Муниров Тимур</v>
      </c>
      <c r="D83" s="490" t="str">
        <f>'м121'!M77</f>
        <v>Река Даниил</v>
      </c>
      <c r="E83" s="491">
        <f>'м122'!P64</f>
        <v>0</v>
      </c>
    </row>
    <row r="84" spans="1:5" ht="12.75">
      <c r="A84" s="487">
        <v>83</v>
      </c>
      <c r="B84" s="488">
        <f>'м122'!D60</f>
        <v>0</v>
      </c>
      <c r="C84" s="489" t="str">
        <f>'м122'!I19</f>
        <v>Река Даниил</v>
      </c>
      <c r="D84" s="490" t="str">
        <f>'м122'!M42</f>
        <v>Белослудцев Никита</v>
      </c>
      <c r="E84" s="491">
        <f>'м122'!L66</f>
        <v>0</v>
      </c>
    </row>
    <row r="85" spans="1:5" ht="12.75">
      <c r="A85" s="487">
        <v>84</v>
      </c>
      <c r="B85" s="488">
        <f>'м122'!D64</f>
        <v>0</v>
      </c>
      <c r="C85" s="489" t="str">
        <f>'м122'!G17</f>
        <v>Река Даниил</v>
      </c>
      <c r="D85" s="490" t="str">
        <f>'м122'!C44</f>
        <v>Левашов Михаил</v>
      </c>
      <c r="E85" s="491">
        <f>'м122'!L68</f>
        <v>0</v>
      </c>
    </row>
    <row r="86" spans="1:5" ht="12.75">
      <c r="A86" s="487">
        <v>85</v>
      </c>
      <c r="B86" s="488">
        <f>'м122'!D68</f>
        <v>0</v>
      </c>
      <c r="C86" s="489" t="str">
        <f>'м122'!I56</f>
        <v>Река Лев</v>
      </c>
      <c r="D86" s="490" t="str">
        <f>'м122'!I58</f>
        <v>Осиев Денис</v>
      </c>
      <c r="E86" s="491">
        <f>'м122'!L70</f>
        <v>0</v>
      </c>
    </row>
    <row r="87" spans="1:5" ht="12.75">
      <c r="A87" s="487">
        <v>86</v>
      </c>
      <c r="B87" s="488">
        <f>'м122'!D72</f>
        <v>0</v>
      </c>
      <c r="C87" s="489" t="str">
        <f>'м121'!E44</f>
        <v>Сазонов Богдан</v>
      </c>
      <c r="D87" s="490" t="str">
        <f>'м122'!C25</f>
        <v>Кисыков Даниил</v>
      </c>
      <c r="E87" s="491">
        <f>'м122'!L72</f>
        <v>0</v>
      </c>
    </row>
    <row r="88" spans="1:5" ht="12.75">
      <c r="A88" s="487">
        <v>87</v>
      </c>
      <c r="B88" s="488">
        <f>'м122'!F62</f>
        <v>0</v>
      </c>
      <c r="C88" s="489" t="str">
        <f>'м122'!Q56</f>
        <v>Сазонов Богдан</v>
      </c>
      <c r="D88" s="490" t="str">
        <f>'м122'!Q60</f>
        <v>Кисыков Даниил</v>
      </c>
      <c r="E88" s="491">
        <f>'м122'!F74</f>
        <v>0</v>
      </c>
    </row>
    <row r="89" spans="1:5" ht="12.75">
      <c r="A89" s="487">
        <v>88</v>
      </c>
      <c r="B89" s="488">
        <f>'м122'!F70</f>
        <v>0</v>
      </c>
      <c r="C89" s="489" t="str">
        <f>'м122'!O45</f>
        <v>Султанов Замир</v>
      </c>
      <c r="D89" s="490" t="str">
        <f>'м122'!O50</f>
        <v>Динмухаметов Данил</v>
      </c>
      <c r="E89" s="491">
        <f>'м122'!F76</f>
        <v>0</v>
      </c>
    </row>
    <row r="90" spans="1:5" ht="12.75">
      <c r="A90" s="487">
        <v>89</v>
      </c>
      <c r="B90" s="488">
        <f>'м122'!H66</f>
        <v>0</v>
      </c>
      <c r="C90" s="489" t="str">
        <f>'м121'!E12</f>
        <v>Султанов Замир</v>
      </c>
      <c r="D90" s="490" t="str">
        <f>'м122'!C9</f>
        <v>Осиев Денис</v>
      </c>
      <c r="E90" s="491">
        <f>'м122'!H72</f>
        <v>0</v>
      </c>
    </row>
    <row r="91" spans="1:5" ht="12.75">
      <c r="A91" s="487">
        <v>90</v>
      </c>
      <c r="B91" s="488">
        <f>'м122'!H75</f>
        <v>0</v>
      </c>
      <c r="C91" s="489" t="str">
        <f>'м122'!G37</f>
        <v>Султанов Замир</v>
      </c>
      <c r="D91" s="490" t="str">
        <f>'м122'!C54</f>
        <v>Река Лев</v>
      </c>
      <c r="E91" s="491">
        <f>'м122'!H77</f>
        <v>0</v>
      </c>
    </row>
    <row r="92" spans="1:5" ht="12.75">
      <c r="A92" s="487">
        <v>91</v>
      </c>
      <c r="B92" s="488">
        <f>'м122'!N67</f>
        <v>0</v>
      </c>
      <c r="C92" s="489" t="str">
        <f>'м122'!E49</f>
        <v>Фастовский Кирилл</v>
      </c>
      <c r="D92" s="490" t="str">
        <f>'м122'!M57</f>
        <v>Кисыков Даниил</v>
      </c>
      <c r="E92" s="491">
        <f>'м122'!N74</f>
        <v>0</v>
      </c>
    </row>
    <row r="93" spans="1:5" ht="12.75">
      <c r="A93" s="487">
        <v>92</v>
      </c>
      <c r="B93" s="488">
        <f>'м122'!N71</f>
        <v>0</v>
      </c>
      <c r="C93" s="489" t="str">
        <f>'м122'!G51</f>
        <v>Фастовский Кирилл</v>
      </c>
      <c r="D93" s="490" t="str">
        <f>'м122'!G57</f>
        <v>Река Лев</v>
      </c>
      <c r="E93" s="491">
        <f>'м122'!N76</f>
        <v>0</v>
      </c>
    </row>
    <row r="94" spans="1:5" ht="12.75">
      <c r="A94" s="487">
        <v>93</v>
      </c>
      <c r="B94" s="488">
        <f>'м122'!P69</f>
        <v>0</v>
      </c>
      <c r="C94" s="489" t="str">
        <f>'м122'!K33</f>
        <v>Шакиров Радмир</v>
      </c>
      <c r="D94" s="490" t="str">
        <f>'м121'!C77</f>
        <v>Муниров Тимур</v>
      </c>
      <c r="E94" s="491">
        <f>'м122'!P73</f>
        <v>0</v>
      </c>
    </row>
    <row r="95" spans="1:5" ht="12.75">
      <c r="A95" s="487">
        <v>94</v>
      </c>
      <c r="B95" s="488">
        <f>'м122'!P75</f>
        <v>0</v>
      </c>
      <c r="C95" s="489" t="str">
        <f>'м122'!I35</f>
        <v>Шакиров Радмир</v>
      </c>
      <c r="D95" s="490" t="str">
        <f>'м122'!M46</f>
        <v>Султанов Замир</v>
      </c>
      <c r="E95" s="491">
        <f>'м122'!P77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304" customWidth="1"/>
    <col min="2" max="2" width="42.75390625" style="304" customWidth="1"/>
    <col min="3" max="3" width="9.125" style="304" customWidth="1"/>
    <col min="4" max="4" width="25.75390625" style="304" customWidth="1"/>
    <col min="5" max="5" width="9.125" style="304" customWidth="1"/>
    <col min="6" max="6" width="4.75390625" style="304" customWidth="1"/>
    <col min="7" max="7" width="7.75390625" style="304" customWidth="1"/>
    <col min="8" max="8" width="23.75390625" style="304" customWidth="1"/>
    <col min="9" max="9" width="6.75390625" style="304" customWidth="1"/>
    <col min="10" max="16384" width="9.125" style="304" customWidth="1"/>
  </cols>
  <sheetData>
    <row r="1" spans="1:9" ht="16.5" thickBot="1">
      <c r="A1" s="689" t="s">
        <v>143</v>
      </c>
      <c r="B1" s="689"/>
      <c r="C1" s="689"/>
      <c r="D1" s="689"/>
      <c r="E1" s="689"/>
      <c r="F1" s="689"/>
      <c r="G1" s="689"/>
      <c r="H1" s="689"/>
      <c r="I1" s="689"/>
    </row>
    <row r="2" spans="1:9" ht="13.5" thickBot="1">
      <c r="A2" s="690" t="s">
        <v>144</v>
      </c>
      <c r="B2" s="690"/>
      <c r="C2" s="690"/>
      <c r="D2" s="690"/>
      <c r="E2" s="690"/>
      <c r="F2" s="690"/>
      <c r="G2" s="690"/>
      <c r="H2" s="690"/>
      <c r="I2" s="690"/>
    </row>
    <row r="3" spans="1:10" ht="23.25" customHeight="1">
      <c r="A3" s="693" t="s">
        <v>15</v>
      </c>
      <c r="B3" s="693"/>
      <c r="C3" s="693"/>
      <c r="D3" s="693"/>
      <c r="E3" s="693"/>
      <c r="F3" s="693"/>
      <c r="G3" s="693"/>
      <c r="H3" s="693"/>
      <c r="I3" s="693"/>
      <c r="J3" s="305"/>
    </row>
    <row r="4" spans="1:10" ht="19.5" customHeight="1">
      <c r="A4" s="691" t="s">
        <v>14</v>
      </c>
      <c r="B4" s="691"/>
      <c r="C4" s="692" t="s">
        <v>16</v>
      </c>
      <c r="D4" s="692"/>
      <c r="E4" s="692"/>
      <c r="F4" s="692"/>
      <c r="G4" s="692"/>
      <c r="H4" s="692"/>
      <c r="I4" s="692"/>
      <c r="J4" s="306"/>
    </row>
    <row r="5" spans="1:10" ht="15.75">
      <c r="A5" s="686" t="s">
        <v>175</v>
      </c>
      <c r="B5" s="687"/>
      <c r="C5" s="687"/>
      <c r="D5" s="42" t="s">
        <v>11</v>
      </c>
      <c r="E5" s="688">
        <v>45468</v>
      </c>
      <c r="F5" s="688"/>
      <c r="G5" s="688"/>
      <c r="H5" s="43"/>
      <c r="I5" s="44"/>
      <c r="J5" s="306"/>
    </row>
    <row r="6" spans="1:10" ht="15.75">
      <c r="A6" s="307"/>
      <c r="B6" s="307"/>
      <c r="C6" s="307"/>
      <c r="D6" s="307"/>
      <c r="E6" s="307"/>
      <c r="F6" s="307"/>
      <c r="G6" s="307"/>
      <c r="H6" s="307"/>
      <c r="I6" s="307"/>
      <c r="J6" s="306"/>
    </row>
    <row r="7" spans="1:9" ht="10.5" customHeight="1">
      <c r="A7" s="308"/>
      <c r="B7" s="309" t="s">
        <v>88</v>
      </c>
      <c r="C7" s="310" t="s">
        <v>0</v>
      </c>
      <c r="D7" s="308" t="s">
        <v>89</v>
      </c>
      <c r="E7" s="308"/>
      <c r="F7" s="308"/>
      <c r="G7" s="308"/>
      <c r="H7" s="308"/>
      <c r="I7" s="308"/>
    </row>
    <row r="8" spans="1:9" ht="18">
      <c r="A8" s="311"/>
      <c r="B8" s="312" t="s">
        <v>22</v>
      </c>
      <c r="C8" s="313">
        <v>1</v>
      </c>
      <c r="D8" s="314" t="str">
        <f>'ж121'!M38</f>
        <v>Ахтямова Камилла</v>
      </c>
      <c r="E8" s="308">
        <f>'ж121'!L38</f>
        <v>0</v>
      </c>
      <c r="F8" s="308">
        <v>32</v>
      </c>
      <c r="G8" s="308"/>
      <c r="H8" s="308"/>
      <c r="I8" s="308"/>
    </row>
    <row r="9" spans="1:9" ht="18">
      <c r="A9" s="311"/>
      <c r="B9" s="312" t="s">
        <v>148</v>
      </c>
      <c r="C9" s="313">
        <v>2</v>
      </c>
      <c r="D9" s="314" t="str">
        <f>'ж121'!M58</f>
        <v>Торопцева Ксения</v>
      </c>
      <c r="E9" s="308">
        <f>'ж121'!L58</f>
        <v>0</v>
      </c>
      <c r="F9" s="308">
        <v>30</v>
      </c>
      <c r="G9" s="308"/>
      <c r="H9" s="308"/>
      <c r="I9" s="308"/>
    </row>
    <row r="10" spans="1:9" ht="18">
      <c r="A10" s="311"/>
      <c r="B10" s="312" t="s">
        <v>176</v>
      </c>
      <c r="C10" s="313">
        <v>3</v>
      </c>
      <c r="D10" s="315" t="str">
        <f>'ж122'!O17</f>
        <v>Веселова Дарья</v>
      </c>
      <c r="E10" s="308">
        <f>'ж122'!P25</f>
        <v>0</v>
      </c>
      <c r="F10" s="308">
        <v>27</v>
      </c>
      <c r="G10" s="308"/>
      <c r="H10" s="308"/>
      <c r="I10" s="308"/>
    </row>
    <row r="11" spans="1:9" ht="18">
      <c r="A11" s="311"/>
      <c r="B11" s="312" t="s">
        <v>177</v>
      </c>
      <c r="C11" s="313">
        <v>3</v>
      </c>
      <c r="D11" s="315" t="str">
        <f>'ж122'!O33</f>
        <v>Старкова Александра</v>
      </c>
      <c r="E11" s="308">
        <f>'ж122'!P35</f>
        <v>0</v>
      </c>
      <c r="F11" s="308">
        <v>27</v>
      </c>
      <c r="G11" s="308"/>
      <c r="H11" s="308"/>
      <c r="I11" s="308"/>
    </row>
    <row r="12" spans="1:9" ht="18">
      <c r="A12" s="311"/>
      <c r="B12" s="312" t="s">
        <v>178</v>
      </c>
      <c r="C12" s="313">
        <v>5</v>
      </c>
      <c r="D12" s="314" t="str">
        <f>'ж121'!M65</f>
        <v>Саитова Русалина</v>
      </c>
      <c r="E12" s="308">
        <f>'ж121'!L65</f>
        <v>0</v>
      </c>
      <c r="F12" s="308">
        <v>24</v>
      </c>
      <c r="G12" s="308"/>
      <c r="H12" s="308"/>
      <c r="I12" s="308"/>
    </row>
    <row r="13" spans="1:9" ht="18">
      <c r="A13" s="311"/>
      <c r="B13" s="312" t="s">
        <v>179</v>
      </c>
      <c r="C13" s="313">
        <v>6</v>
      </c>
      <c r="D13" s="314" t="str">
        <f>'ж121'!M67</f>
        <v>Горбунова Александра</v>
      </c>
      <c r="E13" s="308">
        <f>'ж121'!L67</f>
        <v>0</v>
      </c>
      <c r="F13" s="308">
        <v>22</v>
      </c>
      <c r="G13" s="308"/>
      <c r="H13" s="308"/>
      <c r="I13" s="308"/>
    </row>
    <row r="14" spans="1:9" ht="18">
      <c r="A14" s="311"/>
      <c r="B14" s="312" t="s">
        <v>180</v>
      </c>
      <c r="C14" s="313">
        <v>7</v>
      </c>
      <c r="D14" s="314" t="str">
        <f>'ж121'!M70</f>
        <v>Кислицина Мария</v>
      </c>
      <c r="E14" s="308">
        <f>'ж121'!L70</f>
        <v>0</v>
      </c>
      <c r="F14" s="308">
        <v>20</v>
      </c>
      <c r="G14" s="308"/>
      <c r="H14" s="308"/>
      <c r="I14" s="308"/>
    </row>
    <row r="15" spans="1:9" ht="18">
      <c r="A15" s="311"/>
      <c r="B15" s="312" t="s">
        <v>181</v>
      </c>
      <c r="C15" s="313">
        <v>8</v>
      </c>
      <c r="D15" s="314" t="str">
        <f>'ж121'!M72</f>
        <v>Максютова Маргарита</v>
      </c>
      <c r="E15" s="308">
        <f>'ж121'!L72</f>
        <v>0</v>
      </c>
      <c r="F15" s="308">
        <v>18</v>
      </c>
      <c r="G15" s="308"/>
      <c r="H15" s="308"/>
      <c r="I15" s="308"/>
    </row>
    <row r="16" spans="1:9" ht="18">
      <c r="A16" s="311"/>
      <c r="B16" s="312" t="s">
        <v>182</v>
      </c>
      <c r="C16" s="313">
        <v>9</v>
      </c>
      <c r="D16" s="314" t="str">
        <f>'ж121'!G74</f>
        <v>Яндуганова Юлия</v>
      </c>
      <c r="E16" s="308">
        <f>'ж121'!F74</f>
        <v>0</v>
      </c>
      <c r="F16" s="308">
        <v>16</v>
      </c>
      <c r="G16" s="308"/>
      <c r="H16" s="308"/>
      <c r="I16" s="308"/>
    </row>
    <row r="17" spans="1:9" ht="18">
      <c r="A17" s="311"/>
      <c r="B17" s="312" t="s">
        <v>47</v>
      </c>
      <c r="C17" s="313">
        <v>10</v>
      </c>
      <c r="D17" s="314" t="str">
        <f>'ж121'!G77</f>
        <v>Биккужина Самира</v>
      </c>
      <c r="E17" s="308">
        <f>'ж121'!F77</f>
        <v>0</v>
      </c>
      <c r="F17" s="308">
        <v>14</v>
      </c>
      <c r="G17" s="308"/>
      <c r="H17" s="308"/>
      <c r="I17" s="308"/>
    </row>
    <row r="18" spans="1:9" ht="18">
      <c r="A18" s="311"/>
      <c r="B18" s="312" t="s">
        <v>183</v>
      </c>
      <c r="C18" s="313">
        <v>11</v>
      </c>
      <c r="D18" s="314" t="str">
        <f>'ж121'!M75</f>
        <v>Агиева Валерия</v>
      </c>
      <c r="E18" s="308">
        <f>'ж121'!L75</f>
        <v>0</v>
      </c>
      <c r="F18" s="308">
        <v>12</v>
      </c>
      <c r="G18" s="308"/>
      <c r="H18" s="308"/>
      <c r="I18" s="308"/>
    </row>
    <row r="19" spans="1:9" ht="18">
      <c r="A19" s="311"/>
      <c r="B19" s="312" t="s">
        <v>184</v>
      </c>
      <c r="C19" s="313">
        <v>12</v>
      </c>
      <c r="D19" s="314" t="str">
        <f>'ж121'!M77</f>
        <v>Хасанова Амалия</v>
      </c>
      <c r="E19" s="308">
        <f>'ж121'!L77</f>
        <v>0</v>
      </c>
      <c r="F19" s="308">
        <v>10</v>
      </c>
      <c r="G19" s="308"/>
      <c r="H19" s="308"/>
      <c r="I19" s="308"/>
    </row>
    <row r="20" spans="1:9" ht="18">
      <c r="A20" s="311"/>
      <c r="B20" s="312" t="s">
        <v>185</v>
      </c>
      <c r="C20" s="313">
        <v>13</v>
      </c>
      <c r="D20" s="314" t="str">
        <f>'ж122'!Q43</f>
        <v>Ахмадеева Юлия</v>
      </c>
      <c r="E20" s="308">
        <f>'ж122'!P43</f>
        <v>0</v>
      </c>
      <c r="F20" s="308">
        <v>8</v>
      </c>
      <c r="G20" s="308"/>
      <c r="H20" s="308"/>
      <c r="I20" s="308"/>
    </row>
    <row r="21" spans="1:9" ht="18">
      <c r="A21" s="311"/>
      <c r="B21" s="312" t="s">
        <v>186</v>
      </c>
      <c r="C21" s="313">
        <v>14</v>
      </c>
      <c r="D21" s="314" t="str">
        <f>'ж122'!Q47</f>
        <v>Якупова Дарина</v>
      </c>
      <c r="E21" s="308">
        <f>'ж122'!P47</f>
        <v>0</v>
      </c>
      <c r="F21" s="308">
        <v>6</v>
      </c>
      <c r="G21" s="308"/>
      <c r="H21" s="308"/>
      <c r="I21" s="308"/>
    </row>
    <row r="22" spans="1:9" ht="18">
      <c r="A22" s="311"/>
      <c r="B22" s="312" t="s">
        <v>187</v>
      </c>
      <c r="C22" s="313">
        <v>15</v>
      </c>
      <c r="D22" s="314" t="str">
        <f>'ж122'!Q49</f>
        <v>Гилязева Дарина</v>
      </c>
      <c r="E22" s="308">
        <f>'ж122'!P49</f>
        <v>0</v>
      </c>
      <c r="F22" s="308">
        <v>4</v>
      </c>
      <c r="G22" s="308"/>
      <c r="H22" s="308"/>
      <c r="I22" s="308"/>
    </row>
    <row r="23" spans="1:9" ht="18">
      <c r="A23" s="311"/>
      <c r="B23" s="312" t="s">
        <v>188</v>
      </c>
      <c r="C23" s="313">
        <v>16</v>
      </c>
      <c r="D23" s="314" t="str">
        <f>'ж122'!Q51</f>
        <v>Киньябаева Зарина</v>
      </c>
      <c r="E23" s="308">
        <f>'ж122'!P51</f>
        <v>0</v>
      </c>
      <c r="F23" s="308">
        <v>2</v>
      </c>
      <c r="G23" s="308"/>
      <c r="H23" s="308"/>
      <c r="I23" s="308"/>
    </row>
    <row r="24" spans="1:9" ht="18">
      <c r="A24" s="311"/>
      <c r="B24" s="312" t="s">
        <v>189</v>
      </c>
      <c r="C24" s="313">
        <v>17</v>
      </c>
      <c r="D24" s="314" t="str">
        <f>'ж122'!I47</f>
        <v>Гайсина Эльвира</v>
      </c>
      <c r="E24" s="308">
        <f>'ж122'!H47</f>
        <v>0</v>
      </c>
      <c r="F24" s="308"/>
      <c r="G24" s="308"/>
      <c r="H24" s="308"/>
      <c r="I24" s="308"/>
    </row>
    <row r="25" spans="1:9" ht="18">
      <c r="A25" s="311"/>
      <c r="B25" s="312" t="s">
        <v>190</v>
      </c>
      <c r="C25" s="313">
        <v>18</v>
      </c>
      <c r="D25" s="314" t="str">
        <f>'ж122'!I53</f>
        <v>Валеева Аиша</v>
      </c>
      <c r="E25" s="308">
        <f>'ж122'!H53</f>
        <v>0</v>
      </c>
      <c r="F25" s="308"/>
      <c r="G25" s="308"/>
      <c r="H25" s="308"/>
      <c r="I25" s="308"/>
    </row>
    <row r="26" spans="1:9" ht="18">
      <c r="A26" s="311"/>
      <c r="B26" s="312" t="s">
        <v>191</v>
      </c>
      <c r="C26" s="313">
        <v>19</v>
      </c>
      <c r="D26" s="314" t="str">
        <f>'ж122'!I56</f>
        <v>Хазиманова Юлия</v>
      </c>
      <c r="E26" s="308">
        <f>'ж122'!H56</f>
        <v>0</v>
      </c>
      <c r="F26" s="308"/>
      <c r="G26" s="308"/>
      <c r="H26" s="308"/>
      <c r="I26" s="308"/>
    </row>
    <row r="27" spans="1:9" ht="18">
      <c r="A27" s="311"/>
      <c r="B27" s="312" t="s">
        <v>192</v>
      </c>
      <c r="C27" s="313">
        <v>20</v>
      </c>
      <c r="D27" s="314" t="str">
        <f>'ж122'!I58</f>
        <v>Алешкова Дарья</v>
      </c>
      <c r="E27" s="308">
        <f>'ж122'!H58</f>
        <v>0</v>
      </c>
      <c r="F27" s="308"/>
      <c r="G27" s="308"/>
      <c r="H27" s="308"/>
      <c r="I27" s="308"/>
    </row>
    <row r="28" spans="1:9" ht="18">
      <c r="A28" s="311"/>
      <c r="B28" s="312" t="s">
        <v>107</v>
      </c>
      <c r="C28" s="313">
        <v>21</v>
      </c>
      <c r="D28" s="314">
        <f>'ж122'!Q56</f>
        <v>0</v>
      </c>
      <c r="E28" s="308">
        <f>'ж122'!P56</f>
        <v>0</v>
      </c>
      <c r="F28" s="308"/>
      <c r="G28" s="308"/>
      <c r="H28" s="308"/>
      <c r="I28" s="308"/>
    </row>
    <row r="29" spans="1:9" ht="18">
      <c r="A29" s="311"/>
      <c r="B29" s="312" t="s">
        <v>107</v>
      </c>
      <c r="C29" s="313">
        <v>22</v>
      </c>
      <c r="D29" s="314">
        <f>'ж122'!Q60</f>
        <v>0</v>
      </c>
      <c r="E29" s="308">
        <f>'ж122'!P60</f>
        <v>0</v>
      </c>
      <c r="F29" s="308"/>
      <c r="G29" s="308"/>
      <c r="H29" s="308"/>
      <c r="I29" s="308"/>
    </row>
    <row r="30" spans="1:9" ht="18">
      <c r="A30" s="311"/>
      <c r="B30" s="312" t="s">
        <v>107</v>
      </c>
      <c r="C30" s="313">
        <v>23</v>
      </c>
      <c r="D30" s="314">
        <f>'ж122'!Q62</f>
        <v>0</v>
      </c>
      <c r="E30" s="308">
        <f>'ж122'!P62</f>
        <v>0</v>
      </c>
      <c r="F30" s="308"/>
      <c r="G30" s="308"/>
      <c r="H30" s="308"/>
      <c r="I30" s="308"/>
    </row>
    <row r="31" spans="1:9" ht="18">
      <c r="A31" s="311"/>
      <c r="B31" s="312" t="s">
        <v>107</v>
      </c>
      <c r="C31" s="313">
        <v>24</v>
      </c>
      <c r="D31" s="314">
        <f>'ж122'!Q64</f>
        <v>0</v>
      </c>
      <c r="E31" s="308">
        <f>'ж122'!P64</f>
        <v>0</v>
      </c>
      <c r="F31" s="308"/>
      <c r="G31" s="308"/>
      <c r="H31" s="308"/>
      <c r="I31" s="308"/>
    </row>
    <row r="32" spans="1:9" ht="18">
      <c r="A32" s="311"/>
      <c r="B32" s="312" t="s">
        <v>107</v>
      </c>
      <c r="C32" s="313">
        <v>25</v>
      </c>
      <c r="D32" s="314">
        <f>'ж122'!I66</f>
        <v>0</v>
      </c>
      <c r="E32" s="308">
        <f>'ж122'!H66</f>
        <v>0</v>
      </c>
      <c r="F32" s="308"/>
      <c r="G32" s="308"/>
      <c r="H32" s="308"/>
      <c r="I32" s="308"/>
    </row>
    <row r="33" spans="1:9" ht="18">
      <c r="A33" s="311"/>
      <c r="B33" s="312" t="s">
        <v>107</v>
      </c>
      <c r="C33" s="313">
        <v>26</v>
      </c>
      <c r="D33" s="314">
        <f>'ж122'!I72</f>
        <v>0</v>
      </c>
      <c r="E33" s="308">
        <f>'ж122'!H72</f>
        <v>0</v>
      </c>
      <c r="F33" s="308"/>
      <c r="G33" s="308"/>
      <c r="H33" s="308"/>
      <c r="I33" s="308"/>
    </row>
    <row r="34" spans="1:9" ht="18">
      <c r="A34" s="311"/>
      <c r="B34" s="312" t="s">
        <v>107</v>
      </c>
      <c r="C34" s="313">
        <v>27</v>
      </c>
      <c r="D34" s="314">
        <f>'ж122'!I75</f>
        <v>0</v>
      </c>
      <c r="E34" s="308">
        <f>'ж122'!H75</f>
        <v>0</v>
      </c>
      <c r="F34" s="308"/>
      <c r="G34" s="308"/>
      <c r="H34" s="308"/>
      <c r="I34" s="308"/>
    </row>
    <row r="35" spans="1:9" ht="18">
      <c r="A35" s="311"/>
      <c r="B35" s="312" t="s">
        <v>107</v>
      </c>
      <c r="C35" s="313">
        <v>28</v>
      </c>
      <c r="D35" s="314">
        <f>'ж122'!I77</f>
        <v>0</v>
      </c>
      <c r="E35" s="308">
        <f>'ж122'!H77</f>
        <v>0</v>
      </c>
      <c r="F35" s="308"/>
      <c r="G35" s="308"/>
      <c r="H35" s="308"/>
      <c r="I35" s="308"/>
    </row>
    <row r="36" spans="1:9" ht="18">
      <c r="A36" s="311"/>
      <c r="B36" s="312" t="s">
        <v>107</v>
      </c>
      <c r="C36" s="313">
        <v>29</v>
      </c>
      <c r="D36" s="314">
        <f>'ж122'!Q69</f>
        <v>0</v>
      </c>
      <c r="E36" s="308">
        <f>'ж122'!P69</f>
        <v>0</v>
      </c>
      <c r="F36" s="308"/>
      <c r="G36" s="308"/>
      <c r="H36" s="308"/>
      <c r="I36" s="308"/>
    </row>
    <row r="37" spans="1:9" ht="18">
      <c r="A37" s="311"/>
      <c r="B37" s="312" t="s">
        <v>107</v>
      </c>
      <c r="C37" s="313">
        <v>30</v>
      </c>
      <c r="D37" s="314">
        <f>'ж122'!Q73</f>
        <v>0</v>
      </c>
      <c r="E37" s="308">
        <f>'ж122'!P73</f>
        <v>0</v>
      </c>
      <c r="F37" s="308"/>
      <c r="G37" s="308"/>
      <c r="H37" s="308"/>
      <c r="I37" s="308"/>
    </row>
    <row r="38" spans="1:9" ht="18">
      <c r="A38" s="311"/>
      <c r="B38" s="312" t="s">
        <v>107</v>
      </c>
      <c r="C38" s="313">
        <v>31</v>
      </c>
      <c r="D38" s="314">
        <f>'ж122'!Q75</f>
        <v>0</v>
      </c>
      <c r="E38" s="308">
        <f>'ж122'!P75</f>
        <v>0</v>
      </c>
      <c r="F38" s="308"/>
      <c r="G38" s="308"/>
      <c r="H38" s="308"/>
      <c r="I38" s="308"/>
    </row>
    <row r="39" spans="1:9" ht="18">
      <c r="A39" s="311"/>
      <c r="B39" s="312" t="s">
        <v>107</v>
      </c>
      <c r="C39" s="313">
        <v>32</v>
      </c>
      <c r="D39" s="314">
        <f>'ж122'!Q77</f>
        <v>0</v>
      </c>
      <c r="E39" s="308">
        <f>'ж122'!P77</f>
        <v>0</v>
      </c>
      <c r="F39" s="308"/>
      <c r="G39" s="308"/>
      <c r="H39" s="308"/>
      <c r="I39" s="308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4:B4"/>
    <mergeCell ref="C4:I4"/>
    <mergeCell ref="A3:I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317" customWidth="1"/>
    <col min="2" max="2" width="4.75390625" style="317" customWidth="1"/>
    <col min="3" max="3" width="16.75390625" style="317" customWidth="1"/>
    <col min="4" max="4" width="3.75390625" style="317" customWidth="1"/>
    <col min="5" max="5" width="14.75390625" style="317" customWidth="1"/>
    <col min="6" max="6" width="3.75390625" style="317" customWidth="1"/>
    <col min="7" max="7" width="15.75390625" style="317" customWidth="1"/>
    <col min="8" max="8" width="3.75390625" style="317" customWidth="1"/>
    <col min="9" max="9" width="15.75390625" style="317" customWidth="1"/>
    <col min="10" max="10" width="3.75390625" style="317" customWidth="1"/>
    <col min="11" max="11" width="15.75390625" style="317" customWidth="1"/>
    <col min="12" max="12" width="3.75390625" style="317" customWidth="1"/>
    <col min="13" max="13" width="22.75390625" style="317" customWidth="1"/>
    <col min="14" max="16384" width="9.125" style="317" customWidth="1"/>
  </cols>
  <sheetData>
    <row r="1" spans="1:13" s="304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4" s="304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54"/>
    </row>
    <row r="3" spans="1:15" ht="12.75">
      <c r="A3" s="720" t="str">
        <f>сж12!A3</f>
        <v>XXXVI ПЕРВЕНСТВО РБ ЛЕТНИЕ КАНИКУЛЫ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316"/>
      <c r="O3" s="316"/>
    </row>
    <row r="4" spans="1:15" ht="12.75">
      <c r="A4" s="721" t="str">
        <f>CONCATENATE(сж12!A4," ",сж12!C4)</f>
        <v>Республиканские официальные спортивные соревнования БУДУЩЕЕ РОССИИ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318"/>
      <c r="O4" s="318"/>
    </row>
    <row r="5" spans="1:15" ht="12.75">
      <c r="A5" s="719">
        <f>сж12!E5</f>
        <v>45468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319"/>
      <c r="O5" s="319"/>
    </row>
    <row r="6" spans="1:13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1:25" ht="10.5" customHeight="1">
      <c r="A7" s="321">
        <v>1</v>
      </c>
      <c r="B7" s="322">
        <f>сж12!A8</f>
        <v>0</v>
      </c>
      <c r="C7" s="323" t="s">
        <v>22</v>
      </c>
      <c r="D7" s="324"/>
      <c r="E7" s="325"/>
      <c r="F7" s="325"/>
      <c r="G7" s="325"/>
      <c r="H7" s="325"/>
      <c r="I7" s="325"/>
      <c r="J7" s="325"/>
      <c r="K7" s="325"/>
      <c r="L7" s="325"/>
      <c r="M7" s="325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</row>
    <row r="8" spans="1:25" ht="10.5" customHeight="1">
      <c r="A8" s="321"/>
      <c r="B8" s="327"/>
      <c r="C8" s="328">
        <v>1</v>
      </c>
      <c r="D8" s="329">
        <v>0</v>
      </c>
      <c r="E8" s="330" t="s">
        <v>22</v>
      </c>
      <c r="F8" s="331"/>
      <c r="G8" s="325"/>
      <c r="H8" s="331"/>
      <c r="I8" s="325"/>
      <c r="J8" s="331"/>
      <c r="K8" s="325"/>
      <c r="L8" s="331"/>
      <c r="M8" s="325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</row>
    <row r="9" spans="1:25" ht="10.5" customHeight="1">
      <c r="A9" s="321">
        <v>32</v>
      </c>
      <c r="B9" s="322">
        <f>сж12!A39</f>
        <v>0</v>
      </c>
      <c r="C9" s="332" t="s">
        <v>107</v>
      </c>
      <c r="D9" s="333"/>
      <c r="E9" s="328"/>
      <c r="F9" s="334"/>
      <c r="G9" s="325"/>
      <c r="H9" s="331"/>
      <c r="I9" s="325"/>
      <c r="J9" s="331"/>
      <c r="K9" s="325"/>
      <c r="L9" s="331"/>
      <c r="M9" s="325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</row>
    <row r="10" spans="1:25" ht="10.5" customHeight="1">
      <c r="A10" s="321"/>
      <c r="B10" s="327"/>
      <c r="C10" s="335"/>
      <c r="D10" s="331"/>
      <c r="E10" s="336">
        <v>17</v>
      </c>
      <c r="F10" s="329">
        <v>0</v>
      </c>
      <c r="G10" s="330" t="s">
        <v>22</v>
      </c>
      <c r="H10" s="331"/>
      <c r="I10" s="325"/>
      <c r="J10" s="331"/>
      <c r="K10" s="325"/>
      <c r="L10" s="331"/>
      <c r="M10" s="325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0.5" customHeight="1">
      <c r="A11" s="321">
        <v>17</v>
      </c>
      <c r="B11" s="322">
        <f>сж12!A24</f>
        <v>0</v>
      </c>
      <c r="C11" s="323" t="s">
        <v>189</v>
      </c>
      <c r="D11" s="337"/>
      <c r="E11" s="336"/>
      <c r="F11" s="338"/>
      <c r="G11" s="328"/>
      <c r="H11" s="334"/>
      <c r="I11" s="325"/>
      <c r="J11" s="331"/>
      <c r="K11" s="325"/>
      <c r="L11" s="331"/>
      <c r="M11" s="325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0.5" customHeight="1">
      <c r="A12" s="321"/>
      <c r="B12" s="327"/>
      <c r="C12" s="328">
        <v>2</v>
      </c>
      <c r="D12" s="329">
        <v>0</v>
      </c>
      <c r="E12" s="339" t="s">
        <v>189</v>
      </c>
      <c r="F12" s="334"/>
      <c r="G12" s="336"/>
      <c r="H12" s="334"/>
      <c r="I12" s="325"/>
      <c r="J12" s="331"/>
      <c r="K12" s="325"/>
      <c r="L12" s="331"/>
      <c r="M12" s="325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0.5" customHeight="1">
      <c r="A13" s="321">
        <v>16</v>
      </c>
      <c r="B13" s="322">
        <f>сж12!A23</f>
        <v>0</v>
      </c>
      <c r="C13" s="332" t="s">
        <v>188</v>
      </c>
      <c r="D13" s="333"/>
      <c r="E13" s="335"/>
      <c r="F13" s="331"/>
      <c r="G13" s="336"/>
      <c r="H13" s="334"/>
      <c r="I13" s="325"/>
      <c r="J13" s="331"/>
      <c r="K13" s="325"/>
      <c r="L13" s="331"/>
      <c r="M13" s="325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</row>
    <row r="14" spans="1:25" ht="10.5" customHeight="1">
      <c r="A14" s="321"/>
      <c r="B14" s="327"/>
      <c r="C14" s="335"/>
      <c r="D14" s="331"/>
      <c r="E14" s="325"/>
      <c r="F14" s="331"/>
      <c r="G14" s="336">
        <v>25</v>
      </c>
      <c r="H14" s="329">
        <v>0</v>
      </c>
      <c r="I14" s="330" t="s">
        <v>22</v>
      </c>
      <c r="J14" s="331"/>
      <c r="K14" s="325"/>
      <c r="L14" s="331"/>
      <c r="M14" s="331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</row>
    <row r="15" spans="1:25" ht="12" customHeight="1">
      <c r="A15" s="321">
        <v>9</v>
      </c>
      <c r="B15" s="322">
        <f>сж12!A16</f>
        <v>0</v>
      </c>
      <c r="C15" s="323" t="s">
        <v>182</v>
      </c>
      <c r="D15" s="337"/>
      <c r="E15" s="325"/>
      <c r="F15" s="331"/>
      <c r="G15" s="336"/>
      <c r="H15" s="338"/>
      <c r="I15" s="328"/>
      <c r="J15" s="334"/>
      <c r="K15" s="325"/>
      <c r="L15" s="331"/>
      <c r="M15" s="331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</row>
    <row r="16" spans="1:25" ht="12" customHeight="1">
      <c r="A16" s="321"/>
      <c r="B16" s="327"/>
      <c r="C16" s="328">
        <v>3</v>
      </c>
      <c r="D16" s="329">
        <v>0</v>
      </c>
      <c r="E16" s="330" t="s">
        <v>182</v>
      </c>
      <c r="F16" s="331"/>
      <c r="G16" s="336"/>
      <c r="H16" s="334"/>
      <c r="I16" s="336"/>
      <c r="J16" s="334"/>
      <c r="K16" s="325"/>
      <c r="L16" s="331"/>
      <c r="M16" s="331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</row>
    <row r="17" spans="1:25" ht="12" customHeight="1">
      <c r="A17" s="321">
        <v>24</v>
      </c>
      <c r="B17" s="322">
        <f>сж12!A31</f>
        <v>0</v>
      </c>
      <c r="C17" s="332" t="s">
        <v>107</v>
      </c>
      <c r="D17" s="333"/>
      <c r="E17" s="328"/>
      <c r="F17" s="334"/>
      <c r="G17" s="336"/>
      <c r="H17" s="334"/>
      <c r="I17" s="336"/>
      <c r="J17" s="334"/>
      <c r="K17" s="325"/>
      <c r="L17" s="331"/>
      <c r="M17" s="331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</row>
    <row r="18" spans="1:25" ht="12" customHeight="1">
      <c r="A18" s="321"/>
      <c r="B18" s="327"/>
      <c r="C18" s="335"/>
      <c r="D18" s="331"/>
      <c r="E18" s="336">
        <v>18</v>
      </c>
      <c r="F18" s="329">
        <v>0</v>
      </c>
      <c r="G18" s="339" t="s">
        <v>181</v>
      </c>
      <c r="H18" s="334"/>
      <c r="I18" s="336"/>
      <c r="J18" s="334"/>
      <c r="K18" s="325"/>
      <c r="L18" s="331"/>
      <c r="M18" s="331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</row>
    <row r="19" spans="1:25" ht="12" customHeight="1">
      <c r="A19" s="321">
        <v>25</v>
      </c>
      <c r="B19" s="322">
        <f>сж12!A32</f>
        <v>0</v>
      </c>
      <c r="C19" s="323" t="s">
        <v>107</v>
      </c>
      <c r="D19" s="337"/>
      <c r="E19" s="336"/>
      <c r="F19" s="338"/>
      <c r="G19" s="335"/>
      <c r="H19" s="331"/>
      <c r="I19" s="336"/>
      <c r="J19" s="334"/>
      <c r="K19" s="325"/>
      <c r="L19" s="331"/>
      <c r="M19" s="331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</row>
    <row r="20" spans="1:25" ht="12" customHeight="1">
      <c r="A20" s="321"/>
      <c r="B20" s="327"/>
      <c r="C20" s="328">
        <v>4</v>
      </c>
      <c r="D20" s="329">
        <v>0</v>
      </c>
      <c r="E20" s="339" t="s">
        <v>181</v>
      </c>
      <c r="F20" s="334"/>
      <c r="G20" s="325"/>
      <c r="H20" s="331"/>
      <c r="I20" s="336"/>
      <c r="J20" s="334"/>
      <c r="K20" s="325"/>
      <c r="L20" s="331"/>
      <c r="M20" s="325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</row>
    <row r="21" spans="1:25" ht="12" customHeight="1">
      <c r="A21" s="321">
        <v>8</v>
      </c>
      <c r="B21" s="322">
        <f>сж12!A15</f>
        <v>0</v>
      </c>
      <c r="C21" s="332" t="s">
        <v>181</v>
      </c>
      <c r="D21" s="333"/>
      <c r="E21" s="335"/>
      <c r="F21" s="331"/>
      <c r="G21" s="325"/>
      <c r="H21" s="331"/>
      <c r="I21" s="336"/>
      <c r="J21" s="334"/>
      <c r="K21" s="325"/>
      <c r="L21" s="331"/>
      <c r="M21" s="325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</row>
    <row r="22" spans="1:25" ht="12" customHeight="1">
      <c r="A22" s="321"/>
      <c r="B22" s="327"/>
      <c r="C22" s="335"/>
      <c r="D22" s="331"/>
      <c r="E22" s="325"/>
      <c r="F22" s="331"/>
      <c r="G22" s="325"/>
      <c r="H22" s="331"/>
      <c r="I22" s="336">
        <v>29</v>
      </c>
      <c r="J22" s="329">
        <v>0</v>
      </c>
      <c r="K22" s="330" t="s">
        <v>22</v>
      </c>
      <c r="L22" s="331"/>
      <c r="M22" s="325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</row>
    <row r="23" spans="1:25" ht="12" customHeight="1">
      <c r="A23" s="321">
        <v>5</v>
      </c>
      <c r="B23" s="322">
        <f>сж12!A12</f>
        <v>0</v>
      </c>
      <c r="C23" s="323" t="s">
        <v>178</v>
      </c>
      <c r="D23" s="337"/>
      <c r="E23" s="325"/>
      <c r="F23" s="331"/>
      <c r="G23" s="325"/>
      <c r="H23" s="331"/>
      <c r="I23" s="336"/>
      <c r="J23" s="338"/>
      <c r="K23" s="328"/>
      <c r="L23" s="334"/>
      <c r="M23" s="325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</row>
    <row r="24" spans="1:25" ht="12" customHeight="1">
      <c r="A24" s="321"/>
      <c r="B24" s="327"/>
      <c r="C24" s="328">
        <v>5</v>
      </c>
      <c r="D24" s="329">
        <v>0</v>
      </c>
      <c r="E24" s="330" t="s">
        <v>178</v>
      </c>
      <c r="F24" s="331"/>
      <c r="G24" s="325"/>
      <c r="H24" s="331"/>
      <c r="I24" s="336"/>
      <c r="J24" s="334"/>
      <c r="K24" s="336"/>
      <c r="L24" s="334"/>
      <c r="M24" s="325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</row>
    <row r="25" spans="1:25" ht="12" customHeight="1">
      <c r="A25" s="321">
        <v>28</v>
      </c>
      <c r="B25" s="322">
        <f>сж12!A35</f>
        <v>0</v>
      </c>
      <c r="C25" s="332" t="s">
        <v>107</v>
      </c>
      <c r="D25" s="333"/>
      <c r="E25" s="328"/>
      <c r="F25" s="334"/>
      <c r="G25" s="325"/>
      <c r="H25" s="331"/>
      <c r="I25" s="336"/>
      <c r="J25" s="334"/>
      <c r="K25" s="336"/>
      <c r="L25" s="334"/>
      <c r="M25" s="325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</row>
    <row r="26" spans="1:25" ht="12" customHeight="1">
      <c r="A26" s="321"/>
      <c r="B26" s="327"/>
      <c r="C26" s="335"/>
      <c r="D26" s="331"/>
      <c r="E26" s="336">
        <v>19</v>
      </c>
      <c r="F26" s="329">
        <v>0</v>
      </c>
      <c r="G26" s="330" t="s">
        <v>178</v>
      </c>
      <c r="H26" s="331"/>
      <c r="I26" s="336"/>
      <c r="J26" s="334"/>
      <c r="K26" s="336"/>
      <c r="L26" s="334"/>
      <c r="M26" s="325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</row>
    <row r="27" spans="1:25" ht="12" customHeight="1">
      <c r="A27" s="321">
        <v>21</v>
      </c>
      <c r="B27" s="322">
        <f>сж12!A28</f>
        <v>0</v>
      </c>
      <c r="C27" s="323" t="s">
        <v>107</v>
      </c>
      <c r="D27" s="337"/>
      <c r="E27" s="336"/>
      <c r="F27" s="338"/>
      <c r="G27" s="328"/>
      <c r="H27" s="334"/>
      <c r="I27" s="336"/>
      <c r="J27" s="334"/>
      <c r="K27" s="336"/>
      <c r="L27" s="334"/>
      <c r="M27" s="325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</row>
    <row r="28" spans="1:25" ht="12" customHeight="1">
      <c r="A28" s="321"/>
      <c r="B28" s="327"/>
      <c r="C28" s="328">
        <v>6</v>
      </c>
      <c r="D28" s="329">
        <v>0</v>
      </c>
      <c r="E28" s="339" t="s">
        <v>184</v>
      </c>
      <c r="F28" s="334"/>
      <c r="G28" s="336"/>
      <c r="H28" s="334"/>
      <c r="I28" s="336"/>
      <c r="J28" s="334"/>
      <c r="K28" s="336"/>
      <c r="L28" s="334"/>
      <c r="M28" s="325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</row>
    <row r="29" spans="1:25" ht="12" customHeight="1">
      <c r="A29" s="321">
        <v>12</v>
      </c>
      <c r="B29" s="322">
        <f>сж12!A19</f>
        <v>0</v>
      </c>
      <c r="C29" s="332" t="s">
        <v>184</v>
      </c>
      <c r="D29" s="333"/>
      <c r="E29" s="335"/>
      <c r="F29" s="331"/>
      <c r="G29" s="336"/>
      <c r="H29" s="334"/>
      <c r="I29" s="336"/>
      <c r="J29" s="334"/>
      <c r="K29" s="336"/>
      <c r="L29" s="334"/>
      <c r="M29" s="325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</row>
    <row r="30" spans="1:25" ht="12" customHeight="1">
      <c r="A30" s="321"/>
      <c r="B30" s="327"/>
      <c r="C30" s="335"/>
      <c r="D30" s="331"/>
      <c r="E30" s="325"/>
      <c r="F30" s="331"/>
      <c r="G30" s="336">
        <v>26</v>
      </c>
      <c r="H30" s="329">
        <v>0</v>
      </c>
      <c r="I30" s="330" t="s">
        <v>178</v>
      </c>
      <c r="J30" s="331"/>
      <c r="K30" s="336"/>
      <c r="L30" s="334"/>
      <c r="M30" s="325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</row>
    <row r="31" spans="1:25" ht="12" customHeight="1">
      <c r="A31" s="321">
        <v>13</v>
      </c>
      <c r="B31" s="322">
        <f>сж12!A20</f>
        <v>0</v>
      </c>
      <c r="C31" s="323" t="s">
        <v>185</v>
      </c>
      <c r="D31" s="337"/>
      <c r="E31" s="325"/>
      <c r="F31" s="331"/>
      <c r="G31" s="336"/>
      <c r="H31" s="338"/>
      <c r="I31" s="335"/>
      <c r="J31" s="331"/>
      <c r="K31" s="336"/>
      <c r="L31" s="334"/>
      <c r="M31" s="325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</row>
    <row r="32" spans="1:25" ht="12" customHeight="1">
      <c r="A32" s="321"/>
      <c r="B32" s="327"/>
      <c r="C32" s="328">
        <v>7</v>
      </c>
      <c r="D32" s="329">
        <v>0</v>
      </c>
      <c r="E32" s="330" t="s">
        <v>192</v>
      </c>
      <c r="F32" s="331"/>
      <c r="G32" s="336"/>
      <c r="H32" s="334"/>
      <c r="I32" s="325"/>
      <c r="J32" s="331"/>
      <c r="K32" s="336"/>
      <c r="L32" s="334"/>
      <c r="M32" s="325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</row>
    <row r="33" spans="1:25" ht="12" customHeight="1">
      <c r="A33" s="321">
        <v>20</v>
      </c>
      <c r="B33" s="322">
        <f>сж12!A27</f>
        <v>0</v>
      </c>
      <c r="C33" s="332" t="s">
        <v>192</v>
      </c>
      <c r="D33" s="333"/>
      <c r="E33" s="328"/>
      <c r="F33" s="334"/>
      <c r="G33" s="336"/>
      <c r="H33" s="334"/>
      <c r="I33" s="325"/>
      <c r="J33" s="331"/>
      <c r="K33" s="336"/>
      <c r="L33" s="334"/>
      <c r="M33" s="325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</row>
    <row r="34" spans="1:25" ht="12" customHeight="1">
      <c r="A34" s="321"/>
      <c r="B34" s="327"/>
      <c r="C34" s="335"/>
      <c r="D34" s="331"/>
      <c r="E34" s="336">
        <v>20</v>
      </c>
      <c r="F34" s="329">
        <v>0</v>
      </c>
      <c r="G34" s="330" t="s">
        <v>192</v>
      </c>
      <c r="H34" s="331"/>
      <c r="I34" s="325"/>
      <c r="J34" s="331"/>
      <c r="K34" s="336"/>
      <c r="L34" s="334"/>
      <c r="M34" s="325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</row>
    <row r="35" spans="1:25" ht="12" customHeight="1">
      <c r="A35" s="321">
        <v>29</v>
      </c>
      <c r="B35" s="322">
        <f>сж12!A36</f>
        <v>0</v>
      </c>
      <c r="C35" s="323" t="s">
        <v>107</v>
      </c>
      <c r="D35" s="337"/>
      <c r="E35" s="336"/>
      <c r="F35" s="338"/>
      <c r="G35" s="335"/>
      <c r="H35" s="331"/>
      <c r="I35" s="325"/>
      <c r="J35" s="331"/>
      <c r="K35" s="336"/>
      <c r="L35" s="334"/>
      <c r="M35" s="325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</row>
    <row r="36" spans="1:25" ht="12" customHeight="1">
      <c r="A36" s="321"/>
      <c r="B36" s="327"/>
      <c r="C36" s="328">
        <v>8</v>
      </c>
      <c r="D36" s="329">
        <v>0</v>
      </c>
      <c r="E36" s="339" t="s">
        <v>177</v>
      </c>
      <c r="F36" s="334"/>
      <c r="G36" s="325"/>
      <c r="H36" s="331"/>
      <c r="I36" s="325"/>
      <c r="J36" s="331"/>
      <c r="K36" s="336"/>
      <c r="L36" s="334"/>
      <c r="M36" s="325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</row>
    <row r="37" spans="1:25" ht="12" customHeight="1">
      <c r="A37" s="321">
        <v>4</v>
      </c>
      <c r="B37" s="322">
        <f>сж12!A11</f>
        <v>0</v>
      </c>
      <c r="C37" s="332" t="s">
        <v>177</v>
      </c>
      <c r="D37" s="333"/>
      <c r="E37" s="335"/>
      <c r="F37" s="331"/>
      <c r="G37" s="325"/>
      <c r="H37" s="331"/>
      <c r="I37" s="325"/>
      <c r="J37" s="331"/>
      <c r="K37" s="336"/>
      <c r="L37" s="334"/>
      <c r="M37" s="325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</row>
    <row r="38" spans="1:25" ht="12" customHeight="1">
      <c r="A38" s="321"/>
      <c r="B38" s="327"/>
      <c r="C38" s="335"/>
      <c r="D38" s="331"/>
      <c r="E38" s="325"/>
      <c r="F38" s="331"/>
      <c r="G38" s="325"/>
      <c r="H38" s="331"/>
      <c r="I38" s="325"/>
      <c r="J38" s="331"/>
      <c r="K38" s="336">
        <v>31</v>
      </c>
      <c r="L38" s="329">
        <v>0</v>
      </c>
      <c r="M38" s="339" t="s">
        <v>148</v>
      </c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</row>
    <row r="39" spans="1:25" ht="12" customHeight="1">
      <c r="A39" s="321">
        <v>3</v>
      </c>
      <c r="B39" s="322">
        <f>сж12!A10</f>
        <v>0</v>
      </c>
      <c r="C39" s="323" t="s">
        <v>176</v>
      </c>
      <c r="D39" s="337"/>
      <c r="E39" s="325"/>
      <c r="F39" s="331"/>
      <c r="G39" s="325"/>
      <c r="H39" s="331"/>
      <c r="I39" s="325"/>
      <c r="J39" s="331"/>
      <c r="K39" s="336"/>
      <c r="L39" s="338"/>
      <c r="M39" s="340" t="s">
        <v>108</v>
      </c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</row>
    <row r="40" spans="1:25" ht="12" customHeight="1">
      <c r="A40" s="321"/>
      <c r="B40" s="327"/>
      <c r="C40" s="328">
        <v>9</v>
      </c>
      <c r="D40" s="329">
        <v>0</v>
      </c>
      <c r="E40" s="330" t="s">
        <v>176</v>
      </c>
      <c r="F40" s="331"/>
      <c r="G40" s="325"/>
      <c r="H40" s="331"/>
      <c r="I40" s="325"/>
      <c r="J40" s="331"/>
      <c r="K40" s="336"/>
      <c r="L40" s="334"/>
      <c r="M40" s="325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</row>
    <row r="41" spans="1:25" ht="12" customHeight="1">
      <c r="A41" s="321">
        <v>30</v>
      </c>
      <c r="B41" s="322">
        <f>сж12!A37</f>
        <v>0</v>
      </c>
      <c r="C41" s="332" t="s">
        <v>107</v>
      </c>
      <c r="D41" s="333"/>
      <c r="E41" s="328"/>
      <c r="F41" s="334"/>
      <c r="G41" s="325"/>
      <c r="H41" s="331"/>
      <c r="I41" s="325"/>
      <c r="J41" s="331"/>
      <c r="K41" s="336"/>
      <c r="L41" s="334"/>
      <c r="M41" s="325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</row>
    <row r="42" spans="1:25" ht="12" customHeight="1">
      <c r="A42" s="321"/>
      <c r="B42" s="327"/>
      <c r="C42" s="335"/>
      <c r="D42" s="331"/>
      <c r="E42" s="336">
        <v>21</v>
      </c>
      <c r="F42" s="329">
        <v>0</v>
      </c>
      <c r="G42" s="330" t="s">
        <v>176</v>
      </c>
      <c r="H42" s="331"/>
      <c r="I42" s="325"/>
      <c r="J42" s="331"/>
      <c r="K42" s="336"/>
      <c r="L42" s="334"/>
      <c r="M42" s="325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</row>
    <row r="43" spans="1:25" ht="12" customHeight="1">
      <c r="A43" s="321">
        <v>19</v>
      </c>
      <c r="B43" s="322">
        <f>сж12!A26</f>
        <v>0</v>
      </c>
      <c r="C43" s="323" t="s">
        <v>191</v>
      </c>
      <c r="D43" s="337"/>
      <c r="E43" s="336"/>
      <c r="F43" s="338"/>
      <c r="G43" s="328"/>
      <c r="H43" s="334"/>
      <c r="I43" s="325"/>
      <c r="J43" s="331"/>
      <c r="K43" s="336"/>
      <c r="L43" s="334"/>
      <c r="M43" s="325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</row>
    <row r="44" spans="1:25" ht="12" customHeight="1">
      <c r="A44" s="321"/>
      <c r="B44" s="327"/>
      <c r="C44" s="328">
        <v>10</v>
      </c>
      <c r="D44" s="329">
        <v>0</v>
      </c>
      <c r="E44" s="339" t="s">
        <v>186</v>
      </c>
      <c r="F44" s="334"/>
      <c r="G44" s="336"/>
      <c r="H44" s="334"/>
      <c r="I44" s="325"/>
      <c r="J44" s="331"/>
      <c r="K44" s="336"/>
      <c r="L44" s="334"/>
      <c r="M44" s="325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</row>
    <row r="45" spans="1:25" ht="12" customHeight="1">
      <c r="A45" s="321">
        <v>14</v>
      </c>
      <c r="B45" s="322">
        <f>сж12!A21</f>
        <v>0</v>
      </c>
      <c r="C45" s="332" t="s">
        <v>186</v>
      </c>
      <c r="D45" s="333"/>
      <c r="E45" s="335"/>
      <c r="F45" s="331"/>
      <c r="G45" s="336"/>
      <c r="H45" s="334"/>
      <c r="I45" s="325"/>
      <c r="J45" s="331"/>
      <c r="K45" s="336"/>
      <c r="L45" s="334"/>
      <c r="M45" s="325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</row>
    <row r="46" spans="1:25" ht="12" customHeight="1">
      <c r="A46" s="321"/>
      <c r="B46" s="327"/>
      <c r="C46" s="335"/>
      <c r="D46" s="331"/>
      <c r="E46" s="325"/>
      <c r="F46" s="331"/>
      <c r="G46" s="336">
        <v>27</v>
      </c>
      <c r="H46" s="329">
        <v>0</v>
      </c>
      <c r="I46" s="330" t="s">
        <v>176</v>
      </c>
      <c r="J46" s="331"/>
      <c r="K46" s="336"/>
      <c r="L46" s="334"/>
      <c r="M46" s="325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</row>
    <row r="47" spans="1:25" ht="12" customHeight="1">
      <c r="A47" s="321">
        <v>11</v>
      </c>
      <c r="B47" s="322">
        <f>сж12!A18</f>
        <v>0</v>
      </c>
      <c r="C47" s="323" t="s">
        <v>183</v>
      </c>
      <c r="D47" s="337"/>
      <c r="E47" s="325"/>
      <c r="F47" s="331"/>
      <c r="G47" s="336"/>
      <c r="H47" s="338"/>
      <c r="I47" s="328"/>
      <c r="J47" s="334"/>
      <c r="K47" s="336"/>
      <c r="L47" s="334"/>
      <c r="M47" s="325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</row>
    <row r="48" spans="1:25" ht="12" customHeight="1">
      <c r="A48" s="321"/>
      <c r="B48" s="327"/>
      <c r="C48" s="328">
        <v>11</v>
      </c>
      <c r="D48" s="329">
        <v>0</v>
      </c>
      <c r="E48" s="330" t="s">
        <v>183</v>
      </c>
      <c r="F48" s="331"/>
      <c r="G48" s="336"/>
      <c r="H48" s="334"/>
      <c r="I48" s="336"/>
      <c r="J48" s="334"/>
      <c r="K48" s="336"/>
      <c r="L48" s="334"/>
      <c r="M48" s="325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</row>
    <row r="49" spans="1:25" ht="12" customHeight="1">
      <c r="A49" s="321">
        <v>22</v>
      </c>
      <c r="B49" s="322">
        <f>сж12!A29</f>
        <v>0</v>
      </c>
      <c r="C49" s="332" t="s">
        <v>107</v>
      </c>
      <c r="D49" s="333"/>
      <c r="E49" s="328"/>
      <c r="F49" s="334"/>
      <c r="G49" s="336"/>
      <c r="H49" s="334"/>
      <c r="I49" s="336"/>
      <c r="J49" s="334"/>
      <c r="K49" s="336"/>
      <c r="L49" s="334"/>
      <c r="M49" s="325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</row>
    <row r="50" spans="1:25" ht="12" customHeight="1">
      <c r="A50" s="321"/>
      <c r="B50" s="327"/>
      <c r="C50" s="335"/>
      <c r="D50" s="331"/>
      <c r="E50" s="336">
        <v>22</v>
      </c>
      <c r="F50" s="329">
        <v>0</v>
      </c>
      <c r="G50" s="330" t="s">
        <v>183</v>
      </c>
      <c r="H50" s="331"/>
      <c r="I50" s="336"/>
      <c r="J50" s="334"/>
      <c r="K50" s="336"/>
      <c r="L50" s="334"/>
      <c r="M50" s="325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</row>
    <row r="51" spans="1:25" ht="12" customHeight="1">
      <c r="A51" s="321">
        <v>27</v>
      </c>
      <c r="B51" s="322">
        <f>сж12!A34</f>
        <v>0</v>
      </c>
      <c r="C51" s="323" t="s">
        <v>107</v>
      </c>
      <c r="D51" s="337"/>
      <c r="E51" s="336"/>
      <c r="F51" s="338"/>
      <c r="G51" s="335"/>
      <c r="H51" s="331"/>
      <c r="I51" s="336"/>
      <c r="J51" s="334"/>
      <c r="K51" s="336"/>
      <c r="L51" s="334"/>
      <c r="M51" s="325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</row>
    <row r="52" spans="1:25" ht="12" customHeight="1">
      <c r="A52" s="321"/>
      <c r="B52" s="327"/>
      <c r="C52" s="328">
        <v>12</v>
      </c>
      <c r="D52" s="329">
        <v>0</v>
      </c>
      <c r="E52" s="339" t="s">
        <v>179</v>
      </c>
      <c r="F52" s="334"/>
      <c r="G52" s="325"/>
      <c r="H52" s="331"/>
      <c r="I52" s="336"/>
      <c r="J52" s="334"/>
      <c r="K52" s="336"/>
      <c r="L52" s="334"/>
      <c r="M52" s="325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</row>
    <row r="53" spans="1:25" ht="12" customHeight="1">
      <c r="A53" s="321">
        <v>6</v>
      </c>
      <c r="B53" s="322">
        <f>сж12!A13</f>
        <v>0</v>
      </c>
      <c r="C53" s="332" t="s">
        <v>179</v>
      </c>
      <c r="D53" s="333"/>
      <c r="E53" s="335"/>
      <c r="F53" s="331"/>
      <c r="G53" s="325"/>
      <c r="H53" s="331"/>
      <c r="I53" s="336"/>
      <c r="J53" s="334"/>
      <c r="K53" s="336"/>
      <c r="L53" s="334"/>
      <c r="M53" s="325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</row>
    <row r="54" spans="1:25" ht="12" customHeight="1">
      <c r="A54" s="321"/>
      <c r="B54" s="327"/>
      <c r="C54" s="335"/>
      <c r="D54" s="331"/>
      <c r="E54" s="325"/>
      <c r="F54" s="331"/>
      <c r="G54" s="325"/>
      <c r="H54" s="331"/>
      <c r="I54" s="336">
        <v>30</v>
      </c>
      <c r="J54" s="329">
        <v>0</v>
      </c>
      <c r="K54" s="339" t="s">
        <v>148</v>
      </c>
      <c r="L54" s="334"/>
      <c r="M54" s="325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</row>
    <row r="55" spans="1:25" ht="12" customHeight="1">
      <c r="A55" s="321">
        <v>7</v>
      </c>
      <c r="B55" s="322">
        <f>сж12!A14</f>
        <v>0</v>
      </c>
      <c r="C55" s="323" t="s">
        <v>180</v>
      </c>
      <c r="D55" s="337"/>
      <c r="E55" s="325"/>
      <c r="F55" s="331"/>
      <c r="G55" s="325"/>
      <c r="H55" s="331"/>
      <c r="I55" s="336"/>
      <c r="J55" s="338"/>
      <c r="K55" s="335"/>
      <c r="L55" s="331"/>
      <c r="M55" s="325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</row>
    <row r="56" spans="1:25" ht="12" customHeight="1">
      <c r="A56" s="321"/>
      <c r="B56" s="327"/>
      <c r="C56" s="328">
        <v>13</v>
      </c>
      <c r="D56" s="329">
        <v>0</v>
      </c>
      <c r="E56" s="330" t="s">
        <v>180</v>
      </c>
      <c r="F56" s="331"/>
      <c r="G56" s="325"/>
      <c r="H56" s="331"/>
      <c r="I56" s="336"/>
      <c r="J56" s="341"/>
      <c r="K56" s="325"/>
      <c r="L56" s="331"/>
      <c r="M56" s="325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</row>
    <row r="57" spans="1:25" ht="12" customHeight="1">
      <c r="A57" s="321">
        <v>26</v>
      </c>
      <c r="B57" s="322">
        <f>сж12!A33</f>
        <v>0</v>
      </c>
      <c r="C57" s="332" t="s">
        <v>107</v>
      </c>
      <c r="D57" s="333"/>
      <c r="E57" s="328"/>
      <c r="F57" s="334"/>
      <c r="G57" s="325"/>
      <c r="H57" s="331"/>
      <c r="I57" s="336"/>
      <c r="J57" s="341"/>
      <c r="K57" s="325"/>
      <c r="L57" s="331"/>
      <c r="M57" s="325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</row>
    <row r="58" spans="1:25" ht="12" customHeight="1">
      <c r="A58" s="321"/>
      <c r="B58" s="327"/>
      <c r="C58" s="335"/>
      <c r="D58" s="331"/>
      <c r="E58" s="336">
        <v>23</v>
      </c>
      <c r="F58" s="329">
        <v>0</v>
      </c>
      <c r="G58" s="339" t="s">
        <v>47</v>
      </c>
      <c r="H58" s="334"/>
      <c r="I58" s="336"/>
      <c r="J58" s="341"/>
      <c r="K58" s="325">
        <v>-31</v>
      </c>
      <c r="L58" s="342">
        <f>IF(L38=J22,J54,IF(L38=J54,J22,0))</f>
        <v>0</v>
      </c>
      <c r="M58" s="323" t="str">
        <f>IF(M38=K22,K54,IF(M38=K54,K22,0))</f>
        <v>Торопцева Ксения</v>
      </c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</row>
    <row r="59" spans="1:25" ht="12" customHeight="1">
      <c r="A59" s="321">
        <v>23</v>
      </c>
      <c r="B59" s="322">
        <f>сж12!A30</f>
        <v>0</v>
      </c>
      <c r="C59" s="323" t="s">
        <v>107</v>
      </c>
      <c r="D59" s="337"/>
      <c r="E59" s="336"/>
      <c r="F59" s="338"/>
      <c r="G59" s="328"/>
      <c r="H59" s="334"/>
      <c r="I59" s="336"/>
      <c r="J59" s="341"/>
      <c r="K59" s="325"/>
      <c r="L59" s="343"/>
      <c r="M59" s="340" t="s">
        <v>109</v>
      </c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</row>
    <row r="60" spans="1:25" ht="12" customHeight="1">
      <c r="A60" s="321"/>
      <c r="B60" s="327"/>
      <c r="C60" s="328">
        <v>14</v>
      </c>
      <c r="D60" s="329">
        <v>0</v>
      </c>
      <c r="E60" s="339" t="s">
        <v>47</v>
      </c>
      <c r="F60" s="334"/>
      <c r="G60" s="336"/>
      <c r="H60" s="334"/>
      <c r="I60" s="336"/>
      <c r="J60" s="341"/>
      <c r="K60" s="325"/>
      <c r="L60" s="331"/>
      <c r="M60" s="325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</row>
    <row r="61" spans="1:25" ht="12" customHeight="1">
      <c r="A61" s="321">
        <v>10</v>
      </c>
      <c r="B61" s="322">
        <f>сж12!A17</f>
        <v>0</v>
      </c>
      <c r="C61" s="332" t="s">
        <v>47</v>
      </c>
      <c r="D61" s="333"/>
      <c r="E61" s="335"/>
      <c r="F61" s="331"/>
      <c r="G61" s="336"/>
      <c r="H61" s="334"/>
      <c r="I61" s="336"/>
      <c r="J61" s="341"/>
      <c r="K61" s="325"/>
      <c r="L61" s="331"/>
      <c r="M61" s="325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</row>
    <row r="62" spans="1:25" ht="12" customHeight="1">
      <c r="A62" s="321"/>
      <c r="B62" s="327"/>
      <c r="C62" s="335"/>
      <c r="D62" s="331"/>
      <c r="E62" s="325"/>
      <c r="F62" s="331"/>
      <c r="G62" s="336">
        <v>28</v>
      </c>
      <c r="H62" s="329">
        <v>0</v>
      </c>
      <c r="I62" s="339" t="s">
        <v>148</v>
      </c>
      <c r="J62" s="344"/>
      <c r="K62" s="325"/>
      <c r="L62" s="331"/>
      <c r="M62" s="325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</row>
    <row r="63" spans="1:25" ht="12" customHeight="1">
      <c r="A63" s="321">
        <v>15</v>
      </c>
      <c r="B63" s="322">
        <f>сж12!A22</f>
        <v>0</v>
      </c>
      <c r="C63" s="323" t="s">
        <v>187</v>
      </c>
      <c r="D63" s="337"/>
      <c r="E63" s="325"/>
      <c r="F63" s="331"/>
      <c r="G63" s="336"/>
      <c r="H63" s="338"/>
      <c r="I63" s="335"/>
      <c r="J63" s="325"/>
      <c r="K63" s="325"/>
      <c r="L63" s="331"/>
      <c r="M63" s="325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</row>
    <row r="64" spans="1:25" ht="12" customHeight="1">
      <c r="A64" s="321"/>
      <c r="B64" s="327"/>
      <c r="C64" s="328">
        <v>15</v>
      </c>
      <c r="D64" s="329">
        <v>0</v>
      </c>
      <c r="E64" s="330" t="s">
        <v>190</v>
      </c>
      <c r="F64" s="331"/>
      <c r="G64" s="336"/>
      <c r="H64" s="334"/>
      <c r="I64" s="325">
        <v>-58</v>
      </c>
      <c r="J64" s="342">
        <v>0</v>
      </c>
      <c r="K64" s="323" t="s">
        <v>176</v>
      </c>
      <c r="L64" s="337"/>
      <c r="M64" s="325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</row>
    <row r="65" spans="1:25" ht="12" customHeight="1">
      <c r="A65" s="321">
        <v>18</v>
      </c>
      <c r="B65" s="322">
        <f>сж12!A25</f>
        <v>0</v>
      </c>
      <c r="C65" s="332" t="s">
        <v>190</v>
      </c>
      <c r="D65" s="333"/>
      <c r="E65" s="328"/>
      <c r="F65" s="334"/>
      <c r="G65" s="336"/>
      <c r="H65" s="334"/>
      <c r="I65" s="325"/>
      <c r="J65" s="343"/>
      <c r="K65" s="328">
        <v>61</v>
      </c>
      <c r="L65" s="329">
        <v>0</v>
      </c>
      <c r="M65" s="330" t="s">
        <v>176</v>
      </c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</row>
    <row r="66" spans="1:25" ht="12" customHeight="1">
      <c r="A66" s="321"/>
      <c r="B66" s="327"/>
      <c r="C66" s="335"/>
      <c r="D66" s="331"/>
      <c r="E66" s="336">
        <v>24</v>
      </c>
      <c r="F66" s="329">
        <v>0</v>
      </c>
      <c r="G66" s="339" t="s">
        <v>148</v>
      </c>
      <c r="H66" s="334"/>
      <c r="I66" s="325">
        <v>-59</v>
      </c>
      <c r="J66" s="342">
        <v>0</v>
      </c>
      <c r="K66" s="332" t="s">
        <v>178</v>
      </c>
      <c r="L66" s="333"/>
      <c r="M66" s="340" t="s">
        <v>110</v>
      </c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</row>
    <row r="67" spans="1:25" ht="12" customHeight="1">
      <c r="A67" s="321">
        <v>31</v>
      </c>
      <c r="B67" s="322">
        <f>сж12!A38</f>
        <v>0</v>
      </c>
      <c r="C67" s="323" t="s">
        <v>107</v>
      </c>
      <c r="D67" s="337"/>
      <c r="E67" s="336"/>
      <c r="F67" s="338"/>
      <c r="G67" s="335"/>
      <c r="H67" s="331"/>
      <c r="I67" s="325"/>
      <c r="J67" s="343"/>
      <c r="K67" s="335">
        <v>-61</v>
      </c>
      <c r="L67" s="342">
        <f>IF(L65=J64,J66,IF(L65=J66,J64,0))</f>
        <v>0</v>
      </c>
      <c r="M67" s="323" t="str">
        <f>IF(M65=K64,K66,IF(M65=K66,K64,0))</f>
        <v>Горбунова Александра</v>
      </c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</row>
    <row r="68" spans="1:25" ht="12" customHeight="1">
      <c r="A68" s="321"/>
      <c r="B68" s="327"/>
      <c r="C68" s="328">
        <v>16</v>
      </c>
      <c r="D68" s="329">
        <v>0</v>
      </c>
      <c r="E68" s="339" t="s">
        <v>148</v>
      </c>
      <c r="F68" s="334"/>
      <c r="G68" s="325"/>
      <c r="H68" s="331"/>
      <c r="I68" s="325"/>
      <c r="J68" s="331"/>
      <c r="K68" s="325"/>
      <c r="L68" s="343"/>
      <c r="M68" s="340" t="s">
        <v>111</v>
      </c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</row>
    <row r="69" spans="1:25" ht="12" customHeight="1">
      <c r="A69" s="321">
        <v>2</v>
      </c>
      <c r="B69" s="322">
        <f>сж12!A9</f>
        <v>0</v>
      </c>
      <c r="C69" s="332" t="s">
        <v>148</v>
      </c>
      <c r="D69" s="333"/>
      <c r="E69" s="335"/>
      <c r="F69" s="331"/>
      <c r="G69" s="325"/>
      <c r="H69" s="331"/>
      <c r="I69" s="325">
        <v>-56</v>
      </c>
      <c r="J69" s="342">
        <v>0</v>
      </c>
      <c r="K69" s="323" t="s">
        <v>181</v>
      </c>
      <c r="L69" s="337"/>
      <c r="M69" s="325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</row>
    <row r="70" spans="1:25" ht="12" customHeight="1">
      <c r="A70" s="321"/>
      <c r="B70" s="327"/>
      <c r="C70" s="335"/>
      <c r="D70" s="331"/>
      <c r="E70" s="325"/>
      <c r="F70" s="331"/>
      <c r="G70" s="325"/>
      <c r="H70" s="331"/>
      <c r="I70" s="325"/>
      <c r="J70" s="343"/>
      <c r="K70" s="328">
        <v>62</v>
      </c>
      <c r="L70" s="329">
        <v>0</v>
      </c>
      <c r="M70" s="330" t="s">
        <v>181</v>
      </c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</row>
    <row r="71" spans="1:25" ht="12" customHeight="1">
      <c r="A71" s="321">
        <v>-52</v>
      </c>
      <c r="B71" s="322">
        <f>IF('ж122'!J9='ж122'!H7,'ж122'!H11,IF('ж122'!J9='ж122'!H11,'ж122'!H7,0))</f>
        <v>0</v>
      </c>
      <c r="C71" s="323" t="s">
        <v>180</v>
      </c>
      <c r="D71" s="337"/>
      <c r="E71" s="325"/>
      <c r="F71" s="331"/>
      <c r="G71" s="325"/>
      <c r="H71" s="331"/>
      <c r="I71" s="325">
        <v>-57</v>
      </c>
      <c r="J71" s="342">
        <v>0</v>
      </c>
      <c r="K71" s="332" t="s">
        <v>177</v>
      </c>
      <c r="L71" s="333"/>
      <c r="M71" s="340" t="s">
        <v>112</v>
      </c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</row>
    <row r="72" spans="1:25" ht="12" customHeight="1">
      <c r="A72" s="321"/>
      <c r="B72" s="327"/>
      <c r="C72" s="328">
        <v>63</v>
      </c>
      <c r="D72" s="329">
        <v>0</v>
      </c>
      <c r="E72" s="330" t="s">
        <v>179</v>
      </c>
      <c r="F72" s="331"/>
      <c r="G72" s="325"/>
      <c r="H72" s="331"/>
      <c r="I72" s="325"/>
      <c r="J72" s="343"/>
      <c r="K72" s="335">
        <v>-62</v>
      </c>
      <c r="L72" s="342">
        <f>IF(L70=J69,J71,IF(L70=J71,J69,0))</f>
        <v>0</v>
      </c>
      <c r="M72" s="323" t="str">
        <f>IF(M70=K69,K71,IF(M70=K71,K69,0))</f>
        <v>Максютова Маргарита</v>
      </c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</row>
    <row r="73" spans="1:25" ht="12" customHeight="1">
      <c r="A73" s="321">
        <v>-53</v>
      </c>
      <c r="B73" s="322">
        <f>IF('ж122'!J17='ж122'!H15,'ж122'!H19,IF('ж122'!J17='ж122'!H19,'ж122'!H15,0))</f>
        <v>0</v>
      </c>
      <c r="C73" s="332" t="s">
        <v>179</v>
      </c>
      <c r="D73" s="333"/>
      <c r="E73" s="328"/>
      <c r="F73" s="334"/>
      <c r="G73" s="325"/>
      <c r="H73" s="331"/>
      <c r="I73" s="325"/>
      <c r="J73" s="331"/>
      <c r="K73" s="325"/>
      <c r="L73" s="343"/>
      <c r="M73" s="340" t="s">
        <v>113</v>
      </c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</row>
    <row r="74" spans="1:25" ht="12" customHeight="1">
      <c r="A74" s="321"/>
      <c r="B74" s="327"/>
      <c r="C74" s="335"/>
      <c r="D74" s="331"/>
      <c r="E74" s="336">
        <v>65</v>
      </c>
      <c r="F74" s="329">
        <v>0</v>
      </c>
      <c r="G74" s="330" t="s">
        <v>179</v>
      </c>
      <c r="H74" s="331"/>
      <c r="I74" s="325">
        <v>-63</v>
      </c>
      <c r="J74" s="342">
        <v>0</v>
      </c>
      <c r="K74" s="323" t="str">
        <f>IF(E72=C71,C73,IF(E72=C73,C71,0))</f>
        <v>Агиева Валерия</v>
      </c>
      <c r="L74" s="337"/>
      <c r="M74" s="325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</row>
    <row r="75" spans="1:25" ht="12" customHeight="1">
      <c r="A75" s="321">
        <v>-54</v>
      </c>
      <c r="B75" s="322">
        <f>IF('ж122'!J25='ж122'!H23,'ж122'!H27,IF('ж122'!J25='ж122'!H27,'ж122'!H23,0))</f>
        <v>0</v>
      </c>
      <c r="C75" s="323" t="s">
        <v>183</v>
      </c>
      <c r="D75" s="337"/>
      <c r="E75" s="336"/>
      <c r="F75" s="338"/>
      <c r="G75" s="340" t="s">
        <v>114</v>
      </c>
      <c r="H75" s="345"/>
      <c r="I75" s="325"/>
      <c r="J75" s="343"/>
      <c r="K75" s="328">
        <v>66</v>
      </c>
      <c r="L75" s="329">
        <v>0</v>
      </c>
      <c r="M75" s="330" t="s">
        <v>180</v>
      </c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</row>
    <row r="76" spans="1:25" ht="12" customHeight="1">
      <c r="A76" s="321"/>
      <c r="B76" s="327"/>
      <c r="C76" s="328">
        <v>64</v>
      </c>
      <c r="D76" s="329">
        <v>0</v>
      </c>
      <c r="E76" s="339" t="s">
        <v>47</v>
      </c>
      <c r="F76" s="334"/>
      <c r="G76" s="346"/>
      <c r="H76" s="331"/>
      <c r="I76" s="325">
        <v>-64</v>
      </c>
      <c r="J76" s="342">
        <v>0</v>
      </c>
      <c r="K76" s="332" t="str">
        <f>IF(E76=C75,C77,IF(E76=C77,C75,0))</f>
        <v>Хасанова Амалия</v>
      </c>
      <c r="L76" s="333"/>
      <c r="M76" s="340" t="s">
        <v>115</v>
      </c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</row>
    <row r="77" spans="1:25" ht="12" customHeight="1">
      <c r="A77" s="321">
        <v>-55</v>
      </c>
      <c r="B77" s="322">
        <f>IF('ж122'!J33='ж122'!H31,'ж122'!H35,IF('ж122'!J33='ж122'!H35,'ж122'!H31,0))</f>
        <v>0</v>
      </c>
      <c r="C77" s="332" t="s">
        <v>47</v>
      </c>
      <c r="D77" s="333"/>
      <c r="E77" s="335">
        <v>-65</v>
      </c>
      <c r="F77" s="342">
        <f>IF(F74=D72,D76,IF(F74=D76,D72,0))</f>
        <v>0</v>
      </c>
      <c r="G77" s="323" t="str">
        <f>IF(G74=E72,E76,IF(G74=E76,E72,0))</f>
        <v>Биккужина Самира</v>
      </c>
      <c r="H77" s="337"/>
      <c r="I77" s="325"/>
      <c r="J77" s="335"/>
      <c r="K77" s="335">
        <v>-66</v>
      </c>
      <c r="L77" s="342">
        <f>IF(L75=J74,J76,IF(L75=J76,J74,0))</f>
        <v>0</v>
      </c>
      <c r="M77" s="323" t="str">
        <f>IF(M75=K74,K76,IF(M75=K76,K74,0))</f>
        <v>Хасанова Амалия</v>
      </c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</row>
    <row r="78" spans="1:25" ht="12" customHeight="1">
      <c r="A78" s="321"/>
      <c r="B78" s="347"/>
      <c r="C78" s="335"/>
      <c r="D78" s="331"/>
      <c r="E78" s="325"/>
      <c r="F78" s="343"/>
      <c r="G78" s="340" t="s">
        <v>116</v>
      </c>
      <c r="H78" s="345"/>
      <c r="I78" s="325"/>
      <c r="J78" s="325"/>
      <c r="K78" s="325"/>
      <c r="L78" s="343"/>
      <c r="M78" s="340" t="s">
        <v>117</v>
      </c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</row>
    <row r="79" spans="1:25" ht="9" customHeight="1">
      <c r="A79" s="348"/>
      <c r="B79" s="349"/>
      <c r="C79" s="348"/>
      <c r="D79" s="350"/>
      <c r="E79" s="348"/>
      <c r="F79" s="350"/>
      <c r="G79" s="348"/>
      <c r="H79" s="350"/>
      <c r="I79" s="348"/>
      <c r="J79" s="348"/>
      <c r="K79" s="348"/>
      <c r="L79" s="350"/>
      <c r="M79" s="348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</row>
    <row r="80" spans="1:25" ht="9" customHeight="1">
      <c r="A80" s="348"/>
      <c r="B80" s="349"/>
      <c r="C80" s="348"/>
      <c r="D80" s="350"/>
      <c r="E80" s="348"/>
      <c r="F80" s="350"/>
      <c r="G80" s="348"/>
      <c r="H80" s="350"/>
      <c r="I80" s="348"/>
      <c r="J80" s="348"/>
      <c r="K80" s="348"/>
      <c r="L80" s="350"/>
      <c r="M80" s="348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</row>
    <row r="81" spans="1:25" ht="9" customHeight="1">
      <c r="A81" s="351"/>
      <c r="B81" s="352"/>
      <c r="C81" s="351"/>
      <c r="D81" s="353"/>
      <c r="E81" s="351"/>
      <c r="F81" s="353"/>
      <c r="G81" s="351"/>
      <c r="H81" s="353"/>
      <c r="I81" s="351"/>
      <c r="J81" s="351"/>
      <c r="K81" s="351"/>
      <c r="L81" s="353"/>
      <c r="M81" s="351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</row>
    <row r="82" spans="1:25" ht="12.75">
      <c r="A82" s="351"/>
      <c r="B82" s="352"/>
      <c r="C82" s="351"/>
      <c r="D82" s="353"/>
      <c r="E82" s="351"/>
      <c r="F82" s="353"/>
      <c r="G82" s="351"/>
      <c r="H82" s="353"/>
      <c r="I82" s="351"/>
      <c r="J82" s="351"/>
      <c r="K82" s="351"/>
      <c r="L82" s="353"/>
      <c r="M82" s="351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</row>
    <row r="83" spans="1:13" ht="12.75">
      <c r="A83" s="348"/>
      <c r="B83" s="349"/>
      <c r="C83" s="348"/>
      <c r="D83" s="350"/>
      <c r="E83" s="348"/>
      <c r="F83" s="350"/>
      <c r="G83" s="348"/>
      <c r="H83" s="350"/>
      <c r="I83" s="348"/>
      <c r="J83" s="348"/>
      <c r="K83" s="348"/>
      <c r="L83" s="350"/>
      <c r="M83" s="348"/>
    </row>
    <row r="84" spans="1:13" ht="12.75">
      <c r="A84" s="348"/>
      <c r="B84" s="348"/>
      <c r="C84" s="348"/>
      <c r="D84" s="350"/>
      <c r="E84" s="348"/>
      <c r="F84" s="350"/>
      <c r="G84" s="348"/>
      <c r="H84" s="350"/>
      <c r="I84" s="348"/>
      <c r="J84" s="348"/>
      <c r="K84" s="348"/>
      <c r="L84" s="350"/>
      <c r="M84" s="348"/>
    </row>
    <row r="85" spans="1:13" ht="12.75">
      <c r="A85" s="348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</row>
    <row r="86" spans="1:13" ht="12.75">
      <c r="A86" s="348"/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</row>
    <row r="87" spans="1:13" ht="12.75">
      <c r="A87" s="348"/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</row>
    <row r="88" spans="1:13" ht="12.75">
      <c r="A88" s="348"/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</row>
    <row r="89" spans="1:13" ht="12.75">
      <c r="A89" s="348"/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</row>
    <row r="90" spans="1:13" ht="12.75">
      <c r="A90" s="348"/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</row>
    <row r="91" spans="1:13" ht="12.75">
      <c r="A91" s="348"/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</row>
    <row r="92" spans="1:13" ht="12.75">
      <c r="A92" s="348"/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</row>
    <row r="93" spans="1:13" ht="12.75">
      <c r="A93" s="348"/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</row>
    <row r="94" spans="1:13" ht="12.75">
      <c r="A94" s="348"/>
      <c r="B94" s="348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</row>
    <row r="95" spans="1:13" ht="12.75">
      <c r="A95" s="348"/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</row>
    <row r="96" spans="1:13" ht="12.75">
      <c r="A96" s="348"/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</row>
    <row r="97" spans="1:13" ht="12.75">
      <c r="A97" s="348"/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</row>
    <row r="98" spans="1:13" ht="12.75">
      <c r="A98" s="348"/>
      <c r="B98" s="348"/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</row>
    <row r="99" spans="1:13" ht="12.75">
      <c r="A99" s="348"/>
      <c r="B99" s="348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</row>
    <row r="100" spans="1:13" ht="12.75">
      <c r="A100" s="348"/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</row>
    <row r="101" spans="1:13" ht="12.75">
      <c r="A101" s="348"/>
      <c r="B101" s="348"/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</row>
    <row r="102" spans="1:13" ht="12.75">
      <c r="A102" s="348"/>
      <c r="B102" s="348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</row>
    <row r="103" spans="1:13" ht="12.75">
      <c r="A103" s="348"/>
      <c r="B103" s="348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</row>
    <row r="104" spans="1:13" ht="12.75">
      <c r="A104" s="348"/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</row>
    <row r="105" spans="1:13" ht="12.75">
      <c r="A105" s="348"/>
      <c r="B105" s="348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</row>
    <row r="106" spans="1:13" ht="12.75">
      <c r="A106" s="348"/>
      <c r="B106" s="348"/>
      <c r="C106" s="348"/>
      <c r="D106" s="348"/>
      <c r="E106" s="348"/>
      <c r="F106" s="348"/>
      <c r="G106" s="348"/>
      <c r="H106" s="348"/>
      <c r="I106" s="348"/>
      <c r="J106" s="348"/>
      <c r="K106" s="348"/>
      <c r="L106" s="348"/>
      <c r="M106" s="348"/>
    </row>
    <row r="107" spans="1:13" ht="12.75">
      <c r="A107" s="348"/>
      <c r="B107" s="348"/>
      <c r="C107" s="348"/>
      <c r="D107" s="348"/>
      <c r="E107" s="348"/>
      <c r="F107" s="348"/>
      <c r="G107" s="348"/>
      <c r="H107" s="348"/>
      <c r="I107" s="348"/>
      <c r="J107" s="348"/>
      <c r="K107" s="348"/>
      <c r="L107" s="348"/>
      <c r="M107" s="348"/>
    </row>
    <row r="108" spans="1:13" ht="12.75">
      <c r="A108" s="348"/>
      <c r="B108" s="348"/>
      <c r="C108" s="348"/>
      <c r="D108" s="348"/>
      <c r="E108" s="348"/>
      <c r="F108" s="348"/>
      <c r="G108" s="348"/>
      <c r="H108" s="348"/>
      <c r="I108" s="348"/>
      <c r="J108" s="348"/>
      <c r="K108" s="348"/>
      <c r="L108" s="348"/>
      <c r="M108" s="348"/>
    </row>
    <row r="109" spans="1:13" ht="12.75">
      <c r="A109" s="348"/>
      <c r="B109" s="348"/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  <c r="M109" s="348"/>
    </row>
    <row r="110" spans="1:13" ht="12.75">
      <c r="A110" s="348"/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</row>
    <row r="111" spans="1:13" ht="12.75">
      <c r="A111" s="348"/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</row>
    <row r="112" spans="1:13" ht="12.75">
      <c r="A112" s="348"/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</row>
    <row r="113" spans="1:13" ht="12.75">
      <c r="A113" s="348"/>
      <c r="B113" s="348"/>
      <c r="C113" s="348"/>
      <c r="D113" s="348"/>
      <c r="E113" s="348"/>
      <c r="F113" s="348"/>
      <c r="G113" s="348"/>
      <c r="H113" s="348"/>
      <c r="I113" s="348"/>
      <c r="J113" s="348"/>
      <c r="K113" s="348"/>
      <c r="L113" s="348"/>
      <c r="M113" s="348"/>
    </row>
    <row r="114" spans="1:13" ht="12.75">
      <c r="A114" s="348"/>
      <c r="B114" s="348"/>
      <c r="C114" s="348"/>
      <c r="D114" s="348"/>
      <c r="E114" s="348"/>
      <c r="F114" s="348"/>
      <c r="G114" s="348"/>
      <c r="H114" s="348"/>
      <c r="I114" s="348"/>
      <c r="J114" s="348"/>
      <c r="K114" s="348"/>
      <c r="L114" s="348"/>
      <c r="M114" s="348"/>
    </row>
    <row r="115" spans="1:13" ht="12.75">
      <c r="A115" s="348"/>
      <c r="B115" s="348"/>
      <c r="C115" s="348"/>
      <c r="D115" s="348"/>
      <c r="E115" s="348"/>
      <c r="F115" s="348"/>
      <c r="G115" s="348"/>
      <c r="H115" s="348"/>
      <c r="I115" s="348"/>
      <c r="J115" s="348"/>
      <c r="K115" s="348"/>
      <c r="L115" s="348"/>
      <c r="M115" s="348"/>
    </row>
    <row r="116" spans="1:13" ht="12.75">
      <c r="A116" s="348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</row>
    <row r="117" spans="1:13" ht="12.75">
      <c r="A117" s="348"/>
      <c r="B117" s="348"/>
      <c r="C117" s="348"/>
      <c r="D117" s="348"/>
      <c r="E117" s="348"/>
      <c r="F117" s="348"/>
      <c r="G117" s="348"/>
      <c r="H117" s="348"/>
      <c r="I117" s="348"/>
      <c r="J117" s="348"/>
      <c r="K117" s="348"/>
      <c r="L117" s="348"/>
      <c r="M117" s="34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354" customWidth="1"/>
    <col min="2" max="2" width="4.75390625" style="354" customWidth="1"/>
    <col min="3" max="3" width="12.75390625" style="354" customWidth="1"/>
    <col min="4" max="4" width="3.75390625" style="354" customWidth="1"/>
    <col min="5" max="5" width="10.75390625" style="354" customWidth="1"/>
    <col min="6" max="6" width="3.75390625" style="354" customWidth="1"/>
    <col min="7" max="7" width="9.75390625" style="354" customWidth="1"/>
    <col min="8" max="8" width="3.75390625" style="354" customWidth="1"/>
    <col min="9" max="9" width="9.75390625" style="354" customWidth="1"/>
    <col min="10" max="10" width="3.75390625" style="354" customWidth="1"/>
    <col min="11" max="11" width="9.75390625" style="354" customWidth="1"/>
    <col min="12" max="12" width="3.75390625" style="354" customWidth="1"/>
    <col min="13" max="13" width="10.75390625" style="354" customWidth="1"/>
    <col min="14" max="14" width="3.75390625" style="354" customWidth="1"/>
    <col min="15" max="15" width="10.75390625" style="354" customWidth="1"/>
    <col min="16" max="16" width="3.75390625" style="354" customWidth="1"/>
    <col min="17" max="17" width="9.75390625" style="354" customWidth="1"/>
    <col min="18" max="18" width="5.75390625" style="354" customWidth="1"/>
    <col min="19" max="19" width="4.75390625" style="354" customWidth="1"/>
    <col min="20" max="16384" width="9.125" style="354" customWidth="1"/>
  </cols>
  <sheetData>
    <row r="1" spans="1:19" s="304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</row>
    <row r="2" spans="1:19" s="304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</row>
    <row r="3" spans="1:19" ht="12.75">
      <c r="A3" s="723" t="str">
        <f>'ж121'!A3:M3</f>
        <v>XXXVI ПЕРВЕНСТВО РБ ЛЕТНИЕ КАНИКУЛЫ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</row>
    <row r="4" spans="1:19" ht="12.75">
      <c r="A4" s="721" t="str">
        <f>'ж121'!A4:M4</f>
        <v>Республиканские официальные спортивные соревнования БУДУЩЕЕ РОССИИ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</row>
    <row r="5" spans="1:19" ht="12.75">
      <c r="A5" s="719">
        <f>'ж121'!A5:M5</f>
        <v>45468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</row>
    <row r="6" spans="1:19" ht="1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</row>
    <row r="7" spans="1:27" ht="12.75" customHeight="1">
      <c r="A7" s="356">
        <v>-1</v>
      </c>
      <c r="B7" s="357">
        <f>IF('ж121'!D8='ж121'!B7,'ж121'!B9,IF('ж121'!D8='ж121'!B9,'ж121'!B7,0))</f>
        <v>0</v>
      </c>
      <c r="C7" s="358" t="s">
        <v>107</v>
      </c>
      <c r="D7" s="359"/>
      <c r="E7" s="360"/>
      <c r="F7" s="360"/>
      <c r="G7" s="360">
        <v>-25</v>
      </c>
      <c r="H7" s="361">
        <v>0</v>
      </c>
      <c r="I7" s="358" t="s">
        <v>181</v>
      </c>
      <c r="J7" s="359"/>
      <c r="K7" s="360"/>
      <c r="L7" s="360"/>
      <c r="M7" s="360"/>
      <c r="N7" s="360"/>
      <c r="O7" s="360"/>
      <c r="P7" s="360"/>
      <c r="Q7" s="360"/>
      <c r="R7" s="360"/>
      <c r="S7" s="360"/>
      <c r="T7" s="362"/>
      <c r="U7" s="362"/>
      <c r="V7" s="362"/>
      <c r="W7" s="362"/>
      <c r="X7" s="362"/>
      <c r="Y7" s="362"/>
      <c r="Z7" s="362"/>
      <c r="AA7" s="362"/>
    </row>
    <row r="8" spans="1:27" ht="12.75" customHeight="1">
      <c r="A8" s="356"/>
      <c r="B8" s="356"/>
      <c r="C8" s="363">
        <v>32</v>
      </c>
      <c r="D8" s="364">
        <v>0</v>
      </c>
      <c r="E8" s="365" t="s">
        <v>188</v>
      </c>
      <c r="F8" s="360"/>
      <c r="G8" s="360"/>
      <c r="H8" s="366"/>
      <c r="I8" s="363"/>
      <c r="J8" s="367"/>
      <c r="K8" s="360"/>
      <c r="L8" s="360"/>
      <c r="M8" s="360"/>
      <c r="N8" s="360"/>
      <c r="O8" s="360"/>
      <c r="P8" s="360"/>
      <c r="Q8" s="360"/>
      <c r="R8" s="360"/>
      <c r="S8" s="360"/>
      <c r="T8" s="362"/>
      <c r="U8" s="362"/>
      <c r="V8" s="362"/>
      <c r="W8" s="362"/>
      <c r="X8" s="362"/>
      <c r="Y8" s="362"/>
      <c r="Z8" s="362"/>
      <c r="AA8" s="362"/>
    </row>
    <row r="9" spans="1:27" ht="12.75" customHeight="1">
      <c r="A9" s="356">
        <v>-2</v>
      </c>
      <c r="B9" s="357">
        <f>IF('ж121'!D12='ж121'!B11,'ж121'!B13,IF('ж121'!D12='ж121'!B13,'ж121'!B11,0))</f>
        <v>0</v>
      </c>
      <c r="C9" s="368" t="s">
        <v>188</v>
      </c>
      <c r="D9" s="369"/>
      <c r="E9" s="363">
        <v>40</v>
      </c>
      <c r="F9" s="364">
        <v>0</v>
      </c>
      <c r="G9" s="365" t="s">
        <v>188</v>
      </c>
      <c r="H9" s="360"/>
      <c r="I9" s="370">
        <v>52</v>
      </c>
      <c r="J9" s="364">
        <v>0</v>
      </c>
      <c r="K9" s="365" t="s">
        <v>181</v>
      </c>
      <c r="L9" s="360"/>
      <c r="M9" s="360"/>
      <c r="N9" s="360"/>
      <c r="O9" s="360"/>
      <c r="P9" s="360"/>
      <c r="Q9" s="360"/>
      <c r="R9" s="360"/>
      <c r="S9" s="360"/>
      <c r="T9" s="362"/>
      <c r="U9" s="362"/>
      <c r="V9" s="362"/>
      <c r="W9" s="362"/>
      <c r="X9" s="362"/>
      <c r="Y9" s="362"/>
      <c r="Z9" s="362"/>
      <c r="AA9" s="362"/>
    </row>
    <row r="10" spans="1:27" ht="12.75" customHeight="1">
      <c r="A10" s="356"/>
      <c r="B10" s="356"/>
      <c r="C10" s="366">
        <v>-24</v>
      </c>
      <c r="D10" s="361">
        <v>0</v>
      </c>
      <c r="E10" s="368" t="s">
        <v>190</v>
      </c>
      <c r="F10" s="371"/>
      <c r="G10" s="363"/>
      <c r="H10" s="367"/>
      <c r="I10" s="370"/>
      <c r="J10" s="372"/>
      <c r="K10" s="363"/>
      <c r="L10" s="367"/>
      <c r="M10" s="360"/>
      <c r="N10" s="360"/>
      <c r="O10" s="360"/>
      <c r="P10" s="360"/>
      <c r="Q10" s="360"/>
      <c r="R10" s="360"/>
      <c r="S10" s="360"/>
      <c r="T10" s="362"/>
      <c r="U10" s="362"/>
      <c r="V10" s="362"/>
      <c r="W10" s="362"/>
      <c r="X10" s="362"/>
      <c r="Y10" s="362"/>
      <c r="Z10" s="362"/>
      <c r="AA10" s="362"/>
    </row>
    <row r="11" spans="1:27" ht="12.75" customHeight="1">
      <c r="A11" s="356">
        <v>-3</v>
      </c>
      <c r="B11" s="357">
        <f>IF('ж121'!D16='ж121'!B15,'ж121'!B17,IF('ж121'!D16='ж121'!B17,'ж121'!B15,0))</f>
        <v>0</v>
      </c>
      <c r="C11" s="358" t="s">
        <v>107</v>
      </c>
      <c r="D11" s="373"/>
      <c r="E11" s="366"/>
      <c r="F11" s="360"/>
      <c r="G11" s="370">
        <v>48</v>
      </c>
      <c r="H11" s="364">
        <v>0</v>
      </c>
      <c r="I11" s="374" t="s">
        <v>180</v>
      </c>
      <c r="J11" s="367"/>
      <c r="K11" s="370"/>
      <c r="L11" s="367"/>
      <c r="M11" s="360"/>
      <c r="N11" s="360"/>
      <c r="O11" s="360"/>
      <c r="P11" s="360"/>
      <c r="Q11" s="360"/>
      <c r="R11" s="360"/>
      <c r="S11" s="360"/>
      <c r="T11" s="362"/>
      <c r="U11" s="362"/>
      <c r="V11" s="362"/>
      <c r="W11" s="362"/>
      <c r="X11" s="362"/>
      <c r="Y11" s="362"/>
      <c r="Z11" s="362"/>
      <c r="AA11" s="362"/>
    </row>
    <row r="12" spans="1:27" ht="12.75" customHeight="1">
      <c r="A12" s="356"/>
      <c r="B12" s="356"/>
      <c r="C12" s="363">
        <v>33</v>
      </c>
      <c r="D12" s="364"/>
      <c r="E12" s="375"/>
      <c r="F12" s="360"/>
      <c r="G12" s="370"/>
      <c r="H12" s="372"/>
      <c r="I12" s="366"/>
      <c r="J12" s="360"/>
      <c r="K12" s="370"/>
      <c r="L12" s="367"/>
      <c r="M12" s="360"/>
      <c r="N12" s="360"/>
      <c r="O12" s="360"/>
      <c r="P12" s="360"/>
      <c r="Q12" s="360"/>
      <c r="R12" s="360"/>
      <c r="S12" s="360"/>
      <c r="T12" s="362"/>
      <c r="U12" s="362"/>
      <c r="V12" s="362"/>
      <c r="W12" s="362"/>
      <c r="X12" s="362"/>
      <c r="Y12" s="362"/>
      <c r="Z12" s="362"/>
      <c r="AA12" s="362"/>
    </row>
    <row r="13" spans="1:27" ht="12.75" customHeight="1">
      <c r="A13" s="356">
        <v>-4</v>
      </c>
      <c r="B13" s="357">
        <f>IF('ж121'!D20='ж121'!B19,'ж121'!B21,IF('ж121'!D20='ж121'!B21,'ж121'!B19,0))</f>
        <v>0</v>
      </c>
      <c r="C13" s="368" t="s">
        <v>107</v>
      </c>
      <c r="D13" s="369"/>
      <c r="E13" s="363">
        <v>41</v>
      </c>
      <c r="F13" s="364">
        <v>0</v>
      </c>
      <c r="G13" s="374" t="s">
        <v>180</v>
      </c>
      <c r="H13" s="367"/>
      <c r="I13" s="360"/>
      <c r="J13" s="360"/>
      <c r="K13" s="370">
        <v>56</v>
      </c>
      <c r="L13" s="364">
        <v>0</v>
      </c>
      <c r="M13" s="374" t="s">
        <v>192</v>
      </c>
      <c r="N13" s="367"/>
      <c r="O13" s="360"/>
      <c r="P13" s="360"/>
      <c r="Q13" s="360"/>
      <c r="R13" s="360"/>
      <c r="S13" s="360"/>
      <c r="T13" s="362"/>
      <c r="U13" s="362"/>
      <c r="V13" s="362"/>
      <c r="W13" s="362"/>
      <c r="X13" s="362"/>
      <c r="Y13" s="362"/>
      <c r="Z13" s="362"/>
      <c r="AA13" s="362"/>
    </row>
    <row r="14" spans="1:27" ht="12.75" customHeight="1">
      <c r="A14" s="356"/>
      <c r="B14" s="356"/>
      <c r="C14" s="366">
        <v>-23</v>
      </c>
      <c r="D14" s="361">
        <v>0</v>
      </c>
      <c r="E14" s="368" t="s">
        <v>180</v>
      </c>
      <c r="F14" s="371"/>
      <c r="G14" s="366"/>
      <c r="H14" s="360"/>
      <c r="I14" s="360"/>
      <c r="J14" s="360"/>
      <c r="K14" s="370"/>
      <c r="L14" s="372"/>
      <c r="M14" s="363"/>
      <c r="N14" s="367"/>
      <c r="O14" s="360"/>
      <c r="P14" s="360"/>
      <c r="Q14" s="360"/>
      <c r="R14" s="360"/>
      <c r="S14" s="360"/>
      <c r="T14" s="362"/>
      <c r="U14" s="362"/>
      <c r="V14" s="362"/>
      <c r="W14" s="362"/>
      <c r="X14" s="362"/>
      <c r="Y14" s="362"/>
      <c r="Z14" s="362"/>
      <c r="AA14" s="362"/>
    </row>
    <row r="15" spans="1:27" ht="12.75" customHeight="1">
      <c r="A15" s="356">
        <v>-5</v>
      </c>
      <c r="B15" s="357">
        <f>IF('ж121'!D24='ж121'!B23,'ж121'!B25,IF('ж121'!D24='ж121'!B25,'ж121'!B23,0))</f>
        <v>0</v>
      </c>
      <c r="C15" s="358" t="s">
        <v>107</v>
      </c>
      <c r="D15" s="373"/>
      <c r="E15" s="366"/>
      <c r="F15" s="360"/>
      <c r="G15" s="360">
        <v>-26</v>
      </c>
      <c r="H15" s="361">
        <v>0</v>
      </c>
      <c r="I15" s="358" t="s">
        <v>192</v>
      </c>
      <c r="J15" s="359"/>
      <c r="K15" s="370"/>
      <c r="L15" s="367"/>
      <c r="M15" s="370"/>
      <c r="N15" s="367"/>
      <c r="O15" s="360"/>
      <c r="P15" s="360"/>
      <c r="Q15" s="360"/>
      <c r="R15" s="360"/>
      <c r="S15" s="360"/>
      <c r="T15" s="362"/>
      <c r="U15" s="362"/>
      <c r="V15" s="362"/>
      <c r="W15" s="362"/>
      <c r="X15" s="362"/>
      <c r="Y15" s="362"/>
      <c r="Z15" s="362"/>
      <c r="AA15" s="362"/>
    </row>
    <row r="16" spans="1:27" ht="12.75" customHeight="1">
      <c r="A16" s="356"/>
      <c r="B16" s="356"/>
      <c r="C16" s="363">
        <v>34</v>
      </c>
      <c r="D16" s="364"/>
      <c r="E16" s="375"/>
      <c r="F16" s="360"/>
      <c r="G16" s="360"/>
      <c r="H16" s="366"/>
      <c r="I16" s="363"/>
      <c r="J16" s="367"/>
      <c r="K16" s="370"/>
      <c r="L16" s="367"/>
      <c r="M16" s="370"/>
      <c r="N16" s="367"/>
      <c r="O16" s="360"/>
      <c r="P16" s="360"/>
      <c r="Q16" s="360"/>
      <c r="R16" s="360"/>
      <c r="S16" s="360"/>
      <c r="T16" s="362"/>
      <c r="U16" s="362"/>
      <c r="V16" s="362"/>
      <c r="W16" s="362"/>
      <c r="X16" s="362"/>
      <c r="Y16" s="362"/>
      <c r="Z16" s="362"/>
      <c r="AA16" s="362"/>
    </row>
    <row r="17" spans="1:27" ht="12.75" customHeight="1">
      <c r="A17" s="356">
        <v>-6</v>
      </c>
      <c r="B17" s="357">
        <f>IF('ж121'!D28='ж121'!B27,'ж121'!B29,IF('ж121'!D28='ж121'!B29,'ж121'!B27,0))</f>
        <v>0</v>
      </c>
      <c r="C17" s="368" t="s">
        <v>107</v>
      </c>
      <c r="D17" s="369"/>
      <c r="E17" s="363">
        <v>42</v>
      </c>
      <c r="F17" s="364">
        <v>0</v>
      </c>
      <c r="G17" s="365" t="s">
        <v>179</v>
      </c>
      <c r="H17" s="360"/>
      <c r="I17" s="370">
        <v>53</v>
      </c>
      <c r="J17" s="364">
        <v>0</v>
      </c>
      <c r="K17" s="374" t="s">
        <v>192</v>
      </c>
      <c r="L17" s="367"/>
      <c r="M17" s="370">
        <v>58</v>
      </c>
      <c r="N17" s="364">
        <v>0</v>
      </c>
      <c r="O17" s="374" t="s">
        <v>192</v>
      </c>
      <c r="P17" s="367"/>
      <c r="Q17" s="360"/>
      <c r="R17" s="360"/>
      <c r="S17" s="360"/>
      <c r="T17" s="362"/>
      <c r="U17" s="362"/>
      <c r="V17" s="362"/>
      <c r="W17" s="362"/>
      <c r="X17" s="362"/>
      <c r="Y17" s="362"/>
      <c r="Z17" s="362"/>
      <c r="AA17" s="362"/>
    </row>
    <row r="18" spans="1:27" ht="12.75" customHeight="1">
      <c r="A18" s="356"/>
      <c r="B18" s="356"/>
      <c r="C18" s="366">
        <v>-22</v>
      </c>
      <c r="D18" s="361">
        <v>0</v>
      </c>
      <c r="E18" s="368" t="s">
        <v>179</v>
      </c>
      <c r="F18" s="371"/>
      <c r="G18" s="363"/>
      <c r="H18" s="367"/>
      <c r="I18" s="370"/>
      <c r="J18" s="372"/>
      <c r="K18" s="366"/>
      <c r="L18" s="360"/>
      <c r="M18" s="370"/>
      <c r="N18" s="372"/>
      <c r="O18" s="363"/>
      <c r="P18" s="367"/>
      <c r="Q18" s="360"/>
      <c r="R18" s="360"/>
      <c r="S18" s="360"/>
      <c r="T18" s="362"/>
      <c r="U18" s="362"/>
      <c r="V18" s="362"/>
      <c r="W18" s="362"/>
      <c r="X18" s="362"/>
      <c r="Y18" s="362"/>
      <c r="Z18" s="362"/>
      <c r="AA18" s="362"/>
    </row>
    <row r="19" spans="1:27" ht="12.75" customHeight="1">
      <c r="A19" s="356">
        <v>-7</v>
      </c>
      <c r="B19" s="357">
        <f>IF('ж121'!D32='ж121'!B31,'ж121'!B33,IF('ж121'!D32='ж121'!B33,'ж121'!B31,0))</f>
        <v>0</v>
      </c>
      <c r="C19" s="358" t="s">
        <v>185</v>
      </c>
      <c r="D19" s="373"/>
      <c r="E19" s="366"/>
      <c r="F19" s="360"/>
      <c r="G19" s="370">
        <v>49</v>
      </c>
      <c r="H19" s="364">
        <v>0</v>
      </c>
      <c r="I19" s="365" t="s">
        <v>179</v>
      </c>
      <c r="J19" s="360"/>
      <c r="K19" s="360"/>
      <c r="L19" s="360"/>
      <c r="M19" s="370"/>
      <c r="N19" s="367"/>
      <c r="O19" s="370"/>
      <c r="P19" s="367"/>
      <c r="Q19" s="360"/>
      <c r="R19" s="360"/>
      <c r="S19" s="360"/>
      <c r="T19" s="362"/>
      <c r="U19" s="362"/>
      <c r="V19" s="362"/>
      <c r="W19" s="362"/>
      <c r="X19" s="362"/>
      <c r="Y19" s="362"/>
      <c r="Z19" s="362"/>
      <c r="AA19" s="362"/>
    </row>
    <row r="20" spans="1:27" ht="12.75" customHeight="1">
      <c r="A20" s="356"/>
      <c r="B20" s="356"/>
      <c r="C20" s="363">
        <v>35</v>
      </c>
      <c r="D20" s="364">
        <v>0</v>
      </c>
      <c r="E20" s="365" t="s">
        <v>185</v>
      </c>
      <c r="F20" s="360"/>
      <c r="G20" s="370"/>
      <c r="H20" s="372"/>
      <c r="I20" s="366"/>
      <c r="J20" s="360"/>
      <c r="K20" s="360"/>
      <c r="L20" s="360"/>
      <c r="M20" s="370"/>
      <c r="N20" s="367"/>
      <c r="O20" s="370"/>
      <c r="P20" s="367"/>
      <c r="Q20" s="360"/>
      <c r="R20" s="360"/>
      <c r="S20" s="360"/>
      <c r="T20" s="362"/>
      <c r="U20" s="362"/>
      <c r="V20" s="362"/>
      <c r="W20" s="362"/>
      <c r="X20" s="362"/>
      <c r="Y20" s="362"/>
      <c r="Z20" s="362"/>
      <c r="AA20" s="362"/>
    </row>
    <row r="21" spans="1:27" ht="12.75" customHeight="1">
      <c r="A21" s="356">
        <v>-8</v>
      </c>
      <c r="B21" s="357">
        <f>IF('ж121'!D36='ж121'!B35,'ж121'!B37,IF('ж121'!D36='ж121'!B37,'ж121'!B35,0))</f>
        <v>0</v>
      </c>
      <c r="C21" s="368" t="s">
        <v>107</v>
      </c>
      <c r="D21" s="369"/>
      <c r="E21" s="363">
        <v>43</v>
      </c>
      <c r="F21" s="364">
        <v>0</v>
      </c>
      <c r="G21" s="374" t="s">
        <v>186</v>
      </c>
      <c r="H21" s="367"/>
      <c r="I21" s="360"/>
      <c r="J21" s="360"/>
      <c r="K21" s="360">
        <v>-30</v>
      </c>
      <c r="L21" s="361">
        <v>0</v>
      </c>
      <c r="M21" s="368" t="s">
        <v>176</v>
      </c>
      <c r="N21" s="376"/>
      <c r="O21" s="370"/>
      <c r="P21" s="367"/>
      <c r="Q21" s="360"/>
      <c r="R21" s="360"/>
      <c r="S21" s="360"/>
      <c r="T21" s="362"/>
      <c r="U21" s="362"/>
      <c r="V21" s="362"/>
      <c r="W21" s="362"/>
      <c r="X21" s="362"/>
      <c r="Y21" s="362"/>
      <c r="Z21" s="362"/>
      <c r="AA21" s="362"/>
    </row>
    <row r="22" spans="1:27" ht="12.75" customHeight="1">
      <c r="A22" s="356"/>
      <c r="B22" s="356"/>
      <c r="C22" s="366">
        <v>-21</v>
      </c>
      <c r="D22" s="361">
        <v>0</v>
      </c>
      <c r="E22" s="368" t="s">
        <v>186</v>
      </c>
      <c r="F22" s="371"/>
      <c r="G22" s="366"/>
      <c r="H22" s="360"/>
      <c r="I22" s="360"/>
      <c r="J22" s="360"/>
      <c r="K22" s="360"/>
      <c r="L22" s="366"/>
      <c r="M22" s="366"/>
      <c r="N22" s="360"/>
      <c r="O22" s="370"/>
      <c r="P22" s="367"/>
      <c r="Q22" s="360"/>
      <c r="R22" s="360"/>
      <c r="S22" s="360"/>
      <c r="T22" s="362"/>
      <c r="U22" s="362"/>
      <c r="V22" s="362"/>
      <c r="W22" s="362"/>
      <c r="X22" s="362"/>
      <c r="Y22" s="362"/>
      <c r="Z22" s="362"/>
      <c r="AA22" s="362"/>
    </row>
    <row r="23" spans="1:27" ht="12.75" customHeight="1">
      <c r="A23" s="356">
        <v>-9</v>
      </c>
      <c r="B23" s="357">
        <f>IF('ж121'!D40='ж121'!B39,'ж121'!B41,IF('ж121'!D40='ж121'!B41,'ж121'!B39,0))</f>
        <v>0</v>
      </c>
      <c r="C23" s="358" t="s">
        <v>107</v>
      </c>
      <c r="D23" s="373"/>
      <c r="E23" s="366"/>
      <c r="F23" s="360"/>
      <c r="G23" s="360">
        <v>-27</v>
      </c>
      <c r="H23" s="361">
        <v>0</v>
      </c>
      <c r="I23" s="358" t="s">
        <v>183</v>
      </c>
      <c r="J23" s="359"/>
      <c r="K23" s="360"/>
      <c r="L23" s="360"/>
      <c r="M23" s="360"/>
      <c r="N23" s="360"/>
      <c r="O23" s="370"/>
      <c r="P23" s="367"/>
      <c r="Q23" s="360"/>
      <c r="R23" s="360"/>
      <c r="S23" s="360"/>
      <c r="T23" s="362"/>
      <c r="U23" s="362"/>
      <c r="V23" s="362"/>
      <c r="W23" s="362"/>
      <c r="X23" s="362"/>
      <c r="Y23" s="362"/>
      <c r="Z23" s="362"/>
      <c r="AA23" s="362"/>
    </row>
    <row r="24" spans="1:27" ht="12.75" customHeight="1">
      <c r="A24" s="356"/>
      <c r="B24" s="356"/>
      <c r="C24" s="363">
        <v>36</v>
      </c>
      <c r="D24" s="364">
        <v>0</v>
      </c>
      <c r="E24" s="365" t="s">
        <v>191</v>
      </c>
      <c r="F24" s="360"/>
      <c r="G24" s="360"/>
      <c r="H24" s="366"/>
      <c r="I24" s="363"/>
      <c r="J24" s="367"/>
      <c r="K24" s="360"/>
      <c r="L24" s="360"/>
      <c r="M24" s="360"/>
      <c r="N24" s="360"/>
      <c r="O24" s="370"/>
      <c r="P24" s="367"/>
      <c r="Q24" s="360"/>
      <c r="R24" s="360"/>
      <c r="S24" s="360"/>
      <c r="T24" s="362"/>
      <c r="U24" s="362"/>
      <c r="V24" s="362"/>
      <c r="W24" s="362"/>
      <c r="X24" s="362"/>
      <c r="Y24" s="362"/>
      <c r="Z24" s="362"/>
      <c r="AA24" s="362"/>
    </row>
    <row r="25" spans="1:27" ht="12.75" customHeight="1">
      <c r="A25" s="356">
        <v>-10</v>
      </c>
      <c r="B25" s="357">
        <f>IF('ж121'!D44='ж121'!B43,'ж121'!B45,IF('ж121'!D44='ж121'!B45,'ж121'!B43,0))</f>
        <v>0</v>
      </c>
      <c r="C25" s="368" t="s">
        <v>191</v>
      </c>
      <c r="D25" s="369"/>
      <c r="E25" s="363">
        <v>44</v>
      </c>
      <c r="F25" s="364">
        <v>0</v>
      </c>
      <c r="G25" s="365" t="s">
        <v>177</v>
      </c>
      <c r="H25" s="360"/>
      <c r="I25" s="370">
        <v>54</v>
      </c>
      <c r="J25" s="364">
        <v>0</v>
      </c>
      <c r="K25" s="365" t="s">
        <v>177</v>
      </c>
      <c r="L25" s="360"/>
      <c r="M25" s="360"/>
      <c r="N25" s="360"/>
      <c r="O25" s="370">
        <v>60</v>
      </c>
      <c r="P25" s="364"/>
      <c r="Q25" s="375"/>
      <c r="R25" s="375"/>
      <c r="S25" s="375"/>
      <c r="T25" s="362"/>
      <c r="U25" s="362"/>
      <c r="V25" s="362"/>
      <c r="W25" s="362"/>
      <c r="X25" s="362"/>
      <c r="Y25" s="362"/>
      <c r="Z25" s="362"/>
      <c r="AA25" s="362"/>
    </row>
    <row r="26" spans="1:27" ht="12.75" customHeight="1">
      <c r="A26" s="356"/>
      <c r="B26" s="356"/>
      <c r="C26" s="366">
        <v>-20</v>
      </c>
      <c r="D26" s="361">
        <v>0</v>
      </c>
      <c r="E26" s="368" t="s">
        <v>177</v>
      </c>
      <c r="F26" s="371"/>
      <c r="G26" s="363"/>
      <c r="H26" s="367"/>
      <c r="I26" s="370"/>
      <c r="J26" s="372"/>
      <c r="K26" s="363"/>
      <c r="L26" s="367"/>
      <c r="M26" s="360"/>
      <c r="N26" s="360"/>
      <c r="O26" s="370"/>
      <c r="P26" s="372"/>
      <c r="Q26" s="377"/>
      <c r="R26" s="722" t="s">
        <v>118</v>
      </c>
      <c r="S26" s="722"/>
      <c r="T26" s="362"/>
      <c r="U26" s="362"/>
      <c r="V26" s="362"/>
      <c r="W26" s="362"/>
      <c r="X26" s="362"/>
      <c r="Y26" s="362"/>
      <c r="Z26" s="362"/>
      <c r="AA26" s="362"/>
    </row>
    <row r="27" spans="1:27" ht="12.75" customHeight="1">
      <c r="A27" s="356">
        <v>-11</v>
      </c>
      <c r="B27" s="357">
        <f>IF('ж121'!D48='ж121'!B47,'ж121'!B49,IF('ж121'!D48='ж121'!B49,'ж121'!B47,0))</f>
        <v>0</v>
      </c>
      <c r="C27" s="358" t="s">
        <v>107</v>
      </c>
      <c r="D27" s="373"/>
      <c r="E27" s="366"/>
      <c r="F27" s="360"/>
      <c r="G27" s="370">
        <v>50</v>
      </c>
      <c r="H27" s="364">
        <v>0</v>
      </c>
      <c r="I27" s="365" t="s">
        <v>177</v>
      </c>
      <c r="J27" s="360"/>
      <c r="K27" s="370"/>
      <c r="L27" s="367"/>
      <c r="M27" s="360"/>
      <c r="N27" s="360"/>
      <c r="O27" s="370"/>
      <c r="P27" s="367"/>
      <c r="Q27" s="360"/>
      <c r="R27" s="360"/>
      <c r="S27" s="360"/>
      <c r="T27" s="362"/>
      <c r="U27" s="362"/>
      <c r="V27" s="362"/>
      <c r="W27" s="362"/>
      <c r="X27" s="362"/>
      <c r="Y27" s="362"/>
      <c r="Z27" s="362"/>
      <c r="AA27" s="362"/>
    </row>
    <row r="28" spans="1:27" ht="12.75" customHeight="1">
      <c r="A28" s="356"/>
      <c r="B28" s="356"/>
      <c r="C28" s="363">
        <v>37</v>
      </c>
      <c r="D28" s="364"/>
      <c r="E28" s="375"/>
      <c r="F28" s="360"/>
      <c r="G28" s="370"/>
      <c r="H28" s="372"/>
      <c r="I28" s="366"/>
      <c r="J28" s="360"/>
      <c r="K28" s="370"/>
      <c r="L28" s="367"/>
      <c r="M28" s="360"/>
      <c r="N28" s="360"/>
      <c r="O28" s="370"/>
      <c r="P28" s="367"/>
      <c r="Q28" s="360"/>
      <c r="R28" s="360"/>
      <c r="S28" s="360"/>
      <c r="T28" s="362"/>
      <c r="U28" s="362"/>
      <c r="V28" s="362"/>
      <c r="W28" s="362"/>
      <c r="X28" s="362"/>
      <c r="Y28" s="362"/>
      <c r="Z28" s="362"/>
      <c r="AA28" s="362"/>
    </row>
    <row r="29" spans="1:27" ht="12.75" customHeight="1">
      <c r="A29" s="356">
        <v>-12</v>
      </c>
      <c r="B29" s="357">
        <f>IF('ж121'!D52='ж121'!B51,'ж121'!B53,IF('ж121'!D52='ж121'!B53,'ж121'!B51,0))</f>
        <v>0</v>
      </c>
      <c r="C29" s="368" t="s">
        <v>107</v>
      </c>
      <c r="D29" s="369"/>
      <c r="E29" s="363">
        <v>45</v>
      </c>
      <c r="F29" s="364">
        <v>0</v>
      </c>
      <c r="G29" s="374" t="s">
        <v>184</v>
      </c>
      <c r="H29" s="367"/>
      <c r="I29" s="360"/>
      <c r="J29" s="360"/>
      <c r="K29" s="370">
        <v>57</v>
      </c>
      <c r="L29" s="364">
        <v>0</v>
      </c>
      <c r="M29" s="374" t="s">
        <v>189</v>
      </c>
      <c r="N29" s="367"/>
      <c r="O29" s="370"/>
      <c r="P29" s="367"/>
      <c r="Q29" s="360"/>
      <c r="R29" s="360"/>
      <c r="S29" s="360"/>
      <c r="T29" s="362"/>
      <c r="U29" s="362"/>
      <c r="V29" s="362"/>
      <c r="W29" s="362"/>
      <c r="X29" s="362"/>
      <c r="Y29" s="362"/>
      <c r="Z29" s="362"/>
      <c r="AA29" s="362"/>
    </row>
    <row r="30" spans="1:27" ht="12.75" customHeight="1">
      <c r="A30" s="356"/>
      <c r="B30" s="356"/>
      <c r="C30" s="366">
        <v>-19</v>
      </c>
      <c r="D30" s="361">
        <v>0</v>
      </c>
      <c r="E30" s="368" t="s">
        <v>184</v>
      </c>
      <c r="F30" s="371"/>
      <c r="G30" s="366"/>
      <c r="H30" s="360"/>
      <c r="I30" s="360"/>
      <c r="J30" s="360"/>
      <c r="K30" s="370"/>
      <c r="L30" s="372"/>
      <c r="M30" s="363"/>
      <c r="N30" s="367"/>
      <c r="O30" s="370"/>
      <c r="P30" s="367"/>
      <c r="Q30" s="360"/>
      <c r="R30" s="360"/>
      <c r="S30" s="360"/>
      <c r="T30" s="362"/>
      <c r="U30" s="362"/>
      <c r="V30" s="362"/>
      <c r="W30" s="362"/>
      <c r="X30" s="362"/>
      <c r="Y30" s="362"/>
      <c r="Z30" s="362"/>
      <c r="AA30" s="362"/>
    </row>
    <row r="31" spans="1:27" ht="12.75" customHeight="1">
      <c r="A31" s="356">
        <v>-13</v>
      </c>
      <c r="B31" s="357">
        <f>IF('ж121'!D56='ж121'!B55,'ж121'!B57,IF('ж121'!D56='ж121'!B57,'ж121'!B55,0))</f>
        <v>0</v>
      </c>
      <c r="C31" s="358" t="s">
        <v>107</v>
      </c>
      <c r="D31" s="373"/>
      <c r="E31" s="366"/>
      <c r="F31" s="360"/>
      <c r="G31" s="360">
        <v>-28</v>
      </c>
      <c r="H31" s="361">
        <v>0</v>
      </c>
      <c r="I31" s="358" t="s">
        <v>47</v>
      </c>
      <c r="J31" s="359"/>
      <c r="K31" s="370"/>
      <c r="L31" s="367"/>
      <c r="M31" s="370"/>
      <c r="N31" s="367"/>
      <c r="O31" s="370"/>
      <c r="P31" s="367"/>
      <c r="Q31" s="360"/>
      <c r="R31" s="360"/>
      <c r="S31" s="360"/>
      <c r="T31" s="362"/>
      <c r="U31" s="362"/>
      <c r="V31" s="362"/>
      <c r="W31" s="362"/>
      <c r="X31" s="362"/>
      <c r="Y31" s="362"/>
      <c r="Z31" s="362"/>
      <c r="AA31" s="362"/>
    </row>
    <row r="32" spans="1:27" ht="12.75" customHeight="1">
      <c r="A32" s="356"/>
      <c r="B32" s="356"/>
      <c r="C32" s="363">
        <v>38</v>
      </c>
      <c r="D32" s="364"/>
      <c r="E32" s="375"/>
      <c r="F32" s="360"/>
      <c r="G32" s="360"/>
      <c r="H32" s="366"/>
      <c r="I32" s="363"/>
      <c r="J32" s="367"/>
      <c r="K32" s="370"/>
      <c r="L32" s="367"/>
      <c r="M32" s="370"/>
      <c r="N32" s="367"/>
      <c r="O32" s="370"/>
      <c r="P32" s="367"/>
      <c r="Q32" s="360"/>
      <c r="R32" s="360"/>
      <c r="S32" s="360"/>
      <c r="T32" s="362"/>
      <c r="U32" s="362"/>
      <c r="V32" s="362"/>
      <c r="W32" s="362"/>
      <c r="X32" s="362"/>
      <c r="Y32" s="362"/>
      <c r="Z32" s="362"/>
      <c r="AA32" s="362"/>
    </row>
    <row r="33" spans="1:27" ht="12.75" customHeight="1">
      <c r="A33" s="356">
        <v>-14</v>
      </c>
      <c r="B33" s="357">
        <f>IF('ж121'!D60='ж121'!B59,'ж121'!B61,IF('ж121'!D60='ж121'!B61,'ж121'!B59,0))</f>
        <v>0</v>
      </c>
      <c r="C33" s="368" t="s">
        <v>107</v>
      </c>
      <c r="D33" s="369"/>
      <c r="E33" s="363">
        <v>46</v>
      </c>
      <c r="F33" s="364">
        <v>0</v>
      </c>
      <c r="G33" s="365" t="s">
        <v>182</v>
      </c>
      <c r="H33" s="360"/>
      <c r="I33" s="370">
        <v>55</v>
      </c>
      <c r="J33" s="364">
        <v>0</v>
      </c>
      <c r="K33" s="374" t="s">
        <v>189</v>
      </c>
      <c r="L33" s="367"/>
      <c r="M33" s="370">
        <v>59</v>
      </c>
      <c r="N33" s="364">
        <v>0</v>
      </c>
      <c r="O33" s="374" t="s">
        <v>189</v>
      </c>
      <c r="P33" s="367"/>
      <c r="Q33" s="360"/>
      <c r="R33" s="360"/>
      <c r="S33" s="360"/>
      <c r="T33" s="362"/>
      <c r="U33" s="362"/>
      <c r="V33" s="362"/>
      <c r="W33" s="362"/>
      <c r="X33" s="362"/>
      <c r="Y33" s="362"/>
      <c r="Z33" s="362"/>
      <c r="AA33" s="362"/>
    </row>
    <row r="34" spans="1:27" ht="12.75" customHeight="1">
      <c r="A34" s="356"/>
      <c r="B34" s="356"/>
      <c r="C34" s="366">
        <v>-18</v>
      </c>
      <c r="D34" s="361">
        <v>0</v>
      </c>
      <c r="E34" s="368" t="s">
        <v>182</v>
      </c>
      <c r="F34" s="371"/>
      <c r="G34" s="363"/>
      <c r="H34" s="367"/>
      <c r="I34" s="370"/>
      <c r="J34" s="372"/>
      <c r="K34" s="366"/>
      <c r="L34" s="360"/>
      <c r="M34" s="370"/>
      <c r="N34" s="372"/>
      <c r="O34" s="366"/>
      <c r="P34" s="360"/>
      <c r="Q34" s="360"/>
      <c r="R34" s="360"/>
      <c r="S34" s="360"/>
      <c r="T34" s="362"/>
      <c r="U34" s="362"/>
      <c r="V34" s="362"/>
      <c r="W34" s="362"/>
      <c r="X34" s="362"/>
      <c r="Y34" s="362"/>
      <c r="Z34" s="362"/>
      <c r="AA34" s="362"/>
    </row>
    <row r="35" spans="1:27" ht="12.75" customHeight="1">
      <c r="A35" s="356">
        <v>-15</v>
      </c>
      <c r="B35" s="357">
        <f>IF('ж121'!D64='ж121'!B63,'ж121'!B65,IF('ж121'!D64='ж121'!B65,'ж121'!B63,0))</f>
        <v>0</v>
      </c>
      <c r="C35" s="358" t="s">
        <v>187</v>
      </c>
      <c r="D35" s="373"/>
      <c r="E35" s="366"/>
      <c r="F35" s="360"/>
      <c r="G35" s="370">
        <v>51</v>
      </c>
      <c r="H35" s="364">
        <v>0</v>
      </c>
      <c r="I35" s="374" t="s">
        <v>189</v>
      </c>
      <c r="J35" s="367"/>
      <c r="K35" s="360"/>
      <c r="L35" s="360"/>
      <c r="M35" s="370"/>
      <c r="N35" s="367"/>
      <c r="O35" s="360">
        <v>-60</v>
      </c>
      <c r="P35" s="361">
        <f>IF(P25=N17,N33,IF(P25=N33,N17,0))</f>
        <v>0</v>
      </c>
      <c r="Q35" s="379">
        <f>IF(Q25=O17,O33,IF(Q25=O33,O17,0))</f>
        <v>0</v>
      </c>
      <c r="R35" s="379"/>
      <c r="S35" s="379"/>
      <c r="T35" s="362"/>
      <c r="U35" s="362"/>
      <c r="V35" s="362"/>
      <c r="W35" s="362"/>
      <c r="X35" s="362"/>
      <c r="Y35" s="362"/>
      <c r="Z35" s="362"/>
      <c r="AA35" s="362"/>
    </row>
    <row r="36" spans="1:27" ht="12.75" customHeight="1">
      <c r="A36" s="356"/>
      <c r="B36" s="356"/>
      <c r="C36" s="363">
        <v>39</v>
      </c>
      <c r="D36" s="364">
        <v>0</v>
      </c>
      <c r="E36" s="365" t="s">
        <v>187</v>
      </c>
      <c r="F36" s="360"/>
      <c r="G36" s="370"/>
      <c r="H36" s="372"/>
      <c r="I36" s="366"/>
      <c r="J36" s="360"/>
      <c r="K36" s="360"/>
      <c r="L36" s="360"/>
      <c r="M36" s="370"/>
      <c r="N36" s="367"/>
      <c r="O36" s="360"/>
      <c r="P36" s="366"/>
      <c r="Q36" s="377"/>
      <c r="R36" s="722" t="s">
        <v>119</v>
      </c>
      <c r="S36" s="722"/>
      <c r="T36" s="362"/>
      <c r="U36" s="362"/>
      <c r="V36" s="362"/>
      <c r="W36" s="362"/>
      <c r="X36" s="362"/>
      <c r="Y36" s="362"/>
      <c r="Z36" s="362"/>
      <c r="AA36" s="362"/>
    </row>
    <row r="37" spans="1:27" ht="12.75" customHeight="1">
      <c r="A37" s="356">
        <v>-16</v>
      </c>
      <c r="B37" s="357">
        <f>IF('ж121'!D68='ж121'!B67,'ж121'!B69,IF('ж121'!D68='ж121'!B69,'ж121'!B67,0))</f>
        <v>0</v>
      </c>
      <c r="C37" s="368" t="s">
        <v>107</v>
      </c>
      <c r="D37" s="369"/>
      <c r="E37" s="363">
        <v>47</v>
      </c>
      <c r="F37" s="364">
        <v>0</v>
      </c>
      <c r="G37" s="374" t="s">
        <v>189</v>
      </c>
      <c r="H37" s="367"/>
      <c r="I37" s="360"/>
      <c r="J37" s="360"/>
      <c r="K37" s="360">
        <v>-29</v>
      </c>
      <c r="L37" s="361">
        <v>0</v>
      </c>
      <c r="M37" s="368" t="s">
        <v>178</v>
      </c>
      <c r="N37" s="376"/>
      <c r="O37" s="360"/>
      <c r="P37" s="360"/>
      <c r="Q37" s="360"/>
      <c r="R37" s="360"/>
      <c r="S37" s="360"/>
      <c r="T37" s="362"/>
      <c r="U37" s="362"/>
      <c r="V37" s="362"/>
      <c r="W37" s="362"/>
      <c r="X37" s="362"/>
      <c r="Y37" s="362"/>
      <c r="Z37" s="362"/>
      <c r="AA37" s="362"/>
    </row>
    <row r="38" spans="1:27" ht="12.75" customHeight="1">
      <c r="A38" s="356"/>
      <c r="B38" s="356"/>
      <c r="C38" s="366">
        <v>-17</v>
      </c>
      <c r="D38" s="361">
        <v>0</v>
      </c>
      <c r="E38" s="368" t="s">
        <v>189</v>
      </c>
      <c r="F38" s="371"/>
      <c r="G38" s="366"/>
      <c r="H38" s="360"/>
      <c r="I38" s="360"/>
      <c r="J38" s="360"/>
      <c r="K38" s="360"/>
      <c r="L38" s="366"/>
      <c r="M38" s="366"/>
      <c r="N38" s="360"/>
      <c r="O38" s="360"/>
      <c r="P38" s="360"/>
      <c r="Q38" s="360"/>
      <c r="R38" s="360"/>
      <c r="S38" s="360"/>
      <c r="T38" s="362"/>
      <c r="U38" s="362"/>
      <c r="V38" s="362"/>
      <c r="W38" s="362"/>
      <c r="X38" s="362"/>
      <c r="Y38" s="362"/>
      <c r="Z38" s="362"/>
      <c r="AA38" s="362"/>
    </row>
    <row r="39" spans="1:27" ht="12.75" customHeight="1">
      <c r="A39" s="356"/>
      <c r="B39" s="356"/>
      <c r="C39" s="360"/>
      <c r="D39" s="373"/>
      <c r="E39" s="366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2"/>
      <c r="U39" s="362"/>
      <c r="V39" s="362"/>
      <c r="W39" s="362"/>
      <c r="X39" s="362"/>
      <c r="Y39" s="362"/>
      <c r="Z39" s="362"/>
      <c r="AA39" s="362"/>
    </row>
    <row r="40" spans="1:27" ht="12.75" customHeight="1">
      <c r="A40" s="356">
        <v>-40</v>
      </c>
      <c r="B40" s="357">
        <f>IF(F9=D8,D10,IF(F9=D10,D8,0))</f>
        <v>0</v>
      </c>
      <c r="C40" s="358" t="str">
        <f>IF(G9=E8,E10,IF(G9=E10,E8,0))</f>
        <v>Хазиманова Юлия</v>
      </c>
      <c r="D40" s="380"/>
      <c r="E40" s="360"/>
      <c r="F40" s="360"/>
      <c r="G40" s="360"/>
      <c r="H40" s="360"/>
      <c r="I40" s="360"/>
      <c r="J40" s="360"/>
      <c r="K40" s="360">
        <v>-48</v>
      </c>
      <c r="L40" s="361">
        <f>IF(H11=F9,F13,IF(H11=F13,F9,0))</f>
        <v>0</v>
      </c>
      <c r="M40" s="358" t="str">
        <f>IF(I11=G9,G13,IF(I11=G13,G9,0))</f>
        <v>Киньябаева Зарина</v>
      </c>
      <c r="N40" s="359"/>
      <c r="O40" s="360"/>
      <c r="P40" s="360"/>
      <c r="Q40" s="360"/>
      <c r="R40" s="360"/>
      <c r="S40" s="360"/>
      <c r="T40" s="362"/>
      <c r="U40" s="362"/>
      <c r="V40" s="362"/>
      <c r="W40" s="362"/>
      <c r="X40" s="362"/>
      <c r="Y40" s="362"/>
      <c r="Z40" s="362"/>
      <c r="AA40" s="362"/>
    </row>
    <row r="41" spans="1:27" ht="12.75" customHeight="1">
      <c r="A41" s="356"/>
      <c r="B41" s="356"/>
      <c r="C41" s="363">
        <v>71</v>
      </c>
      <c r="D41" s="364">
        <v>0</v>
      </c>
      <c r="E41" s="365" t="s">
        <v>190</v>
      </c>
      <c r="F41" s="360"/>
      <c r="G41" s="360"/>
      <c r="H41" s="360"/>
      <c r="I41" s="360"/>
      <c r="J41" s="360"/>
      <c r="K41" s="360"/>
      <c r="L41" s="366"/>
      <c r="M41" s="363">
        <v>67</v>
      </c>
      <c r="N41" s="364">
        <v>0</v>
      </c>
      <c r="O41" s="365" t="s">
        <v>186</v>
      </c>
      <c r="P41" s="360"/>
      <c r="Q41" s="360"/>
      <c r="R41" s="360"/>
      <c r="S41" s="360"/>
      <c r="T41" s="362"/>
      <c r="U41" s="362"/>
      <c r="V41" s="362"/>
      <c r="W41" s="362"/>
      <c r="X41" s="362"/>
      <c r="Y41" s="362"/>
      <c r="Z41" s="362"/>
      <c r="AA41" s="362"/>
    </row>
    <row r="42" spans="1:27" ht="12.75" customHeight="1">
      <c r="A42" s="356">
        <v>-41</v>
      </c>
      <c r="B42" s="357">
        <f>IF(F13=D12,D14,IF(F13=D14,D12,0))</f>
        <v>0</v>
      </c>
      <c r="C42" s="381">
        <f>IF(G13=E12,E14,IF(G13=E14,E12,0))</f>
        <v>0</v>
      </c>
      <c r="D42" s="382"/>
      <c r="E42" s="363"/>
      <c r="F42" s="367"/>
      <c r="G42" s="360"/>
      <c r="H42" s="360"/>
      <c r="I42" s="360"/>
      <c r="J42" s="360"/>
      <c r="K42" s="360">
        <v>-49</v>
      </c>
      <c r="L42" s="361">
        <f>IF(H19=F17,F21,IF(H19=F21,F17,0))</f>
        <v>0</v>
      </c>
      <c r="M42" s="368" t="str">
        <f>IF(I19=G17,G21,IF(I19=G21,G17,0))</f>
        <v>Ахмадеева Юлия</v>
      </c>
      <c r="N42" s="372"/>
      <c r="O42" s="363"/>
      <c r="P42" s="367"/>
      <c r="Q42" s="360"/>
      <c r="R42" s="360"/>
      <c r="S42" s="360"/>
      <c r="T42" s="362"/>
      <c r="U42" s="362"/>
      <c r="V42" s="362"/>
      <c r="W42" s="362"/>
      <c r="X42" s="362"/>
      <c r="Y42" s="362"/>
      <c r="Z42" s="362"/>
      <c r="AA42" s="362"/>
    </row>
    <row r="43" spans="1:27" ht="12.75" customHeight="1">
      <c r="A43" s="356"/>
      <c r="B43" s="356"/>
      <c r="C43" s="366"/>
      <c r="D43" s="383"/>
      <c r="E43" s="370">
        <v>75</v>
      </c>
      <c r="F43" s="364">
        <v>0</v>
      </c>
      <c r="G43" s="374" t="s">
        <v>185</v>
      </c>
      <c r="H43" s="367"/>
      <c r="I43" s="360"/>
      <c r="J43" s="360"/>
      <c r="K43" s="360"/>
      <c r="L43" s="366"/>
      <c r="M43" s="366"/>
      <c r="N43" s="360"/>
      <c r="O43" s="370">
        <v>69</v>
      </c>
      <c r="P43" s="364">
        <v>0</v>
      </c>
      <c r="Q43" s="365" t="s">
        <v>186</v>
      </c>
      <c r="R43" s="384"/>
      <c r="S43" s="384"/>
      <c r="T43" s="362"/>
      <c r="U43" s="362"/>
      <c r="V43" s="362"/>
      <c r="W43" s="362"/>
      <c r="X43" s="362"/>
      <c r="Y43" s="362"/>
      <c r="Z43" s="362"/>
      <c r="AA43" s="362"/>
    </row>
    <row r="44" spans="1:27" ht="12.75" customHeight="1">
      <c r="A44" s="356">
        <v>-42</v>
      </c>
      <c r="B44" s="357">
        <f>IF(F17=D16,D18,IF(F17=D18,D16,0))</f>
        <v>0</v>
      </c>
      <c r="C44" s="379">
        <f>IF(G17=E16,E18,IF(G17=E18,E16,0))</f>
        <v>0</v>
      </c>
      <c r="D44" s="380"/>
      <c r="E44" s="370"/>
      <c r="F44" s="372"/>
      <c r="G44" s="363"/>
      <c r="H44" s="367"/>
      <c r="I44" s="360"/>
      <c r="J44" s="360"/>
      <c r="K44" s="360">
        <v>-50</v>
      </c>
      <c r="L44" s="361">
        <f>IF(H27=F25,F29,IF(H27=F29,F25,0))</f>
        <v>0</v>
      </c>
      <c r="M44" s="358" t="str">
        <f>IF(I27=G25,G29,IF(I27=G29,G25,0))</f>
        <v>Якупова Дарина</v>
      </c>
      <c r="N44" s="359"/>
      <c r="O44" s="370"/>
      <c r="P44" s="372"/>
      <c r="Q44" s="377"/>
      <c r="R44" s="722" t="s">
        <v>120</v>
      </c>
      <c r="S44" s="722"/>
      <c r="T44" s="362"/>
      <c r="U44" s="362"/>
      <c r="V44" s="362"/>
      <c r="W44" s="362"/>
      <c r="X44" s="362"/>
      <c r="Y44" s="362"/>
      <c r="Z44" s="362"/>
      <c r="AA44" s="362"/>
    </row>
    <row r="45" spans="1:27" ht="12.75" customHeight="1">
      <c r="A45" s="356"/>
      <c r="B45" s="356"/>
      <c r="C45" s="363">
        <v>72</v>
      </c>
      <c r="D45" s="364">
        <v>0</v>
      </c>
      <c r="E45" s="374" t="s">
        <v>185</v>
      </c>
      <c r="F45" s="367"/>
      <c r="G45" s="370"/>
      <c r="H45" s="367"/>
      <c r="I45" s="360"/>
      <c r="J45" s="360"/>
      <c r="K45" s="360"/>
      <c r="L45" s="366"/>
      <c r="M45" s="363">
        <v>68</v>
      </c>
      <c r="N45" s="364">
        <v>0</v>
      </c>
      <c r="O45" s="374" t="s">
        <v>184</v>
      </c>
      <c r="P45" s="367"/>
      <c r="Q45" s="385"/>
      <c r="R45" s="360"/>
      <c r="S45" s="385"/>
      <c r="T45" s="362"/>
      <c r="U45" s="362"/>
      <c r="V45" s="362"/>
      <c r="W45" s="362"/>
      <c r="X45" s="362"/>
      <c r="Y45" s="362"/>
      <c r="Z45" s="362"/>
      <c r="AA45" s="362"/>
    </row>
    <row r="46" spans="1:27" ht="12.75" customHeight="1">
      <c r="A46" s="356">
        <v>-43</v>
      </c>
      <c r="B46" s="357">
        <f>IF(F21=D20,D22,IF(F21=D22,D20,0))</f>
        <v>0</v>
      </c>
      <c r="C46" s="368" t="str">
        <f>IF(G21=E20,E22,IF(G21=E22,E20,0))</f>
        <v>Гайсина Эльвира</v>
      </c>
      <c r="D46" s="382"/>
      <c r="E46" s="366"/>
      <c r="F46" s="360"/>
      <c r="G46" s="370"/>
      <c r="H46" s="367"/>
      <c r="I46" s="360"/>
      <c r="J46" s="360"/>
      <c r="K46" s="360">
        <v>-51</v>
      </c>
      <c r="L46" s="361">
        <f>IF(H35=F33,F37,IF(H35=F37,F33,0))</f>
        <v>0</v>
      </c>
      <c r="M46" s="368" t="str">
        <f>IF(I35=G33,G37,IF(I35=G37,G33,0))</f>
        <v>Гилязева Дарина</v>
      </c>
      <c r="N46" s="372"/>
      <c r="O46" s="366"/>
      <c r="P46" s="360"/>
      <c r="Q46" s="360"/>
      <c r="R46" s="360"/>
      <c r="S46" s="360"/>
      <c r="T46" s="362"/>
      <c r="U46" s="362"/>
      <c r="V46" s="362"/>
      <c r="W46" s="362"/>
      <c r="X46" s="362"/>
      <c r="Y46" s="362"/>
      <c r="Z46" s="362"/>
      <c r="AA46" s="362"/>
    </row>
    <row r="47" spans="1:27" ht="12.75" customHeight="1">
      <c r="A47" s="356"/>
      <c r="B47" s="356"/>
      <c r="C47" s="366"/>
      <c r="D47" s="383"/>
      <c r="E47" s="360"/>
      <c r="F47" s="360"/>
      <c r="G47" s="370">
        <v>77</v>
      </c>
      <c r="H47" s="364">
        <v>0</v>
      </c>
      <c r="I47" s="374" t="s">
        <v>185</v>
      </c>
      <c r="J47" s="367"/>
      <c r="K47" s="360"/>
      <c r="L47" s="366"/>
      <c r="M47" s="366"/>
      <c r="N47" s="360"/>
      <c r="O47" s="360">
        <v>-69</v>
      </c>
      <c r="P47" s="361">
        <f>IF(P43=N41,N45,IF(P43=N45,N41,0))</f>
        <v>0</v>
      </c>
      <c r="Q47" s="358" t="str">
        <f>IF(Q43=O41,O45,IF(Q43=O45,O41,0))</f>
        <v>Якупова Дарина</v>
      </c>
      <c r="R47" s="375"/>
      <c r="S47" s="375"/>
      <c r="T47" s="362"/>
      <c r="U47" s="362"/>
      <c r="V47" s="362"/>
      <c r="W47" s="362"/>
      <c r="X47" s="362"/>
      <c r="Y47" s="362"/>
      <c r="Z47" s="362"/>
      <c r="AA47" s="362"/>
    </row>
    <row r="48" spans="1:27" ht="12.75" customHeight="1">
      <c r="A48" s="356">
        <v>-44</v>
      </c>
      <c r="B48" s="357">
        <f>IF(F25=D24,D26,IF(F25=D26,D24,0))</f>
        <v>0</v>
      </c>
      <c r="C48" s="358" t="str">
        <f>IF(G25=E24,E26,IF(G25=E26,E24,0))</f>
        <v>Алешкова Дарья</v>
      </c>
      <c r="D48" s="380"/>
      <c r="E48" s="360"/>
      <c r="F48" s="360"/>
      <c r="G48" s="370"/>
      <c r="H48" s="372"/>
      <c r="I48" s="378" t="s">
        <v>121</v>
      </c>
      <c r="J48" s="387"/>
      <c r="K48" s="360"/>
      <c r="L48" s="360"/>
      <c r="M48" s="360">
        <v>-67</v>
      </c>
      <c r="N48" s="361">
        <f>IF(N41=L40,L42,IF(N41=L42,L40,0))</f>
        <v>0</v>
      </c>
      <c r="O48" s="358" t="str">
        <f>IF(O41=M40,M42,IF(O41=M42,M40,0))</f>
        <v>Киньябаева Зарина</v>
      </c>
      <c r="P48" s="388"/>
      <c r="Q48" s="377"/>
      <c r="R48" s="722" t="s">
        <v>122</v>
      </c>
      <c r="S48" s="722"/>
      <c r="T48" s="362"/>
      <c r="U48" s="362"/>
      <c r="V48" s="362"/>
      <c r="W48" s="362"/>
      <c r="X48" s="362"/>
      <c r="Y48" s="362"/>
      <c r="Z48" s="362"/>
      <c r="AA48" s="362"/>
    </row>
    <row r="49" spans="1:27" ht="12.75" customHeight="1">
      <c r="A49" s="356"/>
      <c r="B49" s="356"/>
      <c r="C49" s="363">
        <v>73</v>
      </c>
      <c r="D49" s="364">
        <v>0</v>
      </c>
      <c r="E49" s="365" t="s">
        <v>191</v>
      </c>
      <c r="F49" s="360"/>
      <c r="G49" s="370"/>
      <c r="H49" s="367"/>
      <c r="I49" s="360"/>
      <c r="J49" s="360"/>
      <c r="K49" s="360"/>
      <c r="L49" s="360"/>
      <c r="M49" s="360"/>
      <c r="N49" s="366"/>
      <c r="O49" s="363">
        <v>70</v>
      </c>
      <c r="P49" s="364">
        <v>0</v>
      </c>
      <c r="Q49" s="365" t="s">
        <v>182</v>
      </c>
      <c r="R49" s="375"/>
      <c r="S49" s="375"/>
      <c r="T49" s="362"/>
      <c r="U49" s="362"/>
      <c r="V49" s="362"/>
      <c r="W49" s="362"/>
      <c r="X49" s="362"/>
      <c r="Y49" s="362"/>
      <c r="Z49" s="362"/>
      <c r="AA49" s="362"/>
    </row>
    <row r="50" spans="1:27" ht="12.75" customHeight="1">
      <c r="A50" s="356">
        <v>-45</v>
      </c>
      <c r="B50" s="357">
        <f>IF(F29=D28,D30,IF(F29=D30,D28,0))</f>
        <v>0</v>
      </c>
      <c r="C50" s="381">
        <f>IF(G29=E28,E30,IF(G29=E30,E28,0))</f>
        <v>0</v>
      </c>
      <c r="D50" s="382"/>
      <c r="E50" s="363"/>
      <c r="F50" s="367"/>
      <c r="G50" s="370"/>
      <c r="H50" s="367"/>
      <c r="I50" s="360"/>
      <c r="J50" s="360"/>
      <c r="K50" s="360"/>
      <c r="L50" s="360"/>
      <c r="M50" s="360">
        <v>-68</v>
      </c>
      <c r="N50" s="361">
        <f>IF(N45=L44,L46,IF(N45=L46,L44,0))</f>
        <v>0</v>
      </c>
      <c r="O50" s="368" t="str">
        <f>IF(O45=M44,M46,IF(O45=M46,M44,0))</f>
        <v>Гилязева Дарина</v>
      </c>
      <c r="P50" s="372"/>
      <c r="Q50" s="377"/>
      <c r="R50" s="722" t="s">
        <v>123</v>
      </c>
      <c r="S50" s="722"/>
      <c r="T50" s="362"/>
      <c r="U50" s="362"/>
      <c r="V50" s="362"/>
      <c r="W50" s="362"/>
      <c r="X50" s="362"/>
      <c r="Y50" s="362"/>
      <c r="Z50" s="362"/>
      <c r="AA50" s="362"/>
    </row>
    <row r="51" spans="1:27" ht="12.75" customHeight="1">
      <c r="A51" s="356"/>
      <c r="B51" s="356"/>
      <c r="C51" s="366"/>
      <c r="D51" s="383"/>
      <c r="E51" s="370">
        <v>76</v>
      </c>
      <c r="F51" s="364">
        <v>0</v>
      </c>
      <c r="G51" s="374" t="s">
        <v>187</v>
      </c>
      <c r="H51" s="367"/>
      <c r="I51" s="360"/>
      <c r="J51" s="360"/>
      <c r="K51" s="360"/>
      <c r="L51" s="360"/>
      <c r="M51" s="360"/>
      <c r="N51" s="366"/>
      <c r="O51" s="366">
        <v>-70</v>
      </c>
      <c r="P51" s="361">
        <f>IF(P49=N48,N50,IF(P49=N50,N48,0))</f>
        <v>0</v>
      </c>
      <c r="Q51" s="358" t="str">
        <f>IF(Q49=O48,O50,IF(Q49=O50,O48,0))</f>
        <v>Киньябаева Зарина</v>
      </c>
      <c r="R51" s="375"/>
      <c r="S51" s="375"/>
      <c r="T51" s="362"/>
      <c r="U51" s="362"/>
      <c r="V51" s="362"/>
      <c r="W51" s="362"/>
      <c r="X51" s="362"/>
      <c r="Y51" s="362"/>
      <c r="Z51" s="362"/>
      <c r="AA51" s="362"/>
    </row>
    <row r="52" spans="1:27" ht="12.75" customHeight="1">
      <c r="A52" s="356">
        <v>-46</v>
      </c>
      <c r="B52" s="357">
        <f>IF(F33=D32,D34,IF(F33=D34,D32,0))</f>
        <v>0</v>
      </c>
      <c r="C52" s="379">
        <f>IF(G33=E32,E34,IF(G33=E34,E32,0))</f>
        <v>0</v>
      </c>
      <c r="D52" s="380"/>
      <c r="E52" s="370"/>
      <c r="F52" s="372"/>
      <c r="G52" s="366"/>
      <c r="H52" s="360"/>
      <c r="I52" s="360"/>
      <c r="J52" s="360"/>
      <c r="K52" s="360"/>
      <c r="L52" s="360"/>
      <c r="M52" s="360"/>
      <c r="N52" s="360"/>
      <c r="O52" s="360"/>
      <c r="P52" s="366"/>
      <c r="Q52" s="377"/>
      <c r="R52" s="722" t="s">
        <v>124</v>
      </c>
      <c r="S52" s="722"/>
      <c r="T52" s="362"/>
      <c r="U52" s="362"/>
      <c r="V52" s="362"/>
      <c r="W52" s="362"/>
      <c r="X52" s="362"/>
      <c r="Y52" s="362"/>
      <c r="Z52" s="362"/>
      <c r="AA52" s="362"/>
    </row>
    <row r="53" spans="1:27" ht="12.75" customHeight="1">
      <c r="A53" s="356"/>
      <c r="B53" s="356"/>
      <c r="C53" s="363">
        <v>74</v>
      </c>
      <c r="D53" s="364">
        <v>0</v>
      </c>
      <c r="E53" s="374" t="s">
        <v>187</v>
      </c>
      <c r="F53" s="367"/>
      <c r="G53" s="360">
        <v>-77</v>
      </c>
      <c r="H53" s="361">
        <f>IF(H47=F43,F51,IF(H47=F51,F43,0))</f>
        <v>0</v>
      </c>
      <c r="I53" s="358" t="str">
        <f>IF(I47=G43,G51,IF(I47=G51,G43,0))</f>
        <v>Валеева Аиша</v>
      </c>
      <c r="J53" s="359"/>
      <c r="K53" s="360">
        <v>-71</v>
      </c>
      <c r="L53" s="361">
        <v>0</v>
      </c>
      <c r="M53" s="379">
        <f>IF(E41=C40,C42,IF(E41=C42,C40,0))</f>
        <v>0</v>
      </c>
      <c r="N53" s="359"/>
      <c r="O53" s="360"/>
      <c r="P53" s="360"/>
      <c r="Q53" s="360"/>
      <c r="R53" s="360"/>
      <c r="S53" s="360"/>
      <c r="T53" s="362"/>
      <c r="U53" s="362"/>
      <c r="V53" s="362"/>
      <c r="W53" s="362"/>
      <c r="X53" s="362"/>
      <c r="Y53" s="362"/>
      <c r="Z53" s="362"/>
      <c r="AA53" s="362"/>
    </row>
    <row r="54" spans="1:27" ht="12.75" customHeight="1">
      <c r="A54" s="356">
        <v>-47</v>
      </c>
      <c r="B54" s="357">
        <f>IF(F37=D36,D38,IF(F37=D38,D36,0))</f>
        <v>0</v>
      </c>
      <c r="C54" s="368" t="str">
        <f>IF(G37=E36,E38,IF(G37=E38,E36,0))</f>
        <v>Валеева Аиша</v>
      </c>
      <c r="D54" s="382"/>
      <c r="E54" s="366"/>
      <c r="F54" s="360"/>
      <c r="G54" s="360"/>
      <c r="H54" s="366"/>
      <c r="I54" s="378" t="s">
        <v>125</v>
      </c>
      <c r="J54" s="387"/>
      <c r="K54" s="360"/>
      <c r="L54" s="366"/>
      <c r="M54" s="363">
        <v>79</v>
      </c>
      <c r="N54" s="364"/>
      <c r="O54" s="375"/>
      <c r="P54" s="360"/>
      <c r="Q54" s="360"/>
      <c r="R54" s="360"/>
      <c r="S54" s="360"/>
      <c r="T54" s="362"/>
      <c r="U54" s="362"/>
      <c r="V54" s="362"/>
      <c r="W54" s="362"/>
      <c r="X54" s="362"/>
      <c r="Y54" s="362"/>
      <c r="Z54" s="362"/>
      <c r="AA54" s="362"/>
    </row>
    <row r="55" spans="1:27" ht="12.75" customHeight="1">
      <c r="A55" s="356"/>
      <c r="B55" s="356"/>
      <c r="C55" s="366"/>
      <c r="D55" s="383"/>
      <c r="E55" s="360">
        <v>-75</v>
      </c>
      <c r="F55" s="361">
        <f>IF(F43=D41,D45,IF(F43=D45,D41,0))</f>
        <v>0</v>
      </c>
      <c r="G55" s="358" t="str">
        <f>IF(G43=E41,E45,IF(G43=E45,E41,0))</f>
        <v>Хазиманова Юлия</v>
      </c>
      <c r="H55" s="359"/>
      <c r="I55" s="385"/>
      <c r="J55" s="385"/>
      <c r="K55" s="360">
        <v>-72</v>
      </c>
      <c r="L55" s="361">
        <v>0</v>
      </c>
      <c r="M55" s="381">
        <f>IF(E45=C44,C46,IF(E45=C46,C44,0))</f>
        <v>0</v>
      </c>
      <c r="N55" s="372"/>
      <c r="O55" s="363"/>
      <c r="P55" s="367"/>
      <c r="Q55" s="360"/>
      <c r="R55" s="360"/>
      <c r="S55" s="360"/>
      <c r="T55" s="362"/>
      <c r="U55" s="362"/>
      <c r="V55" s="362"/>
      <c r="W55" s="362"/>
      <c r="X55" s="362"/>
      <c r="Y55" s="362"/>
      <c r="Z55" s="362"/>
      <c r="AA55" s="362"/>
    </row>
    <row r="56" spans="1:27" ht="12.75" customHeight="1">
      <c r="A56" s="356"/>
      <c r="B56" s="356"/>
      <c r="C56" s="360"/>
      <c r="D56" s="383"/>
      <c r="E56" s="360"/>
      <c r="F56" s="366"/>
      <c r="G56" s="363">
        <v>78</v>
      </c>
      <c r="H56" s="364">
        <v>0</v>
      </c>
      <c r="I56" s="365" t="s">
        <v>190</v>
      </c>
      <c r="J56" s="360"/>
      <c r="K56" s="360"/>
      <c r="L56" s="366"/>
      <c r="M56" s="366"/>
      <c r="N56" s="360"/>
      <c r="O56" s="370">
        <v>81</v>
      </c>
      <c r="P56" s="364"/>
      <c r="Q56" s="384"/>
      <c r="R56" s="384"/>
      <c r="S56" s="384"/>
      <c r="T56" s="362"/>
      <c r="U56" s="362"/>
      <c r="V56" s="362"/>
      <c r="W56" s="362"/>
      <c r="X56" s="362"/>
      <c r="Y56" s="362"/>
      <c r="Z56" s="362"/>
      <c r="AA56" s="362"/>
    </row>
    <row r="57" spans="1:27" ht="12.75" customHeight="1">
      <c r="A57" s="356"/>
      <c r="B57" s="356"/>
      <c r="C57" s="360"/>
      <c r="D57" s="383"/>
      <c r="E57" s="360">
        <v>-76</v>
      </c>
      <c r="F57" s="361">
        <f>IF(F51=D49,D53,IF(F51=D53,D49,0))</f>
        <v>0</v>
      </c>
      <c r="G57" s="368" t="str">
        <f>IF(G51=E49,E53,IF(G51=E53,E49,0))</f>
        <v>Алешкова Дарья</v>
      </c>
      <c r="H57" s="372"/>
      <c r="I57" s="378" t="s">
        <v>126</v>
      </c>
      <c r="J57" s="387"/>
      <c r="K57" s="360">
        <v>-73</v>
      </c>
      <c r="L57" s="361">
        <v>0</v>
      </c>
      <c r="M57" s="379">
        <f>IF(E49=C48,C50,IF(E49=C50,C48,0))</f>
        <v>0</v>
      </c>
      <c r="N57" s="359"/>
      <c r="O57" s="370"/>
      <c r="P57" s="372"/>
      <c r="Q57" s="377"/>
      <c r="R57" s="722" t="s">
        <v>127</v>
      </c>
      <c r="S57" s="722"/>
      <c r="T57" s="362"/>
      <c r="U57" s="362"/>
      <c r="V57" s="362"/>
      <c r="W57" s="362"/>
      <c r="X57" s="362"/>
      <c r="Y57" s="362"/>
      <c r="Z57" s="362"/>
      <c r="AA57" s="362"/>
    </row>
    <row r="58" spans="1:27" ht="12.75" customHeight="1">
      <c r="A58" s="356"/>
      <c r="B58" s="356"/>
      <c r="C58" s="360"/>
      <c r="D58" s="383"/>
      <c r="E58" s="360"/>
      <c r="F58" s="366"/>
      <c r="G58" s="366">
        <v>-78</v>
      </c>
      <c r="H58" s="361">
        <f>IF(H56=F55,F57,IF(H56=F57,F55,0))</f>
        <v>0</v>
      </c>
      <c r="I58" s="358" t="str">
        <f>IF(I56=G55,G57,IF(I56=G57,G55,0))</f>
        <v>Алешкова Дарья</v>
      </c>
      <c r="J58" s="359"/>
      <c r="K58" s="360"/>
      <c r="L58" s="366"/>
      <c r="M58" s="363">
        <v>80</v>
      </c>
      <c r="N58" s="364"/>
      <c r="O58" s="389"/>
      <c r="P58" s="367"/>
      <c r="Q58" s="385"/>
      <c r="R58" s="360"/>
      <c r="S58" s="385"/>
      <c r="T58" s="362"/>
      <c r="U58" s="362"/>
      <c r="V58" s="362"/>
      <c r="W58" s="362"/>
      <c r="X58" s="362"/>
      <c r="Y58" s="362"/>
      <c r="Z58" s="362"/>
      <c r="AA58" s="362"/>
    </row>
    <row r="59" spans="1:27" ht="12.75" customHeight="1">
      <c r="A59" s="356">
        <v>-32</v>
      </c>
      <c r="B59" s="357">
        <f>IF(D8=B7,B9,IF(D8=B9,B7,0))</f>
        <v>0</v>
      </c>
      <c r="C59" s="358" t="str">
        <f>IF(E8=C7,C9,IF(E8=C9,C7,0))</f>
        <v>_</v>
      </c>
      <c r="D59" s="380"/>
      <c r="E59" s="360"/>
      <c r="F59" s="360"/>
      <c r="G59" s="360"/>
      <c r="H59" s="366"/>
      <c r="I59" s="378" t="s">
        <v>128</v>
      </c>
      <c r="J59" s="387"/>
      <c r="K59" s="360">
        <v>-74</v>
      </c>
      <c r="L59" s="361">
        <v>0</v>
      </c>
      <c r="M59" s="381">
        <f>IF(E53=C52,C54,IF(E53=C54,C52,0))</f>
        <v>0</v>
      </c>
      <c r="N59" s="372"/>
      <c r="O59" s="366"/>
      <c r="P59" s="360"/>
      <c r="Q59" s="360"/>
      <c r="R59" s="360"/>
      <c r="S59" s="360"/>
      <c r="T59" s="362"/>
      <c r="U59" s="362"/>
      <c r="V59" s="362"/>
      <c r="W59" s="362"/>
      <c r="X59" s="362"/>
      <c r="Y59" s="362"/>
      <c r="Z59" s="362"/>
      <c r="AA59" s="362"/>
    </row>
    <row r="60" spans="1:27" ht="12.75" customHeight="1">
      <c r="A60" s="356"/>
      <c r="B60" s="356"/>
      <c r="C60" s="363">
        <v>83</v>
      </c>
      <c r="D60" s="364"/>
      <c r="E60" s="375"/>
      <c r="F60" s="360"/>
      <c r="G60" s="360"/>
      <c r="H60" s="360"/>
      <c r="I60" s="360"/>
      <c r="J60" s="360"/>
      <c r="K60" s="360"/>
      <c r="L60" s="366"/>
      <c r="M60" s="366"/>
      <c r="N60" s="360"/>
      <c r="O60" s="360">
        <v>-81</v>
      </c>
      <c r="P60" s="361">
        <f>IF(P56=N54,N58,IF(P56=N58,N54,0))</f>
        <v>0</v>
      </c>
      <c r="Q60" s="379">
        <f>IF(Q56=O54,O58,IF(Q56=O58,O54,0))</f>
        <v>0</v>
      </c>
      <c r="R60" s="375"/>
      <c r="S60" s="375"/>
      <c r="T60" s="362"/>
      <c r="U60" s="362"/>
      <c r="V60" s="362"/>
      <c r="W60" s="362"/>
      <c r="X60" s="362"/>
      <c r="Y60" s="362"/>
      <c r="Z60" s="362"/>
      <c r="AA60" s="362"/>
    </row>
    <row r="61" spans="1:27" ht="12.75" customHeight="1">
      <c r="A61" s="356">
        <v>-33</v>
      </c>
      <c r="B61" s="357">
        <f>IF(D12=B11,B13,IF(D12=B13,B11,0))</f>
        <v>0</v>
      </c>
      <c r="C61" s="381">
        <f>IF(E12=C11,C13,IF(E12=C13,C11,0))</f>
        <v>0</v>
      </c>
      <c r="D61" s="369"/>
      <c r="E61" s="363"/>
      <c r="F61" s="367"/>
      <c r="G61" s="360"/>
      <c r="H61" s="360"/>
      <c r="I61" s="360"/>
      <c r="J61" s="360"/>
      <c r="K61" s="360"/>
      <c r="L61" s="360"/>
      <c r="M61" s="360">
        <v>-79</v>
      </c>
      <c r="N61" s="361">
        <f>IF(N54=L53,L55,IF(N54=L55,L53,0))</f>
        <v>0</v>
      </c>
      <c r="O61" s="379">
        <f>IF(O54=M53,M55,IF(O54=M55,M53,0))</f>
        <v>0</v>
      </c>
      <c r="P61" s="388"/>
      <c r="Q61" s="377"/>
      <c r="R61" s="722" t="s">
        <v>129</v>
      </c>
      <c r="S61" s="722"/>
      <c r="T61" s="362"/>
      <c r="U61" s="362"/>
      <c r="V61" s="362"/>
      <c r="W61" s="362"/>
      <c r="X61" s="362"/>
      <c r="Y61" s="362"/>
      <c r="Z61" s="362"/>
      <c r="AA61" s="362"/>
    </row>
    <row r="62" spans="1:27" ht="12.75" customHeight="1">
      <c r="A62" s="356"/>
      <c r="B62" s="356"/>
      <c r="C62" s="366"/>
      <c r="D62" s="383"/>
      <c r="E62" s="370">
        <v>87</v>
      </c>
      <c r="F62" s="364"/>
      <c r="G62" s="375"/>
      <c r="H62" s="360"/>
      <c r="I62" s="360"/>
      <c r="J62" s="360"/>
      <c r="K62" s="360"/>
      <c r="L62" s="360"/>
      <c r="M62" s="360"/>
      <c r="N62" s="366"/>
      <c r="O62" s="363">
        <v>82</v>
      </c>
      <c r="P62" s="364"/>
      <c r="Q62" s="375"/>
      <c r="R62" s="375"/>
      <c r="S62" s="375"/>
      <c r="T62" s="362"/>
      <c r="U62" s="362"/>
      <c r="V62" s="362"/>
      <c r="W62" s="362"/>
      <c r="X62" s="362"/>
      <c r="Y62" s="362"/>
      <c r="Z62" s="362"/>
      <c r="AA62" s="362"/>
    </row>
    <row r="63" spans="1:27" ht="12.75" customHeight="1">
      <c r="A63" s="356">
        <v>-34</v>
      </c>
      <c r="B63" s="357">
        <f>IF(D16=B15,B17,IF(D16=B17,B15,0))</f>
        <v>0</v>
      </c>
      <c r="C63" s="379">
        <f>IF(E16=C15,C17,IF(E16=C17,C15,0))</f>
        <v>0</v>
      </c>
      <c r="D63" s="380"/>
      <c r="E63" s="370"/>
      <c r="F63" s="372"/>
      <c r="G63" s="363"/>
      <c r="H63" s="367"/>
      <c r="I63" s="360"/>
      <c r="J63" s="360"/>
      <c r="K63" s="360"/>
      <c r="L63" s="360"/>
      <c r="M63" s="360">
        <v>-80</v>
      </c>
      <c r="N63" s="361">
        <f>IF(N58=L57,L59,IF(N58=L59,L57,0))</f>
        <v>0</v>
      </c>
      <c r="O63" s="381">
        <f>IF(O58=M57,M59,IF(O58=M59,M57,0))</f>
        <v>0</v>
      </c>
      <c r="P63" s="371"/>
      <c r="Q63" s="377"/>
      <c r="R63" s="722" t="s">
        <v>130</v>
      </c>
      <c r="S63" s="722"/>
      <c r="T63" s="362"/>
      <c r="U63" s="362"/>
      <c r="V63" s="362"/>
      <c r="W63" s="362"/>
      <c r="X63" s="362"/>
      <c r="Y63" s="362"/>
      <c r="Z63" s="362"/>
      <c r="AA63" s="362"/>
    </row>
    <row r="64" spans="1:27" ht="12.75" customHeight="1">
      <c r="A64" s="356"/>
      <c r="B64" s="356"/>
      <c r="C64" s="363">
        <v>84</v>
      </c>
      <c r="D64" s="364"/>
      <c r="E64" s="389"/>
      <c r="F64" s="367"/>
      <c r="G64" s="370"/>
      <c r="H64" s="367"/>
      <c r="I64" s="360"/>
      <c r="J64" s="360"/>
      <c r="K64" s="360"/>
      <c r="L64" s="360"/>
      <c r="M64" s="360"/>
      <c r="N64" s="366"/>
      <c r="O64" s="366">
        <v>-82</v>
      </c>
      <c r="P64" s="361">
        <f>IF(P62=N61,N63,IF(P62=N63,N61,0))</f>
        <v>0</v>
      </c>
      <c r="Q64" s="379">
        <f>IF(Q62=O61,O63,IF(Q62=O63,O61,0))</f>
        <v>0</v>
      </c>
      <c r="R64" s="375"/>
      <c r="S64" s="375"/>
      <c r="T64" s="362"/>
      <c r="U64" s="362"/>
      <c r="V64" s="362"/>
      <c r="W64" s="362"/>
      <c r="X64" s="362"/>
      <c r="Y64" s="362"/>
      <c r="Z64" s="362"/>
      <c r="AA64" s="362"/>
    </row>
    <row r="65" spans="1:27" ht="12.75" customHeight="1">
      <c r="A65" s="356">
        <v>-35</v>
      </c>
      <c r="B65" s="357">
        <f>IF(D20=B19,B21,IF(D20=B21,B19,0))</f>
        <v>0</v>
      </c>
      <c r="C65" s="368" t="str">
        <f>IF(E20=C19,C21,IF(E20=C21,C19,0))</f>
        <v>_</v>
      </c>
      <c r="D65" s="369"/>
      <c r="E65" s="366"/>
      <c r="F65" s="360"/>
      <c r="G65" s="370"/>
      <c r="H65" s="367"/>
      <c r="I65" s="360"/>
      <c r="J65" s="360"/>
      <c r="K65" s="360"/>
      <c r="L65" s="360"/>
      <c r="M65" s="360"/>
      <c r="N65" s="360"/>
      <c r="O65" s="360"/>
      <c r="P65" s="366"/>
      <c r="Q65" s="377"/>
      <c r="R65" s="722" t="s">
        <v>131</v>
      </c>
      <c r="S65" s="722"/>
      <c r="T65" s="362"/>
      <c r="U65" s="362"/>
      <c r="V65" s="362"/>
      <c r="W65" s="362"/>
      <c r="X65" s="362"/>
      <c r="Y65" s="362"/>
      <c r="Z65" s="362"/>
      <c r="AA65" s="362"/>
    </row>
    <row r="66" spans="1:27" ht="12.75" customHeight="1">
      <c r="A66" s="356"/>
      <c r="B66" s="356"/>
      <c r="C66" s="366"/>
      <c r="D66" s="383"/>
      <c r="E66" s="360"/>
      <c r="F66" s="360"/>
      <c r="G66" s="370">
        <v>89</v>
      </c>
      <c r="H66" s="364"/>
      <c r="I66" s="375"/>
      <c r="J66" s="360"/>
      <c r="K66" s="360">
        <v>-83</v>
      </c>
      <c r="L66" s="361">
        <v>0</v>
      </c>
      <c r="M66" s="358" t="str">
        <f>IF(E60=C59,C61,IF(E60=C61,C59,0))</f>
        <v>_</v>
      </c>
      <c r="N66" s="359"/>
      <c r="O66" s="360"/>
      <c r="P66" s="360"/>
      <c r="Q66" s="360"/>
      <c r="R66" s="360"/>
      <c r="S66" s="360"/>
      <c r="T66" s="362"/>
      <c r="U66" s="362"/>
      <c r="V66" s="362"/>
      <c r="W66" s="362"/>
      <c r="X66" s="362"/>
      <c r="Y66" s="362"/>
      <c r="Z66" s="362"/>
      <c r="AA66" s="362"/>
    </row>
    <row r="67" spans="1:27" ht="12.75" customHeight="1">
      <c r="A67" s="356">
        <v>-36</v>
      </c>
      <c r="B67" s="357">
        <f>IF(D24=B23,B25,IF(D24=B25,B23,0))</f>
        <v>0</v>
      </c>
      <c r="C67" s="358" t="str">
        <f>IF(E24=C23,C25,IF(E24=C25,C23,0))</f>
        <v>_</v>
      </c>
      <c r="D67" s="380"/>
      <c r="E67" s="360"/>
      <c r="F67" s="360"/>
      <c r="G67" s="370"/>
      <c r="H67" s="372"/>
      <c r="I67" s="378" t="s">
        <v>132</v>
      </c>
      <c r="J67" s="387"/>
      <c r="K67" s="360"/>
      <c r="L67" s="366"/>
      <c r="M67" s="363">
        <v>91</v>
      </c>
      <c r="N67" s="364"/>
      <c r="O67" s="375"/>
      <c r="P67" s="360"/>
      <c r="Q67" s="360"/>
      <c r="R67" s="360"/>
      <c r="S67" s="360"/>
      <c r="T67" s="362"/>
      <c r="U67" s="362"/>
      <c r="V67" s="362"/>
      <c r="W67" s="362"/>
      <c r="X67" s="362"/>
      <c r="Y67" s="362"/>
      <c r="Z67" s="362"/>
      <c r="AA67" s="362"/>
    </row>
    <row r="68" spans="1:27" ht="12.75" customHeight="1">
      <c r="A68" s="356"/>
      <c r="B68" s="356"/>
      <c r="C68" s="363">
        <v>85</v>
      </c>
      <c r="D68" s="364"/>
      <c r="E68" s="375"/>
      <c r="F68" s="360"/>
      <c r="G68" s="370"/>
      <c r="H68" s="367"/>
      <c r="I68" s="360"/>
      <c r="J68" s="360"/>
      <c r="K68" s="360">
        <v>-84</v>
      </c>
      <c r="L68" s="361">
        <v>0</v>
      </c>
      <c r="M68" s="368" t="str">
        <f>IF(E64=C63,C65,IF(E64=C65,C63,0))</f>
        <v>_</v>
      </c>
      <c r="N68" s="371"/>
      <c r="O68" s="363"/>
      <c r="P68" s="367"/>
      <c r="Q68" s="360"/>
      <c r="R68" s="360"/>
      <c r="S68" s="360"/>
      <c r="T68" s="362"/>
      <c r="U68" s="362"/>
      <c r="V68" s="362"/>
      <c r="W68" s="362"/>
      <c r="X68" s="362"/>
      <c r="Y68" s="362"/>
      <c r="Z68" s="362"/>
      <c r="AA68" s="362"/>
    </row>
    <row r="69" spans="1:27" ht="12.75" customHeight="1">
      <c r="A69" s="356">
        <v>-37</v>
      </c>
      <c r="B69" s="357">
        <f>IF(D28=B27,B29,IF(D28=B29,B27,0))</f>
        <v>0</v>
      </c>
      <c r="C69" s="381">
        <f>IF(E28=C27,C29,IF(E28=C29,C27,0))</f>
        <v>0</v>
      </c>
      <c r="D69" s="369"/>
      <c r="E69" s="363"/>
      <c r="F69" s="367"/>
      <c r="G69" s="370"/>
      <c r="H69" s="367"/>
      <c r="I69" s="360"/>
      <c r="J69" s="360"/>
      <c r="K69" s="360"/>
      <c r="L69" s="366"/>
      <c r="M69" s="366"/>
      <c r="N69" s="360"/>
      <c r="O69" s="370">
        <v>93</v>
      </c>
      <c r="P69" s="364"/>
      <c r="Q69" s="384"/>
      <c r="R69" s="384"/>
      <c r="S69" s="384"/>
      <c r="T69" s="362"/>
      <c r="U69" s="362"/>
      <c r="V69" s="362"/>
      <c r="W69" s="362"/>
      <c r="X69" s="362"/>
      <c r="Y69" s="362"/>
      <c r="Z69" s="362"/>
      <c r="AA69" s="362"/>
    </row>
    <row r="70" spans="1:27" ht="12.75" customHeight="1">
      <c r="A70" s="356"/>
      <c r="B70" s="356"/>
      <c r="C70" s="366"/>
      <c r="D70" s="383"/>
      <c r="E70" s="370">
        <v>88</v>
      </c>
      <c r="F70" s="364"/>
      <c r="G70" s="389"/>
      <c r="H70" s="367"/>
      <c r="I70" s="360"/>
      <c r="J70" s="360"/>
      <c r="K70" s="360">
        <v>-85</v>
      </c>
      <c r="L70" s="361">
        <v>0</v>
      </c>
      <c r="M70" s="358" t="str">
        <f>IF(E68=C67,C69,IF(E68=C69,C67,0))</f>
        <v>_</v>
      </c>
      <c r="N70" s="359"/>
      <c r="O70" s="370"/>
      <c r="P70" s="372"/>
      <c r="Q70" s="377"/>
      <c r="R70" s="722" t="s">
        <v>133</v>
      </c>
      <c r="S70" s="722"/>
      <c r="T70" s="362"/>
      <c r="U70" s="362"/>
      <c r="V70" s="362"/>
      <c r="W70" s="362"/>
      <c r="X70" s="362"/>
      <c r="Y70" s="362"/>
      <c r="Z70" s="362"/>
      <c r="AA70" s="362"/>
    </row>
    <row r="71" spans="1:27" ht="12.75" customHeight="1">
      <c r="A71" s="356">
        <v>-38</v>
      </c>
      <c r="B71" s="357">
        <f>IF(D32=B31,B33,IF(D32=B33,B31,0))</f>
        <v>0</v>
      </c>
      <c r="C71" s="379">
        <f>IF(E32=C31,C33,IF(E32=C33,C31,0))</f>
        <v>0</v>
      </c>
      <c r="D71" s="380"/>
      <c r="E71" s="370"/>
      <c r="F71" s="372"/>
      <c r="G71" s="366"/>
      <c r="H71" s="360"/>
      <c r="I71" s="360"/>
      <c r="J71" s="360"/>
      <c r="K71" s="360"/>
      <c r="L71" s="366"/>
      <c r="M71" s="363">
        <v>92</v>
      </c>
      <c r="N71" s="364"/>
      <c r="O71" s="389"/>
      <c r="P71" s="367"/>
      <c r="Q71" s="385"/>
      <c r="R71" s="360"/>
      <c r="S71" s="385"/>
      <c r="T71" s="362"/>
      <c r="U71" s="362"/>
      <c r="V71" s="362"/>
      <c r="W71" s="362"/>
      <c r="X71" s="362"/>
      <c r="Y71" s="362"/>
      <c r="Z71" s="362"/>
      <c r="AA71" s="362"/>
    </row>
    <row r="72" spans="1:27" ht="12.75" customHeight="1">
      <c r="A72" s="356"/>
      <c r="B72" s="356"/>
      <c r="C72" s="363">
        <v>86</v>
      </c>
      <c r="D72" s="364"/>
      <c r="E72" s="389"/>
      <c r="F72" s="367"/>
      <c r="G72" s="360">
        <v>-89</v>
      </c>
      <c r="H72" s="361">
        <f>IF(H66=F62,F70,IF(H66=F70,F62,0))</f>
        <v>0</v>
      </c>
      <c r="I72" s="379">
        <f>IF(I66=G62,G70,IF(I66=G70,G62,0))</f>
        <v>0</v>
      </c>
      <c r="J72" s="359"/>
      <c r="K72" s="360">
        <v>-86</v>
      </c>
      <c r="L72" s="361">
        <v>0</v>
      </c>
      <c r="M72" s="368" t="str">
        <f>IF(E72=C71,C73,IF(E72=C73,C71,0))</f>
        <v>_</v>
      </c>
      <c r="N72" s="371"/>
      <c r="O72" s="366"/>
      <c r="P72" s="360"/>
      <c r="Q72" s="360"/>
      <c r="R72" s="360"/>
      <c r="S72" s="360"/>
      <c r="T72" s="362"/>
      <c r="U72" s="362"/>
      <c r="V72" s="362"/>
      <c r="W72" s="362"/>
      <c r="X72" s="362"/>
      <c r="Y72" s="362"/>
      <c r="Z72" s="362"/>
      <c r="AA72" s="362"/>
    </row>
    <row r="73" spans="1:27" ht="12.75" customHeight="1">
      <c r="A73" s="356">
        <v>-39</v>
      </c>
      <c r="B73" s="357">
        <f>IF(D36=B35,B37,IF(D36=B37,B35,0))</f>
        <v>0</v>
      </c>
      <c r="C73" s="368" t="str">
        <f>IF(E36=C35,C37,IF(E36=C37,C35,0))</f>
        <v>_</v>
      </c>
      <c r="D73" s="369"/>
      <c r="E73" s="366"/>
      <c r="F73" s="360"/>
      <c r="G73" s="360"/>
      <c r="H73" s="366"/>
      <c r="I73" s="378" t="s">
        <v>134</v>
      </c>
      <c r="J73" s="387"/>
      <c r="K73" s="360"/>
      <c r="L73" s="366"/>
      <c r="M73" s="366"/>
      <c r="N73" s="360"/>
      <c r="O73" s="360">
        <v>-93</v>
      </c>
      <c r="P73" s="361">
        <f>IF(P69=N67,N71,IF(P69=N71,N67,0))</f>
        <v>0</v>
      </c>
      <c r="Q73" s="379">
        <f>IF(Q69=O67,O71,IF(Q69=O71,O67,0))</f>
        <v>0</v>
      </c>
      <c r="R73" s="375"/>
      <c r="S73" s="375"/>
      <c r="T73" s="362"/>
      <c r="U73" s="362"/>
      <c r="V73" s="362"/>
      <c r="W73" s="362"/>
      <c r="X73" s="362"/>
      <c r="Y73" s="362"/>
      <c r="Z73" s="362"/>
      <c r="AA73" s="362"/>
    </row>
    <row r="74" spans="1:27" ht="12.75" customHeight="1">
      <c r="A74" s="356"/>
      <c r="B74" s="356"/>
      <c r="C74" s="366"/>
      <c r="D74" s="383"/>
      <c r="E74" s="360">
        <v>-87</v>
      </c>
      <c r="F74" s="361">
        <f>IF(F62=D60,D64,IF(F62=D64,D60,0))</f>
        <v>0</v>
      </c>
      <c r="G74" s="379">
        <f>IF(G62=E60,E64,IF(G62=E64,E60,0))</f>
        <v>0</v>
      </c>
      <c r="H74" s="359"/>
      <c r="I74" s="385"/>
      <c r="J74" s="385"/>
      <c r="K74" s="360"/>
      <c r="L74" s="360"/>
      <c r="M74" s="360">
        <v>-91</v>
      </c>
      <c r="N74" s="361">
        <f>IF(N67=L66,L68,IF(N67=L68,L66,0))</f>
        <v>0</v>
      </c>
      <c r="O74" s="379">
        <f>IF(O67=M66,M68,IF(O67=M68,M66,0))</f>
        <v>0</v>
      </c>
      <c r="P74" s="388"/>
      <c r="Q74" s="377"/>
      <c r="R74" s="722" t="s">
        <v>135</v>
      </c>
      <c r="S74" s="722"/>
      <c r="T74" s="362"/>
      <c r="U74" s="362"/>
      <c r="V74" s="362"/>
      <c r="W74" s="362"/>
      <c r="X74" s="362"/>
      <c r="Y74" s="362"/>
      <c r="Z74" s="362"/>
      <c r="AA74" s="362"/>
    </row>
    <row r="75" spans="1:27" ht="12.75" customHeight="1">
      <c r="A75" s="356"/>
      <c r="B75" s="356"/>
      <c r="C75" s="360"/>
      <c r="D75" s="383"/>
      <c r="E75" s="360"/>
      <c r="F75" s="366"/>
      <c r="G75" s="363">
        <v>90</v>
      </c>
      <c r="H75" s="364"/>
      <c r="I75" s="375"/>
      <c r="J75" s="360"/>
      <c r="K75" s="360"/>
      <c r="L75" s="360"/>
      <c r="M75" s="360"/>
      <c r="N75" s="366"/>
      <c r="O75" s="363">
        <v>94</v>
      </c>
      <c r="P75" s="364"/>
      <c r="Q75" s="375"/>
      <c r="R75" s="375"/>
      <c r="S75" s="375"/>
      <c r="T75" s="362"/>
      <c r="U75" s="362"/>
      <c r="V75" s="362"/>
      <c r="W75" s="362"/>
      <c r="X75" s="362"/>
      <c r="Y75" s="362"/>
      <c r="Z75" s="362"/>
      <c r="AA75" s="362"/>
    </row>
    <row r="76" spans="1:27" ht="12.75" customHeight="1">
      <c r="A76" s="390"/>
      <c r="B76" s="390"/>
      <c r="C76" s="360"/>
      <c r="D76" s="383"/>
      <c r="E76" s="360">
        <v>-88</v>
      </c>
      <c r="F76" s="361">
        <f>IF(F70=D68,D72,IF(F70=D72,D68,0))</f>
        <v>0</v>
      </c>
      <c r="G76" s="381">
        <f>IF(G70=E68,E72,IF(G70=E72,E68,0))</f>
        <v>0</v>
      </c>
      <c r="H76" s="371"/>
      <c r="I76" s="378" t="s">
        <v>136</v>
      </c>
      <c r="J76" s="387"/>
      <c r="K76" s="360"/>
      <c r="L76" s="360"/>
      <c r="M76" s="360">
        <v>-92</v>
      </c>
      <c r="N76" s="361">
        <f>IF(N71=L70,L72,IF(N71=L72,L70,0))</f>
        <v>0</v>
      </c>
      <c r="O76" s="381">
        <f>IF(O71=M70,M72,IF(O71=M72,M70,0))</f>
        <v>0</v>
      </c>
      <c r="P76" s="371"/>
      <c r="Q76" s="377"/>
      <c r="R76" s="722" t="s">
        <v>137</v>
      </c>
      <c r="S76" s="722"/>
      <c r="T76" s="362"/>
      <c r="U76" s="362"/>
      <c r="V76" s="362"/>
      <c r="W76" s="362"/>
      <c r="X76" s="362"/>
      <c r="Y76" s="362"/>
      <c r="Z76" s="362"/>
      <c r="AA76" s="362"/>
    </row>
    <row r="77" spans="1:27" ht="12.75" customHeight="1">
      <c r="A77" s="390"/>
      <c r="B77" s="390"/>
      <c r="C77" s="360"/>
      <c r="D77" s="360"/>
      <c r="E77" s="360"/>
      <c r="F77" s="366"/>
      <c r="G77" s="366">
        <v>-90</v>
      </c>
      <c r="H77" s="361">
        <f>IF(H75=F74,F76,IF(H75=F76,F74,0))</f>
        <v>0</v>
      </c>
      <c r="I77" s="379">
        <f>IF(I75=G74,G76,IF(I75=G76,G74,0))</f>
        <v>0</v>
      </c>
      <c r="J77" s="359"/>
      <c r="K77" s="360"/>
      <c r="L77" s="360"/>
      <c r="M77" s="360"/>
      <c r="N77" s="366"/>
      <c r="O77" s="366">
        <v>-94</v>
      </c>
      <c r="P77" s="361">
        <f>IF(P75=N74,N76,IF(P75=N76,N74,0))</f>
        <v>0</v>
      </c>
      <c r="Q77" s="379">
        <f>IF(Q75=O74,O76,IF(Q75=O76,O74,0))</f>
        <v>0</v>
      </c>
      <c r="R77" s="375"/>
      <c r="S77" s="375"/>
      <c r="T77" s="362"/>
      <c r="U77" s="362"/>
      <c r="V77" s="362"/>
      <c r="W77" s="362"/>
      <c r="X77" s="362"/>
      <c r="Y77" s="362"/>
      <c r="Z77" s="362"/>
      <c r="AA77" s="362"/>
    </row>
    <row r="78" spans="1:27" ht="12.75" customHeight="1">
      <c r="A78" s="390"/>
      <c r="B78" s="390"/>
      <c r="C78" s="360"/>
      <c r="D78" s="360"/>
      <c r="E78" s="360"/>
      <c r="F78" s="360"/>
      <c r="G78" s="360"/>
      <c r="H78" s="366"/>
      <c r="I78" s="378" t="s">
        <v>138</v>
      </c>
      <c r="J78" s="387"/>
      <c r="K78" s="360"/>
      <c r="L78" s="360"/>
      <c r="M78" s="360"/>
      <c r="N78" s="360"/>
      <c r="O78" s="360"/>
      <c r="P78" s="366"/>
      <c r="Q78" s="377"/>
      <c r="R78" s="722" t="s">
        <v>139</v>
      </c>
      <c r="S78" s="722"/>
      <c r="T78" s="362"/>
      <c r="U78" s="362"/>
      <c r="V78" s="362"/>
      <c r="W78" s="362"/>
      <c r="X78" s="362"/>
      <c r="Y78" s="362"/>
      <c r="Z78" s="362"/>
      <c r="AA78" s="362"/>
    </row>
    <row r="79" spans="1:27" ht="12.75">
      <c r="A79" s="362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</row>
    <row r="80" spans="1:27" ht="12.75">
      <c r="A80" s="362"/>
      <c r="B80" s="362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6:B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46">
      <selection activeCell="A2" sqref="A2:I2"/>
    </sheetView>
  </sheetViews>
  <sheetFormatPr defaultColWidth="9.00390625" defaultRowHeight="12.75"/>
  <cols>
    <col min="1" max="1" width="9.125" style="398" customWidth="1"/>
    <col min="2" max="2" width="5.75390625" style="398" customWidth="1"/>
    <col min="3" max="4" width="25.75390625" style="392" customWidth="1"/>
    <col min="5" max="5" width="5.75390625" style="392" customWidth="1"/>
    <col min="6" max="16384" width="9.125" style="392" customWidth="1"/>
  </cols>
  <sheetData>
    <row r="1" spans="1:5" ht="12.75">
      <c r="A1" s="391" t="s">
        <v>140</v>
      </c>
      <c r="B1" s="726" t="s">
        <v>141</v>
      </c>
      <c r="C1" s="727"/>
      <c r="D1" s="724" t="s">
        <v>142</v>
      </c>
      <c r="E1" s="725"/>
    </row>
    <row r="2" spans="1:5" ht="12.75">
      <c r="A2" s="393">
        <v>1</v>
      </c>
      <c r="B2" s="394">
        <f>'ж121'!D8</f>
        <v>0</v>
      </c>
      <c r="C2" s="395">
        <f>'ж122'!E12</f>
        <v>0</v>
      </c>
      <c r="D2" s="396">
        <f>'ж122'!C61</f>
        <v>0</v>
      </c>
      <c r="E2" s="397">
        <f>'ж122'!B7</f>
        <v>0</v>
      </c>
    </row>
    <row r="3" spans="1:5" ht="12.75">
      <c r="A3" s="393">
        <v>2</v>
      </c>
      <c r="B3" s="394">
        <f>'ж121'!D12</f>
        <v>0</v>
      </c>
      <c r="C3" s="395">
        <f>'ж122'!E16</f>
        <v>0</v>
      </c>
      <c r="D3" s="396">
        <f>'ж122'!C63</f>
        <v>0</v>
      </c>
      <c r="E3" s="397">
        <f>'ж122'!B9</f>
        <v>0</v>
      </c>
    </row>
    <row r="4" spans="1:5" ht="12.75">
      <c r="A4" s="393">
        <v>3</v>
      </c>
      <c r="B4" s="394">
        <f>'ж121'!D16</f>
        <v>0</v>
      </c>
      <c r="C4" s="395">
        <f>'ж122'!E28</f>
        <v>0</v>
      </c>
      <c r="D4" s="396">
        <f>'ж122'!C69</f>
        <v>0</v>
      </c>
      <c r="E4" s="397">
        <f>'ж122'!B11</f>
        <v>0</v>
      </c>
    </row>
    <row r="5" spans="1:5" ht="12.75">
      <c r="A5" s="393">
        <v>4</v>
      </c>
      <c r="B5" s="394">
        <f>'ж121'!D20</f>
        <v>0</v>
      </c>
      <c r="C5" s="395">
        <f>'ж122'!E32</f>
        <v>0</v>
      </c>
      <c r="D5" s="396">
        <f>'ж122'!C71</f>
        <v>0</v>
      </c>
      <c r="E5" s="397">
        <f>'ж122'!B13</f>
        <v>0</v>
      </c>
    </row>
    <row r="6" spans="1:5" ht="12.75">
      <c r="A6" s="393">
        <v>5</v>
      </c>
      <c r="B6" s="394">
        <f>'ж121'!D24</f>
        <v>0</v>
      </c>
      <c r="C6" s="395" t="str">
        <f>'ж122'!G13</f>
        <v>Агиева Валерия</v>
      </c>
      <c r="D6" s="396">
        <f>'ж122'!C42</f>
        <v>0</v>
      </c>
      <c r="E6" s="397">
        <f>'ж122'!B15</f>
        <v>0</v>
      </c>
    </row>
    <row r="7" spans="1:5" ht="12.75">
      <c r="A7" s="393">
        <v>6</v>
      </c>
      <c r="B7" s="394">
        <f>'ж121'!D28</f>
        <v>0</v>
      </c>
      <c r="C7" s="395" t="str">
        <f>'ж122'!G17</f>
        <v>Яндуганова Юлия</v>
      </c>
      <c r="D7" s="396">
        <f>'ж122'!C44</f>
        <v>0</v>
      </c>
      <c r="E7" s="397">
        <f>'ж122'!B17</f>
        <v>0</v>
      </c>
    </row>
    <row r="8" spans="1:5" ht="12.75">
      <c r="A8" s="393">
        <v>7</v>
      </c>
      <c r="B8" s="394">
        <f>'ж121'!D32</f>
        <v>0</v>
      </c>
      <c r="C8" s="395" t="str">
        <f>'ж122'!G29</f>
        <v>Якупова Дарина</v>
      </c>
      <c r="D8" s="396">
        <f>'ж122'!C50</f>
        <v>0</v>
      </c>
      <c r="E8" s="397">
        <f>'ж122'!B19</f>
        <v>0</v>
      </c>
    </row>
    <row r="9" spans="1:5" ht="12.75">
      <c r="A9" s="393">
        <v>8</v>
      </c>
      <c r="B9" s="394">
        <f>'ж121'!D36</f>
        <v>0</v>
      </c>
      <c r="C9" s="395" t="str">
        <f>'ж122'!G33</f>
        <v>Гилязева Дарина</v>
      </c>
      <c r="D9" s="396">
        <f>'ж122'!C52</f>
        <v>0</v>
      </c>
      <c r="E9" s="397">
        <f>'ж122'!B21</f>
        <v>0</v>
      </c>
    </row>
    <row r="10" spans="1:5" ht="12.75">
      <c r="A10" s="393">
        <v>9</v>
      </c>
      <c r="B10" s="394">
        <f>'ж121'!D40</f>
        <v>0</v>
      </c>
      <c r="C10" s="395">
        <f>'ж122'!Q25</f>
        <v>0</v>
      </c>
      <c r="D10" s="396">
        <f>'ж122'!Q35</f>
        <v>0</v>
      </c>
      <c r="E10" s="397">
        <f>'ж122'!B23</f>
        <v>0</v>
      </c>
    </row>
    <row r="11" spans="1:5" ht="12.75">
      <c r="A11" s="393">
        <v>10</v>
      </c>
      <c r="B11" s="394">
        <f>'ж121'!D44</f>
        <v>0</v>
      </c>
      <c r="C11" s="395" t="str">
        <f>'ж122'!E41</f>
        <v>Хазиманова Юлия</v>
      </c>
      <c r="D11" s="396">
        <f>'ж122'!M53</f>
        <v>0</v>
      </c>
      <c r="E11" s="397">
        <f>'ж122'!B25</f>
        <v>0</v>
      </c>
    </row>
    <row r="12" spans="1:5" ht="12.75">
      <c r="A12" s="393">
        <v>11</v>
      </c>
      <c r="B12" s="394">
        <f>'ж121'!D48</f>
        <v>0</v>
      </c>
      <c r="C12" s="395" t="str">
        <f>'ж122'!E45</f>
        <v>Гайсина Эльвира</v>
      </c>
      <c r="D12" s="396">
        <f>'ж122'!M55</f>
        <v>0</v>
      </c>
      <c r="E12" s="397">
        <f>'ж122'!B27</f>
        <v>0</v>
      </c>
    </row>
    <row r="13" spans="1:5" ht="12.75">
      <c r="A13" s="393">
        <v>12</v>
      </c>
      <c r="B13" s="394">
        <f>'ж121'!D52</f>
        <v>0</v>
      </c>
      <c r="C13" s="395" t="str">
        <f>'ж122'!E49</f>
        <v>Алешкова Дарья</v>
      </c>
      <c r="D13" s="396">
        <f>'ж122'!M57</f>
        <v>0</v>
      </c>
      <c r="E13" s="397">
        <f>'ж122'!B29</f>
        <v>0</v>
      </c>
    </row>
    <row r="14" spans="1:5" ht="12.75">
      <c r="A14" s="393">
        <v>13</v>
      </c>
      <c r="B14" s="394">
        <f>'ж121'!D56</f>
        <v>0</v>
      </c>
      <c r="C14" s="395" t="str">
        <f>'ж122'!E53</f>
        <v>Валеева Аиша</v>
      </c>
      <c r="D14" s="396">
        <f>'ж122'!M59</f>
        <v>0</v>
      </c>
      <c r="E14" s="397">
        <f>'ж122'!B31</f>
        <v>0</v>
      </c>
    </row>
    <row r="15" spans="1:5" ht="12.75">
      <c r="A15" s="393">
        <v>14</v>
      </c>
      <c r="B15" s="394">
        <f>'ж121'!D60</f>
        <v>0</v>
      </c>
      <c r="C15" s="395">
        <f>'ж122'!O54</f>
        <v>0</v>
      </c>
      <c r="D15" s="396">
        <f>'ж122'!O61</f>
        <v>0</v>
      </c>
      <c r="E15" s="397">
        <f>'ж122'!B33</f>
        <v>0</v>
      </c>
    </row>
    <row r="16" spans="1:5" ht="12.75">
      <c r="A16" s="393">
        <v>15</v>
      </c>
      <c r="B16" s="394">
        <f>'ж121'!D64</f>
        <v>0</v>
      </c>
      <c r="C16" s="395">
        <f>'ж122'!O58</f>
        <v>0</v>
      </c>
      <c r="D16" s="396">
        <f>'ж122'!O63</f>
        <v>0</v>
      </c>
      <c r="E16" s="397">
        <f>'ж122'!B35</f>
        <v>0</v>
      </c>
    </row>
    <row r="17" spans="1:5" ht="12.75">
      <c r="A17" s="393">
        <v>16</v>
      </c>
      <c r="B17" s="394">
        <f>'ж121'!D68</f>
        <v>0</v>
      </c>
      <c r="C17" s="395">
        <f>'ж122'!Q56</f>
        <v>0</v>
      </c>
      <c r="D17" s="396">
        <f>'ж122'!Q60</f>
        <v>0</v>
      </c>
      <c r="E17" s="397">
        <f>'ж122'!B37</f>
        <v>0</v>
      </c>
    </row>
    <row r="18" spans="1:5" ht="12.75">
      <c r="A18" s="393">
        <v>17</v>
      </c>
      <c r="B18" s="394">
        <f>'ж121'!F10</f>
        <v>0</v>
      </c>
      <c r="C18" s="395">
        <f>'ж122'!Q62</f>
        <v>0</v>
      </c>
      <c r="D18" s="396">
        <f>'ж122'!Q64</f>
        <v>0</v>
      </c>
      <c r="E18" s="397">
        <f>'ж122'!D38</f>
        <v>0</v>
      </c>
    </row>
    <row r="19" spans="1:5" ht="12.75">
      <c r="A19" s="393">
        <v>18</v>
      </c>
      <c r="B19" s="394">
        <f>'ж121'!F18</f>
        <v>0</v>
      </c>
      <c r="C19" s="395">
        <f>'ж122'!G62</f>
        <v>0</v>
      </c>
      <c r="D19" s="396">
        <f>'ж122'!G74</f>
        <v>0</v>
      </c>
      <c r="E19" s="397">
        <f>'ж122'!D34</f>
        <v>0</v>
      </c>
    </row>
    <row r="20" spans="1:5" ht="12.75">
      <c r="A20" s="393">
        <v>19</v>
      </c>
      <c r="B20" s="394">
        <f>'ж121'!F26</f>
        <v>0</v>
      </c>
      <c r="C20" s="395">
        <f>'ж122'!G70</f>
        <v>0</v>
      </c>
      <c r="D20" s="396">
        <f>'ж122'!G76</f>
        <v>0</v>
      </c>
      <c r="E20" s="397">
        <f>'ж122'!D30</f>
        <v>0</v>
      </c>
    </row>
    <row r="21" spans="1:5" ht="12.75">
      <c r="A21" s="393">
        <v>20</v>
      </c>
      <c r="B21" s="394">
        <f>'ж121'!F34</f>
        <v>0</v>
      </c>
      <c r="C21" s="395">
        <f>'ж122'!I66</f>
        <v>0</v>
      </c>
      <c r="D21" s="396">
        <f>'ж122'!I72</f>
        <v>0</v>
      </c>
      <c r="E21" s="397">
        <f>'ж122'!D26</f>
        <v>0</v>
      </c>
    </row>
    <row r="22" spans="1:5" ht="12.75">
      <c r="A22" s="393">
        <v>21</v>
      </c>
      <c r="B22" s="394">
        <f>'ж121'!F42</f>
        <v>0</v>
      </c>
      <c r="C22" s="395">
        <f>'ж122'!I75</f>
        <v>0</v>
      </c>
      <c r="D22" s="396">
        <f>'ж122'!I77</f>
        <v>0</v>
      </c>
      <c r="E22" s="397">
        <f>'ж122'!D22</f>
        <v>0</v>
      </c>
    </row>
    <row r="23" spans="1:5" ht="12.75">
      <c r="A23" s="393">
        <v>22</v>
      </c>
      <c r="B23" s="394">
        <f>'ж121'!F50</f>
        <v>0</v>
      </c>
      <c r="C23" s="395">
        <f>'ж122'!O67</f>
        <v>0</v>
      </c>
      <c r="D23" s="396">
        <f>'ж122'!O74</f>
        <v>0</v>
      </c>
      <c r="E23" s="397">
        <f>'ж122'!D18</f>
        <v>0</v>
      </c>
    </row>
    <row r="24" spans="1:5" ht="12.75">
      <c r="A24" s="393">
        <v>23</v>
      </c>
      <c r="B24" s="394">
        <f>'ж121'!F58</f>
        <v>0</v>
      </c>
      <c r="C24" s="395">
        <f>'ж122'!O71</f>
        <v>0</v>
      </c>
      <c r="D24" s="396">
        <f>'ж122'!O76</f>
        <v>0</v>
      </c>
      <c r="E24" s="397">
        <f>'ж122'!D14</f>
        <v>0</v>
      </c>
    </row>
    <row r="25" spans="1:5" ht="12.75">
      <c r="A25" s="393">
        <v>24</v>
      </c>
      <c r="B25" s="394">
        <f>'ж121'!F66</f>
        <v>0</v>
      </c>
      <c r="C25" s="395">
        <f>'ж122'!Q69</f>
        <v>0</v>
      </c>
      <c r="D25" s="396">
        <f>'ж122'!Q73</f>
        <v>0</v>
      </c>
      <c r="E25" s="397">
        <f>'ж122'!D10</f>
        <v>0</v>
      </c>
    </row>
    <row r="26" spans="1:5" ht="12.75">
      <c r="A26" s="393">
        <v>25</v>
      </c>
      <c r="B26" s="394">
        <f>'ж121'!H14</f>
        <v>0</v>
      </c>
      <c r="C26" s="395">
        <f>'ж122'!Q75</f>
        <v>0</v>
      </c>
      <c r="D26" s="396">
        <f>'ж122'!Q77</f>
        <v>0</v>
      </c>
      <c r="E26" s="397">
        <f>'ж122'!H7</f>
        <v>0</v>
      </c>
    </row>
    <row r="27" spans="1:5" ht="12.75">
      <c r="A27" s="393">
        <v>26</v>
      </c>
      <c r="B27" s="394">
        <f>'ж121'!H30</f>
        <v>0</v>
      </c>
      <c r="C27" s="395" t="str">
        <f>'ж121'!E8</f>
        <v>Торопцева Ксения</v>
      </c>
      <c r="D27" s="396" t="str">
        <f>'ж122'!C7</f>
        <v>_</v>
      </c>
      <c r="E27" s="397">
        <f>'ж122'!H15</f>
        <v>0</v>
      </c>
    </row>
    <row r="28" spans="1:5" ht="12.75">
      <c r="A28" s="393">
        <v>27</v>
      </c>
      <c r="B28" s="394">
        <f>'ж121'!H46</f>
        <v>0</v>
      </c>
      <c r="C28" s="395" t="str">
        <f>'ж121'!E16</f>
        <v>Гилязева Дарина</v>
      </c>
      <c r="D28" s="396" t="str">
        <f>'ж122'!C11</f>
        <v>_</v>
      </c>
      <c r="E28" s="397">
        <f>'ж122'!H23</f>
        <v>0</v>
      </c>
    </row>
    <row r="29" spans="1:5" ht="12.75">
      <c r="A29" s="393">
        <v>28</v>
      </c>
      <c r="B29" s="394">
        <f>'ж121'!H62</f>
        <v>0</v>
      </c>
      <c r="C29" s="395" t="str">
        <f>'ж121'!E20</f>
        <v>Кислицина Мария</v>
      </c>
      <c r="D29" s="396" t="str">
        <f>'ж122'!C13</f>
        <v>_</v>
      </c>
      <c r="E29" s="397">
        <f>'ж122'!H31</f>
        <v>0</v>
      </c>
    </row>
    <row r="30" spans="1:5" ht="12.75">
      <c r="A30" s="393">
        <v>29</v>
      </c>
      <c r="B30" s="394">
        <f>'ж121'!J22</f>
        <v>0</v>
      </c>
      <c r="C30" s="395" t="str">
        <f>'ж121'!E24</f>
        <v>Горбунова Александра</v>
      </c>
      <c r="D30" s="396" t="str">
        <f>'ж122'!C15</f>
        <v>_</v>
      </c>
      <c r="E30" s="397">
        <f>'ж122'!L37</f>
        <v>0</v>
      </c>
    </row>
    <row r="31" spans="1:5" ht="12.75">
      <c r="A31" s="393">
        <v>30</v>
      </c>
      <c r="B31" s="394">
        <f>'ж121'!J54</f>
        <v>0</v>
      </c>
      <c r="C31" s="395" t="str">
        <f>'ж121'!E28</f>
        <v>Якупова Дарина</v>
      </c>
      <c r="D31" s="396" t="str">
        <f>'ж122'!C17</f>
        <v>_</v>
      </c>
      <c r="E31" s="397">
        <f>'ж122'!L21</f>
        <v>0</v>
      </c>
    </row>
    <row r="32" spans="1:5" ht="12.75">
      <c r="A32" s="393">
        <v>31</v>
      </c>
      <c r="B32" s="394">
        <f>'ж121'!L38</f>
        <v>0</v>
      </c>
      <c r="C32" s="395" t="str">
        <f>'ж121'!E36</f>
        <v>Максютова Маргарита</v>
      </c>
      <c r="D32" s="396" t="str">
        <f>'ж122'!C21</f>
        <v>_</v>
      </c>
      <c r="E32" s="397">
        <f>'ж121'!L58</f>
        <v>0</v>
      </c>
    </row>
    <row r="33" spans="1:5" ht="12.75">
      <c r="A33" s="393">
        <v>32</v>
      </c>
      <c r="B33" s="394">
        <f>'ж122'!D8</f>
        <v>0</v>
      </c>
      <c r="C33" s="395" t="str">
        <f>'ж121'!E40</f>
        <v>Саитова Русалина</v>
      </c>
      <c r="D33" s="396" t="str">
        <f>'ж122'!C23</f>
        <v>_</v>
      </c>
      <c r="E33" s="397">
        <f>'ж122'!B59</f>
        <v>0</v>
      </c>
    </row>
    <row r="34" spans="1:5" ht="12.75">
      <c r="A34" s="393">
        <v>33</v>
      </c>
      <c r="B34" s="394">
        <f>'ж122'!D12</f>
        <v>0</v>
      </c>
      <c r="C34" s="395" t="str">
        <f>'ж121'!E48</f>
        <v>Хасанова Амалия</v>
      </c>
      <c r="D34" s="396" t="str">
        <f>'ж122'!C27</f>
        <v>_</v>
      </c>
      <c r="E34" s="397">
        <f>'ж122'!B61</f>
        <v>0</v>
      </c>
    </row>
    <row r="35" spans="1:5" ht="12.75">
      <c r="A35" s="393">
        <v>34</v>
      </c>
      <c r="B35" s="394">
        <f>'ж122'!D16</f>
        <v>0</v>
      </c>
      <c r="C35" s="395" t="str">
        <f>'ж121'!E52</f>
        <v>Яндуганова Юлия</v>
      </c>
      <c r="D35" s="396" t="str">
        <f>'ж122'!C29</f>
        <v>_</v>
      </c>
      <c r="E35" s="397">
        <f>'ж122'!B63</f>
        <v>0</v>
      </c>
    </row>
    <row r="36" spans="1:5" ht="12.75">
      <c r="A36" s="393">
        <v>35</v>
      </c>
      <c r="B36" s="394">
        <f>'ж122'!D20</f>
        <v>0</v>
      </c>
      <c r="C36" s="395" t="str">
        <f>'ж121'!E56</f>
        <v>Агиева Валерия</v>
      </c>
      <c r="D36" s="396" t="str">
        <f>'ж122'!C31</f>
        <v>_</v>
      </c>
      <c r="E36" s="397">
        <f>'ж122'!B65</f>
        <v>0</v>
      </c>
    </row>
    <row r="37" spans="1:5" ht="12.75">
      <c r="A37" s="393">
        <v>36</v>
      </c>
      <c r="B37" s="394">
        <f>'ж122'!D24</f>
        <v>0</v>
      </c>
      <c r="C37" s="395" t="str">
        <f>'ж121'!E60</f>
        <v>Биккужина Самира</v>
      </c>
      <c r="D37" s="396" t="str">
        <f>'ж122'!C33</f>
        <v>_</v>
      </c>
      <c r="E37" s="397">
        <f>'ж122'!B67</f>
        <v>0</v>
      </c>
    </row>
    <row r="38" spans="1:5" ht="12.75">
      <c r="A38" s="393">
        <v>37</v>
      </c>
      <c r="B38" s="394">
        <f>'ж122'!D28</f>
        <v>0</v>
      </c>
      <c r="C38" s="395" t="str">
        <f>'ж121'!E68</f>
        <v>Ахтямова Камилла</v>
      </c>
      <c r="D38" s="396" t="str">
        <f>'ж122'!C37</f>
        <v>_</v>
      </c>
      <c r="E38" s="397">
        <f>'ж122'!B69</f>
        <v>0</v>
      </c>
    </row>
    <row r="39" spans="1:5" ht="12.75">
      <c r="A39" s="393">
        <v>38</v>
      </c>
      <c r="B39" s="394">
        <f>'ж122'!D32</f>
        <v>0</v>
      </c>
      <c r="C39" s="395" t="str">
        <f>'ж122'!E8</f>
        <v>Киньябаева Зарина</v>
      </c>
      <c r="D39" s="396" t="str">
        <f>'ж122'!C59</f>
        <v>_</v>
      </c>
      <c r="E39" s="397">
        <f>'ж122'!B71</f>
        <v>0</v>
      </c>
    </row>
    <row r="40" spans="1:5" ht="12.75">
      <c r="A40" s="393">
        <v>39</v>
      </c>
      <c r="B40" s="394">
        <f>'ж122'!D36</f>
        <v>0</v>
      </c>
      <c r="C40" s="395" t="str">
        <f>'ж122'!E20</f>
        <v>Гайсина Эльвира</v>
      </c>
      <c r="D40" s="396" t="str">
        <f>'ж122'!C65</f>
        <v>_</v>
      </c>
      <c r="E40" s="397">
        <f>'ж122'!B73</f>
        <v>0</v>
      </c>
    </row>
    <row r="41" spans="1:5" ht="12.75">
      <c r="A41" s="393">
        <v>40</v>
      </c>
      <c r="B41" s="394">
        <f>'ж122'!F9</f>
        <v>0</v>
      </c>
      <c r="C41" s="395" t="str">
        <f>'ж122'!E24</f>
        <v>Алешкова Дарья</v>
      </c>
      <c r="D41" s="396" t="str">
        <f>'ж122'!C67</f>
        <v>_</v>
      </c>
      <c r="E41" s="397">
        <f>'ж122'!B40</f>
        <v>0</v>
      </c>
    </row>
    <row r="42" spans="1:5" ht="12.75">
      <c r="A42" s="393">
        <v>41</v>
      </c>
      <c r="B42" s="394">
        <f>'ж122'!F13</f>
        <v>0</v>
      </c>
      <c r="C42" s="395" t="str">
        <f>'ж122'!E36</f>
        <v>Валеева Аиша</v>
      </c>
      <c r="D42" s="396" t="str">
        <f>'ж122'!C73</f>
        <v>_</v>
      </c>
      <c r="E42" s="397">
        <f>'ж122'!B42</f>
        <v>0</v>
      </c>
    </row>
    <row r="43" spans="1:5" ht="12.75">
      <c r="A43" s="393">
        <v>42</v>
      </c>
      <c r="B43" s="394">
        <f>'ж122'!F17</f>
        <v>0</v>
      </c>
      <c r="C43" s="395">
        <f>'ж122'!E60</f>
        <v>0</v>
      </c>
      <c r="D43" s="396" t="str">
        <f>'ж122'!M66</f>
        <v>_</v>
      </c>
      <c r="E43" s="397">
        <f>'ж122'!B44</f>
        <v>0</v>
      </c>
    </row>
    <row r="44" spans="1:5" ht="12.75">
      <c r="A44" s="393">
        <v>43</v>
      </c>
      <c r="B44" s="394">
        <f>'ж122'!F21</f>
        <v>0</v>
      </c>
      <c r="C44" s="395">
        <f>'ж122'!E64</f>
        <v>0</v>
      </c>
      <c r="D44" s="396" t="str">
        <f>'ж122'!M68</f>
        <v>_</v>
      </c>
      <c r="E44" s="397">
        <f>'ж122'!B46</f>
        <v>0</v>
      </c>
    </row>
    <row r="45" spans="1:5" ht="12.75">
      <c r="A45" s="393">
        <v>44</v>
      </c>
      <c r="B45" s="394">
        <f>'ж122'!F25</f>
        <v>0</v>
      </c>
      <c r="C45" s="395">
        <f>'ж122'!E68</f>
        <v>0</v>
      </c>
      <c r="D45" s="396" t="str">
        <f>'ж122'!M70</f>
        <v>_</v>
      </c>
      <c r="E45" s="397">
        <f>'ж122'!B48</f>
        <v>0</v>
      </c>
    </row>
    <row r="46" spans="1:5" ht="12.75">
      <c r="A46" s="393">
        <v>45</v>
      </c>
      <c r="B46" s="394">
        <f>'ж122'!F29</f>
        <v>0</v>
      </c>
      <c r="C46" s="395">
        <f>'ж122'!E72</f>
        <v>0</v>
      </c>
      <c r="D46" s="396" t="str">
        <f>'ж122'!M72</f>
        <v>_</v>
      </c>
      <c r="E46" s="397">
        <f>'ж122'!B50</f>
        <v>0</v>
      </c>
    </row>
    <row r="47" spans="1:5" ht="12.75">
      <c r="A47" s="393">
        <v>46</v>
      </c>
      <c r="B47" s="394">
        <f>'ж122'!F33</f>
        <v>0</v>
      </c>
      <c r="C47" s="395" t="str">
        <f>'ж122'!I11</f>
        <v>Агиева Валерия</v>
      </c>
      <c r="D47" s="396" t="str">
        <f>'ж122'!M40</f>
        <v>Киньябаева Зарина</v>
      </c>
      <c r="E47" s="397">
        <f>'ж122'!B52</f>
        <v>0</v>
      </c>
    </row>
    <row r="48" spans="1:5" ht="12.75">
      <c r="A48" s="393">
        <v>47</v>
      </c>
      <c r="B48" s="394">
        <f>'ж122'!F37</f>
        <v>0</v>
      </c>
      <c r="C48" s="395" t="str">
        <f>'ж121'!M75</f>
        <v>Агиева Валерия</v>
      </c>
      <c r="D48" s="396" t="str">
        <f>'ж121'!M77</f>
        <v>Хасанова Амалия</v>
      </c>
      <c r="E48" s="397">
        <f>'ж122'!B54</f>
        <v>0</v>
      </c>
    </row>
    <row r="49" spans="1:5" ht="12.75">
      <c r="A49" s="393">
        <v>48</v>
      </c>
      <c r="B49" s="394">
        <f>'ж122'!H11</f>
        <v>0</v>
      </c>
      <c r="C49" s="395" t="str">
        <f>'ж121'!E44</f>
        <v>Ахмадеева Юлия</v>
      </c>
      <c r="D49" s="396" t="str">
        <f>'ж122'!C25</f>
        <v>Алешкова Дарья</v>
      </c>
      <c r="E49" s="397">
        <f>'ж122'!L40</f>
        <v>0</v>
      </c>
    </row>
    <row r="50" spans="1:5" ht="12.75">
      <c r="A50" s="393">
        <v>49</v>
      </c>
      <c r="B50" s="394">
        <f>'ж122'!H19</f>
        <v>0</v>
      </c>
      <c r="C50" s="395" t="str">
        <f>'ж122'!G21</f>
        <v>Ахмадеева Юлия</v>
      </c>
      <c r="D50" s="396" t="str">
        <f>'ж122'!C46</f>
        <v>Гайсина Эльвира</v>
      </c>
      <c r="E50" s="397">
        <f>'ж122'!L42</f>
        <v>0</v>
      </c>
    </row>
    <row r="51" spans="1:5" ht="12.75">
      <c r="A51" s="393">
        <v>50</v>
      </c>
      <c r="B51" s="394">
        <f>'ж122'!H27</f>
        <v>0</v>
      </c>
      <c r="C51" s="395" t="str">
        <f>'ж122'!O41</f>
        <v>Ахмадеева Юлия</v>
      </c>
      <c r="D51" s="396" t="str">
        <f>'ж122'!O48</f>
        <v>Киньябаева Зарина</v>
      </c>
      <c r="E51" s="397">
        <f>'ж122'!L44</f>
        <v>0</v>
      </c>
    </row>
    <row r="52" spans="1:5" ht="12.75">
      <c r="A52" s="393">
        <v>51</v>
      </c>
      <c r="B52" s="394">
        <f>'ж122'!H35</f>
        <v>0</v>
      </c>
      <c r="C52" s="395" t="str">
        <f>'ж122'!Q43</f>
        <v>Ахмадеева Юлия</v>
      </c>
      <c r="D52" s="396" t="str">
        <f>'ж122'!Q47</f>
        <v>Якупова Дарина</v>
      </c>
      <c r="E52" s="397">
        <f>'ж122'!L46</f>
        <v>0</v>
      </c>
    </row>
    <row r="53" spans="1:5" ht="12.75">
      <c r="A53" s="393">
        <v>52</v>
      </c>
      <c r="B53" s="394">
        <f>'ж122'!J9</f>
        <v>0</v>
      </c>
      <c r="C53" s="395" t="str">
        <f>'ж121'!I62</f>
        <v>Ахтямова Камилла</v>
      </c>
      <c r="D53" s="396" t="str">
        <f>'ж122'!I31</f>
        <v>Биккужина Самира</v>
      </c>
      <c r="E53" s="397">
        <f>'ж121'!B71</f>
        <v>0</v>
      </c>
    </row>
    <row r="54" spans="1:5" ht="12.75">
      <c r="A54" s="393">
        <v>53</v>
      </c>
      <c r="B54" s="394">
        <f>'ж122'!J17</f>
        <v>0</v>
      </c>
      <c r="C54" s="395" t="str">
        <f>'ж121'!K54</f>
        <v>Ахтямова Камилла</v>
      </c>
      <c r="D54" s="396" t="str">
        <f>'ж122'!M21</f>
        <v>Саитова Русалина</v>
      </c>
      <c r="E54" s="397">
        <f>'ж121'!B73</f>
        <v>0</v>
      </c>
    </row>
    <row r="55" spans="1:5" ht="12.75">
      <c r="A55" s="393">
        <v>54</v>
      </c>
      <c r="B55" s="394">
        <f>'ж122'!J25</f>
        <v>0</v>
      </c>
      <c r="C55" s="395" t="str">
        <f>'ж121'!M38</f>
        <v>Ахтямова Камилла</v>
      </c>
      <c r="D55" s="396" t="str">
        <f>'ж121'!M58</f>
        <v>Торопцева Ксения</v>
      </c>
      <c r="E55" s="397">
        <f>'ж121'!B75</f>
        <v>0</v>
      </c>
    </row>
    <row r="56" spans="1:5" ht="12.75">
      <c r="A56" s="393">
        <v>55</v>
      </c>
      <c r="B56" s="394">
        <f>'ж122'!J33</f>
        <v>0</v>
      </c>
      <c r="C56" s="395" t="str">
        <f>'ж121'!G66</f>
        <v>Ахтямова Камилла</v>
      </c>
      <c r="D56" s="396" t="str">
        <f>'ж122'!E10</f>
        <v>Хазиманова Юлия</v>
      </c>
      <c r="E56" s="397">
        <f>'ж121'!B77</f>
        <v>0</v>
      </c>
    </row>
    <row r="57" spans="1:5" ht="12.75">
      <c r="A57" s="393">
        <v>56</v>
      </c>
      <c r="B57" s="394">
        <f>'ж122'!L13</f>
        <v>0</v>
      </c>
      <c r="C57" s="395" t="str">
        <f>'ж121'!G58</f>
        <v>Биккужина Самира</v>
      </c>
      <c r="D57" s="396" t="str">
        <f>'ж122'!E14</f>
        <v>Агиева Валерия</v>
      </c>
      <c r="E57" s="397">
        <f>'ж121'!J69</f>
        <v>0</v>
      </c>
    </row>
    <row r="58" spans="1:5" ht="12.75">
      <c r="A58" s="393">
        <v>57</v>
      </c>
      <c r="B58" s="394">
        <f>'ж122'!L29</f>
        <v>0</v>
      </c>
      <c r="C58" s="395" t="str">
        <f>'ж121'!E76</f>
        <v>Биккужина Самира</v>
      </c>
      <c r="D58" s="396" t="str">
        <f>'ж121'!K76</f>
        <v>Хасанова Амалия</v>
      </c>
      <c r="E58" s="397">
        <f>'ж121'!J71</f>
        <v>0</v>
      </c>
    </row>
    <row r="59" spans="1:5" ht="12.75">
      <c r="A59" s="393">
        <v>58</v>
      </c>
      <c r="B59" s="394">
        <f>'ж122'!N17</f>
        <v>0</v>
      </c>
      <c r="C59" s="395" t="str">
        <f>'ж122'!G51</f>
        <v>Валеева Аиша</v>
      </c>
      <c r="D59" s="396" t="str">
        <f>'ж122'!G57</f>
        <v>Алешкова Дарья</v>
      </c>
      <c r="E59" s="397">
        <f>'ж121'!J64</f>
        <v>0</v>
      </c>
    </row>
    <row r="60" spans="1:5" ht="12.75">
      <c r="A60" s="393">
        <v>59</v>
      </c>
      <c r="B60" s="394">
        <f>'ж122'!N33</f>
        <v>0</v>
      </c>
      <c r="C60" s="395" t="str">
        <f>'ж121'!E32</f>
        <v>Веселова Дарья</v>
      </c>
      <c r="D60" s="396" t="str">
        <f>'ж122'!C19</f>
        <v>Гайсина Эльвира</v>
      </c>
      <c r="E60" s="397">
        <f>'ж121'!J66</f>
        <v>0</v>
      </c>
    </row>
    <row r="61" spans="1:5" ht="12.75">
      <c r="A61" s="393">
        <v>60</v>
      </c>
      <c r="B61" s="394">
        <f>'ж122'!P25</f>
        <v>0</v>
      </c>
      <c r="C61" s="395" t="str">
        <f>'ж122'!M13</f>
        <v>Веселова Дарья</v>
      </c>
      <c r="D61" s="396" t="str">
        <f>'ж121'!K69</f>
        <v>Кислицина Мария</v>
      </c>
      <c r="E61" s="397">
        <f>'ж122'!P35</f>
        <v>0</v>
      </c>
    </row>
    <row r="62" spans="1:5" ht="12.75">
      <c r="A62" s="393">
        <v>61</v>
      </c>
      <c r="B62" s="394">
        <f>'ж121'!L65</f>
        <v>0</v>
      </c>
      <c r="C62" s="395" t="str">
        <f>'ж121'!G34</f>
        <v>Веселова Дарья</v>
      </c>
      <c r="D62" s="396" t="str">
        <f>'ж122'!E26</f>
        <v>Максютова Маргарита</v>
      </c>
      <c r="E62" s="397">
        <f>'ж121'!L67</f>
        <v>0</v>
      </c>
    </row>
    <row r="63" spans="1:5" ht="12.75">
      <c r="A63" s="393">
        <v>62</v>
      </c>
      <c r="B63" s="394">
        <f>'ж121'!L70</f>
        <v>0</v>
      </c>
      <c r="C63" s="395" t="str">
        <f>'ж122'!O17</f>
        <v>Веселова Дарья</v>
      </c>
      <c r="D63" s="396" t="str">
        <f>'ж121'!K64</f>
        <v>Саитова Русалина</v>
      </c>
      <c r="E63" s="397">
        <f>'ж121'!L72</f>
        <v>0</v>
      </c>
    </row>
    <row r="64" spans="1:5" ht="12.75">
      <c r="A64" s="393">
        <v>63</v>
      </c>
      <c r="B64" s="394">
        <f>'ж121'!D72</f>
        <v>0</v>
      </c>
      <c r="C64" s="395" t="str">
        <f>'ж122'!K17</f>
        <v>Веселова Дарья</v>
      </c>
      <c r="D64" s="396" t="str">
        <f>'ж121'!C73</f>
        <v>Яндуганова Юлия</v>
      </c>
      <c r="E64" s="397">
        <f>'ж121'!J74</f>
        <v>0</v>
      </c>
    </row>
    <row r="65" spans="1:5" ht="12.75">
      <c r="A65" s="393">
        <v>64</v>
      </c>
      <c r="B65" s="394">
        <f>'ж121'!D76</f>
        <v>0</v>
      </c>
      <c r="C65" s="395" t="str">
        <f>'ж122'!I47</f>
        <v>Гайсина Эльвира</v>
      </c>
      <c r="D65" s="396" t="str">
        <f>'ж122'!I53</f>
        <v>Валеева Аиша</v>
      </c>
      <c r="E65" s="397">
        <f>'ж121'!J76</f>
        <v>0</v>
      </c>
    </row>
    <row r="66" spans="1:5" ht="12.75">
      <c r="A66" s="393">
        <v>65</v>
      </c>
      <c r="B66" s="394">
        <f>'ж121'!F74</f>
        <v>0</v>
      </c>
      <c r="C66" s="395" t="str">
        <f>'ж122'!G43</f>
        <v>Гайсина Эльвира</v>
      </c>
      <c r="D66" s="396" t="str">
        <f>'ж122'!G55</f>
        <v>Хазиманова Юлия</v>
      </c>
      <c r="E66" s="397">
        <f>'ж121'!F77</f>
        <v>0</v>
      </c>
    </row>
    <row r="67" spans="1:5" ht="12.75">
      <c r="A67" s="393">
        <v>66</v>
      </c>
      <c r="B67" s="394">
        <f>'ж121'!L75</f>
        <v>0</v>
      </c>
      <c r="C67" s="395" t="str">
        <f>'ж122'!Q49</f>
        <v>Гилязева Дарина</v>
      </c>
      <c r="D67" s="396" t="str">
        <f>'ж122'!Q51</f>
        <v>Киньябаева Зарина</v>
      </c>
      <c r="E67" s="397">
        <f>'ж121'!L77</f>
        <v>0</v>
      </c>
    </row>
    <row r="68" spans="1:5" ht="12.75">
      <c r="A68" s="393">
        <v>67</v>
      </c>
      <c r="B68" s="394">
        <f>'ж122'!N41</f>
        <v>0</v>
      </c>
      <c r="C68" s="395" t="str">
        <f>'ж121'!I30</f>
        <v>Горбунова Александра</v>
      </c>
      <c r="D68" s="396" t="str">
        <f>'ж122'!I15</f>
        <v>Веселова Дарья</v>
      </c>
      <c r="E68" s="397">
        <f>'ж122'!N48</f>
        <v>0</v>
      </c>
    </row>
    <row r="69" spans="1:5" ht="12.75">
      <c r="A69" s="393">
        <v>68</v>
      </c>
      <c r="B69" s="394">
        <f>'ж122'!N45</f>
        <v>0</v>
      </c>
      <c r="C69" s="395" t="str">
        <f>'ж121'!G26</f>
        <v>Горбунова Александра</v>
      </c>
      <c r="D69" s="396" t="str">
        <f>'ж122'!E30</f>
        <v>Якупова Дарина</v>
      </c>
      <c r="E69" s="397">
        <f>'ж122'!N50</f>
        <v>0</v>
      </c>
    </row>
    <row r="70" spans="1:5" ht="12.75">
      <c r="A70" s="393">
        <v>69</v>
      </c>
      <c r="B70" s="394">
        <f>'ж122'!P43</f>
        <v>0</v>
      </c>
      <c r="C70" s="395" t="str">
        <f>'ж122'!G9</f>
        <v>Киньябаева Зарина</v>
      </c>
      <c r="D70" s="396" t="str">
        <f>'ж122'!C40</f>
        <v>Хазиманова Юлия</v>
      </c>
      <c r="E70" s="397">
        <f>'ж122'!P47</f>
        <v>0</v>
      </c>
    </row>
    <row r="71" spans="1:5" ht="12.75">
      <c r="A71" s="393">
        <v>70</v>
      </c>
      <c r="B71" s="394">
        <f>'ж122'!P49</f>
        <v>0</v>
      </c>
      <c r="C71" s="395" t="str">
        <f>'ж122'!K9</f>
        <v>Кислицина Мария</v>
      </c>
      <c r="D71" s="396" t="str">
        <f>'ж121'!C71</f>
        <v>Агиева Валерия</v>
      </c>
      <c r="E71" s="397">
        <f>'ж122'!P51</f>
        <v>0</v>
      </c>
    </row>
    <row r="72" spans="1:5" ht="12.75">
      <c r="A72" s="393">
        <v>71</v>
      </c>
      <c r="B72" s="394">
        <f>'ж122'!D41</f>
        <v>0</v>
      </c>
      <c r="C72" s="395" t="str">
        <f>'ж121'!G18</f>
        <v>Кислицина Мария</v>
      </c>
      <c r="D72" s="396" t="str">
        <f>'ж122'!E34</f>
        <v>Гилязева Дарина</v>
      </c>
      <c r="E72" s="397">
        <f>'ж122'!L53</f>
        <v>0</v>
      </c>
    </row>
    <row r="73" spans="1:5" ht="12.75">
      <c r="A73" s="393">
        <v>72</v>
      </c>
      <c r="B73" s="394">
        <f>'ж122'!D45</f>
        <v>0</v>
      </c>
      <c r="C73" s="395" t="str">
        <f>'ж121'!M70</f>
        <v>Кислицина Мария</v>
      </c>
      <c r="D73" s="396" t="str">
        <f>'ж121'!M72</f>
        <v>Максютова Маргарита</v>
      </c>
      <c r="E73" s="397">
        <f>'ж122'!L55</f>
        <v>0</v>
      </c>
    </row>
    <row r="74" spans="1:5" ht="12.75">
      <c r="A74" s="393">
        <v>73</v>
      </c>
      <c r="B74" s="394">
        <f>'ж122'!D49</f>
        <v>0</v>
      </c>
      <c r="C74" s="395" t="str">
        <f>'ж122'!G25</f>
        <v>Максютова Маргарита</v>
      </c>
      <c r="D74" s="396" t="str">
        <f>'ж122'!C48</f>
        <v>Алешкова Дарья</v>
      </c>
      <c r="E74" s="397">
        <f>'ж122'!L57</f>
        <v>0</v>
      </c>
    </row>
    <row r="75" spans="1:5" ht="12.75">
      <c r="A75" s="393">
        <v>74</v>
      </c>
      <c r="B75" s="394">
        <f>'ж122'!D53</f>
        <v>0</v>
      </c>
      <c r="C75" s="395" t="str">
        <f>'ж122'!K25</f>
        <v>Максютова Маргарита</v>
      </c>
      <c r="D75" s="396" t="str">
        <f>'ж121'!C75</f>
        <v>Хасанова Амалия</v>
      </c>
      <c r="E75" s="397">
        <f>'ж122'!L59</f>
        <v>0</v>
      </c>
    </row>
    <row r="76" spans="1:5" ht="12.75">
      <c r="A76" s="393">
        <v>75</v>
      </c>
      <c r="B76" s="394">
        <f>'ж122'!F43</f>
        <v>0</v>
      </c>
      <c r="C76" s="395" t="str">
        <f>'ж122'!I27</f>
        <v>Максютова Маргарита</v>
      </c>
      <c r="D76" s="396" t="str">
        <f>'ж122'!M44</f>
        <v>Якупова Дарина</v>
      </c>
      <c r="E76" s="397">
        <f>'ж122'!F55</f>
        <v>0</v>
      </c>
    </row>
    <row r="77" spans="1:5" ht="12.75">
      <c r="A77" s="393">
        <v>76</v>
      </c>
      <c r="B77" s="394">
        <f>'ж122'!F51</f>
        <v>0</v>
      </c>
      <c r="C77" s="395" t="str">
        <f>'ж121'!G42</f>
        <v>Саитова Русалина</v>
      </c>
      <c r="D77" s="396" t="str">
        <f>'ж122'!E22</f>
        <v>Ахмадеева Юлия</v>
      </c>
      <c r="E77" s="397">
        <f>'ж122'!F57</f>
        <v>0</v>
      </c>
    </row>
    <row r="78" spans="1:5" ht="12.75">
      <c r="A78" s="393">
        <v>77</v>
      </c>
      <c r="B78" s="394">
        <f>'ж122'!H47</f>
        <v>0</v>
      </c>
      <c r="C78" s="395" t="str">
        <f>'ж121'!M65</f>
        <v>Саитова Русалина</v>
      </c>
      <c r="D78" s="396" t="str">
        <f>'ж121'!M67</f>
        <v>Горбунова Александра</v>
      </c>
      <c r="E78" s="397">
        <f>'ж122'!H53</f>
        <v>0</v>
      </c>
    </row>
    <row r="79" spans="1:5" ht="12.75">
      <c r="A79" s="393">
        <v>78</v>
      </c>
      <c r="B79" s="394">
        <f>'ж122'!H56</f>
        <v>0</v>
      </c>
      <c r="C79" s="395" t="str">
        <f>'ж121'!I46</f>
        <v>Саитова Русалина</v>
      </c>
      <c r="D79" s="396" t="str">
        <f>'ж122'!I23</f>
        <v>Хасанова Амалия</v>
      </c>
      <c r="E79" s="397">
        <f>'ж122'!H58</f>
        <v>0</v>
      </c>
    </row>
    <row r="80" spans="1:5" ht="12.75">
      <c r="A80" s="393">
        <v>79</v>
      </c>
      <c r="B80" s="394">
        <f>'ж122'!N54</f>
        <v>0</v>
      </c>
      <c r="C80" s="395" t="str">
        <f>'ж122'!K33</f>
        <v>Старкова Александра</v>
      </c>
      <c r="D80" s="396" t="str">
        <f>'ж121'!C77</f>
        <v>Биккужина Самира</v>
      </c>
      <c r="E80" s="397">
        <f>'ж122'!N61</f>
        <v>0</v>
      </c>
    </row>
    <row r="81" spans="1:5" ht="12.75">
      <c r="A81" s="393">
        <v>80</v>
      </c>
      <c r="B81" s="394">
        <f>'ж122'!N58</f>
        <v>0</v>
      </c>
      <c r="C81" s="395" t="str">
        <f>'ж122'!G37</f>
        <v>Старкова Александра</v>
      </c>
      <c r="D81" s="396" t="str">
        <f>'ж122'!C54</f>
        <v>Валеева Аиша</v>
      </c>
      <c r="E81" s="397">
        <f>'ж122'!N63</f>
        <v>0</v>
      </c>
    </row>
    <row r="82" spans="1:5" ht="12.75">
      <c r="A82" s="393">
        <v>81</v>
      </c>
      <c r="B82" s="394">
        <f>'ж122'!P56</f>
        <v>0</v>
      </c>
      <c r="C82" s="395" t="str">
        <f>'ж122'!I35</f>
        <v>Старкова Александра</v>
      </c>
      <c r="D82" s="396" t="str">
        <f>'ж122'!M46</f>
        <v>Гилязева Дарина</v>
      </c>
      <c r="E82" s="397">
        <f>'ж122'!P60</f>
        <v>0</v>
      </c>
    </row>
    <row r="83" spans="1:5" ht="12.75">
      <c r="A83" s="393">
        <v>82</v>
      </c>
      <c r="B83" s="394">
        <f>'ж122'!P62</f>
        <v>0</v>
      </c>
      <c r="C83" s="395" t="str">
        <f>'ж122'!O33</f>
        <v>Старкова Александра</v>
      </c>
      <c r="D83" s="396" t="str">
        <f>'ж121'!K66</f>
        <v>Горбунова Александра</v>
      </c>
      <c r="E83" s="397">
        <f>'ж122'!P64</f>
        <v>0</v>
      </c>
    </row>
    <row r="84" spans="1:5" ht="12.75">
      <c r="A84" s="393">
        <v>83</v>
      </c>
      <c r="B84" s="394">
        <f>'ж122'!D60</f>
        <v>0</v>
      </c>
      <c r="C84" s="395" t="str">
        <f>'ж121'!E12</f>
        <v>Старкова Александра</v>
      </c>
      <c r="D84" s="396" t="str">
        <f>'ж122'!C9</f>
        <v>Киньябаева Зарина</v>
      </c>
      <c r="E84" s="397">
        <f>'ж122'!L66</f>
        <v>0</v>
      </c>
    </row>
    <row r="85" spans="1:5" ht="12.75">
      <c r="A85" s="393">
        <v>84</v>
      </c>
      <c r="B85" s="394">
        <f>'ж122'!D64</f>
        <v>0</v>
      </c>
      <c r="C85" s="395" t="str">
        <f>'ж122'!M29</f>
        <v>Старкова Александра</v>
      </c>
      <c r="D85" s="396" t="str">
        <f>'ж121'!K71</f>
        <v>Максютова Маргарита</v>
      </c>
      <c r="E85" s="397">
        <f>'ж122'!L68</f>
        <v>0</v>
      </c>
    </row>
    <row r="86" spans="1:5" ht="12.75">
      <c r="A86" s="393">
        <v>85</v>
      </c>
      <c r="B86" s="394">
        <f>'ж122'!D68</f>
        <v>0</v>
      </c>
      <c r="C86" s="395" t="str">
        <f>'ж121'!K22</f>
        <v>Торопцева Ксения</v>
      </c>
      <c r="D86" s="396" t="str">
        <f>'ж122'!M37</f>
        <v>Горбунова Александра</v>
      </c>
      <c r="E86" s="397">
        <f>'ж122'!L70</f>
        <v>0</v>
      </c>
    </row>
    <row r="87" spans="1:5" ht="12.75">
      <c r="A87" s="393">
        <v>86</v>
      </c>
      <c r="B87" s="394">
        <f>'ж122'!D72</f>
        <v>0</v>
      </c>
      <c r="C87" s="395" t="str">
        <f>'ж121'!I14</f>
        <v>Торопцева Ксения</v>
      </c>
      <c r="D87" s="396" t="str">
        <f>'ж122'!I7</f>
        <v>Кислицина Мария</v>
      </c>
      <c r="E87" s="397">
        <f>'ж122'!L72</f>
        <v>0</v>
      </c>
    </row>
    <row r="88" spans="1:5" ht="12.75">
      <c r="A88" s="393">
        <v>87</v>
      </c>
      <c r="B88" s="394">
        <f>'ж122'!F62</f>
        <v>0</v>
      </c>
      <c r="C88" s="395" t="str">
        <f>'ж121'!G10</f>
        <v>Торопцева Ксения</v>
      </c>
      <c r="D88" s="396" t="str">
        <f>'ж122'!E38</f>
        <v>Старкова Александра</v>
      </c>
      <c r="E88" s="397">
        <f>'ж122'!F74</f>
        <v>0</v>
      </c>
    </row>
    <row r="89" spans="1:5" ht="12.75">
      <c r="A89" s="393">
        <v>88</v>
      </c>
      <c r="B89" s="394">
        <f>'ж122'!F70</f>
        <v>0</v>
      </c>
      <c r="C89" s="395" t="str">
        <f>'ж122'!I56</f>
        <v>Хазиманова Юлия</v>
      </c>
      <c r="D89" s="396" t="str">
        <f>'ж122'!I58</f>
        <v>Алешкова Дарья</v>
      </c>
      <c r="E89" s="397">
        <f>'ж122'!F76</f>
        <v>0</v>
      </c>
    </row>
    <row r="90" spans="1:5" ht="12.75">
      <c r="A90" s="393">
        <v>89</v>
      </c>
      <c r="B90" s="394">
        <f>'ж122'!H66</f>
        <v>0</v>
      </c>
      <c r="C90" s="395" t="str">
        <f>'ж121'!E64</f>
        <v>Хазиманова Юлия</v>
      </c>
      <c r="D90" s="396" t="str">
        <f>'ж122'!C35</f>
        <v>Валеева Аиша</v>
      </c>
      <c r="E90" s="397">
        <f>'ж122'!H72</f>
        <v>0</v>
      </c>
    </row>
    <row r="91" spans="1:5" ht="12.75">
      <c r="A91" s="393">
        <v>90</v>
      </c>
      <c r="B91" s="394">
        <f>'ж122'!H75</f>
        <v>0</v>
      </c>
      <c r="C91" s="395" t="str">
        <f>'ж121'!G50</f>
        <v>Хасанова Амалия</v>
      </c>
      <c r="D91" s="396" t="str">
        <f>'ж122'!E18</f>
        <v>Яндуганова Юлия</v>
      </c>
      <c r="E91" s="397">
        <f>'ж122'!H77</f>
        <v>0</v>
      </c>
    </row>
    <row r="92" spans="1:5" ht="12.75">
      <c r="A92" s="393">
        <v>91</v>
      </c>
      <c r="B92" s="394">
        <f>'ж122'!N67</f>
        <v>0</v>
      </c>
      <c r="C92" s="395" t="str">
        <f>'ж122'!O45</f>
        <v>Якупова Дарина</v>
      </c>
      <c r="D92" s="396" t="str">
        <f>'ж122'!O50</f>
        <v>Гилязева Дарина</v>
      </c>
      <c r="E92" s="397">
        <f>'ж122'!N74</f>
        <v>0</v>
      </c>
    </row>
    <row r="93" spans="1:5" ht="12.75">
      <c r="A93" s="393">
        <v>92</v>
      </c>
      <c r="B93" s="394">
        <f>'ж122'!N71</f>
        <v>0</v>
      </c>
      <c r="C93" s="395" t="str">
        <f>'ж121'!E72</f>
        <v>Яндуганова Юлия</v>
      </c>
      <c r="D93" s="396" t="str">
        <f>'ж121'!K74</f>
        <v>Агиева Валерия</v>
      </c>
      <c r="E93" s="397">
        <f>'ж122'!N76</f>
        <v>0</v>
      </c>
    </row>
    <row r="94" spans="1:5" ht="12.75">
      <c r="A94" s="393">
        <v>93</v>
      </c>
      <c r="B94" s="394">
        <f>'ж122'!P69</f>
        <v>0</v>
      </c>
      <c r="C94" s="395" t="str">
        <f>'ж122'!I19</f>
        <v>Яндуганова Юлия</v>
      </c>
      <c r="D94" s="396" t="str">
        <f>'ж122'!M42</f>
        <v>Ахмадеева Юлия</v>
      </c>
      <c r="E94" s="397">
        <f>'ж122'!P73</f>
        <v>0</v>
      </c>
    </row>
    <row r="95" spans="1:5" ht="12.75">
      <c r="A95" s="393">
        <v>94</v>
      </c>
      <c r="B95" s="394">
        <f>'ж122'!P75</f>
        <v>0</v>
      </c>
      <c r="C95" s="395" t="str">
        <f>'ж121'!G74</f>
        <v>Яндуганова Юлия</v>
      </c>
      <c r="D95" s="396" t="str">
        <f>'ж121'!G77</f>
        <v>Биккужина Самира</v>
      </c>
      <c r="E95" s="397">
        <f>'ж122'!P77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32" customWidth="1"/>
    <col min="2" max="2" width="41.75390625" style="232" customWidth="1"/>
    <col min="3" max="3" width="9.125" style="232" customWidth="1"/>
    <col min="4" max="4" width="30.75390625" style="232" customWidth="1"/>
    <col min="5" max="5" width="9.75390625" style="232" customWidth="1"/>
    <col min="6" max="6" width="4.875" style="232" customWidth="1"/>
    <col min="7" max="7" width="7.75390625" style="232" customWidth="1"/>
    <col min="8" max="8" width="20.75390625" style="232" customWidth="1"/>
    <col min="9" max="9" width="7.125" style="232" customWidth="1"/>
    <col min="10" max="16384" width="9.125" style="232" customWidth="1"/>
  </cols>
  <sheetData>
    <row r="1" spans="1:9" ht="16.5" thickBot="1">
      <c r="A1" s="689" t="s">
        <v>173</v>
      </c>
      <c r="B1" s="689"/>
      <c r="C1" s="689"/>
      <c r="D1" s="689"/>
      <c r="E1" s="689"/>
      <c r="F1" s="689"/>
      <c r="G1" s="689"/>
      <c r="H1" s="689"/>
      <c r="I1" s="689"/>
    </row>
    <row r="2" spans="1:9" ht="13.5" thickBot="1">
      <c r="A2" s="690" t="s">
        <v>144</v>
      </c>
      <c r="B2" s="690"/>
      <c r="C2" s="690"/>
      <c r="D2" s="690"/>
      <c r="E2" s="690"/>
      <c r="F2" s="690"/>
      <c r="G2" s="690"/>
      <c r="H2" s="690"/>
      <c r="I2" s="690"/>
    </row>
    <row r="3" spans="1:10" ht="23.25" customHeight="1">
      <c r="A3" s="693" t="s">
        <v>15</v>
      </c>
      <c r="B3" s="693"/>
      <c r="C3" s="693"/>
      <c r="D3" s="693"/>
      <c r="E3" s="693"/>
      <c r="F3" s="693"/>
      <c r="G3" s="693"/>
      <c r="H3" s="693"/>
      <c r="I3" s="693"/>
      <c r="J3" s="233"/>
    </row>
    <row r="4" spans="1:10" ht="21.75" customHeight="1">
      <c r="A4" s="691" t="s">
        <v>14</v>
      </c>
      <c r="B4" s="691"/>
      <c r="C4" s="692" t="s">
        <v>16</v>
      </c>
      <c r="D4" s="692"/>
      <c r="E4" s="692"/>
      <c r="F4" s="692"/>
      <c r="G4" s="692"/>
      <c r="H4" s="692"/>
      <c r="I4" s="692"/>
      <c r="J4" s="234"/>
    </row>
    <row r="5" spans="1:10" ht="15.75">
      <c r="A5" s="686" t="s">
        <v>162</v>
      </c>
      <c r="B5" s="687"/>
      <c r="C5" s="687"/>
      <c r="D5" s="42" t="s">
        <v>11</v>
      </c>
      <c r="E5" s="688">
        <v>45469</v>
      </c>
      <c r="F5" s="688"/>
      <c r="G5" s="688"/>
      <c r="H5" s="43"/>
      <c r="I5" s="44"/>
      <c r="J5" s="234"/>
    </row>
    <row r="6" spans="1:10" ht="15.75">
      <c r="A6" s="235"/>
      <c r="B6" s="235"/>
      <c r="C6" s="235"/>
      <c r="D6" s="236"/>
      <c r="E6" s="236"/>
      <c r="F6" s="236"/>
      <c r="G6" s="236"/>
      <c r="H6" s="237"/>
      <c r="I6" s="238"/>
      <c r="J6" s="234"/>
    </row>
    <row r="7" spans="1:9" ht="10.5" customHeight="1">
      <c r="A7" s="239"/>
      <c r="B7" s="241" t="s">
        <v>88</v>
      </c>
      <c r="C7" s="242" t="s">
        <v>0</v>
      </c>
      <c r="D7" s="239" t="s">
        <v>89</v>
      </c>
      <c r="E7" s="239"/>
      <c r="F7" s="239"/>
      <c r="G7" s="239"/>
      <c r="H7" s="239"/>
      <c r="I7" s="239"/>
    </row>
    <row r="8" spans="1:9" ht="18">
      <c r="A8" s="243"/>
      <c r="B8" s="244" t="s">
        <v>163</v>
      </c>
      <c r="C8" s="245">
        <v>1</v>
      </c>
      <c r="D8" s="246" t="str">
        <f>'м10'!K21</f>
        <v>Зайнитдинов Рамазан</v>
      </c>
      <c r="E8" s="247"/>
      <c r="F8" s="239">
        <v>64</v>
      </c>
      <c r="G8" s="239"/>
      <c r="H8" s="239"/>
      <c r="I8" s="239"/>
    </row>
    <row r="9" spans="1:9" ht="18">
      <c r="A9" s="243"/>
      <c r="B9" s="244" t="s">
        <v>97</v>
      </c>
      <c r="C9" s="245">
        <v>2</v>
      </c>
      <c r="D9" s="246" t="str">
        <f>'м10'!K32</f>
        <v>Гилязитдинов Эдуард</v>
      </c>
      <c r="E9" s="239"/>
      <c r="F9" s="239">
        <v>60</v>
      </c>
      <c r="G9" s="239"/>
      <c r="H9" s="239"/>
      <c r="I9" s="239"/>
    </row>
    <row r="10" spans="1:9" ht="18">
      <c r="A10" s="243"/>
      <c r="B10" s="244" t="s">
        <v>164</v>
      </c>
      <c r="C10" s="245">
        <v>3</v>
      </c>
      <c r="D10" s="248" t="str">
        <f>'м10'!K40</f>
        <v>Костюнин Илья</v>
      </c>
      <c r="E10" s="239"/>
      <c r="F10" s="239">
        <v>54</v>
      </c>
      <c r="G10" s="239"/>
      <c r="H10" s="239"/>
      <c r="I10" s="239"/>
    </row>
    <row r="11" spans="1:9" ht="18">
      <c r="A11" s="243"/>
      <c r="B11" s="244" t="s">
        <v>100</v>
      </c>
      <c r="C11" s="245">
        <v>3</v>
      </c>
      <c r="D11" s="248" t="str">
        <f>'м10'!K48</f>
        <v>Галимурзин Эльдар</v>
      </c>
      <c r="E11" s="239"/>
      <c r="F11" s="239">
        <v>54</v>
      </c>
      <c r="G11" s="239"/>
      <c r="H11" s="239"/>
      <c r="I11" s="239"/>
    </row>
    <row r="12" spans="1:9" ht="18">
      <c r="A12" s="243"/>
      <c r="B12" s="244" t="s">
        <v>165</v>
      </c>
      <c r="C12" s="245">
        <v>5</v>
      </c>
      <c r="D12" s="246" t="str">
        <f>'м10'!E56</f>
        <v>Назмиев Аскар</v>
      </c>
      <c r="E12" s="239"/>
      <c r="F12" s="239">
        <v>48</v>
      </c>
      <c r="G12" s="239"/>
      <c r="H12" s="239"/>
      <c r="I12" s="239"/>
    </row>
    <row r="13" spans="1:9" ht="18">
      <c r="A13" s="243"/>
      <c r="B13" s="244" t="s">
        <v>166</v>
      </c>
      <c r="C13" s="245">
        <v>6</v>
      </c>
      <c r="D13" s="246" t="str">
        <f>'м10'!E58</f>
        <v>Стенин Михаил</v>
      </c>
      <c r="E13" s="239"/>
      <c r="F13" s="239">
        <v>44</v>
      </c>
      <c r="G13" s="239"/>
      <c r="H13" s="239"/>
      <c r="I13" s="239"/>
    </row>
    <row r="14" spans="1:9" ht="18">
      <c r="A14" s="243"/>
      <c r="B14" s="244" t="s">
        <v>101</v>
      </c>
      <c r="C14" s="245">
        <v>7</v>
      </c>
      <c r="D14" s="246" t="str">
        <f>'м10'!E61</f>
        <v>Ахмедзянов Леонид</v>
      </c>
      <c r="E14" s="239"/>
      <c r="F14" s="239">
        <v>40</v>
      </c>
      <c r="G14" s="239"/>
      <c r="H14" s="239"/>
      <c r="I14" s="239"/>
    </row>
    <row r="15" spans="1:9" ht="18">
      <c r="A15" s="243"/>
      <c r="B15" s="244" t="s">
        <v>167</v>
      </c>
      <c r="C15" s="245">
        <v>8</v>
      </c>
      <c r="D15" s="246" t="str">
        <f>'м10'!E63</f>
        <v>Евдокимов Максим</v>
      </c>
      <c r="E15" s="239"/>
      <c r="F15" s="239">
        <v>36</v>
      </c>
      <c r="G15" s="239"/>
      <c r="H15" s="239"/>
      <c r="I15" s="239"/>
    </row>
    <row r="16" spans="1:9" ht="18">
      <c r="A16" s="243"/>
      <c r="B16" s="244" t="s">
        <v>168</v>
      </c>
      <c r="C16" s="245">
        <v>9</v>
      </c>
      <c r="D16" s="246" t="str">
        <f>'м10'!M58</f>
        <v>Яхин Ильяс</v>
      </c>
      <c r="E16" s="239"/>
      <c r="F16" s="239">
        <v>32</v>
      </c>
      <c r="G16" s="239"/>
      <c r="H16" s="239"/>
      <c r="I16" s="239"/>
    </row>
    <row r="17" spans="1:9" ht="18">
      <c r="A17" s="243"/>
      <c r="B17" s="244" t="s">
        <v>169</v>
      </c>
      <c r="C17" s="245">
        <v>10</v>
      </c>
      <c r="D17" s="246" t="str">
        <f>'м10'!M61</f>
        <v>Султанов Замир</v>
      </c>
      <c r="E17" s="239"/>
      <c r="F17" s="239">
        <v>28</v>
      </c>
      <c r="G17" s="239"/>
      <c r="H17" s="239"/>
      <c r="I17" s="239"/>
    </row>
    <row r="18" spans="1:9" ht="18">
      <c r="A18" s="243"/>
      <c r="B18" s="244" t="s">
        <v>170</v>
      </c>
      <c r="C18" s="245">
        <v>11</v>
      </c>
      <c r="D18" s="246" t="str">
        <f>'м10'!M65</f>
        <v>Магадиев Анвар</v>
      </c>
      <c r="E18" s="239"/>
      <c r="F18" s="239">
        <v>24</v>
      </c>
      <c r="G18" s="239"/>
      <c r="H18" s="239"/>
      <c r="I18" s="239"/>
    </row>
    <row r="19" spans="1:9" ht="18">
      <c r="A19" s="243"/>
      <c r="B19" s="244" t="s">
        <v>103</v>
      </c>
      <c r="C19" s="245">
        <v>12</v>
      </c>
      <c r="D19" s="246" t="str">
        <f>'м10'!M67</f>
        <v>Султанов Тимур</v>
      </c>
      <c r="E19" s="239"/>
      <c r="F19" s="239">
        <v>20</v>
      </c>
      <c r="G19" s="239"/>
      <c r="H19" s="239"/>
      <c r="I19" s="239"/>
    </row>
    <row r="20" spans="1:9" ht="18">
      <c r="A20" s="243"/>
      <c r="B20" s="244" t="s">
        <v>105</v>
      </c>
      <c r="C20" s="245">
        <v>13</v>
      </c>
      <c r="D20" s="246" t="str">
        <f>'м10'!G68</f>
        <v>Динмухаметов Данил</v>
      </c>
      <c r="E20" s="239"/>
      <c r="F20" s="239">
        <v>16</v>
      </c>
      <c r="G20" s="239"/>
      <c r="H20" s="239"/>
      <c r="I20" s="239"/>
    </row>
    <row r="21" spans="1:9" ht="18">
      <c r="A21" s="243"/>
      <c r="B21" s="244" t="s">
        <v>171</v>
      </c>
      <c r="C21" s="245">
        <v>14</v>
      </c>
      <c r="D21" s="246" t="str">
        <f>'м10'!G71</f>
        <v>Ситдиков Сынгыз</v>
      </c>
      <c r="E21" s="239"/>
      <c r="F21" s="239">
        <v>12</v>
      </c>
      <c r="G21" s="239"/>
      <c r="H21" s="239"/>
      <c r="I21" s="239"/>
    </row>
    <row r="22" spans="1:9" ht="18">
      <c r="A22" s="243"/>
      <c r="B22" s="244" t="s">
        <v>106</v>
      </c>
      <c r="C22" s="245">
        <v>15</v>
      </c>
      <c r="D22" s="246" t="str">
        <f>'м10'!M70</f>
        <v>Башлыков Евгений</v>
      </c>
      <c r="E22" s="239"/>
      <c r="F22" s="239">
        <v>8</v>
      </c>
      <c r="G22" s="239"/>
      <c r="H22" s="239"/>
      <c r="I22" s="239"/>
    </row>
    <row r="23" spans="1:9" ht="18">
      <c r="A23" s="243"/>
      <c r="B23" s="244" t="s">
        <v>172</v>
      </c>
      <c r="C23" s="245">
        <v>16</v>
      </c>
      <c r="D23" s="246" t="str">
        <f>'м10'!M72</f>
        <v>Гуфраев Владимир</v>
      </c>
      <c r="E23" s="239"/>
      <c r="F23" s="239">
        <v>4</v>
      </c>
      <c r="G23" s="239"/>
      <c r="H23" s="239"/>
      <c r="I23" s="23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C4:I4"/>
    <mergeCell ref="A4:B4"/>
    <mergeCell ref="A3:I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9">
      <selection activeCell="A2" sqref="A2:I2"/>
    </sheetView>
  </sheetViews>
  <sheetFormatPr defaultColWidth="9.00390625" defaultRowHeight="12.75"/>
  <cols>
    <col min="1" max="1" width="6.00390625" style="249" customWidth="1"/>
    <col min="2" max="2" width="3.75390625" style="249" customWidth="1"/>
    <col min="3" max="3" width="25.75390625" style="249" customWidth="1"/>
    <col min="4" max="4" width="3.75390625" style="249" customWidth="1"/>
    <col min="5" max="5" width="15.75390625" style="249" customWidth="1"/>
    <col min="6" max="6" width="3.75390625" style="249" customWidth="1"/>
    <col min="7" max="7" width="15.75390625" style="249" customWidth="1"/>
    <col min="8" max="8" width="3.75390625" style="249" customWidth="1"/>
    <col min="9" max="9" width="15.75390625" style="249" customWidth="1"/>
    <col min="10" max="10" width="3.75390625" style="249" customWidth="1"/>
    <col min="11" max="11" width="9.75390625" style="249" customWidth="1"/>
    <col min="12" max="12" width="3.75390625" style="249" customWidth="1"/>
    <col min="13" max="15" width="5.75390625" style="249" customWidth="1"/>
    <col min="16" max="16384" width="9.125" style="249" customWidth="1"/>
  </cols>
  <sheetData>
    <row r="1" spans="1:15" s="232" customFormat="1" ht="16.5" thickBot="1">
      <c r="A1" s="689" t="s">
        <v>174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5" s="232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</row>
    <row r="3" spans="1:15" ht="12.75">
      <c r="A3" s="731" t="str">
        <f>см10!A3</f>
        <v>XXXVI ПЕРВЕНСТВО РБ ЛЕТНИЕ КАНИКУЛЫ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</row>
    <row r="4" spans="1:15" ht="12.75">
      <c r="A4" s="732" t="str">
        <f>CONCATENATE(см10!A4," ",см10!C4)</f>
        <v>Республиканские официальные спортивные соревнования БУДУЩЕЕ РОССИИ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</row>
    <row r="5" spans="1:15" ht="12.75">
      <c r="A5" s="728">
        <f>см10!E5</f>
        <v>45469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</row>
    <row r="6" spans="1:15" ht="12.75">
      <c r="A6" s="250">
        <v>1</v>
      </c>
      <c r="B6" s="251">
        <f>см10!A8</f>
        <v>0</v>
      </c>
      <c r="C6" s="252" t="s">
        <v>163</v>
      </c>
      <c r="D6" s="253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</row>
    <row r="7" spans="1:15" ht="12.75">
      <c r="A7" s="250"/>
      <c r="B7" s="256"/>
      <c r="C7" s="257">
        <v>1</v>
      </c>
      <c r="D7" s="258">
        <v>0</v>
      </c>
      <c r="E7" s="259" t="s">
        <v>163</v>
      </c>
      <c r="F7" s="260"/>
      <c r="G7" s="254"/>
      <c r="H7" s="254"/>
      <c r="I7" s="254"/>
      <c r="J7" s="254"/>
      <c r="K7" s="254"/>
      <c r="L7" s="254"/>
      <c r="M7" s="254"/>
      <c r="N7" s="254"/>
      <c r="O7" s="255"/>
    </row>
    <row r="8" spans="1:15" ht="12.75">
      <c r="A8" s="250">
        <v>16</v>
      </c>
      <c r="B8" s="251">
        <f>см10!A23</f>
        <v>0</v>
      </c>
      <c r="C8" s="261" t="s">
        <v>172</v>
      </c>
      <c r="D8" s="262"/>
      <c r="E8" s="257"/>
      <c r="F8" s="263"/>
      <c r="G8" s="254"/>
      <c r="H8" s="254"/>
      <c r="I8" s="254"/>
      <c r="J8" s="254"/>
      <c r="K8" s="254"/>
      <c r="L8" s="254"/>
      <c r="M8" s="254"/>
      <c r="N8" s="254"/>
      <c r="O8" s="255"/>
    </row>
    <row r="9" spans="1:15" ht="12.75">
      <c r="A9" s="250"/>
      <c r="B9" s="256"/>
      <c r="C9" s="264"/>
      <c r="D9" s="265"/>
      <c r="E9" s="266">
        <v>9</v>
      </c>
      <c r="F9" s="258">
        <v>0</v>
      </c>
      <c r="G9" s="259" t="s">
        <v>163</v>
      </c>
      <c r="H9" s="260"/>
      <c r="I9" s="254"/>
      <c r="J9" s="254"/>
      <c r="K9" s="254"/>
      <c r="L9" s="254"/>
      <c r="M9" s="254"/>
      <c r="N9" s="254"/>
      <c r="O9" s="255"/>
    </row>
    <row r="10" spans="1:15" ht="12.75">
      <c r="A10" s="250">
        <v>9</v>
      </c>
      <c r="B10" s="251">
        <f>см10!A16</f>
        <v>0</v>
      </c>
      <c r="C10" s="252" t="s">
        <v>168</v>
      </c>
      <c r="D10" s="267"/>
      <c r="E10" s="266"/>
      <c r="F10" s="268"/>
      <c r="G10" s="257"/>
      <c r="H10" s="263"/>
      <c r="I10" s="254"/>
      <c r="J10" s="254"/>
      <c r="K10" s="254"/>
      <c r="L10" s="254"/>
      <c r="M10" s="254"/>
      <c r="N10" s="254"/>
      <c r="O10" s="255"/>
    </row>
    <row r="11" spans="1:15" ht="12.75">
      <c r="A11" s="250"/>
      <c r="B11" s="256"/>
      <c r="C11" s="257">
        <v>2</v>
      </c>
      <c r="D11" s="258">
        <v>0</v>
      </c>
      <c r="E11" s="269" t="s">
        <v>167</v>
      </c>
      <c r="F11" s="270"/>
      <c r="G11" s="266"/>
      <c r="H11" s="263"/>
      <c r="I11" s="254"/>
      <c r="J11" s="254"/>
      <c r="K11" s="254"/>
      <c r="L11" s="254"/>
      <c r="M11" s="254"/>
      <c r="N11" s="254"/>
      <c r="O11" s="255"/>
    </row>
    <row r="12" spans="1:15" ht="12.75">
      <c r="A12" s="250">
        <v>8</v>
      </c>
      <c r="B12" s="251">
        <f>см10!A15</f>
        <v>0</v>
      </c>
      <c r="C12" s="261" t="s">
        <v>167</v>
      </c>
      <c r="D12" s="262"/>
      <c r="E12" s="264"/>
      <c r="F12" s="265"/>
      <c r="G12" s="266"/>
      <c r="H12" s="263"/>
      <c r="I12" s="254"/>
      <c r="J12" s="254"/>
      <c r="K12" s="254"/>
      <c r="L12" s="254"/>
      <c r="M12" s="271"/>
      <c r="N12" s="254"/>
      <c r="O12" s="255"/>
    </row>
    <row r="13" spans="1:15" ht="12.75">
      <c r="A13" s="250"/>
      <c r="B13" s="256"/>
      <c r="C13" s="264"/>
      <c r="D13" s="265"/>
      <c r="E13" s="254"/>
      <c r="F13" s="265"/>
      <c r="G13" s="266">
        <v>13</v>
      </c>
      <c r="H13" s="258">
        <v>0</v>
      </c>
      <c r="I13" s="272" t="s">
        <v>165</v>
      </c>
      <c r="J13" s="260"/>
      <c r="K13" s="254"/>
      <c r="L13" s="254"/>
      <c r="M13" s="271"/>
      <c r="N13" s="254"/>
      <c r="O13" s="255"/>
    </row>
    <row r="14" spans="1:15" ht="12.75">
      <c r="A14" s="250">
        <v>5</v>
      </c>
      <c r="B14" s="251">
        <f>см10!A12</f>
        <v>0</v>
      </c>
      <c r="C14" s="252" t="s">
        <v>165</v>
      </c>
      <c r="D14" s="267"/>
      <c r="E14" s="254"/>
      <c r="F14" s="265"/>
      <c r="G14" s="266"/>
      <c r="H14" s="268"/>
      <c r="I14" s="257"/>
      <c r="J14" s="263"/>
      <c r="K14" s="254"/>
      <c r="L14" s="254"/>
      <c r="M14" s="271"/>
      <c r="N14" s="254"/>
      <c r="O14" s="255"/>
    </row>
    <row r="15" spans="1:15" ht="12.75">
      <c r="A15" s="250"/>
      <c r="B15" s="256"/>
      <c r="C15" s="257">
        <v>3</v>
      </c>
      <c r="D15" s="258">
        <v>0</v>
      </c>
      <c r="E15" s="272" t="s">
        <v>165</v>
      </c>
      <c r="F15" s="265"/>
      <c r="G15" s="266"/>
      <c r="H15" s="273"/>
      <c r="I15" s="266"/>
      <c r="J15" s="263"/>
      <c r="K15" s="253"/>
      <c r="L15" s="254"/>
      <c r="M15" s="271"/>
      <c r="N15" s="254"/>
      <c r="O15" s="255"/>
    </row>
    <row r="16" spans="1:15" ht="12.75">
      <c r="A16" s="250">
        <v>12</v>
      </c>
      <c r="B16" s="251">
        <f>см10!A19</f>
        <v>0</v>
      </c>
      <c r="C16" s="261" t="s">
        <v>103</v>
      </c>
      <c r="D16" s="262"/>
      <c r="E16" s="257"/>
      <c r="F16" s="273"/>
      <c r="G16" s="266"/>
      <c r="H16" s="273"/>
      <c r="I16" s="266"/>
      <c r="J16" s="263"/>
      <c r="K16" s="254"/>
      <c r="L16" s="254"/>
      <c r="M16" s="271"/>
      <c r="N16" s="254"/>
      <c r="O16" s="255"/>
    </row>
    <row r="17" spans="1:15" ht="12.75">
      <c r="A17" s="250"/>
      <c r="B17" s="256"/>
      <c r="C17" s="264"/>
      <c r="D17" s="265"/>
      <c r="E17" s="266">
        <v>10</v>
      </c>
      <c r="F17" s="258">
        <v>0</v>
      </c>
      <c r="G17" s="272" t="s">
        <v>165</v>
      </c>
      <c r="H17" s="267"/>
      <c r="I17" s="266"/>
      <c r="J17" s="263"/>
      <c r="K17" s="254"/>
      <c r="L17" s="254"/>
      <c r="M17" s="254"/>
      <c r="N17" s="254"/>
      <c r="O17" s="255"/>
    </row>
    <row r="18" spans="1:15" ht="12.75">
      <c r="A18" s="250">
        <v>13</v>
      </c>
      <c r="B18" s="251">
        <f>см10!A20</f>
        <v>0</v>
      </c>
      <c r="C18" s="252" t="s">
        <v>105</v>
      </c>
      <c r="D18" s="267"/>
      <c r="E18" s="266"/>
      <c r="F18" s="268"/>
      <c r="G18" s="264"/>
      <c r="H18" s="265"/>
      <c r="I18" s="266"/>
      <c r="J18" s="263"/>
      <c r="K18" s="254"/>
      <c r="L18" s="254"/>
      <c r="M18" s="254"/>
      <c r="N18" s="254"/>
      <c r="O18" s="255"/>
    </row>
    <row r="19" spans="1:15" ht="12.75">
      <c r="A19" s="250"/>
      <c r="B19" s="256"/>
      <c r="C19" s="257">
        <v>4</v>
      </c>
      <c r="D19" s="258">
        <v>0</v>
      </c>
      <c r="E19" s="269" t="s">
        <v>100</v>
      </c>
      <c r="F19" s="270"/>
      <c r="G19" s="254"/>
      <c r="H19" s="265"/>
      <c r="I19" s="266"/>
      <c r="J19" s="263"/>
      <c r="K19" s="254"/>
      <c r="L19" s="254"/>
      <c r="M19" s="254"/>
      <c r="N19" s="254"/>
      <c r="O19" s="255"/>
    </row>
    <row r="20" spans="1:15" ht="12.75">
      <c r="A20" s="250">
        <v>4</v>
      </c>
      <c r="B20" s="251">
        <f>см10!A11</f>
        <v>0</v>
      </c>
      <c r="C20" s="261" t="s">
        <v>100</v>
      </c>
      <c r="D20" s="262"/>
      <c r="E20" s="264"/>
      <c r="F20" s="265"/>
      <c r="G20" s="254"/>
      <c r="H20" s="265"/>
      <c r="I20" s="266"/>
      <c r="J20" s="263"/>
      <c r="K20" s="254"/>
      <c r="L20" s="254"/>
      <c r="M20" s="254"/>
      <c r="N20" s="254"/>
      <c r="O20" s="255"/>
    </row>
    <row r="21" spans="1:15" ht="12.75">
      <c r="A21" s="250"/>
      <c r="B21" s="256"/>
      <c r="C21" s="264"/>
      <c r="D21" s="265"/>
      <c r="E21" s="254"/>
      <c r="F21" s="265"/>
      <c r="G21" s="254"/>
      <c r="H21" s="265"/>
      <c r="I21" s="266">
        <v>15</v>
      </c>
      <c r="J21" s="258">
        <v>0</v>
      </c>
      <c r="K21" s="269" t="s">
        <v>97</v>
      </c>
      <c r="L21" s="274"/>
      <c r="M21" s="275"/>
      <c r="N21" s="275"/>
      <c r="O21" s="276"/>
    </row>
    <row r="22" spans="1:15" ht="12.75">
      <c r="A22" s="250">
        <v>3</v>
      </c>
      <c r="B22" s="251">
        <f>см10!A10</f>
        <v>0</v>
      </c>
      <c r="C22" s="252" t="s">
        <v>164</v>
      </c>
      <c r="D22" s="267"/>
      <c r="E22" s="254"/>
      <c r="F22" s="265"/>
      <c r="G22" s="254"/>
      <c r="H22" s="265"/>
      <c r="I22" s="266"/>
      <c r="J22" s="277"/>
      <c r="K22" s="264"/>
      <c r="L22" s="264"/>
      <c r="M22" s="264"/>
      <c r="N22" s="729" t="s">
        <v>108</v>
      </c>
      <c r="O22" s="730"/>
    </row>
    <row r="23" spans="1:15" ht="12.75">
      <c r="A23" s="250"/>
      <c r="B23" s="256"/>
      <c r="C23" s="257">
        <v>5</v>
      </c>
      <c r="D23" s="258">
        <v>0</v>
      </c>
      <c r="E23" s="259" t="s">
        <v>164</v>
      </c>
      <c r="F23" s="267"/>
      <c r="G23" s="254"/>
      <c r="H23" s="265"/>
      <c r="I23" s="266"/>
      <c r="J23" s="279"/>
      <c r="K23" s="254"/>
      <c r="L23" s="254"/>
      <c r="M23" s="254"/>
      <c r="N23" s="254"/>
      <c r="O23" s="255"/>
    </row>
    <row r="24" spans="1:15" ht="12.75">
      <c r="A24" s="250">
        <v>14</v>
      </c>
      <c r="B24" s="251">
        <f>см10!A21</f>
        <v>0</v>
      </c>
      <c r="C24" s="261" t="s">
        <v>171</v>
      </c>
      <c r="D24" s="262"/>
      <c r="E24" s="257"/>
      <c r="F24" s="273"/>
      <c r="G24" s="254"/>
      <c r="H24" s="265"/>
      <c r="I24" s="266"/>
      <c r="J24" s="263"/>
      <c r="K24" s="254"/>
      <c r="L24" s="254"/>
      <c r="M24" s="254"/>
      <c r="N24" s="254"/>
      <c r="O24" s="255"/>
    </row>
    <row r="25" spans="1:15" ht="12.75">
      <c r="A25" s="250"/>
      <c r="B25" s="256"/>
      <c r="C25" s="264"/>
      <c r="D25" s="265"/>
      <c r="E25" s="266">
        <v>11</v>
      </c>
      <c r="F25" s="258">
        <v>0</v>
      </c>
      <c r="G25" s="259" t="s">
        <v>164</v>
      </c>
      <c r="H25" s="267"/>
      <c r="I25" s="266"/>
      <c r="J25" s="263"/>
      <c r="K25" s="254"/>
      <c r="L25" s="254"/>
      <c r="M25" s="254"/>
      <c r="N25" s="254"/>
      <c r="O25" s="255"/>
    </row>
    <row r="26" spans="1:15" ht="12.75">
      <c r="A26" s="250">
        <v>11</v>
      </c>
      <c r="B26" s="251">
        <f>см10!A18</f>
        <v>0</v>
      </c>
      <c r="C26" s="252" t="s">
        <v>170</v>
      </c>
      <c r="D26" s="267"/>
      <c r="E26" s="266"/>
      <c r="F26" s="268"/>
      <c r="G26" s="257"/>
      <c r="H26" s="273"/>
      <c r="I26" s="266"/>
      <c r="J26" s="263"/>
      <c r="K26" s="254"/>
      <c r="L26" s="254"/>
      <c r="M26" s="254"/>
      <c r="N26" s="254"/>
      <c r="O26" s="255"/>
    </row>
    <row r="27" spans="1:15" ht="12.75">
      <c r="A27" s="250"/>
      <c r="B27" s="256"/>
      <c r="C27" s="257">
        <v>6</v>
      </c>
      <c r="D27" s="258">
        <v>0</v>
      </c>
      <c r="E27" s="269" t="s">
        <v>166</v>
      </c>
      <c r="F27" s="270"/>
      <c r="G27" s="266"/>
      <c r="H27" s="273"/>
      <c r="I27" s="266"/>
      <c r="J27" s="263"/>
      <c r="K27" s="254"/>
      <c r="L27" s="254"/>
      <c r="M27" s="254"/>
      <c r="N27" s="254"/>
      <c r="O27" s="255"/>
    </row>
    <row r="28" spans="1:15" ht="12.75">
      <c r="A28" s="250">
        <v>6</v>
      </c>
      <c r="B28" s="251">
        <f>см10!A13</f>
        <v>0</v>
      </c>
      <c r="C28" s="261" t="s">
        <v>166</v>
      </c>
      <c r="D28" s="262"/>
      <c r="E28" s="264"/>
      <c r="F28" s="265"/>
      <c r="G28" s="266"/>
      <c r="H28" s="273"/>
      <c r="I28" s="266"/>
      <c r="J28" s="263"/>
      <c r="K28" s="254"/>
      <c r="L28" s="254"/>
      <c r="M28" s="254"/>
      <c r="N28" s="254"/>
      <c r="O28" s="255"/>
    </row>
    <row r="29" spans="1:15" ht="12.75">
      <c r="A29" s="250"/>
      <c r="B29" s="256"/>
      <c r="C29" s="264"/>
      <c r="D29" s="265"/>
      <c r="E29" s="254"/>
      <c r="F29" s="265"/>
      <c r="G29" s="266">
        <v>14</v>
      </c>
      <c r="H29" s="258">
        <v>0</v>
      </c>
      <c r="I29" s="269" t="s">
        <v>97</v>
      </c>
      <c r="J29" s="279"/>
      <c r="K29" s="254"/>
      <c r="L29" s="254"/>
      <c r="M29" s="254"/>
      <c r="N29" s="254"/>
      <c r="O29" s="255"/>
    </row>
    <row r="30" spans="1:15" ht="12.75">
      <c r="A30" s="250">
        <v>7</v>
      </c>
      <c r="B30" s="251">
        <f>см10!A14</f>
        <v>0</v>
      </c>
      <c r="C30" s="252" t="s">
        <v>101</v>
      </c>
      <c r="D30" s="267"/>
      <c r="E30" s="254"/>
      <c r="F30" s="265"/>
      <c r="G30" s="266"/>
      <c r="H30" s="277"/>
      <c r="I30" s="264"/>
      <c r="J30" s="254"/>
      <c r="K30" s="254"/>
      <c r="L30" s="254"/>
      <c r="M30" s="254"/>
      <c r="N30" s="254"/>
      <c r="O30" s="255"/>
    </row>
    <row r="31" spans="1:15" ht="12.75">
      <c r="A31" s="250"/>
      <c r="B31" s="256"/>
      <c r="C31" s="257">
        <v>7</v>
      </c>
      <c r="D31" s="258">
        <v>0</v>
      </c>
      <c r="E31" s="259" t="s">
        <v>101</v>
      </c>
      <c r="F31" s="267"/>
      <c r="G31" s="266"/>
      <c r="H31" s="263"/>
      <c r="I31" s="254"/>
      <c r="J31" s="254"/>
      <c r="K31" s="254"/>
      <c r="L31" s="254"/>
      <c r="M31" s="254"/>
      <c r="N31" s="254"/>
      <c r="O31" s="255"/>
    </row>
    <row r="32" spans="1:15" ht="12.75">
      <c r="A32" s="250">
        <v>10</v>
      </c>
      <c r="B32" s="251">
        <f>см10!A17</f>
        <v>0</v>
      </c>
      <c r="C32" s="261" t="s">
        <v>169</v>
      </c>
      <c r="D32" s="262"/>
      <c r="E32" s="257"/>
      <c r="F32" s="273"/>
      <c r="G32" s="266"/>
      <c r="H32" s="263"/>
      <c r="I32" s="254">
        <v>-15</v>
      </c>
      <c r="J32" s="280">
        <f>IF(J21=H13,H29,IF(J21=H29,H13,0))</f>
        <v>0</v>
      </c>
      <c r="K32" s="252" t="str">
        <f>IF(K21=I13,I29,IF(K21=I29,I13,0))</f>
        <v>Гилязитдинов Эдуард</v>
      </c>
      <c r="L32" s="281"/>
      <c r="M32" s="282"/>
      <c r="N32" s="282"/>
      <c r="O32" s="283"/>
    </row>
    <row r="33" spans="1:15" ht="12.75">
      <c r="A33" s="250"/>
      <c r="B33" s="256"/>
      <c r="C33" s="264"/>
      <c r="D33" s="265"/>
      <c r="E33" s="266">
        <v>12</v>
      </c>
      <c r="F33" s="258">
        <v>0</v>
      </c>
      <c r="G33" s="269" t="s">
        <v>97</v>
      </c>
      <c r="H33" s="279"/>
      <c r="I33" s="254"/>
      <c r="J33" s="264"/>
      <c r="K33" s="264"/>
      <c r="L33" s="264"/>
      <c r="M33" s="264"/>
      <c r="N33" s="729" t="s">
        <v>109</v>
      </c>
      <c r="O33" s="730"/>
    </row>
    <row r="34" spans="1:15" ht="12.75">
      <c r="A34" s="250">
        <v>15</v>
      </c>
      <c r="B34" s="251">
        <f>см10!A22</f>
        <v>0</v>
      </c>
      <c r="C34" s="252" t="s">
        <v>106</v>
      </c>
      <c r="D34" s="267"/>
      <c r="E34" s="266"/>
      <c r="F34" s="277"/>
      <c r="G34" s="264"/>
      <c r="H34" s="254"/>
      <c r="I34" s="254"/>
      <c r="J34" s="254"/>
      <c r="K34" s="254"/>
      <c r="L34" s="254"/>
      <c r="M34" s="254"/>
      <c r="N34" s="254"/>
      <c r="O34" s="255"/>
    </row>
    <row r="35" spans="1:15" ht="12.75">
      <c r="A35" s="250"/>
      <c r="B35" s="256"/>
      <c r="C35" s="257">
        <v>8</v>
      </c>
      <c r="D35" s="258">
        <v>0</v>
      </c>
      <c r="E35" s="269" t="s">
        <v>97</v>
      </c>
      <c r="F35" s="279"/>
      <c r="G35" s="254"/>
      <c r="H35" s="254"/>
      <c r="I35" s="254"/>
      <c r="J35" s="254"/>
      <c r="K35" s="254"/>
      <c r="L35" s="254"/>
      <c r="M35" s="254"/>
      <c r="N35" s="254"/>
      <c r="O35" s="255"/>
    </row>
    <row r="36" spans="1:15" ht="12.75">
      <c r="A36" s="250">
        <v>2</v>
      </c>
      <c r="B36" s="251">
        <f>см10!A9</f>
        <v>0</v>
      </c>
      <c r="C36" s="261" t="s">
        <v>97</v>
      </c>
      <c r="D36" s="284"/>
      <c r="E36" s="264"/>
      <c r="F36" s="254"/>
      <c r="G36" s="254"/>
      <c r="H36" s="254"/>
      <c r="I36" s="254"/>
      <c r="J36" s="254"/>
      <c r="K36" s="254"/>
      <c r="L36" s="254"/>
      <c r="M36" s="254"/>
      <c r="N36" s="254"/>
      <c r="O36" s="255"/>
    </row>
    <row r="37" spans="1:15" ht="12.75">
      <c r="A37" s="250"/>
      <c r="B37" s="250"/>
      <c r="C37" s="26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5"/>
    </row>
    <row r="38" spans="1:15" ht="12.75">
      <c r="A38" s="250">
        <v>-1</v>
      </c>
      <c r="B38" s="285">
        <f>IF(D7=B6,B8,IF(D7=B8,B6,0))</f>
        <v>0</v>
      </c>
      <c r="C38" s="252" t="str">
        <f>IF(E7=C6,C8,IF(E7=C8,C6,0))</f>
        <v>Башлыков Евгений</v>
      </c>
      <c r="D38" s="253"/>
      <c r="E38" s="254"/>
      <c r="F38" s="254"/>
      <c r="G38" s="254">
        <v>-13</v>
      </c>
      <c r="H38" s="280">
        <f>IF(H13=F9,F17,IF(H13=F17,F9,0))</f>
        <v>0</v>
      </c>
      <c r="I38" s="252" t="str">
        <f>IF(I13=G9,G17,IF(I13=G17,G9,0))</f>
        <v>Назмиев Аскар</v>
      </c>
      <c r="J38" s="253"/>
      <c r="K38" s="254"/>
      <c r="L38" s="254"/>
      <c r="M38" s="254"/>
      <c r="N38" s="254"/>
      <c r="O38" s="255"/>
    </row>
    <row r="39" spans="1:15" ht="12.75">
      <c r="A39" s="250"/>
      <c r="B39" s="250"/>
      <c r="C39" s="257">
        <v>16</v>
      </c>
      <c r="D39" s="258">
        <v>0</v>
      </c>
      <c r="E39" s="259" t="s">
        <v>168</v>
      </c>
      <c r="F39" s="260"/>
      <c r="G39" s="254"/>
      <c r="H39" s="264"/>
      <c r="I39" s="257"/>
      <c r="J39" s="263"/>
      <c r="K39" s="254"/>
      <c r="L39" s="254"/>
      <c r="M39" s="254"/>
      <c r="N39" s="254"/>
      <c r="O39" s="255"/>
    </row>
    <row r="40" spans="1:15" ht="12.75">
      <c r="A40" s="250">
        <v>-2</v>
      </c>
      <c r="B40" s="285">
        <f>IF(D11=B10,B12,IF(D11=B12,B10,0))</f>
        <v>0</v>
      </c>
      <c r="C40" s="261" t="str">
        <f>IF(E11=C10,C12,IF(E11=C12,C10,0))</f>
        <v>Магадиев Анвар</v>
      </c>
      <c r="D40" s="284"/>
      <c r="E40" s="257">
        <v>20</v>
      </c>
      <c r="F40" s="258">
        <v>0</v>
      </c>
      <c r="G40" s="259" t="s">
        <v>101</v>
      </c>
      <c r="H40" s="260"/>
      <c r="I40" s="266">
        <v>26</v>
      </c>
      <c r="J40" s="258">
        <v>0</v>
      </c>
      <c r="K40" s="259" t="s">
        <v>101</v>
      </c>
      <c r="L40" s="260"/>
      <c r="M40" s="254"/>
      <c r="N40" s="254"/>
      <c r="O40" s="255"/>
    </row>
    <row r="41" spans="1:15" ht="12.75">
      <c r="A41" s="250"/>
      <c r="B41" s="250"/>
      <c r="C41" s="264">
        <v>-12</v>
      </c>
      <c r="D41" s="280">
        <f>IF(F33=D31,D35,IF(F33=D35,D31,0))</f>
        <v>0</v>
      </c>
      <c r="E41" s="261" t="str">
        <f>IF(G33=E31,E35,IF(G33=E35,E31,0))</f>
        <v>Костюнин Илья</v>
      </c>
      <c r="F41" s="284"/>
      <c r="G41" s="257"/>
      <c r="H41" s="263"/>
      <c r="I41" s="266"/>
      <c r="J41" s="277"/>
      <c r="K41" s="257"/>
      <c r="L41" s="263"/>
      <c r="M41" s="254"/>
      <c r="N41" s="254"/>
      <c r="O41" s="255"/>
    </row>
    <row r="42" spans="1:15" ht="12.75">
      <c r="A42" s="250">
        <v>-3</v>
      </c>
      <c r="B42" s="285">
        <f>IF(D15=B14,B16,IF(D15=B16,B14,0))</f>
        <v>0</v>
      </c>
      <c r="C42" s="252" t="str">
        <f>IF(E15=C14,C16,IF(E15=C16,C14,0))</f>
        <v>Султанов Замир</v>
      </c>
      <c r="D42" s="286"/>
      <c r="E42" s="264"/>
      <c r="F42" s="254"/>
      <c r="G42" s="266">
        <v>24</v>
      </c>
      <c r="H42" s="258">
        <v>0</v>
      </c>
      <c r="I42" s="259" t="s">
        <v>101</v>
      </c>
      <c r="J42" s="260"/>
      <c r="K42" s="266"/>
      <c r="L42" s="263"/>
      <c r="M42" s="254"/>
      <c r="N42" s="254"/>
      <c r="O42" s="255"/>
    </row>
    <row r="43" spans="1:15" ht="12.75">
      <c r="A43" s="250"/>
      <c r="B43" s="250"/>
      <c r="C43" s="257">
        <v>17</v>
      </c>
      <c r="D43" s="258">
        <v>0</v>
      </c>
      <c r="E43" s="259" t="s">
        <v>103</v>
      </c>
      <c r="F43" s="260"/>
      <c r="G43" s="266"/>
      <c r="H43" s="277"/>
      <c r="I43" s="264"/>
      <c r="J43" s="254"/>
      <c r="K43" s="266"/>
      <c r="L43" s="263"/>
      <c r="M43" s="254"/>
      <c r="N43" s="254"/>
      <c r="O43" s="255"/>
    </row>
    <row r="44" spans="1:15" ht="12.75">
      <c r="A44" s="250">
        <v>-4</v>
      </c>
      <c r="B44" s="285">
        <f>IF(D19=B18,B20,IF(D19=B20,B18,0))</f>
        <v>0</v>
      </c>
      <c r="C44" s="261" t="str">
        <f>IF(E19=C18,C20,IF(E19=C20,C18,0))</f>
        <v>Ситдиков Сынгыз</v>
      </c>
      <c r="D44" s="284"/>
      <c r="E44" s="257">
        <v>21</v>
      </c>
      <c r="F44" s="258">
        <v>0</v>
      </c>
      <c r="G44" s="269" t="s">
        <v>166</v>
      </c>
      <c r="H44" s="279"/>
      <c r="I44" s="254"/>
      <c r="J44" s="254"/>
      <c r="K44" s="266">
        <v>28</v>
      </c>
      <c r="L44" s="258"/>
      <c r="M44" s="275"/>
      <c r="N44" s="282"/>
      <c r="O44" s="283"/>
    </row>
    <row r="45" spans="1:15" ht="12.75">
      <c r="A45" s="250"/>
      <c r="B45" s="250"/>
      <c r="C45" s="264">
        <v>-11</v>
      </c>
      <c r="D45" s="280">
        <f>IF(F25=D23,D27,IF(F25=D27,D23,0))</f>
        <v>0</v>
      </c>
      <c r="E45" s="261" t="str">
        <f>IF(G25=E23,E27,IF(G25=E27,E23,0))</f>
        <v>Ахмедзянов Леонид</v>
      </c>
      <c r="F45" s="284"/>
      <c r="G45" s="264"/>
      <c r="H45" s="254"/>
      <c r="I45" s="254"/>
      <c r="J45" s="254"/>
      <c r="K45" s="266"/>
      <c r="L45" s="277"/>
      <c r="M45" s="264"/>
      <c r="N45" s="729" t="s">
        <v>118</v>
      </c>
      <c r="O45" s="730"/>
    </row>
    <row r="46" spans="1:15" ht="12.75">
      <c r="A46" s="250">
        <v>-5</v>
      </c>
      <c r="B46" s="285">
        <f>IF(D23=B22,B24,IF(D23=B24,B22,0))</f>
        <v>0</v>
      </c>
      <c r="C46" s="252" t="str">
        <f>IF(E23=C22,C24,IF(E23=C24,C22,0))</f>
        <v>Гуфраев Владимир</v>
      </c>
      <c r="D46" s="286"/>
      <c r="E46" s="264"/>
      <c r="F46" s="254"/>
      <c r="G46" s="254">
        <v>-14</v>
      </c>
      <c r="H46" s="280">
        <f>IF(H29=F25,F33,IF(H29=F33,F25,0))</f>
        <v>0</v>
      </c>
      <c r="I46" s="252" t="str">
        <f>IF(I29=G25,G33,IF(I29=G33,G25,0))</f>
        <v>Стенин Михаил</v>
      </c>
      <c r="J46" s="253"/>
      <c r="K46" s="266"/>
      <c r="L46" s="263"/>
      <c r="M46" s="254"/>
      <c r="N46" s="254"/>
      <c r="O46" s="255"/>
    </row>
    <row r="47" spans="1:15" ht="12.75">
      <c r="A47" s="250"/>
      <c r="B47" s="250"/>
      <c r="C47" s="257">
        <v>18</v>
      </c>
      <c r="D47" s="258">
        <v>0</v>
      </c>
      <c r="E47" s="259" t="s">
        <v>170</v>
      </c>
      <c r="F47" s="260"/>
      <c r="G47" s="254"/>
      <c r="H47" s="264"/>
      <c r="I47" s="287"/>
      <c r="J47" s="263"/>
      <c r="K47" s="266"/>
      <c r="L47" s="263"/>
      <c r="M47" s="254"/>
      <c r="N47" s="254"/>
      <c r="O47" s="255"/>
    </row>
    <row r="48" spans="1:15" ht="12.75">
      <c r="A48" s="250">
        <v>-6</v>
      </c>
      <c r="B48" s="285">
        <f>IF(D27=B26,B28,IF(D27=B28,B26,0))</f>
        <v>0</v>
      </c>
      <c r="C48" s="261" t="str">
        <f>IF(E27=C26,C28,IF(E27=C28,C26,0))</f>
        <v>Султанов Тимур</v>
      </c>
      <c r="D48" s="284"/>
      <c r="E48" s="257">
        <v>22</v>
      </c>
      <c r="F48" s="258">
        <v>0</v>
      </c>
      <c r="G48" s="259" t="s">
        <v>100</v>
      </c>
      <c r="H48" s="260"/>
      <c r="I48" s="266">
        <v>27</v>
      </c>
      <c r="J48" s="258">
        <v>0</v>
      </c>
      <c r="K48" s="259" t="s">
        <v>100</v>
      </c>
      <c r="L48" s="260"/>
      <c r="M48" s="254"/>
      <c r="N48" s="254"/>
      <c r="O48" s="255"/>
    </row>
    <row r="49" spans="1:15" ht="12.75">
      <c r="A49" s="250"/>
      <c r="B49" s="250"/>
      <c r="C49" s="264">
        <v>-10</v>
      </c>
      <c r="D49" s="280">
        <f>IF(F17=D15,D19,IF(F17=D19,D15,0))</f>
        <v>0</v>
      </c>
      <c r="E49" s="261" t="str">
        <f>IF(G17=E15,E19,IF(G17=E19,E15,0))</f>
        <v>Галимурзин Эльдар</v>
      </c>
      <c r="F49" s="284"/>
      <c r="G49" s="257"/>
      <c r="H49" s="263"/>
      <c r="I49" s="266"/>
      <c r="J49" s="277"/>
      <c r="K49" s="264"/>
      <c r="L49" s="254"/>
      <c r="M49" s="254"/>
      <c r="N49" s="254"/>
      <c r="O49" s="255"/>
    </row>
    <row r="50" spans="1:15" ht="12.75">
      <c r="A50" s="250">
        <v>-7</v>
      </c>
      <c r="B50" s="285">
        <f>IF(D31=B30,B32,IF(D31=B32,B30,0))</f>
        <v>0</v>
      </c>
      <c r="C50" s="252" t="str">
        <f>IF(E31=C30,C32,IF(E31=C32,C30,0))</f>
        <v>Евдокимов Максим</v>
      </c>
      <c r="D50" s="286"/>
      <c r="E50" s="264"/>
      <c r="F50" s="254"/>
      <c r="G50" s="266">
        <v>25</v>
      </c>
      <c r="H50" s="258">
        <v>0</v>
      </c>
      <c r="I50" s="259" t="s">
        <v>100</v>
      </c>
      <c r="J50" s="260"/>
      <c r="K50" s="254"/>
      <c r="L50" s="254"/>
      <c r="M50" s="254"/>
      <c r="N50" s="254"/>
      <c r="O50" s="255"/>
    </row>
    <row r="51" spans="1:15" ht="12.75">
      <c r="A51" s="250"/>
      <c r="B51" s="250"/>
      <c r="C51" s="257">
        <v>19</v>
      </c>
      <c r="D51" s="258">
        <v>0</v>
      </c>
      <c r="E51" s="259" t="s">
        <v>169</v>
      </c>
      <c r="F51" s="260"/>
      <c r="G51" s="266"/>
      <c r="H51" s="277"/>
      <c r="I51" s="264"/>
      <c r="J51" s="254"/>
      <c r="K51" s="254"/>
      <c r="L51" s="254"/>
      <c r="M51" s="254"/>
      <c r="N51" s="254"/>
      <c r="O51" s="255"/>
    </row>
    <row r="52" spans="1:15" ht="12.75">
      <c r="A52" s="250">
        <v>-8</v>
      </c>
      <c r="B52" s="285">
        <f>IF(D35=B34,B36,IF(D35=B36,B34,0))</f>
        <v>0</v>
      </c>
      <c r="C52" s="261" t="str">
        <f>IF(E35=C34,C36,IF(E35=C36,C34,0))</f>
        <v>Динмухаметов Данил</v>
      </c>
      <c r="D52" s="284"/>
      <c r="E52" s="257">
        <v>23</v>
      </c>
      <c r="F52" s="258">
        <v>0</v>
      </c>
      <c r="G52" s="259" t="s">
        <v>169</v>
      </c>
      <c r="H52" s="260"/>
      <c r="I52" s="254"/>
      <c r="J52" s="254"/>
      <c r="K52" s="254">
        <v>-28</v>
      </c>
      <c r="L52" s="280">
        <f>IF(L44=J40,J48,IF(L44=J48,J40,0))</f>
        <v>0</v>
      </c>
      <c r="M52" s="281">
        <f>IF(M44=K40,K48,IF(M44=K48,K40,0))</f>
        <v>0</v>
      </c>
      <c r="N52" s="282"/>
      <c r="O52" s="283"/>
    </row>
    <row r="53" spans="1:15" ht="12.75">
      <c r="A53" s="250"/>
      <c r="B53" s="250"/>
      <c r="C53" s="264">
        <v>-9</v>
      </c>
      <c r="D53" s="280">
        <f>IF(F9=D7,D11,IF(F9=D11,D7,0))</f>
        <v>0</v>
      </c>
      <c r="E53" s="261" t="str">
        <f>IF(G9=E7,E11,IF(G9=E11,E7,0))</f>
        <v>Яхин Ильяс</v>
      </c>
      <c r="F53" s="284"/>
      <c r="G53" s="264"/>
      <c r="H53" s="254"/>
      <c r="I53" s="254"/>
      <c r="J53" s="254"/>
      <c r="K53" s="254"/>
      <c r="L53" s="264"/>
      <c r="M53" s="288"/>
      <c r="N53" s="729" t="s">
        <v>119</v>
      </c>
      <c r="O53" s="730"/>
    </row>
    <row r="54" spans="1:15" ht="12.75">
      <c r="A54" s="250"/>
      <c r="B54" s="250"/>
      <c r="C54" s="254"/>
      <c r="D54" s="264"/>
      <c r="E54" s="264"/>
      <c r="F54" s="254"/>
      <c r="G54" s="254"/>
      <c r="H54" s="254"/>
      <c r="I54" s="254"/>
      <c r="J54" s="254"/>
      <c r="K54" s="254"/>
      <c r="L54" s="254"/>
      <c r="M54" s="254"/>
      <c r="N54" s="254"/>
      <c r="O54" s="255"/>
    </row>
    <row r="55" spans="1:15" ht="12.75">
      <c r="A55" s="250">
        <v>-26</v>
      </c>
      <c r="B55" s="285">
        <f>IF(J40=H38,H42,IF(J40=H42,H38,0))</f>
        <v>0</v>
      </c>
      <c r="C55" s="252" t="str">
        <f>IF(K40=I38,I42,IF(K40=I42,I38,0))</f>
        <v>Назмиев Аскар</v>
      </c>
      <c r="D55" s="253"/>
      <c r="E55" s="254"/>
      <c r="F55" s="254"/>
      <c r="G55" s="254">
        <v>-20</v>
      </c>
      <c r="H55" s="280">
        <f>IF(F40=D39,D41,IF(F40=D41,D39,0))</f>
        <v>0</v>
      </c>
      <c r="I55" s="252" t="str">
        <f>IF(G40=E39,E41,IF(G40=E41,E39,0))</f>
        <v>Магадиев Анвар</v>
      </c>
      <c r="J55" s="253"/>
      <c r="K55" s="254"/>
      <c r="L55" s="254"/>
      <c r="M55" s="254"/>
      <c r="N55" s="254"/>
      <c r="O55" s="255"/>
    </row>
    <row r="56" spans="1:15" ht="12.75">
      <c r="A56" s="250"/>
      <c r="B56" s="256"/>
      <c r="C56" s="257">
        <v>29</v>
      </c>
      <c r="D56" s="258">
        <v>0</v>
      </c>
      <c r="E56" s="259" t="s">
        <v>163</v>
      </c>
      <c r="F56" s="260"/>
      <c r="G56" s="254"/>
      <c r="H56" s="264"/>
      <c r="I56" s="257">
        <v>31</v>
      </c>
      <c r="J56" s="258">
        <v>0</v>
      </c>
      <c r="K56" s="259" t="s">
        <v>103</v>
      </c>
      <c r="L56" s="260"/>
      <c r="M56" s="254"/>
      <c r="N56" s="254"/>
      <c r="O56" s="255"/>
    </row>
    <row r="57" spans="1:15" ht="12.75">
      <c r="A57" s="250">
        <v>-27</v>
      </c>
      <c r="B57" s="285">
        <f>IF(J48=H46,H50,IF(J48=H50,H46,0))</f>
        <v>0</v>
      </c>
      <c r="C57" s="261" t="str">
        <f>IF(K48=I46,I50,IF(K48=I50,I46,0))</f>
        <v>Стенин Михаил</v>
      </c>
      <c r="D57" s="284"/>
      <c r="E57" s="278" t="s">
        <v>110</v>
      </c>
      <c r="F57" s="289"/>
      <c r="G57" s="254">
        <v>-21</v>
      </c>
      <c r="H57" s="280">
        <f>IF(F44=D43,D45,IF(F44=D45,D43,0))</f>
        <v>0</v>
      </c>
      <c r="I57" s="261" t="str">
        <f>IF(G44=E43,E45,IF(G44=E45,E43,0))</f>
        <v>Султанов Замир</v>
      </c>
      <c r="J57" s="284"/>
      <c r="K57" s="257"/>
      <c r="L57" s="263"/>
      <c r="M57" s="254"/>
      <c r="N57" s="254"/>
      <c r="O57" s="255"/>
    </row>
    <row r="58" spans="1:15" ht="12.75">
      <c r="A58" s="250"/>
      <c r="B58" s="250"/>
      <c r="C58" s="264">
        <v>-29</v>
      </c>
      <c r="D58" s="280">
        <v>0</v>
      </c>
      <c r="E58" s="252" t="str">
        <f>IF(E56=C55,C57,IF(E56=C57,C55,0))</f>
        <v>Стенин Михаил</v>
      </c>
      <c r="F58" s="253"/>
      <c r="G58" s="254"/>
      <c r="H58" s="264"/>
      <c r="I58" s="264"/>
      <c r="J58" s="254"/>
      <c r="K58" s="266">
        <v>33</v>
      </c>
      <c r="L58" s="258">
        <v>0</v>
      </c>
      <c r="M58" s="269" t="s">
        <v>167</v>
      </c>
      <c r="N58" s="290"/>
      <c r="O58" s="283"/>
    </row>
    <row r="59" spans="1:15" ht="12.75">
      <c r="A59" s="250"/>
      <c r="B59" s="250"/>
      <c r="C59" s="254"/>
      <c r="D59" s="264"/>
      <c r="E59" s="278" t="s">
        <v>111</v>
      </c>
      <c r="F59" s="289"/>
      <c r="G59" s="254">
        <v>-22</v>
      </c>
      <c r="H59" s="280">
        <f>IF(F48=D47,D49,IF(F48=D49,D47,0))</f>
        <v>0</v>
      </c>
      <c r="I59" s="252" t="str">
        <f>IF(G48=E47,E49,IF(G48=E49,E47,0))</f>
        <v>Султанов Тимур</v>
      </c>
      <c r="J59" s="253"/>
      <c r="K59" s="266"/>
      <c r="L59" s="277"/>
      <c r="M59" s="264"/>
      <c r="N59" s="729" t="s">
        <v>114</v>
      </c>
      <c r="O59" s="730"/>
    </row>
    <row r="60" spans="1:15" ht="12.75">
      <c r="A60" s="250">
        <v>-24</v>
      </c>
      <c r="B60" s="285">
        <f>IF(H42=F40,F44,IF(H42=F44,F40,0))</f>
        <v>0</v>
      </c>
      <c r="C60" s="252" t="str">
        <f>IF(I42=G40,G44,IF(I42=G44,G40,0))</f>
        <v>Ахмедзянов Леонид</v>
      </c>
      <c r="D60" s="253"/>
      <c r="E60" s="254"/>
      <c r="F60" s="254"/>
      <c r="G60" s="254"/>
      <c r="H60" s="264"/>
      <c r="I60" s="257">
        <v>32</v>
      </c>
      <c r="J60" s="258">
        <v>0</v>
      </c>
      <c r="K60" s="269" t="s">
        <v>167</v>
      </c>
      <c r="L60" s="279"/>
      <c r="M60" s="291"/>
      <c r="N60" s="254"/>
      <c r="O60" s="255"/>
    </row>
    <row r="61" spans="1:15" ht="12.75">
      <c r="A61" s="250"/>
      <c r="B61" s="250"/>
      <c r="C61" s="257">
        <v>30</v>
      </c>
      <c r="D61" s="258">
        <v>0</v>
      </c>
      <c r="E61" s="259" t="s">
        <v>166</v>
      </c>
      <c r="F61" s="260"/>
      <c r="G61" s="254">
        <v>-23</v>
      </c>
      <c r="H61" s="280">
        <f>IF(F52=D51,D53,IF(F52=D53,D51,0))</f>
        <v>0</v>
      </c>
      <c r="I61" s="261" t="str">
        <f>IF(G52=E51,E53,IF(G52=E53,E51,0))</f>
        <v>Яхин Ильяс</v>
      </c>
      <c r="J61" s="284"/>
      <c r="K61" s="264">
        <v>-33</v>
      </c>
      <c r="L61" s="280">
        <f>IF(L58=J56,J60,IF(L58=J60,J56,0))</f>
        <v>0</v>
      </c>
      <c r="M61" s="252" t="str">
        <f>IF(M58=K56,K60,IF(M58=K60,K56,0))</f>
        <v>Султанов Замир</v>
      </c>
      <c r="N61" s="282"/>
      <c r="O61" s="283"/>
    </row>
    <row r="62" spans="1:15" ht="12.75">
      <c r="A62" s="250">
        <v>-25</v>
      </c>
      <c r="B62" s="285">
        <f>IF(H50=F48,F52,IF(H50=F52,F48,0))</f>
        <v>0</v>
      </c>
      <c r="C62" s="261" t="str">
        <f>IF(I50=G48,G52,IF(I50=G52,G48,0))</f>
        <v>Евдокимов Максим</v>
      </c>
      <c r="D62" s="284"/>
      <c r="E62" s="278" t="s">
        <v>112</v>
      </c>
      <c r="F62" s="289"/>
      <c r="G62" s="254"/>
      <c r="H62" s="264"/>
      <c r="I62" s="264"/>
      <c r="J62" s="254"/>
      <c r="K62" s="254"/>
      <c r="L62" s="264"/>
      <c r="M62" s="264"/>
      <c r="N62" s="729" t="s">
        <v>116</v>
      </c>
      <c r="O62" s="730"/>
    </row>
    <row r="63" spans="1:15" ht="12.75">
      <c r="A63" s="250"/>
      <c r="B63" s="250"/>
      <c r="C63" s="264">
        <v>-30</v>
      </c>
      <c r="D63" s="280">
        <v>0</v>
      </c>
      <c r="E63" s="252" t="str">
        <f>IF(E61=C60,C62,IF(E61=C62,C60,0))</f>
        <v>Евдокимов Максим</v>
      </c>
      <c r="F63" s="253"/>
      <c r="G63" s="254"/>
      <c r="H63" s="254"/>
      <c r="I63" s="254"/>
      <c r="J63" s="254"/>
      <c r="K63" s="254"/>
      <c r="L63" s="254"/>
      <c r="M63" s="254"/>
      <c r="N63" s="254"/>
      <c r="O63" s="255"/>
    </row>
    <row r="64" spans="1:15" ht="12.75">
      <c r="A64" s="250"/>
      <c r="B64" s="250"/>
      <c r="C64" s="254"/>
      <c r="D64" s="264"/>
      <c r="E64" s="278" t="s">
        <v>113</v>
      </c>
      <c r="F64" s="289"/>
      <c r="G64" s="254"/>
      <c r="H64" s="254"/>
      <c r="I64" s="254">
        <v>-31</v>
      </c>
      <c r="J64" s="280">
        <f>IF(J56=H55,H57,IF(J56=H57,H55,0))</f>
        <v>0</v>
      </c>
      <c r="K64" s="252" t="str">
        <f>IF(K56=I55,I57,IF(K56=I57,I55,0))</f>
        <v>Магадиев Анвар</v>
      </c>
      <c r="L64" s="253"/>
      <c r="M64" s="254"/>
      <c r="N64" s="254"/>
      <c r="O64" s="255"/>
    </row>
    <row r="65" spans="1:15" ht="12.75">
      <c r="A65" s="250">
        <v>-16</v>
      </c>
      <c r="B65" s="285">
        <f>IF(D39=B38,B40,IF(D39=B40,B38,0))</f>
        <v>0</v>
      </c>
      <c r="C65" s="252" t="str">
        <f>IF(E39=C38,C40,IF(E39=C40,C38,0))</f>
        <v>Башлыков Евгений</v>
      </c>
      <c r="D65" s="253"/>
      <c r="E65" s="254"/>
      <c r="F65" s="254"/>
      <c r="G65" s="254"/>
      <c r="H65" s="254"/>
      <c r="I65" s="254"/>
      <c r="J65" s="264"/>
      <c r="K65" s="257">
        <v>34</v>
      </c>
      <c r="L65" s="258">
        <v>0</v>
      </c>
      <c r="M65" s="259" t="s">
        <v>168</v>
      </c>
      <c r="N65" s="282"/>
      <c r="O65" s="283"/>
    </row>
    <row r="66" spans="1:15" ht="12.75">
      <c r="A66" s="250"/>
      <c r="B66" s="250"/>
      <c r="C66" s="257">
        <v>35</v>
      </c>
      <c r="D66" s="258">
        <v>0</v>
      </c>
      <c r="E66" s="259" t="s">
        <v>105</v>
      </c>
      <c r="F66" s="260"/>
      <c r="G66" s="254"/>
      <c r="H66" s="254"/>
      <c r="I66" s="254">
        <v>-32</v>
      </c>
      <c r="J66" s="280">
        <f>IF(J60=H59,H61,IF(J60=H61,H59,0))</f>
        <v>0</v>
      </c>
      <c r="K66" s="261" t="str">
        <f>IF(K60=I59,I61,IF(K60=I61,I59,0))</f>
        <v>Султанов Тимур</v>
      </c>
      <c r="L66" s="284"/>
      <c r="M66" s="264"/>
      <c r="N66" s="729" t="s">
        <v>115</v>
      </c>
      <c r="O66" s="730"/>
    </row>
    <row r="67" spans="1:15" ht="12.75">
      <c r="A67" s="250">
        <v>-17</v>
      </c>
      <c r="B67" s="285">
        <f>IF(D43=B42,B44,IF(D43=B44,B42,0))</f>
        <v>0</v>
      </c>
      <c r="C67" s="261" t="str">
        <f>IF(E43=C42,C44,IF(E43=C44,C42,0))</f>
        <v>Ситдиков Сынгыз</v>
      </c>
      <c r="D67" s="284"/>
      <c r="E67" s="257"/>
      <c r="F67" s="263"/>
      <c r="G67" s="254"/>
      <c r="H67" s="254"/>
      <c r="I67" s="254"/>
      <c r="J67" s="264"/>
      <c r="K67" s="264">
        <v>-34</v>
      </c>
      <c r="L67" s="280">
        <f>IF(L65=J64,J66,IF(L65=J66,J64,0))</f>
        <v>0</v>
      </c>
      <c r="M67" s="252" t="str">
        <f>IF(M65=K64,K66,IF(M65=K66,K64,0))</f>
        <v>Султанов Тимур</v>
      </c>
      <c r="N67" s="282"/>
      <c r="O67" s="283"/>
    </row>
    <row r="68" spans="1:15" ht="12.75">
      <c r="A68" s="250"/>
      <c r="B68" s="250"/>
      <c r="C68" s="264"/>
      <c r="D68" s="254"/>
      <c r="E68" s="266">
        <v>37</v>
      </c>
      <c r="F68" s="258">
        <v>0</v>
      </c>
      <c r="G68" s="269" t="s">
        <v>106</v>
      </c>
      <c r="H68" s="279"/>
      <c r="I68" s="254"/>
      <c r="J68" s="254"/>
      <c r="K68" s="254"/>
      <c r="L68" s="264"/>
      <c r="M68" s="264"/>
      <c r="N68" s="729" t="s">
        <v>117</v>
      </c>
      <c r="O68" s="730"/>
    </row>
    <row r="69" spans="1:15" ht="12.75">
      <c r="A69" s="250">
        <v>-18</v>
      </c>
      <c r="B69" s="285">
        <f>IF(D47=B46,B48,IF(D47=B48,B46,0))</f>
        <v>0</v>
      </c>
      <c r="C69" s="252" t="str">
        <f>IF(E47=C46,C48,IF(E47=C48,C46,0))</f>
        <v>Гуфраев Владимир</v>
      </c>
      <c r="D69" s="253"/>
      <c r="E69" s="266"/>
      <c r="F69" s="277"/>
      <c r="G69" s="278" t="s">
        <v>120</v>
      </c>
      <c r="H69" s="289"/>
      <c r="I69" s="254">
        <v>-35</v>
      </c>
      <c r="J69" s="280">
        <v>0</v>
      </c>
      <c r="K69" s="252" t="str">
        <f>IF(E66=C65,C67,IF(E66=C67,C65,0))</f>
        <v>Башлыков Евгений</v>
      </c>
      <c r="L69" s="253"/>
      <c r="M69" s="254"/>
      <c r="N69" s="254"/>
      <c r="O69" s="255"/>
    </row>
    <row r="70" spans="1:15" ht="12.75">
      <c r="A70" s="250"/>
      <c r="B70" s="250"/>
      <c r="C70" s="257">
        <v>36</v>
      </c>
      <c r="D70" s="258">
        <v>0</v>
      </c>
      <c r="E70" s="269" t="s">
        <v>106</v>
      </c>
      <c r="F70" s="279"/>
      <c r="G70" s="291"/>
      <c r="H70" s="291"/>
      <c r="I70" s="254"/>
      <c r="J70" s="264"/>
      <c r="K70" s="257">
        <v>38</v>
      </c>
      <c r="L70" s="258">
        <v>0</v>
      </c>
      <c r="M70" s="259" t="s">
        <v>172</v>
      </c>
      <c r="N70" s="282"/>
      <c r="O70" s="283"/>
    </row>
    <row r="71" spans="1:15" ht="12.75">
      <c r="A71" s="250">
        <v>-19</v>
      </c>
      <c r="B71" s="285">
        <f>IF(D51=B50,B52,IF(D51=B52,B50,0))</f>
        <v>0</v>
      </c>
      <c r="C71" s="261" t="str">
        <f>IF(E51=C50,C52,IF(E51=C52,C50,0))</f>
        <v>Динмухаметов Данил</v>
      </c>
      <c r="D71" s="284"/>
      <c r="E71" s="264">
        <v>-37</v>
      </c>
      <c r="F71" s="280">
        <f>IF(F68=D66,D70,IF(F68=D70,D66,0))</f>
        <v>0</v>
      </c>
      <c r="G71" s="252" t="str">
        <f>IF(G68=E66,E70,IF(G68=E70,E66,0))</f>
        <v>Ситдиков Сынгыз</v>
      </c>
      <c r="H71" s="253"/>
      <c r="I71" s="254">
        <v>-36</v>
      </c>
      <c r="J71" s="280">
        <v>0</v>
      </c>
      <c r="K71" s="261" t="str">
        <f>IF(E70=C69,C71,IF(E70=C71,C69,0))</f>
        <v>Гуфраев Владимир</v>
      </c>
      <c r="L71" s="284"/>
      <c r="M71" s="264"/>
      <c r="N71" s="729" t="s">
        <v>123</v>
      </c>
      <c r="O71" s="730"/>
    </row>
    <row r="72" spans="1:15" ht="12.75">
      <c r="A72" s="292"/>
      <c r="B72" s="292"/>
      <c r="C72" s="264"/>
      <c r="D72" s="254"/>
      <c r="E72" s="254"/>
      <c r="F72" s="264"/>
      <c r="G72" s="278" t="s">
        <v>122</v>
      </c>
      <c r="H72" s="289"/>
      <c r="I72" s="254"/>
      <c r="J72" s="264"/>
      <c r="K72" s="264">
        <v>-38</v>
      </c>
      <c r="L72" s="280">
        <f>IF(L70=J69,J71,IF(L70=J71,J69,0))</f>
        <v>0</v>
      </c>
      <c r="M72" s="252" t="str">
        <f>IF(M70=K69,K71,IF(M70=K71,K69,0))</f>
        <v>Гуфраев Владимир</v>
      </c>
      <c r="N72" s="282"/>
      <c r="O72" s="283"/>
    </row>
    <row r="73" spans="1:15" ht="12.75">
      <c r="A73" s="292"/>
      <c r="B73" s="292"/>
      <c r="C73" s="293"/>
      <c r="D73" s="293"/>
      <c r="E73" s="293"/>
      <c r="F73" s="293"/>
      <c r="G73" s="293"/>
      <c r="H73" s="293"/>
      <c r="I73" s="293"/>
      <c r="J73" s="293"/>
      <c r="K73" s="293"/>
      <c r="L73" s="294"/>
      <c r="M73" s="294"/>
      <c r="N73" s="733" t="s">
        <v>124</v>
      </c>
      <c r="O73" s="734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2">
      <selection activeCell="A2" sqref="A2:I2"/>
    </sheetView>
  </sheetViews>
  <sheetFormatPr defaultColWidth="9.00390625" defaultRowHeight="12.75"/>
  <cols>
    <col min="1" max="1" width="9.125" style="303" customWidth="1"/>
    <col min="2" max="2" width="5.75390625" style="303" customWidth="1"/>
    <col min="3" max="4" width="25.75390625" style="297" customWidth="1"/>
    <col min="5" max="5" width="5.75390625" style="297" customWidth="1"/>
    <col min="6" max="16384" width="9.125" style="297" customWidth="1"/>
  </cols>
  <sheetData>
    <row r="1" spans="1:5" ht="12.75">
      <c r="A1" s="295" t="s">
        <v>140</v>
      </c>
      <c r="B1" s="737" t="s">
        <v>141</v>
      </c>
      <c r="C1" s="738"/>
      <c r="D1" s="735" t="s">
        <v>142</v>
      </c>
      <c r="E1" s="736"/>
    </row>
    <row r="2" spans="1:5" ht="12.75">
      <c r="A2" s="298">
        <v>1</v>
      </c>
      <c r="B2" s="299">
        <f>'м10'!D7</f>
        <v>0</v>
      </c>
      <c r="C2" s="300">
        <f>'м10'!M44</f>
        <v>0</v>
      </c>
      <c r="D2" s="301">
        <f>'м10'!M52</f>
        <v>0</v>
      </c>
      <c r="E2" s="302">
        <f>'м10'!B38</f>
        <v>0</v>
      </c>
    </row>
    <row r="3" spans="1:5" ht="12.75">
      <c r="A3" s="298">
        <v>2</v>
      </c>
      <c r="B3" s="299">
        <f>'м10'!D11</f>
        <v>0</v>
      </c>
      <c r="C3" s="300" t="str">
        <f>'м10'!E61</f>
        <v>Ахмедзянов Леонид</v>
      </c>
      <c r="D3" s="301" t="str">
        <f>'м10'!E63</f>
        <v>Евдокимов Максим</v>
      </c>
      <c r="E3" s="302">
        <f>'м10'!B40</f>
        <v>0</v>
      </c>
    </row>
    <row r="4" spans="1:5" ht="12.75">
      <c r="A4" s="298">
        <v>3</v>
      </c>
      <c r="B4" s="299">
        <f>'м10'!D15</f>
        <v>0</v>
      </c>
      <c r="C4" s="300" t="str">
        <f>'м10'!G44</f>
        <v>Ахмедзянов Леонид</v>
      </c>
      <c r="D4" s="301" t="str">
        <f>'м10'!I57</f>
        <v>Султанов Замир</v>
      </c>
      <c r="E4" s="302">
        <f>'м10'!B42</f>
        <v>0</v>
      </c>
    </row>
    <row r="5" spans="1:5" ht="12.75">
      <c r="A5" s="298">
        <v>4</v>
      </c>
      <c r="B5" s="299">
        <f>'м10'!D19</f>
        <v>0</v>
      </c>
      <c r="C5" s="300" t="str">
        <f>'м10'!E27</f>
        <v>Ахмедзянов Леонид</v>
      </c>
      <c r="D5" s="301" t="str">
        <f>'м10'!C48</f>
        <v>Султанов Тимур</v>
      </c>
      <c r="E5" s="302">
        <f>'м10'!B44</f>
        <v>0</v>
      </c>
    </row>
    <row r="6" spans="1:5" ht="12.75">
      <c r="A6" s="298">
        <v>5</v>
      </c>
      <c r="B6" s="299">
        <f>'м10'!D23</f>
        <v>0</v>
      </c>
      <c r="C6" s="300" t="str">
        <f>'м10'!M70</f>
        <v>Башлыков Евгений</v>
      </c>
      <c r="D6" s="301" t="str">
        <f>'м10'!M72</f>
        <v>Гуфраев Владимир</v>
      </c>
      <c r="E6" s="302">
        <f>'м10'!B46</f>
        <v>0</v>
      </c>
    </row>
    <row r="7" spans="1:5" ht="12.75">
      <c r="A7" s="298">
        <v>6</v>
      </c>
      <c r="B7" s="299">
        <f>'м10'!D27</f>
        <v>0</v>
      </c>
      <c r="C7" s="300" t="str">
        <f>'м10'!I50</f>
        <v>Галимурзин Эльдар</v>
      </c>
      <c r="D7" s="301" t="str">
        <f>'м10'!C62</f>
        <v>Евдокимов Максим</v>
      </c>
      <c r="E7" s="302">
        <f>'м10'!B48</f>
        <v>0</v>
      </c>
    </row>
    <row r="8" spans="1:5" ht="12.75">
      <c r="A8" s="298">
        <v>7</v>
      </c>
      <c r="B8" s="299">
        <f>'м10'!D31</f>
        <v>0</v>
      </c>
      <c r="C8" s="300" t="str">
        <f>'м10'!E19</f>
        <v>Галимурзин Эльдар</v>
      </c>
      <c r="D8" s="301" t="str">
        <f>'м10'!C44</f>
        <v>Ситдиков Сынгыз</v>
      </c>
      <c r="E8" s="302">
        <f>'м10'!B50</f>
        <v>0</v>
      </c>
    </row>
    <row r="9" spans="1:5" ht="12.75">
      <c r="A9" s="298">
        <v>8</v>
      </c>
      <c r="B9" s="299">
        <f>'м10'!D35</f>
        <v>0</v>
      </c>
      <c r="C9" s="300" t="str">
        <f>'м10'!K48</f>
        <v>Галимурзин Эльдар</v>
      </c>
      <c r="D9" s="301" t="str">
        <f>'м10'!C57</f>
        <v>Стенин Михаил</v>
      </c>
      <c r="E9" s="302">
        <f>'м10'!B52</f>
        <v>0</v>
      </c>
    </row>
    <row r="10" spans="1:5" ht="12.75">
      <c r="A10" s="298">
        <v>9</v>
      </c>
      <c r="B10" s="299">
        <f>'м10'!F9</f>
        <v>0</v>
      </c>
      <c r="C10" s="300" t="str">
        <f>'м10'!G48</f>
        <v>Галимурзин Эльдар</v>
      </c>
      <c r="D10" s="301" t="str">
        <f>'м10'!I59</f>
        <v>Султанов Тимур</v>
      </c>
      <c r="E10" s="302">
        <f>'м10'!D53</f>
        <v>0</v>
      </c>
    </row>
    <row r="11" spans="1:5" ht="12.75">
      <c r="A11" s="298">
        <v>10</v>
      </c>
      <c r="B11" s="299">
        <f>'м10'!F17</f>
        <v>0</v>
      </c>
      <c r="C11" s="300" t="str">
        <f>'м10'!G17</f>
        <v>Гилязитдинов Эдуард</v>
      </c>
      <c r="D11" s="301" t="str">
        <f>'м10'!E49</f>
        <v>Галимурзин Эльдар</v>
      </c>
      <c r="E11" s="302">
        <f>'м10'!D49</f>
        <v>0</v>
      </c>
    </row>
    <row r="12" spans="1:5" ht="12.75">
      <c r="A12" s="298">
        <v>11</v>
      </c>
      <c r="B12" s="299">
        <f>'м10'!F25</f>
        <v>0</v>
      </c>
      <c r="C12" s="300" t="str">
        <f>'м10'!I13</f>
        <v>Гилязитдинов Эдуард</v>
      </c>
      <c r="D12" s="301" t="str">
        <f>'м10'!I38</f>
        <v>Назмиев Аскар</v>
      </c>
      <c r="E12" s="302">
        <f>'м10'!D45</f>
        <v>0</v>
      </c>
    </row>
    <row r="13" spans="1:5" ht="12.75">
      <c r="A13" s="298">
        <v>12</v>
      </c>
      <c r="B13" s="299">
        <f>'м10'!F33</f>
        <v>0</v>
      </c>
      <c r="C13" s="300" t="str">
        <f>'м10'!E15</f>
        <v>Гилязитдинов Эдуард</v>
      </c>
      <c r="D13" s="301" t="str">
        <f>'м10'!C42</f>
        <v>Султанов Замир</v>
      </c>
      <c r="E13" s="302">
        <f>'м10'!D41</f>
        <v>0</v>
      </c>
    </row>
    <row r="14" spans="1:5" ht="12.75">
      <c r="A14" s="298">
        <v>13</v>
      </c>
      <c r="B14" s="299">
        <f>'м10'!H13</f>
        <v>0</v>
      </c>
      <c r="C14" s="300" t="str">
        <f>'м10'!E70</f>
        <v>Динмухаметов Данил</v>
      </c>
      <c r="D14" s="301" t="str">
        <f>'м10'!K71</f>
        <v>Гуфраев Владимир</v>
      </c>
      <c r="E14" s="302">
        <f>'м10'!H38</f>
        <v>0</v>
      </c>
    </row>
    <row r="15" spans="1:5" ht="12.75">
      <c r="A15" s="298">
        <v>14</v>
      </c>
      <c r="B15" s="299">
        <f>'м10'!H29</f>
        <v>0</v>
      </c>
      <c r="C15" s="300" t="str">
        <f>'м10'!G68</f>
        <v>Динмухаметов Данил</v>
      </c>
      <c r="D15" s="301" t="str">
        <f>'м10'!G71</f>
        <v>Ситдиков Сынгыз</v>
      </c>
      <c r="E15" s="302">
        <f>'м10'!H46</f>
        <v>0</v>
      </c>
    </row>
    <row r="16" spans="1:5" ht="12.75">
      <c r="A16" s="298">
        <v>15</v>
      </c>
      <c r="B16" s="299">
        <f>'м10'!J21</f>
        <v>0</v>
      </c>
      <c r="C16" s="300" t="str">
        <f>'м10'!E51</f>
        <v>Евдокимов Максим</v>
      </c>
      <c r="D16" s="301" t="str">
        <f>'м10'!C71</f>
        <v>Динмухаметов Данил</v>
      </c>
      <c r="E16" s="302">
        <f>'м10'!J32</f>
        <v>0</v>
      </c>
    </row>
    <row r="17" spans="1:5" ht="12.75">
      <c r="A17" s="298">
        <v>16</v>
      </c>
      <c r="B17" s="299">
        <f>'м10'!D39</f>
        <v>0</v>
      </c>
      <c r="C17" s="300" t="str">
        <f>'м10'!G52</f>
        <v>Евдокимов Максим</v>
      </c>
      <c r="D17" s="301" t="str">
        <f>'м10'!I61</f>
        <v>Яхин Ильяс</v>
      </c>
      <c r="E17" s="302">
        <f>'м10'!B65</f>
        <v>0</v>
      </c>
    </row>
    <row r="18" spans="1:5" ht="12.75">
      <c r="A18" s="298">
        <v>17</v>
      </c>
      <c r="B18" s="299">
        <f>'м10'!D43</f>
        <v>0</v>
      </c>
      <c r="C18" s="300" t="str">
        <f>'м10'!K21</f>
        <v>Зайнитдинов Рамазан</v>
      </c>
      <c r="D18" s="301" t="str">
        <f>'м10'!K32</f>
        <v>Гилязитдинов Эдуард</v>
      </c>
      <c r="E18" s="302">
        <f>'м10'!B67</f>
        <v>0</v>
      </c>
    </row>
    <row r="19" spans="1:5" ht="12.75">
      <c r="A19" s="298">
        <v>18</v>
      </c>
      <c r="B19" s="299">
        <f>'м10'!D47</f>
        <v>0</v>
      </c>
      <c r="C19" s="300" t="str">
        <f>'м10'!E35</f>
        <v>Зайнитдинов Рамазан</v>
      </c>
      <c r="D19" s="301" t="str">
        <f>'м10'!C52</f>
        <v>Динмухаметов Данил</v>
      </c>
      <c r="E19" s="302">
        <f>'м10'!B69</f>
        <v>0</v>
      </c>
    </row>
    <row r="20" spans="1:5" ht="12.75">
      <c r="A20" s="298">
        <v>19</v>
      </c>
      <c r="B20" s="299">
        <f>'м10'!D51</f>
        <v>0</v>
      </c>
      <c r="C20" s="300" t="str">
        <f>'м10'!G33</f>
        <v>Зайнитдинов Рамазан</v>
      </c>
      <c r="D20" s="301" t="str">
        <f>'м10'!E41</f>
        <v>Костюнин Илья</v>
      </c>
      <c r="E20" s="302">
        <f>'м10'!B71</f>
        <v>0</v>
      </c>
    </row>
    <row r="21" spans="1:5" ht="12.75">
      <c r="A21" s="298">
        <v>20</v>
      </c>
      <c r="B21" s="299">
        <f>'м10'!F40</f>
        <v>0</v>
      </c>
      <c r="C21" s="300" t="str">
        <f>'м10'!I29</f>
        <v>Зайнитдинов Рамазан</v>
      </c>
      <c r="D21" s="301" t="str">
        <f>'м10'!I46</f>
        <v>Стенин Михаил</v>
      </c>
      <c r="E21" s="302">
        <f>'м10'!H55</f>
        <v>0</v>
      </c>
    </row>
    <row r="22" spans="1:5" ht="12.75">
      <c r="A22" s="298">
        <v>21</v>
      </c>
      <c r="B22" s="299">
        <f>'м10'!F44</f>
        <v>0</v>
      </c>
      <c r="C22" s="300" t="str">
        <f>'м10'!I42</f>
        <v>Костюнин Илья</v>
      </c>
      <c r="D22" s="301" t="str">
        <f>'м10'!C60</f>
        <v>Ахмедзянов Леонид</v>
      </c>
      <c r="E22" s="302">
        <f>'м10'!H57</f>
        <v>0</v>
      </c>
    </row>
    <row r="23" spans="1:5" ht="12.75">
      <c r="A23" s="298">
        <v>22</v>
      </c>
      <c r="B23" s="299">
        <f>'м10'!F48</f>
        <v>0</v>
      </c>
      <c r="C23" s="300" t="str">
        <f>'м10'!E31</f>
        <v>Костюнин Илья</v>
      </c>
      <c r="D23" s="301" t="str">
        <f>'м10'!C50</f>
        <v>Евдокимов Максим</v>
      </c>
      <c r="E23" s="302">
        <f>'м10'!H59</f>
        <v>0</v>
      </c>
    </row>
    <row r="24" spans="1:5" ht="12.75">
      <c r="A24" s="298">
        <v>23</v>
      </c>
      <c r="B24" s="299">
        <f>'м10'!F52</f>
        <v>0</v>
      </c>
      <c r="C24" s="300" t="str">
        <f>'м10'!G40</f>
        <v>Костюнин Илья</v>
      </c>
      <c r="D24" s="301" t="str">
        <f>'м10'!I55</f>
        <v>Магадиев Анвар</v>
      </c>
      <c r="E24" s="302">
        <f>'м10'!H61</f>
        <v>0</v>
      </c>
    </row>
    <row r="25" spans="1:5" ht="12.75">
      <c r="A25" s="298">
        <v>24</v>
      </c>
      <c r="B25" s="299">
        <f>'м10'!H42</f>
        <v>0</v>
      </c>
      <c r="C25" s="300" t="str">
        <f>'м10'!K40</f>
        <v>Костюнин Илья</v>
      </c>
      <c r="D25" s="301" t="str">
        <f>'м10'!C55</f>
        <v>Назмиев Аскар</v>
      </c>
      <c r="E25" s="302">
        <f>'м10'!B60</f>
        <v>0</v>
      </c>
    </row>
    <row r="26" spans="1:5" ht="12.75">
      <c r="A26" s="298">
        <v>25</v>
      </c>
      <c r="B26" s="299">
        <f>'м10'!H50</f>
        <v>0</v>
      </c>
      <c r="C26" s="300" t="str">
        <f>'м10'!E39</f>
        <v>Магадиев Анвар</v>
      </c>
      <c r="D26" s="301" t="str">
        <f>'м10'!C65</f>
        <v>Башлыков Евгений</v>
      </c>
      <c r="E26" s="302">
        <f>'м10'!B62</f>
        <v>0</v>
      </c>
    </row>
    <row r="27" spans="1:5" ht="12.75">
      <c r="A27" s="298">
        <v>26</v>
      </c>
      <c r="B27" s="299">
        <f>'м10'!J40</f>
        <v>0</v>
      </c>
      <c r="C27" s="300" t="str">
        <f>'м10'!M65</f>
        <v>Магадиев Анвар</v>
      </c>
      <c r="D27" s="301" t="str">
        <f>'м10'!M67</f>
        <v>Султанов Тимур</v>
      </c>
      <c r="E27" s="302">
        <f>'м10'!B55</f>
        <v>0</v>
      </c>
    </row>
    <row r="28" spans="1:5" ht="12.75">
      <c r="A28" s="298">
        <v>27</v>
      </c>
      <c r="B28" s="299">
        <f>'м10'!J48</f>
        <v>0</v>
      </c>
      <c r="C28" s="300" t="str">
        <f>'м10'!E7</f>
        <v>Назмиев Аскар</v>
      </c>
      <c r="D28" s="301" t="str">
        <f>'м10'!C38</f>
        <v>Башлыков Евгений</v>
      </c>
      <c r="E28" s="302">
        <f>'м10'!B57</f>
        <v>0</v>
      </c>
    </row>
    <row r="29" spans="1:5" ht="12.75">
      <c r="A29" s="298">
        <v>28</v>
      </c>
      <c r="B29" s="299">
        <f>'м10'!L44</f>
        <v>0</v>
      </c>
      <c r="C29" s="300" t="str">
        <f>'м10'!E56</f>
        <v>Назмиев Аскар</v>
      </c>
      <c r="D29" s="301" t="str">
        <f>'м10'!E58</f>
        <v>Стенин Михаил</v>
      </c>
      <c r="E29" s="302">
        <f>'м10'!L52</f>
        <v>0</v>
      </c>
    </row>
    <row r="30" spans="1:5" ht="12.75">
      <c r="A30" s="298">
        <v>29</v>
      </c>
      <c r="B30" s="299">
        <f>'м10'!D56</f>
        <v>0</v>
      </c>
      <c r="C30" s="300" t="str">
        <f>'м10'!G9</f>
        <v>Назмиев Аскар</v>
      </c>
      <c r="D30" s="301" t="str">
        <f>'м10'!E53</f>
        <v>Яхин Ильяс</v>
      </c>
      <c r="E30" s="302">
        <f>'м10'!D58</f>
        <v>0</v>
      </c>
    </row>
    <row r="31" spans="1:5" ht="12.75">
      <c r="A31" s="298">
        <v>30</v>
      </c>
      <c r="B31" s="299">
        <f>'м10'!D61</f>
        <v>0</v>
      </c>
      <c r="C31" s="300" t="str">
        <f>'м10'!E66</f>
        <v>Ситдиков Сынгыз</v>
      </c>
      <c r="D31" s="301" t="str">
        <f>'м10'!K69</f>
        <v>Башлыков Евгений</v>
      </c>
      <c r="E31" s="302">
        <f>'м10'!D63</f>
        <v>0</v>
      </c>
    </row>
    <row r="32" spans="1:5" ht="12.75">
      <c r="A32" s="298">
        <v>31</v>
      </c>
      <c r="B32" s="299">
        <f>'м10'!J56</f>
        <v>0</v>
      </c>
      <c r="C32" s="300" t="str">
        <f>'м10'!G25</f>
        <v>Стенин Михаил</v>
      </c>
      <c r="D32" s="301" t="str">
        <f>'м10'!E45</f>
        <v>Ахмедзянов Леонид</v>
      </c>
      <c r="E32" s="302">
        <f>'м10'!J64</f>
        <v>0</v>
      </c>
    </row>
    <row r="33" spans="1:5" ht="12.75">
      <c r="A33" s="298">
        <v>32</v>
      </c>
      <c r="B33" s="299">
        <f>'м10'!J60</f>
        <v>0</v>
      </c>
      <c r="C33" s="300" t="str">
        <f>'м10'!E23</f>
        <v>Стенин Михаил</v>
      </c>
      <c r="D33" s="301" t="str">
        <f>'м10'!C46</f>
        <v>Гуфраев Владимир</v>
      </c>
      <c r="E33" s="302">
        <f>'м10'!J66</f>
        <v>0</v>
      </c>
    </row>
    <row r="34" spans="1:5" ht="12.75">
      <c r="A34" s="298">
        <v>33</v>
      </c>
      <c r="B34" s="299">
        <f>'м10'!L58</f>
        <v>0</v>
      </c>
      <c r="C34" s="300" t="str">
        <f>'м10'!K56</f>
        <v>Султанов Замир</v>
      </c>
      <c r="D34" s="301" t="str">
        <f>'м10'!K64</f>
        <v>Магадиев Анвар</v>
      </c>
      <c r="E34" s="302">
        <f>'м10'!L61</f>
        <v>0</v>
      </c>
    </row>
    <row r="35" spans="1:5" ht="12.75">
      <c r="A35" s="298">
        <v>34</v>
      </c>
      <c r="B35" s="299">
        <f>'м10'!L65</f>
        <v>0</v>
      </c>
      <c r="C35" s="300" t="str">
        <f>'м10'!E43</f>
        <v>Султанов Замир</v>
      </c>
      <c r="D35" s="301" t="str">
        <f>'м10'!C67</f>
        <v>Ситдиков Сынгыз</v>
      </c>
      <c r="E35" s="302">
        <f>'м10'!L67</f>
        <v>0</v>
      </c>
    </row>
    <row r="36" spans="1:5" ht="12.75">
      <c r="A36" s="298">
        <v>35</v>
      </c>
      <c r="B36" s="299">
        <f>'м10'!D66</f>
        <v>0</v>
      </c>
      <c r="C36" s="300" t="str">
        <f>'м10'!E47</f>
        <v>Султанов Тимур</v>
      </c>
      <c r="D36" s="301" t="str">
        <f>'м10'!C69</f>
        <v>Гуфраев Владимир</v>
      </c>
      <c r="E36" s="302">
        <f>'м10'!J69</f>
        <v>0</v>
      </c>
    </row>
    <row r="37" spans="1:5" ht="12.75">
      <c r="A37" s="298">
        <v>36</v>
      </c>
      <c r="B37" s="299">
        <f>'м10'!D70</f>
        <v>0</v>
      </c>
      <c r="C37" s="300" t="str">
        <f>'м10'!E11</f>
        <v>Яхин Ильяс</v>
      </c>
      <c r="D37" s="301" t="str">
        <f>'м10'!C40</f>
        <v>Магадиев Анвар</v>
      </c>
      <c r="E37" s="302">
        <f>'м10'!J71</f>
        <v>0</v>
      </c>
    </row>
    <row r="38" spans="1:5" ht="12.75">
      <c r="A38" s="298">
        <v>37</v>
      </c>
      <c r="B38" s="299">
        <f>'м10'!F68</f>
        <v>0</v>
      </c>
      <c r="C38" s="300" t="str">
        <f>'м10'!M58</f>
        <v>Яхин Ильяс</v>
      </c>
      <c r="D38" s="301" t="str">
        <f>'м10'!M61</f>
        <v>Султанов Замир</v>
      </c>
      <c r="E38" s="302">
        <f>'м10'!F71</f>
        <v>0</v>
      </c>
    </row>
    <row r="39" spans="1:5" ht="12.75">
      <c r="A39" s="298">
        <v>38</v>
      </c>
      <c r="B39" s="299">
        <f>'м10'!L70</f>
        <v>0</v>
      </c>
      <c r="C39" s="300" t="str">
        <f>'м10'!K60</f>
        <v>Яхин Ильяс</v>
      </c>
      <c r="D39" s="301" t="str">
        <f>'м10'!K66</f>
        <v>Султанов Тимур</v>
      </c>
      <c r="E39" s="302">
        <f>'м10'!L72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603" customWidth="1"/>
    <col min="2" max="2" width="4.75390625" style="603" customWidth="1"/>
    <col min="3" max="3" width="16.75390625" style="603" customWidth="1"/>
    <col min="4" max="4" width="3.75390625" style="603" customWidth="1"/>
    <col min="5" max="5" width="14.75390625" style="603" customWidth="1"/>
    <col min="6" max="6" width="3.75390625" style="603" customWidth="1"/>
    <col min="7" max="7" width="15.75390625" style="603" customWidth="1"/>
    <col min="8" max="8" width="3.75390625" style="603" customWidth="1"/>
    <col min="9" max="9" width="15.75390625" style="603" customWidth="1"/>
    <col min="10" max="10" width="3.75390625" style="603" customWidth="1"/>
    <col min="11" max="11" width="15.75390625" style="603" customWidth="1"/>
    <col min="12" max="12" width="3.75390625" style="603" customWidth="1"/>
    <col min="13" max="13" width="22.75390625" style="603" customWidth="1"/>
    <col min="14" max="16384" width="9.125" style="603" customWidth="1"/>
  </cols>
  <sheetData>
    <row r="1" spans="1:13" s="590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4" s="590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54"/>
    </row>
    <row r="3" spans="1:15" ht="12.75">
      <c r="A3" s="695" t="str">
        <f>см14!A3</f>
        <v>XXXVI ПЕРВЕНСТВО РБ ЛЕТНИЕ КАНИКУЛЫ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02"/>
      <c r="O3" s="602"/>
    </row>
    <row r="4" spans="1:15" ht="12.75">
      <c r="A4" s="697" t="str">
        <f>CONCATENATE(см14!A4," ",см14!C4)</f>
        <v>Республиканские официальные спортивные соревнования БУДУЩЕЕ РОССИИ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04"/>
      <c r="O4" s="604"/>
    </row>
    <row r="5" spans="1:15" ht="12.75">
      <c r="A5" s="694">
        <f>см14!E5</f>
        <v>45467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05"/>
      <c r="O5" s="605"/>
    </row>
    <row r="6" spans="1:13" ht="12.75">
      <c r="A6" s="606"/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</row>
    <row r="7" spans="1:25" ht="10.5" customHeight="1">
      <c r="A7" s="607">
        <v>1</v>
      </c>
      <c r="B7" s="608">
        <f>см14!A8</f>
        <v>0</v>
      </c>
      <c r="C7" s="609" t="s">
        <v>195</v>
      </c>
      <c r="D7" s="610"/>
      <c r="E7" s="611"/>
      <c r="F7" s="611"/>
      <c r="G7" s="611"/>
      <c r="H7" s="611"/>
      <c r="I7" s="611"/>
      <c r="J7" s="611"/>
      <c r="K7" s="611"/>
      <c r="L7" s="611"/>
      <c r="M7" s="611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</row>
    <row r="8" spans="1:25" ht="10.5" customHeight="1">
      <c r="A8" s="607"/>
      <c r="B8" s="613"/>
      <c r="C8" s="614">
        <v>1</v>
      </c>
      <c r="D8" s="615">
        <v>0</v>
      </c>
      <c r="E8" s="616" t="s">
        <v>195</v>
      </c>
      <c r="F8" s="617"/>
      <c r="G8" s="611"/>
      <c r="H8" s="617"/>
      <c r="I8" s="611"/>
      <c r="J8" s="617"/>
      <c r="K8" s="611"/>
      <c r="L8" s="617"/>
      <c r="M8" s="611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</row>
    <row r="9" spans="1:25" ht="10.5" customHeight="1">
      <c r="A9" s="607">
        <v>32</v>
      </c>
      <c r="B9" s="608">
        <f>см14!A39</f>
        <v>0</v>
      </c>
      <c r="C9" s="618" t="s">
        <v>107</v>
      </c>
      <c r="D9" s="619"/>
      <c r="E9" s="614"/>
      <c r="F9" s="620"/>
      <c r="G9" s="611"/>
      <c r="H9" s="617"/>
      <c r="I9" s="611"/>
      <c r="J9" s="617"/>
      <c r="K9" s="611"/>
      <c r="L9" s="617"/>
      <c r="M9" s="611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</row>
    <row r="10" spans="1:25" ht="10.5" customHeight="1">
      <c r="A10" s="607"/>
      <c r="B10" s="613"/>
      <c r="C10" s="621"/>
      <c r="D10" s="617"/>
      <c r="E10" s="622">
        <v>17</v>
      </c>
      <c r="F10" s="615">
        <v>0</v>
      </c>
      <c r="G10" s="616" t="s">
        <v>195</v>
      </c>
      <c r="H10" s="617"/>
      <c r="I10" s="611"/>
      <c r="J10" s="617"/>
      <c r="K10" s="611"/>
      <c r="L10" s="617"/>
      <c r="M10" s="611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</row>
    <row r="11" spans="1:25" ht="10.5" customHeight="1">
      <c r="A11" s="607">
        <v>17</v>
      </c>
      <c r="B11" s="608">
        <f>см14!A24</f>
        <v>0</v>
      </c>
      <c r="C11" s="609" t="s">
        <v>238</v>
      </c>
      <c r="D11" s="623"/>
      <c r="E11" s="622"/>
      <c r="F11" s="624"/>
      <c r="G11" s="614"/>
      <c r="H11" s="620"/>
      <c r="I11" s="611"/>
      <c r="J11" s="617"/>
      <c r="K11" s="611"/>
      <c r="L11" s="617"/>
      <c r="M11" s="611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</row>
    <row r="12" spans="1:25" ht="10.5" customHeight="1">
      <c r="A12" s="607"/>
      <c r="B12" s="613"/>
      <c r="C12" s="614">
        <v>2</v>
      </c>
      <c r="D12" s="615">
        <v>0</v>
      </c>
      <c r="E12" s="625" t="s">
        <v>208</v>
      </c>
      <c r="F12" s="620"/>
      <c r="G12" s="622"/>
      <c r="H12" s="620"/>
      <c r="I12" s="611"/>
      <c r="J12" s="617"/>
      <c r="K12" s="611"/>
      <c r="L12" s="617"/>
      <c r="M12" s="611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</row>
    <row r="13" spans="1:25" ht="10.5" customHeight="1">
      <c r="A13" s="607">
        <v>16</v>
      </c>
      <c r="B13" s="608">
        <f>см14!A23</f>
        <v>0</v>
      </c>
      <c r="C13" s="618" t="s">
        <v>208</v>
      </c>
      <c r="D13" s="619"/>
      <c r="E13" s="621"/>
      <c r="F13" s="617"/>
      <c r="G13" s="622"/>
      <c r="H13" s="620"/>
      <c r="I13" s="611"/>
      <c r="J13" s="617"/>
      <c r="K13" s="611"/>
      <c r="L13" s="617"/>
      <c r="M13" s="611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</row>
    <row r="14" spans="1:25" ht="10.5" customHeight="1">
      <c r="A14" s="607"/>
      <c r="B14" s="613"/>
      <c r="C14" s="621"/>
      <c r="D14" s="617"/>
      <c r="E14" s="611"/>
      <c r="F14" s="617"/>
      <c r="G14" s="622">
        <v>25</v>
      </c>
      <c r="H14" s="615">
        <v>0</v>
      </c>
      <c r="I14" s="616" t="s">
        <v>195</v>
      </c>
      <c r="J14" s="617"/>
      <c r="K14" s="611"/>
      <c r="L14" s="617"/>
      <c r="M14" s="617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</row>
    <row r="15" spans="1:25" ht="12" customHeight="1">
      <c r="A15" s="607">
        <v>9</v>
      </c>
      <c r="B15" s="608">
        <f>см14!A16</f>
        <v>0</v>
      </c>
      <c r="C15" s="609" t="s">
        <v>231</v>
      </c>
      <c r="D15" s="623"/>
      <c r="E15" s="611"/>
      <c r="F15" s="617"/>
      <c r="G15" s="622"/>
      <c r="H15" s="624"/>
      <c r="I15" s="614"/>
      <c r="J15" s="620"/>
      <c r="K15" s="611"/>
      <c r="L15" s="617"/>
      <c r="M15" s="617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</row>
    <row r="16" spans="1:25" ht="12" customHeight="1">
      <c r="A16" s="607"/>
      <c r="B16" s="613"/>
      <c r="C16" s="614">
        <v>3</v>
      </c>
      <c r="D16" s="615">
        <v>0</v>
      </c>
      <c r="E16" s="616" t="s">
        <v>231</v>
      </c>
      <c r="F16" s="617"/>
      <c r="G16" s="622"/>
      <c r="H16" s="620"/>
      <c r="I16" s="622"/>
      <c r="J16" s="620"/>
      <c r="K16" s="611"/>
      <c r="L16" s="617"/>
      <c r="M16" s="617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</row>
    <row r="17" spans="1:25" ht="12" customHeight="1">
      <c r="A17" s="607">
        <v>24</v>
      </c>
      <c r="B17" s="608">
        <f>см14!A31</f>
        <v>0</v>
      </c>
      <c r="C17" s="618" t="s">
        <v>107</v>
      </c>
      <c r="D17" s="619"/>
      <c r="E17" s="614"/>
      <c r="F17" s="620"/>
      <c r="G17" s="622"/>
      <c r="H17" s="620"/>
      <c r="I17" s="622"/>
      <c r="J17" s="620"/>
      <c r="K17" s="611"/>
      <c r="L17" s="617"/>
      <c r="M17" s="617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</row>
    <row r="18" spans="1:25" ht="12" customHeight="1">
      <c r="A18" s="607"/>
      <c r="B18" s="613"/>
      <c r="C18" s="621"/>
      <c r="D18" s="617"/>
      <c r="E18" s="622">
        <v>18</v>
      </c>
      <c r="F18" s="615">
        <v>0</v>
      </c>
      <c r="G18" s="616" t="s">
        <v>231</v>
      </c>
      <c r="H18" s="617"/>
      <c r="I18" s="622"/>
      <c r="J18" s="620"/>
      <c r="K18" s="611"/>
      <c r="L18" s="617"/>
      <c r="M18" s="617"/>
      <c r="N18" s="612"/>
      <c r="O18" s="612"/>
      <c r="P18" s="612"/>
      <c r="Q18" s="612"/>
      <c r="R18" s="612"/>
      <c r="S18" s="612"/>
      <c r="T18" s="612"/>
      <c r="U18" s="612"/>
      <c r="V18" s="612"/>
      <c r="W18" s="612"/>
      <c r="X18" s="612"/>
      <c r="Y18" s="612"/>
    </row>
    <row r="19" spans="1:25" ht="12" customHeight="1">
      <c r="A19" s="607">
        <v>25</v>
      </c>
      <c r="B19" s="608">
        <f>см14!A32</f>
        <v>0</v>
      </c>
      <c r="C19" s="609" t="s">
        <v>107</v>
      </c>
      <c r="D19" s="623"/>
      <c r="E19" s="622"/>
      <c r="F19" s="624"/>
      <c r="G19" s="621"/>
      <c r="H19" s="617"/>
      <c r="I19" s="622"/>
      <c r="J19" s="620"/>
      <c r="K19" s="611"/>
      <c r="L19" s="617"/>
      <c r="M19" s="617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</row>
    <row r="20" spans="1:25" ht="12" customHeight="1">
      <c r="A20" s="607"/>
      <c r="B20" s="613"/>
      <c r="C20" s="614">
        <v>4</v>
      </c>
      <c r="D20" s="615">
        <v>0</v>
      </c>
      <c r="E20" s="625" t="s">
        <v>230</v>
      </c>
      <c r="F20" s="620"/>
      <c r="G20" s="611"/>
      <c r="H20" s="617"/>
      <c r="I20" s="622"/>
      <c r="J20" s="620"/>
      <c r="K20" s="611"/>
      <c r="L20" s="617"/>
      <c r="M20" s="611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</row>
    <row r="21" spans="1:25" ht="12" customHeight="1">
      <c r="A21" s="607">
        <v>8</v>
      </c>
      <c r="B21" s="608">
        <f>см14!A15</f>
        <v>0</v>
      </c>
      <c r="C21" s="618" t="s">
        <v>230</v>
      </c>
      <c r="D21" s="619"/>
      <c r="E21" s="621"/>
      <c r="F21" s="617"/>
      <c r="G21" s="611"/>
      <c r="H21" s="617"/>
      <c r="I21" s="622"/>
      <c r="J21" s="620"/>
      <c r="K21" s="611"/>
      <c r="L21" s="617"/>
      <c r="M21" s="611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</row>
    <row r="22" spans="1:25" ht="12" customHeight="1">
      <c r="A22" s="607"/>
      <c r="B22" s="613"/>
      <c r="C22" s="621"/>
      <c r="D22" s="617"/>
      <c r="E22" s="611"/>
      <c r="F22" s="617"/>
      <c r="G22" s="611"/>
      <c r="H22" s="617"/>
      <c r="I22" s="622">
        <v>29</v>
      </c>
      <c r="J22" s="615">
        <v>0</v>
      </c>
      <c r="K22" s="625" t="s">
        <v>226</v>
      </c>
      <c r="L22" s="620"/>
      <c r="M22" s="611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2"/>
    </row>
    <row r="23" spans="1:25" ht="12" customHeight="1">
      <c r="A23" s="607">
        <v>5</v>
      </c>
      <c r="B23" s="608">
        <f>см14!A12</f>
        <v>0</v>
      </c>
      <c r="C23" s="609" t="s">
        <v>227</v>
      </c>
      <c r="D23" s="623"/>
      <c r="E23" s="611"/>
      <c r="F23" s="617"/>
      <c r="G23" s="611"/>
      <c r="H23" s="617"/>
      <c r="I23" s="622"/>
      <c r="J23" s="624"/>
      <c r="K23" s="614"/>
      <c r="L23" s="620"/>
      <c r="M23" s="611"/>
      <c r="N23" s="61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</row>
    <row r="24" spans="1:25" ht="12" customHeight="1">
      <c r="A24" s="607"/>
      <c r="B24" s="613"/>
      <c r="C24" s="614">
        <v>5</v>
      </c>
      <c r="D24" s="615">
        <v>0</v>
      </c>
      <c r="E24" s="616" t="s">
        <v>227</v>
      </c>
      <c r="F24" s="617"/>
      <c r="G24" s="611"/>
      <c r="H24" s="617"/>
      <c r="I24" s="622"/>
      <c r="J24" s="620"/>
      <c r="K24" s="622"/>
      <c r="L24" s="620"/>
      <c r="M24" s="611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</row>
    <row r="25" spans="1:25" ht="12" customHeight="1">
      <c r="A25" s="607">
        <v>28</v>
      </c>
      <c r="B25" s="608">
        <f>см14!A35</f>
        <v>0</v>
      </c>
      <c r="C25" s="618" t="s">
        <v>107</v>
      </c>
      <c r="D25" s="619"/>
      <c r="E25" s="614"/>
      <c r="F25" s="620"/>
      <c r="G25" s="611"/>
      <c r="H25" s="617"/>
      <c r="I25" s="622"/>
      <c r="J25" s="620"/>
      <c r="K25" s="622"/>
      <c r="L25" s="620"/>
      <c r="M25" s="611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</row>
    <row r="26" spans="1:25" ht="12" customHeight="1">
      <c r="A26" s="607"/>
      <c r="B26" s="613"/>
      <c r="C26" s="621"/>
      <c r="D26" s="617"/>
      <c r="E26" s="622">
        <v>19</v>
      </c>
      <c r="F26" s="615">
        <v>0</v>
      </c>
      <c r="G26" s="616" t="s">
        <v>227</v>
      </c>
      <c r="H26" s="617"/>
      <c r="I26" s="622"/>
      <c r="J26" s="620"/>
      <c r="K26" s="622"/>
      <c r="L26" s="620"/>
      <c r="M26" s="611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</row>
    <row r="27" spans="1:25" ht="12" customHeight="1">
      <c r="A27" s="607">
        <v>21</v>
      </c>
      <c r="B27" s="608">
        <f>см14!A28</f>
        <v>0</v>
      </c>
      <c r="C27" s="609" t="s">
        <v>107</v>
      </c>
      <c r="D27" s="623"/>
      <c r="E27" s="622"/>
      <c r="F27" s="624"/>
      <c r="G27" s="614"/>
      <c r="H27" s="620"/>
      <c r="I27" s="622"/>
      <c r="J27" s="620"/>
      <c r="K27" s="622"/>
      <c r="L27" s="620"/>
      <c r="M27" s="611"/>
      <c r="N27" s="612"/>
      <c r="O27" s="612"/>
      <c r="P27" s="612"/>
      <c r="Q27" s="612"/>
      <c r="R27" s="612"/>
      <c r="S27" s="612"/>
      <c r="T27" s="612"/>
      <c r="U27" s="612"/>
      <c r="V27" s="612"/>
      <c r="W27" s="612"/>
      <c r="X27" s="612"/>
      <c r="Y27" s="612"/>
    </row>
    <row r="28" spans="1:25" ht="12" customHeight="1">
      <c r="A28" s="607"/>
      <c r="B28" s="613"/>
      <c r="C28" s="614">
        <v>6</v>
      </c>
      <c r="D28" s="615">
        <v>0</v>
      </c>
      <c r="E28" s="625" t="s">
        <v>234</v>
      </c>
      <c r="F28" s="620"/>
      <c r="G28" s="622"/>
      <c r="H28" s="620"/>
      <c r="I28" s="622"/>
      <c r="J28" s="620"/>
      <c r="K28" s="622"/>
      <c r="L28" s="620"/>
      <c r="M28" s="611"/>
      <c r="N28" s="612"/>
      <c r="O28" s="612"/>
      <c r="P28" s="612"/>
      <c r="Q28" s="612"/>
      <c r="R28" s="612"/>
      <c r="S28" s="612"/>
      <c r="T28" s="612"/>
      <c r="U28" s="612"/>
      <c r="V28" s="612"/>
      <c r="W28" s="612"/>
      <c r="X28" s="612"/>
      <c r="Y28" s="612"/>
    </row>
    <row r="29" spans="1:25" ht="12" customHeight="1">
      <c r="A29" s="607">
        <v>12</v>
      </c>
      <c r="B29" s="608">
        <f>см14!A19</f>
        <v>0</v>
      </c>
      <c r="C29" s="618" t="s">
        <v>234</v>
      </c>
      <c r="D29" s="619"/>
      <c r="E29" s="621"/>
      <c r="F29" s="617"/>
      <c r="G29" s="622"/>
      <c r="H29" s="620"/>
      <c r="I29" s="622"/>
      <c r="J29" s="620"/>
      <c r="K29" s="622"/>
      <c r="L29" s="620"/>
      <c r="M29" s="611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</row>
    <row r="30" spans="1:25" ht="12" customHeight="1">
      <c r="A30" s="607"/>
      <c r="B30" s="613"/>
      <c r="C30" s="621"/>
      <c r="D30" s="617"/>
      <c r="E30" s="611"/>
      <c r="F30" s="617"/>
      <c r="G30" s="622">
        <v>26</v>
      </c>
      <c r="H30" s="615">
        <v>0</v>
      </c>
      <c r="I30" s="625" t="s">
        <v>226</v>
      </c>
      <c r="J30" s="620"/>
      <c r="K30" s="622"/>
      <c r="L30" s="620"/>
      <c r="M30" s="611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</row>
    <row r="31" spans="1:25" ht="12" customHeight="1">
      <c r="A31" s="607">
        <v>13</v>
      </c>
      <c r="B31" s="608">
        <f>см14!A20</f>
        <v>0</v>
      </c>
      <c r="C31" s="609" t="s">
        <v>235</v>
      </c>
      <c r="D31" s="623"/>
      <c r="E31" s="611"/>
      <c r="F31" s="617"/>
      <c r="G31" s="622"/>
      <c r="H31" s="624"/>
      <c r="I31" s="621"/>
      <c r="J31" s="617"/>
      <c r="K31" s="622"/>
      <c r="L31" s="620"/>
      <c r="M31" s="611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</row>
    <row r="32" spans="1:25" ht="12" customHeight="1">
      <c r="A32" s="607"/>
      <c r="B32" s="613"/>
      <c r="C32" s="614">
        <v>7</v>
      </c>
      <c r="D32" s="615">
        <v>0</v>
      </c>
      <c r="E32" s="616" t="s">
        <v>209</v>
      </c>
      <c r="F32" s="617"/>
      <c r="G32" s="622"/>
      <c r="H32" s="620"/>
      <c r="I32" s="611"/>
      <c r="J32" s="617"/>
      <c r="K32" s="622"/>
      <c r="L32" s="620"/>
      <c r="M32" s="611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</row>
    <row r="33" spans="1:25" ht="12" customHeight="1">
      <c r="A33" s="607">
        <v>20</v>
      </c>
      <c r="B33" s="608">
        <f>см14!A27</f>
        <v>0</v>
      </c>
      <c r="C33" s="618" t="s">
        <v>209</v>
      </c>
      <c r="D33" s="619"/>
      <c r="E33" s="614"/>
      <c r="F33" s="620"/>
      <c r="G33" s="622"/>
      <c r="H33" s="620"/>
      <c r="I33" s="611"/>
      <c r="J33" s="617"/>
      <c r="K33" s="622"/>
      <c r="L33" s="620"/>
      <c r="M33" s="611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</row>
    <row r="34" spans="1:25" ht="12" customHeight="1">
      <c r="A34" s="607"/>
      <c r="B34" s="613"/>
      <c r="C34" s="621"/>
      <c r="D34" s="617"/>
      <c r="E34" s="622">
        <v>20</v>
      </c>
      <c r="F34" s="615">
        <v>0</v>
      </c>
      <c r="G34" s="625" t="s">
        <v>226</v>
      </c>
      <c r="H34" s="620"/>
      <c r="I34" s="611"/>
      <c r="J34" s="617"/>
      <c r="K34" s="622"/>
      <c r="L34" s="620"/>
      <c r="M34" s="611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</row>
    <row r="35" spans="1:25" ht="12" customHeight="1">
      <c r="A35" s="607">
        <v>29</v>
      </c>
      <c r="B35" s="608">
        <f>см14!A36</f>
        <v>0</v>
      </c>
      <c r="C35" s="609" t="s">
        <v>107</v>
      </c>
      <c r="D35" s="623"/>
      <c r="E35" s="622"/>
      <c r="F35" s="624"/>
      <c r="G35" s="621"/>
      <c r="H35" s="617"/>
      <c r="I35" s="611"/>
      <c r="J35" s="617"/>
      <c r="K35" s="622"/>
      <c r="L35" s="620"/>
      <c r="M35" s="611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</row>
    <row r="36" spans="1:25" ht="12" customHeight="1">
      <c r="A36" s="607"/>
      <c r="B36" s="613"/>
      <c r="C36" s="614">
        <v>8</v>
      </c>
      <c r="D36" s="615">
        <v>0</v>
      </c>
      <c r="E36" s="625" t="s">
        <v>226</v>
      </c>
      <c r="F36" s="620"/>
      <c r="G36" s="611"/>
      <c r="H36" s="617"/>
      <c r="I36" s="611"/>
      <c r="J36" s="617"/>
      <c r="K36" s="622"/>
      <c r="L36" s="620"/>
      <c r="M36" s="611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</row>
    <row r="37" spans="1:25" ht="12" customHeight="1">
      <c r="A37" s="607">
        <v>4</v>
      </c>
      <c r="B37" s="608">
        <f>см14!A11</f>
        <v>0</v>
      </c>
      <c r="C37" s="618" t="s">
        <v>226</v>
      </c>
      <c r="D37" s="619"/>
      <c r="E37" s="621"/>
      <c r="F37" s="617"/>
      <c r="G37" s="611"/>
      <c r="H37" s="617"/>
      <c r="I37" s="611"/>
      <c r="J37" s="617"/>
      <c r="K37" s="622"/>
      <c r="L37" s="620"/>
      <c r="M37" s="611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</row>
    <row r="38" spans="1:25" ht="12" customHeight="1">
      <c r="A38" s="607"/>
      <c r="B38" s="613"/>
      <c r="C38" s="621"/>
      <c r="D38" s="617"/>
      <c r="E38" s="611"/>
      <c r="F38" s="617"/>
      <c r="G38" s="611"/>
      <c r="H38" s="617"/>
      <c r="I38" s="611"/>
      <c r="J38" s="617"/>
      <c r="K38" s="622">
        <v>31</v>
      </c>
      <c r="L38" s="615">
        <v>0</v>
      </c>
      <c r="M38" s="625" t="s">
        <v>226</v>
      </c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</row>
    <row r="39" spans="1:25" ht="12" customHeight="1">
      <c r="A39" s="607">
        <v>3</v>
      </c>
      <c r="B39" s="608">
        <f>см14!A10</f>
        <v>0</v>
      </c>
      <c r="C39" s="609" t="s">
        <v>225</v>
      </c>
      <c r="D39" s="623"/>
      <c r="E39" s="611"/>
      <c r="F39" s="617"/>
      <c r="G39" s="611"/>
      <c r="H39" s="617"/>
      <c r="I39" s="611"/>
      <c r="J39" s="617"/>
      <c r="K39" s="622"/>
      <c r="L39" s="624"/>
      <c r="M39" s="626" t="s">
        <v>108</v>
      </c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</row>
    <row r="40" spans="1:25" ht="12" customHeight="1">
      <c r="A40" s="607"/>
      <c r="B40" s="613"/>
      <c r="C40" s="614">
        <v>9</v>
      </c>
      <c r="D40" s="615">
        <v>0</v>
      </c>
      <c r="E40" s="616" t="s">
        <v>225</v>
      </c>
      <c r="F40" s="617"/>
      <c r="G40" s="611"/>
      <c r="H40" s="617"/>
      <c r="I40" s="611"/>
      <c r="J40" s="617"/>
      <c r="K40" s="622"/>
      <c r="L40" s="620"/>
      <c r="M40" s="611"/>
      <c r="N40" s="612"/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612"/>
    </row>
    <row r="41" spans="1:25" ht="12" customHeight="1">
      <c r="A41" s="607">
        <v>30</v>
      </c>
      <c r="B41" s="608">
        <f>см14!A37</f>
        <v>0</v>
      </c>
      <c r="C41" s="618" t="s">
        <v>107</v>
      </c>
      <c r="D41" s="619"/>
      <c r="E41" s="614"/>
      <c r="F41" s="620"/>
      <c r="G41" s="611"/>
      <c r="H41" s="617"/>
      <c r="I41" s="611"/>
      <c r="J41" s="617"/>
      <c r="K41" s="622"/>
      <c r="L41" s="620"/>
      <c r="M41" s="611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</row>
    <row r="42" spans="1:25" ht="12" customHeight="1">
      <c r="A42" s="607"/>
      <c r="B42" s="613"/>
      <c r="C42" s="621"/>
      <c r="D42" s="617"/>
      <c r="E42" s="622">
        <v>21</v>
      </c>
      <c r="F42" s="615">
        <v>0</v>
      </c>
      <c r="G42" s="616" t="s">
        <v>225</v>
      </c>
      <c r="H42" s="617"/>
      <c r="I42" s="611"/>
      <c r="J42" s="617"/>
      <c r="K42" s="622"/>
      <c r="L42" s="620"/>
      <c r="M42" s="611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</row>
    <row r="43" spans="1:25" ht="12" customHeight="1">
      <c r="A43" s="607">
        <v>19</v>
      </c>
      <c r="B43" s="608">
        <f>см14!A26</f>
        <v>0</v>
      </c>
      <c r="C43" s="609" t="s">
        <v>240</v>
      </c>
      <c r="D43" s="623"/>
      <c r="E43" s="622"/>
      <c r="F43" s="624"/>
      <c r="G43" s="614"/>
      <c r="H43" s="620"/>
      <c r="I43" s="611"/>
      <c r="J43" s="617"/>
      <c r="K43" s="622"/>
      <c r="L43" s="620"/>
      <c r="M43" s="611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</row>
    <row r="44" spans="1:25" ht="12" customHeight="1">
      <c r="A44" s="607"/>
      <c r="B44" s="613"/>
      <c r="C44" s="614">
        <v>10</v>
      </c>
      <c r="D44" s="615">
        <v>0</v>
      </c>
      <c r="E44" s="625" t="s">
        <v>236</v>
      </c>
      <c r="F44" s="620"/>
      <c r="G44" s="622"/>
      <c r="H44" s="620"/>
      <c r="I44" s="611"/>
      <c r="J44" s="617"/>
      <c r="K44" s="622"/>
      <c r="L44" s="620"/>
      <c r="M44" s="611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2"/>
    </row>
    <row r="45" spans="1:25" ht="12" customHeight="1">
      <c r="A45" s="607">
        <v>14</v>
      </c>
      <c r="B45" s="608">
        <f>см14!A21</f>
        <v>0</v>
      </c>
      <c r="C45" s="618" t="s">
        <v>236</v>
      </c>
      <c r="D45" s="619"/>
      <c r="E45" s="621"/>
      <c r="F45" s="617"/>
      <c r="G45" s="622"/>
      <c r="H45" s="620"/>
      <c r="I45" s="611"/>
      <c r="J45" s="617"/>
      <c r="K45" s="622"/>
      <c r="L45" s="620"/>
      <c r="M45" s="611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12"/>
      <c r="Y45" s="612"/>
    </row>
    <row r="46" spans="1:25" ht="12" customHeight="1">
      <c r="A46" s="607"/>
      <c r="B46" s="613"/>
      <c r="C46" s="621"/>
      <c r="D46" s="617"/>
      <c r="E46" s="611"/>
      <c r="F46" s="617"/>
      <c r="G46" s="622">
        <v>27</v>
      </c>
      <c r="H46" s="615">
        <v>0</v>
      </c>
      <c r="I46" s="616" t="s">
        <v>225</v>
      </c>
      <c r="J46" s="617"/>
      <c r="K46" s="622"/>
      <c r="L46" s="620"/>
      <c r="M46" s="611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2"/>
    </row>
    <row r="47" spans="1:25" ht="12" customHeight="1">
      <c r="A47" s="607">
        <v>11</v>
      </c>
      <c r="B47" s="608">
        <f>см14!A18</f>
        <v>0</v>
      </c>
      <c r="C47" s="609" t="s">
        <v>233</v>
      </c>
      <c r="D47" s="623"/>
      <c r="E47" s="611"/>
      <c r="F47" s="617"/>
      <c r="G47" s="622"/>
      <c r="H47" s="624"/>
      <c r="I47" s="614"/>
      <c r="J47" s="620"/>
      <c r="K47" s="622"/>
      <c r="L47" s="620"/>
      <c r="M47" s="611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</row>
    <row r="48" spans="1:25" ht="12" customHeight="1">
      <c r="A48" s="607"/>
      <c r="B48" s="613"/>
      <c r="C48" s="614">
        <v>11</v>
      </c>
      <c r="D48" s="615">
        <v>0</v>
      </c>
      <c r="E48" s="616" t="s">
        <v>233</v>
      </c>
      <c r="F48" s="617"/>
      <c r="G48" s="622"/>
      <c r="H48" s="620"/>
      <c r="I48" s="622"/>
      <c r="J48" s="620"/>
      <c r="K48" s="622"/>
      <c r="L48" s="620"/>
      <c r="M48" s="611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2"/>
    </row>
    <row r="49" spans="1:25" ht="12" customHeight="1">
      <c r="A49" s="607">
        <v>22</v>
      </c>
      <c r="B49" s="608">
        <f>см14!A29</f>
        <v>0</v>
      </c>
      <c r="C49" s="618" t="s">
        <v>107</v>
      </c>
      <c r="D49" s="619"/>
      <c r="E49" s="614"/>
      <c r="F49" s="620"/>
      <c r="G49" s="622"/>
      <c r="H49" s="620"/>
      <c r="I49" s="622"/>
      <c r="J49" s="620"/>
      <c r="K49" s="622"/>
      <c r="L49" s="620"/>
      <c r="M49" s="611"/>
      <c r="N49" s="612"/>
      <c r="O49" s="612"/>
      <c r="P49" s="612"/>
      <c r="Q49" s="612"/>
      <c r="R49" s="612"/>
      <c r="S49" s="612"/>
      <c r="T49" s="612"/>
      <c r="U49" s="612"/>
      <c r="V49" s="612"/>
      <c r="W49" s="612"/>
      <c r="X49" s="612"/>
      <c r="Y49" s="612"/>
    </row>
    <row r="50" spans="1:25" ht="12" customHeight="1">
      <c r="A50" s="607"/>
      <c r="B50" s="613"/>
      <c r="C50" s="621"/>
      <c r="D50" s="617"/>
      <c r="E50" s="622">
        <v>22</v>
      </c>
      <c r="F50" s="615">
        <v>0</v>
      </c>
      <c r="G50" s="625" t="s">
        <v>228</v>
      </c>
      <c r="H50" s="620"/>
      <c r="I50" s="622"/>
      <c r="J50" s="620"/>
      <c r="K50" s="622"/>
      <c r="L50" s="620"/>
      <c r="M50" s="611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2"/>
    </row>
    <row r="51" spans="1:25" ht="12" customHeight="1">
      <c r="A51" s="607">
        <v>27</v>
      </c>
      <c r="B51" s="608">
        <f>см14!A34</f>
        <v>0</v>
      </c>
      <c r="C51" s="609" t="s">
        <v>107</v>
      </c>
      <c r="D51" s="623"/>
      <c r="E51" s="622"/>
      <c r="F51" s="624"/>
      <c r="G51" s="621"/>
      <c r="H51" s="617"/>
      <c r="I51" s="622"/>
      <c r="J51" s="620"/>
      <c r="K51" s="622"/>
      <c r="L51" s="620"/>
      <c r="M51" s="611"/>
      <c r="N51" s="612"/>
      <c r="O51" s="612"/>
      <c r="P51" s="612"/>
      <c r="Q51" s="612"/>
      <c r="R51" s="612"/>
      <c r="S51" s="612"/>
      <c r="T51" s="612"/>
      <c r="U51" s="612"/>
      <c r="V51" s="612"/>
      <c r="W51" s="612"/>
      <c r="X51" s="612"/>
      <c r="Y51" s="612"/>
    </row>
    <row r="52" spans="1:25" ht="12" customHeight="1">
      <c r="A52" s="607"/>
      <c r="B52" s="613"/>
      <c r="C52" s="614">
        <v>12</v>
      </c>
      <c r="D52" s="615">
        <v>0</v>
      </c>
      <c r="E52" s="625" t="s">
        <v>228</v>
      </c>
      <c r="F52" s="620"/>
      <c r="G52" s="611"/>
      <c r="H52" s="617"/>
      <c r="I52" s="622"/>
      <c r="J52" s="620"/>
      <c r="K52" s="622"/>
      <c r="L52" s="620"/>
      <c r="M52" s="611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</row>
    <row r="53" spans="1:25" ht="12" customHeight="1">
      <c r="A53" s="607">
        <v>6</v>
      </c>
      <c r="B53" s="608">
        <f>см14!A13</f>
        <v>0</v>
      </c>
      <c r="C53" s="618" t="s">
        <v>228</v>
      </c>
      <c r="D53" s="619"/>
      <c r="E53" s="621"/>
      <c r="F53" s="617"/>
      <c r="G53" s="611"/>
      <c r="H53" s="617"/>
      <c r="I53" s="622"/>
      <c r="J53" s="620"/>
      <c r="K53" s="622"/>
      <c r="L53" s="620"/>
      <c r="M53" s="611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</row>
    <row r="54" spans="1:25" ht="12" customHeight="1">
      <c r="A54" s="607"/>
      <c r="B54" s="613"/>
      <c r="C54" s="621"/>
      <c r="D54" s="617"/>
      <c r="E54" s="611"/>
      <c r="F54" s="617"/>
      <c r="G54" s="611"/>
      <c r="H54" s="617"/>
      <c r="I54" s="622">
        <v>30</v>
      </c>
      <c r="J54" s="615">
        <v>0</v>
      </c>
      <c r="K54" s="616" t="s">
        <v>225</v>
      </c>
      <c r="L54" s="617"/>
      <c r="M54" s="611"/>
      <c r="N54" s="612"/>
      <c r="O54" s="612"/>
      <c r="P54" s="612"/>
      <c r="Q54" s="612"/>
      <c r="R54" s="612"/>
      <c r="S54" s="612"/>
      <c r="T54" s="612"/>
      <c r="U54" s="612"/>
      <c r="V54" s="612"/>
      <c r="W54" s="612"/>
      <c r="X54" s="612"/>
      <c r="Y54" s="612"/>
    </row>
    <row r="55" spans="1:25" ht="12" customHeight="1">
      <c r="A55" s="607">
        <v>7</v>
      </c>
      <c r="B55" s="608">
        <f>см14!A14</f>
        <v>0</v>
      </c>
      <c r="C55" s="609" t="s">
        <v>229</v>
      </c>
      <c r="D55" s="623"/>
      <c r="E55" s="611"/>
      <c r="F55" s="617"/>
      <c r="G55" s="611"/>
      <c r="H55" s="617"/>
      <c r="I55" s="622"/>
      <c r="J55" s="624"/>
      <c r="K55" s="621"/>
      <c r="L55" s="617"/>
      <c r="M55" s="611"/>
      <c r="N55" s="612"/>
      <c r="O55" s="612"/>
      <c r="P55" s="612"/>
      <c r="Q55" s="612"/>
      <c r="R55" s="612"/>
      <c r="S55" s="612"/>
      <c r="T55" s="612"/>
      <c r="U55" s="612"/>
      <c r="V55" s="612"/>
      <c r="W55" s="612"/>
      <c r="X55" s="612"/>
      <c r="Y55" s="612"/>
    </row>
    <row r="56" spans="1:25" ht="12" customHeight="1">
      <c r="A56" s="607"/>
      <c r="B56" s="613"/>
      <c r="C56" s="614">
        <v>13</v>
      </c>
      <c r="D56" s="615">
        <v>0</v>
      </c>
      <c r="E56" s="616" t="s">
        <v>229</v>
      </c>
      <c r="F56" s="617"/>
      <c r="G56" s="611"/>
      <c r="H56" s="617"/>
      <c r="I56" s="622"/>
      <c r="J56" s="627"/>
      <c r="K56" s="611"/>
      <c r="L56" s="617"/>
      <c r="M56" s="611"/>
      <c r="N56" s="612"/>
      <c r="O56" s="612"/>
      <c r="P56" s="612"/>
      <c r="Q56" s="612"/>
      <c r="R56" s="612"/>
      <c r="S56" s="612"/>
      <c r="T56" s="612"/>
      <c r="U56" s="612"/>
      <c r="V56" s="612"/>
      <c r="W56" s="612"/>
      <c r="X56" s="612"/>
      <c r="Y56" s="612"/>
    </row>
    <row r="57" spans="1:25" ht="12" customHeight="1">
      <c r="A57" s="607">
        <v>26</v>
      </c>
      <c r="B57" s="608">
        <f>см14!A33</f>
        <v>0</v>
      </c>
      <c r="C57" s="618" t="s">
        <v>107</v>
      </c>
      <c r="D57" s="619"/>
      <c r="E57" s="614"/>
      <c r="F57" s="620"/>
      <c r="G57" s="611"/>
      <c r="H57" s="617"/>
      <c r="I57" s="622"/>
      <c r="J57" s="627"/>
      <c r="K57" s="611"/>
      <c r="L57" s="617"/>
      <c r="M57" s="611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2"/>
    </row>
    <row r="58" spans="1:25" ht="12" customHeight="1">
      <c r="A58" s="607"/>
      <c r="B58" s="613"/>
      <c r="C58" s="621"/>
      <c r="D58" s="617"/>
      <c r="E58" s="622">
        <v>23</v>
      </c>
      <c r="F58" s="615">
        <v>0</v>
      </c>
      <c r="G58" s="616" t="s">
        <v>229</v>
      </c>
      <c r="H58" s="617"/>
      <c r="I58" s="622"/>
      <c r="J58" s="627"/>
      <c r="K58" s="611">
        <v>-31</v>
      </c>
      <c r="L58" s="628">
        <f>IF(L38=J22,J54,IF(L38=J54,J22,0))</f>
        <v>0</v>
      </c>
      <c r="M58" s="609" t="str">
        <f>IF(M38=K22,K54,IF(M38=K54,K22,0))</f>
        <v>Сулейманов Роберт</v>
      </c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</row>
    <row r="59" spans="1:25" ht="12" customHeight="1">
      <c r="A59" s="607">
        <v>23</v>
      </c>
      <c r="B59" s="608">
        <f>см14!A30</f>
        <v>0</v>
      </c>
      <c r="C59" s="609" t="s">
        <v>107</v>
      </c>
      <c r="D59" s="623"/>
      <c r="E59" s="622"/>
      <c r="F59" s="624"/>
      <c r="G59" s="614"/>
      <c r="H59" s="620"/>
      <c r="I59" s="622"/>
      <c r="J59" s="627"/>
      <c r="K59" s="611"/>
      <c r="L59" s="629"/>
      <c r="M59" s="626" t="s">
        <v>109</v>
      </c>
      <c r="N59" s="612"/>
      <c r="O59" s="612"/>
      <c r="P59" s="612"/>
      <c r="Q59" s="612"/>
      <c r="R59" s="612"/>
      <c r="S59" s="612"/>
      <c r="T59" s="612"/>
      <c r="U59" s="612"/>
      <c r="V59" s="612"/>
      <c r="W59" s="612"/>
      <c r="X59" s="612"/>
      <c r="Y59" s="612"/>
    </row>
    <row r="60" spans="1:25" ht="12" customHeight="1">
      <c r="A60" s="607"/>
      <c r="B60" s="613"/>
      <c r="C60" s="614">
        <v>14</v>
      </c>
      <c r="D60" s="615">
        <v>0</v>
      </c>
      <c r="E60" s="625" t="s">
        <v>232</v>
      </c>
      <c r="F60" s="620"/>
      <c r="G60" s="622"/>
      <c r="H60" s="620"/>
      <c r="I60" s="622"/>
      <c r="J60" s="627"/>
      <c r="K60" s="611"/>
      <c r="L60" s="617"/>
      <c r="M60" s="611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</row>
    <row r="61" spans="1:25" ht="12" customHeight="1">
      <c r="A61" s="607">
        <v>10</v>
      </c>
      <c r="B61" s="608">
        <f>см14!A17</f>
        <v>0</v>
      </c>
      <c r="C61" s="618" t="s">
        <v>232</v>
      </c>
      <c r="D61" s="619"/>
      <c r="E61" s="621"/>
      <c r="F61" s="617"/>
      <c r="G61" s="622"/>
      <c r="H61" s="620"/>
      <c r="I61" s="622"/>
      <c r="J61" s="627"/>
      <c r="K61" s="611"/>
      <c r="L61" s="617"/>
      <c r="M61" s="611"/>
      <c r="N61" s="612"/>
      <c r="O61" s="612"/>
      <c r="P61" s="612"/>
      <c r="Q61" s="612"/>
      <c r="R61" s="612"/>
      <c r="S61" s="612"/>
      <c r="T61" s="612"/>
      <c r="U61" s="612"/>
      <c r="V61" s="612"/>
      <c r="W61" s="612"/>
      <c r="X61" s="612"/>
      <c r="Y61" s="612"/>
    </row>
    <row r="62" spans="1:25" ht="12" customHeight="1">
      <c r="A62" s="607"/>
      <c r="B62" s="613"/>
      <c r="C62" s="621"/>
      <c r="D62" s="617"/>
      <c r="E62" s="611"/>
      <c r="F62" s="617"/>
      <c r="G62" s="622">
        <v>28</v>
      </c>
      <c r="H62" s="615">
        <v>0</v>
      </c>
      <c r="I62" s="625" t="s">
        <v>224</v>
      </c>
      <c r="J62" s="630"/>
      <c r="K62" s="611"/>
      <c r="L62" s="617"/>
      <c r="M62" s="611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</row>
    <row r="63" spans="1:25" ht="12" customHeight="1">
      <c r="A63" s="607">
        <v>15</v>
      </c>
      <c r="B63" s="608">
        <f>см14!A22</f>
        <v>0</v>
      </c>
      <c r="C63" s="609" t="s">
        <v>237</v>
      </c>
      <c r="D63" s="623"/>
      <c r="E63" s="611"/>
      <c r="F63" s="617"/>
      <c r="G63" s="622"/>
      <c r="H63" s="624"/>
      <c r="I63" s="621"/>
      <c r="J63" s="611"/>
      <c r="K63" s="611"/>
      <c r="L63" s="617"/>
      <c r="M63" s="611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  <c r="Y63" s="612"/>
    </row>
    <row r="64" spans="1:25" ht="12" customHeight="1">
      <c r="A64" s="607"/>
      <c r="B64" s="613"/>
      <c r="C64" s="614">
        <v>15</v>
      </c>
      <c r="D64" s="615">
        <v>0</v>
      </c>
      <c r="E64" s="616" t="s">
        <v>237</v>
      </c>
      <c r="F64" s="617"/>
      <c r="G64" s="622"/>
      <c r="H64" s="620"/>
      <c r="I64" s="611">
        <v>-58</v>
      </c>
      <c r="J64" s="628">
        <v>0</v>
      </c>
      <c r="K64" s="609" t="s">
        <v>224</v>
      </c>
      <c r="L64" s="623"/>
      <c r="M64" s="611"/>
      <c r="N64" s="612"/>
      <c r="O64" s="612"/>
      <c r="P64" s="612"/>
      <c r="Q64" s="612"/>
      <c r="R64" s="612"/>
      <c r="S64" s="612"/>
      <c r="T64" s="612"/>
      <c r="U64" s="612"/>
      <c r="V64" s="612"/>
      <c r="W64" s="612"/>
      <c r="X64" s="612"/>
      <c r="Y64" s="612"/>
    </row>
    <row r="65" spans="1:25" ht="12" customHeight="1">
      <c r="A65" s="607">
        <v>18</v>
      </c>
      <c r="B65" s="608">
        <f>см14!A25</f>
        <v>0</v>
      </c>
      <c r="C65" s="618" t="s">
        <v>239</v>
      </c>
      <c r="D65" s="619"/>
      <c r="E65" s="614"/>
      <c r="F65" s="620"/>
      <c r="G65" s="622"/>
      <c r="H65" s="620"/>
      <c r="I65" s="611"/>
      <c r="J65" s="629"/>
      <c r="K65" s="614">
        <v>61</v>
      </c>
      <c r="L65" s="615">
        <v>0</v>
      </c>
      <c r="M65" s="616" t="s">
        <v>224</v>
      </c>
      <c r="N65" s="612"/>
      <c r="O65" s="612"/>
      <c r="P65" s="612"/>
      <c r="Q65" s="612"/>
      <c r="R65" s="612"/>
      <c r="S65" s="612"/>
      <c r="T65" s="612"/>
      <c r="U65" s="612"/>
      <c r="V65" s="612"/>
      <c r="W65" s="612"/>
      <c r="X65" s="612"/>
      <c r="Y65" s="612"/>
    </row>
    <row r="66" spans="1:25" ht="12" customHeight="1">
      <c r="A66" s="607"/>
      <c r="B66" s="613"/>
      <c r="C66" s="621"/>
      <c r="D66" s="617"/>
      <c r="E66" s="622">
        <v>24</v>
      </c>
      <c r="F66" s="615">
        <v>0</v>
      </c>
      <c r="G66" s="625" t="s">
        <v>224</v>
      </c>
      <c r="H66" s="620"/>
      <c r="I66" s="611">
        <v>-59</v>
      </c>
      <c r="J66" s="628">
        <v>0</v>
      </c>
      <c r="K66" s="618" t="s">
        <v>229</v>
      </c>
      <c r="L66" s="619"/>
      <c r="M66" s="626" t="s">
        <v>110</v>
      </c>
      <c r="N66" s="612"/>
      <c r="O66" s="612"/>
      <c r="P66" s="612"/>
      <c r="Q66" s="612"/>
      <c r="R66" s="612"/>
      <c r="S66" s="612"/>
      <c r="T66" s="612"/>
      <c r="U66" s="612"/>
      <c r="V66" s="612"/>
      <c r="W66" s="612"/>
      <c r="X66" s="612"/>
      <c r="Y66" s="612"/>
    </row>
    <row r="67" spans="1:25" ht="12" customHeight="1">
      <c r="A67" s="607">
        <v>31</v>
      </c>
      <c r="B67" s="608">
        <f>см14!A38</f>
        <v>0</v>
      </c>
      <c r="C67" s="609" t="s">
        <v>107</v>
      </c>
      <c r="D67" s="623"/>
      <c r="E67" s="622"/>
      <c r="F67" s="624"/>
      <c r="G67" s="621"/>
      <c r="H67" s="617"/>
      <c r="I67" s="611"/>
      <c r="J67" s="629"/>
      <c r="K67" s="621">
        <v>-61</v>
      </c>
      <c r="L67" s="628">
        <f>IF(L65=J64,J66,IF(L65=J66,J64,0))</f>
        <v>0</v>
      </c>
      <c r="M67" s="609" t="str">
        <f>IF(M65=K64,K66,IF(M65=K66,K64,0))</f>
        <v>Акчермышев Мирослав</v>
      </c>
      <c r="N67" s="612"/>
      <c r="O67" s="612"/>
      <c r="P67" s="612"/>
      <c r="Q67" s="612"/>
      <c r="R67" s="612"/>
      <c r="S67" s="612"/>
      <c r="T67" s="612"/>
      <c r="U67" s="612"/>
      <c r="V67" s="612"/>
      <c r="W67" s="612"/>
      <c r="X67" s="612"/>
      <c r="Y67" s="612"/>
    </row>
    <row r="68" spans="1:25" ht="12" customHeight="1">
      <c r="A68" s="607"/>
      <c r="B68" s="613"/>
      <c r="C68" s="614">
        <v>16</v>
      </c>
      <c r="D68" s="615">
        <v>0</v>
      </c>
      <c r="E68" s="625" t="s">
        <v>224</v>
      </c>
      <c r="F68" s="620"/>
      <c r="G68" s="611"/>
      <c r="H68" s="617"/>
      <c r="I68" s="611"/>
      <c r="J68" s="617"/>
      <c r="K68" s="611"/>
      <c r="L68" s="629"/>
      <c r="M68" s="626" t="s">
        <v>111</v>
      </c>
      <c r="N68" s="612"/>
      <c r="O68" s="612"/>
      <c r="P68" s="612"/>
      <c r="Q68" s="612"/>
      <c r="R68" s="612"/>
      <c r="S68" s="612"/>
      <c r="T68" s="612"/>
      <c r="U68" s="612"/>
      <c r="V68" s="612"/>
      <c r="W68" s="612"/>
      <c r="X68" s="612"/>
      <c r="Y68" s="612"/>
    </row>
    <row r="69" spans="1:25" ht="12" customHeight="1">
      <c r="A69" s="607">
        <v>2</v>
      </c>
      <c r="B69" s="608">
        <f>см14!A9</f>
        <v>0</v>
      </c>
      <c r="C69" s="618" t="s">
        <v>224</v>
      </c>
      <c r="D69" s="619"/>
      <c r="E69" s="621"/>
      <c r="F69" s="617"/>
      <c r="G69" s="611"/>
      <c r="H69" s="617"/>
      <c r="I69" s="611">
        <v>-56</v>
      </c>
      <c r="J69" s="628">
        <v>0</v>
      </c>
      <c r="K69" s="609" t="s">
        <v>231</v>
      </c>
      <c r="L69" s="623"/>
      <c r="M69" s="611"/>
      <c r="N69" s="612"/>
      <c r="O69" s="612"/>
      <c r="P69" s="612"/>
      <c r="Q69" s="612"/>
      <c r="R69" s="612"/>
      <c r="S69" s="612"/>
      <c r="T69" s="612"/>
      <c r="U69" s="612"/>
      <c r="V69" s="612"/>
      <c r="W69" s="612"/>
      <c r="X69" s="612"/>
      <c r="Y69" s="612"/>
    </row>
    <row r="70" spans="1:25" ht="12" customHeight="1">
      <c r="A70" s="607"/>
      <c r="B70" s="613"/>
      <c r="C70" s="621"/>
      <c r="D70" s="617"/>
      <c r="E70" s="611"/>
      <c r="F70" s="617"/>
      <c r="G70" s="611"/>
      <c r="H70" s="617"/>
      <c r="I70" s="611"/>
      <c r="J70" s="629"/>
      <c r="K70" s="614">
        <v>62</v>
      </c>
      <c r="L70" s="615">
        <v>0</v>
      </c>
      <c r="M70" s="616" t="s">
        <v>228</v>
      </c>
      <c r="N70" s="612"/>
      <c r="O70" s="612"/>
      <c r="P70" s="612"/>
      <c r="Q70" s="612"/>
      <c r="R70" s="612"/>
      <c r="S70" s="612"/>
      <c r="T70" s="612"/>
      <c r="U70" s="612"/>
      <c r="V70" s="612"/>
      <c r="W70" s="612"/>
      <c r="X70" s="612"/>
      <c r="Y70" s="612"/>
    </row>
    <row r="71" spans="1:25" ht="12" customHeight="1">
      <c r="A71" s="607">
        <v>-52</v>
      </c>
      <c r="B71" s="608">
        <f>IF('м142'!J9='м142'!H7,'м142'!H11,IF('м142'!J9='м142'!H11,'м142'!H7,0))</f>
        <v>0</v>
      </c>
      <c r="C71" s="609" t="s">
        <v>232</v>
      </c>
      <c r="D71" s="623"/>
      <c r="E71" s="611"/>
      <c r="F71" s="617"/>
      <c r="G71" s="611"/>
      <c r="H71" s="617"/>
      <c r="I71" s="611">
        <v>-57</v>
      </c>
      <c r="J71" s="628">
        <v>0</v>
      </c>
      <c r="K71" s="618" t="s">
        <v>228</v>
      </c>
      <c r="L71" s="619"/>
      <c r="M71" s="626" t="s">
        <v>112</v>
      </c>
      <c r="N71" s="612"/>
      <c r="O71" s="612"/>
      <c r="P71" s="612"/>
      <c r="Q71" s="612"/>
      <c r="R71" s="612"/>
      <c r="S71" s="612"/>
      <c r="T71" s="612"/>
      <c r="U71" s="612"/>
      <c r="V71" s="612"/>
      <c r="W71" s="612"/>
      <c r="X71" s="612"/>
      <c r="Y71" s="612"/>
    </row>
    <row r="72" spans="1:25" ht="12" customHeight="1">
      <c r="A72" s="607"/>
      <c r="B72" s="613"/>
      <c r="C72" s="614">
        <v>63</v>
      </c>
      <c r="D72" s="615">
        <v>0</v>
      </c>
      <c r="E72" s="616" t="s">
        <v>232</v>
      </c>
      <c r="F72" s="617"/>
      <c r="G72" s="611"/>
      <c r="H72" s="617"/>
      <c r="I72" s="611"/>
      <c r="J72" s="629"/>
      <c r="K72" s="621">
        <v>-62</v>
      </c>
      <c r="L72" s="628">
        <f>IF(L70=J69,J71,IF(L70=J71,J69,0))</f>
        <v>0</v>
      </c>
      <c r="M72" s="609" t="str">
        <f>IF(M70=K69,K71,IF(M70=K71,K69,0))</f>
        <v>Мещеряков Олег</v>
      </c>
      <c r="N72" s="612"/>
      <c r="O72" s="612"/>
      <c r="P72" s="612"/>
      <c r="Q72" s="612"/>
      <c r="R72" s="612"/>
      <c r="S72" s="612"/>
      <c r="T72" s="612"/>
      <c r="U72" s="612"/>
      <c r="V72" s="612"/>
      <c r="W72" s="612"/>
      <c r="X72" s="612"/>
      <c r="Y72" s="612"/>
    </row>
    <row r="73" spans="1:25" ht="12" customHeight="1">
      <c r="A73" s="607">
        <v>-53</v>
      </c>
      <c r="B73" s="608">
        <f>IF('м142'!J17='м142'!H15,'м142'!H19,IF('м142'!J17='м142'!H19,'м142'!H15,0))</f>
        <v>0</v>
      </c>
      <c r="C73" s="618" t="s">
        <v>236</v>
      </c>
      <c r="D73" s="619"/>
      <c r="E73" s="614"/>
      <c r="F73" s="620"/>
      <c r="G73" s="611"/>
      <c r="H73" s="617"/>
      <c r="I73" s="611"/>
      <c r="J73" s="617"/>
      <c r="K73" s="611"/>
      <c r="L73" s="629"/>
      <c r="M73" s="626" t="s">
        <v>113</v>
      </c>
      <c r="N73" s="612"/>
      <c r="O73" s="612"/>
      <c r="P73" s="612"/>
      <c r="Q73" s="612"/>
      <c r="R73" s="612"/>
      <c r="S73" s="612"/>
      <c r="T73" s="612"/>
      <c r="U73" s="612"/>
      <c r="V73" s="612"/>
      <c r="W73" s="612"/>
      <c r="X73" s="612"/>
      <c r="Y73" s="612"/>
    </row>
    <row r="74" spans="1:25" ht="12" customHeight="1">
      <c r="A74" s="607"/>
      <c r="B74" s="613"/>
      <c r="C74" s="621"/>
      <c r="D74" s="617"/>
      <c r="E74" s="622">
        <v>65</v>
      </c>
      <c r="F74" s="615">
        <v>0</v>
      </c>
      <c r="G74" s="625" t="s">
        <v>209</v>
      </c>
      <c r="H74" s="620"/>
      <c r="I74" s="611">
        <v>-63</v>
      </c>
      <c r="J74" s="628">
        <v>0</v>
      </c>
      <c r="K74" s="609" t="str">
        <f>IF(E72=C71,C73,IF(E72=C73,C71,0))</f>
        <v>Мусин Аскар</v>
      </c>
      <c r="L74" s="623"/>
      <c r="M74" s="611"/>
      <c r="N74" s="612"/>
      <c r="O74" s="612"/>
      <c r="P74" s="612"/>
      <c r="Q74" s="612"/>
      <c r="R74" s="612"/>
      <c r="S74" s="612"/>
      <c r="T74" s="612"/>
      <c r="U74" s="612"/>
      <c r="V74" s="612"/>
      <c r="W74" s="612"/>
      <c r="X74" s="612"/>
      <c r="Y74" s="612"/>
    </row>
    <row r="75" spans="1:25" ht="12" customHeight="1">
      <c r="A75" s="607">
        <v>-54</v>
      </c>
      <c r="B75" s="608">
        <f>IF('м142'!J25='м142'!H23,'м142'!H27,IF('м142'!J25='м142'!H27,'м142'!H23,0))</f>
        <v>0</v>
      </c>
      <c r="C75" s="609" t="s">
        <v>209</v>
      </c>
      <c r="D75" s="623"/>
      <c r="E75" s="622"/>
      <c r="F75" s="624"/>
      <c r="G75" s="626" t="s">
        <v>114</v>
      </c>
      <c r="H75" s="631"/>
      <c r="I75" s="611"/>
      <c r="J75" s="629"/>
      <c r="K75" s="614">
        <v>66</v>
      </c>
      <c r="L75" s="615">
        <v>0</v>
      </c>
      <c r="M75" s="616" t="s">
        <v>208</v>
      </c>
      <c r="N75" s="612"/>
      <c r="O75" s="612"/>
      <c r="P75" s="612"/>
      <c r="Q75" s="612"/>
      <c r="R75" s="612"/>
      <c r="S75" s="612"/>
      <c r="T75" s="612"/>
      <c r="U75" s="612"/>
      <c r="V75" s="612"/>
      <c r="W75" s="612"/>
      <c r="X75" s="612"/>
      <c r="Y75" s="612"/>
    </row>
    <row r="76" spans="1:25" ht="12" customHeight="1">
      <c r="A76" s="607"/>
      <c r="B76" s="613"/>
      <c r="C76" s="614">
        <v>64</v>
      </c>
      <c r="D76" s="615">
        <v>0</v>
      </c>
      <c r="E76" s="625" t="s">
        <v>209</v>
      </c>
      <c r="F76" s="620"/>
      <c r="G76" s="632"/>
      <c r="H76" s="617"/>
      <c r="I76" s="611">
        <v>-64</v>
      </c>
      <c r="J76" s="628">
        <v>0</v>
      </c>
      <c r="K76" s="618" t="str">
        <f>IF(E76=C75,C77,IF(E76=C77,C75,0))</f>
        <v>Белослудцев Никита</v>
      </c>
      <c r="L76" s="619"/>
      <c r="M76" s="626" t="s">
        <v>115</v>
      </c>
      <c r="N76" s="612"/>
      <c r="O76" s="612"/>
      <c r="P76" s="612"/>
      <c r="Q76" s="612"/>
      <c r="R76" s="612"/>
      <c r="S76" s="612"/>
      <c r="T76" s="612"/>
      <c r="U76" s="612"/>
      <c r="V76" s="612"/>
      <c r="W76" s="612"/>
      <c r="X76" s="612"/>
      <c r="Y76" s="612"/>
    </row>
    <row r="77" spans="1:25" ht="12" customHeight="1">
      <c r="A77" s="607">
        <v>-55</v>
      </c>
      <c r="B77" s="608">
        <f>IF('м142'!J33='м142'!H31,'м142'!H35,IF('м142'!J33='м142'!H35,'м142'!H31,0))</f>
        <v>0</v>
      </c>
      <c r="C77" s="618" t="s">
        <v>208</v>
      </c>
      <c r="D77" s="619"/>
      <c r="E77" s="621">
        <v>-65</v>
      </c>
      <c r="F77" s="628">
        <f>IF(F74=D72,D76,IF(F74=D76,D72,0))</f>
        <v>0</v>
      </c>
      <c r="G77" s="609" t="str">
        <f>IF(G74=E72,E76,IF(G74=E76,E72,0))</f>
        <v>Тимергалиев Аскар</v>
      </c>
      <c r="H77" s="623"/>
      <c r="I77" s="611"/>
      <c r="J77" s="621"/>
      <c r="K77" s="621">
        <v>-66</v>
      </c>
      <c r="L77" s="628">
        <f>IF(L75=J74,J76,IF(L75=J76,J74,0))</f>
        <v>0</v>
      </c>
      <c r="M77" s="609" t="str">
        <f>IF(M75=K74,K76,IF(M75=K76,K74,0))</f>
        <v>Мусин Аскар</v>
      </c>
      <c r="N77" s="612"/>
      <c r="O77" s="612"/>
      <c r="P77" s="612"/>
      <c r="Q77" s="612"/>
      <c r="R77" s="612"/>
      <c r="S77" s="612"/>
      <c r="T77" s="612"/>
      <c r="U77" s="612"/>
      <c r="V77" s="612"/>
      <c r="W77" s="612"/>
      <c r="X77" s="612"/>
      <c r="Y77" s="612"/>
    </row>
    <row r="78" spans="1:25" ht="12" customHeight="1">
      <c r="A78" s="607"/>
      <c r="B78" s="633"/>
      <c r="C78" s="621"/>
      <c r="D78" s="617"/>
      <c r="E78" s="611"/>
      <c r="F78" s="629"/>
      <c r="G78" s="626" t="s">
        <v>116</v>
      </c>
      <c r="H78" s="631"/>
      <c r="I78" s="611"/>
      <c r="J78" s="611"/>
      <c r="K78" s="611"/>
      <c r="L78" s="629"/>
      <c r="M78" s="626" t="s">
        <v>117</v>
      </c>
      <c r="N78" s="612"/>
      <c r="O78" s="612"/>
      <c r="P78" s="612"/>
      <c r="Q78" s="612"/>
      <c r="R78" s="612"/>
      <c r="S78" s="612"/>
      <c r="T78" s="612"/>
      <c r="U78" s="612"/>
      <c r="V78" s="612"/>
      <c r="W78" s="612"/>
      <c r="X78" s="612"/>
      <c r="Y78" s="612"/>
    </row>
    <row r="79" spans="1:25" ht="9" customHeight="1">
      <c r="A79" s="634"/>
      <c r="B79" s="635"/>
      <c r="C79" s="634"/>
      <c r="D79" s="636"/>
      <c r="E79" s="634"/>
      <c r="F79" s="636"/>
      <c r="G79" s="634"/>
      <c r="H79" s="636"/>
      <c r="I79" s="634"/>
      <c r="J79" s="634"/>
      <c r="K79" s="634"/>
      <c r="L79" s="636"/>
      <c r="M79" s="634"/>
      <c r="N79" s="612"/>
      <c r="O79" s="612"/>
      <c r="P79" s="612"/>
      <c r="Q79" s="612"/>
      <c r="R79" s="612"/>
      <c r="S79" s="612"/>
      <c r="T79" s="612"/>
      <c r="U79" s="612"/>
      <c r="V79" s="612"/>
      <c r="W79" s="612"/>
      <c r="X79" s="612"/>
      <c r="Y79" s="612"/>
    </row>
    <row r="80" spans="1:25" ht="9" customHeight="1">
      <c r="A80" s="634"/>
      <c r="B80" s="635"/>
      <c r="C80" s="634"/>
      <c r="D80" s="636"/>
      <c r="E80" s="634"/>
      <c r="F80" s="636"/>
      <c r="G80" s="634"/>
      <c r="H80" s="636"/>
      <c r="I80" s="634"/>
      <c r="J80" s="634"/>
      <c r="K80" s="634"/>
      <c r="L80" s="636"/>
      <c r="M80" s="634"/>
      <c r="N80" s="612"/>
      <c r="O80" s="612"/>
      <c r="P80" s="612"/>
      <c r="Q80" s="612"/>
      <c r="R80" s="612"/>
      <c r="S80" s="612"/>
      <c r="T80" s="612"/>
      <c r="U80" s="612"/>
      <c r="V80" s="612"/>
      <c r="W80" s="612"/>
      <c r="X80" s="612"/>
      <c r="Y80" s="612"/>
    </row>
    <row r="81" spans="1:25" ht="9" customHeight="1">
      <c r="A81" s="637"/>
      <c r="B81" s="638"/>
      <c r="C81" s="637"/>
      <c r="D81" s="639"/>
      <c r="E81" s="637"/>
      <c r="F81" s="639"/>
      <c r="G81" s="637"/>
      <c r="H81" s="639"/>
      <c r="I81" s="637"/>
      <c r="J81" s="637"/>
      <c r="K81" s="637"/>
      <c r="L81" s="639"/>
      <c r="M81" s="637"/>
      <c r="N81" s="612"/>
      <c r="O81" s="612"/>
      <c r="P81" s="612"/>
      <c r="Q81" s="612"/>
      <c r="R81" s="612"/>
      <c r="S81" s="612"/>
      <c r="T81" s="612"/>
      <c r="U81" s="612"/>
      <c r="V81" s="612"/>
      <c r="W81" s="612"/>
      <c r="X81" s="612"/>
      <c r="Y81" s="612"/>
    </row>
    <row r="82" spans="1:25" ht="12.75">
      <c r="A82" s="637"/>
      <c r="B82" s="638"/>
      <c r="C82" s="637"/>
      <c r="D82" s="639"/>
      <c r="E82" s="637"/>
      <c r="F82" s="639"/>
      <c r="G82" s="637"/>
      <c r="H82" s="639"/>
      <c r="I82" s="637"/>
      <c r="J82" s="637"/>
      <c r="K82" s="637"/>
      <c r="L82" s="639"/>
      <c r="M82" s="637"/>
      <c r="N82" s="612"/>
      <c r="O82" s="612"/>
      <c r="P82" s="612"/>
      <c r="Q82" s="612"/>
      <c r="R82" s="612"/>
      <c r="S82" s="612"/>
      <c r="T82" s="612"/>
      <c r="U82" s="612"/>
      <c r="V82" s="612"/>
      <c r="W82" s="612"/>
      <c r="X82" s="612"/>
      <c r="Y82" s="612"/>
    </row>
    <row r="83" spans="1:13" ht="12.75">
      <c r="A83" s="634"/>
      <c r="B83" s="635"/>
      <c r="C83" s="634"/>
      <c r="D83" s="636"/>
      <c r="E83" s="634"/>
      <c r="F83" s="636"/>
      <c r="G83" s="634"/>
      <c r="H83" s="636"/>
      <c r="I83" s="634"/>
      <c r="J83" s="634"/>
      <c r="K83" s="634"/>
      <c r="L83" s="636"/>
      <c r="M83" s="634"/>
    </row>
    <row r="84" spans="1:13" ht="12.75">
      <c r="A84" s="634"/>
      <c r="B84" s="634"/>
      <c r="C84" s="634"/>
      <c r="D84" s="636"/>
      <c r="E84" s="634"/>
      <c r="F84" s="636"/>
      <c r="G84" s="634"/>
      <c r="H84" s="636"/>
      <c r="I84" s="634"/>
      <c r="J84" s="634"/>
      <c r="K84" s="634"/>
      <c r="L84" s="636"/>
      <c r="M84" s="634"/>
    </row>
    <row r="85" spans="1:13" ht="12.75">
      <c r="A85" s="634"/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</row>
    <row r="86" spans="1:13" ht="12.75">
      <c r="A86" s="634"/>
      <c r="B86" s="634"/>
      <c r="C86" s="634"/>
      <c r="D86" s="634"/>
      <c r="E86" s="634"/>
      <c r="F86" s="634"/>
      <c r="G86" s="634"/>
      <c r="H86" s="634"/>
      <c r="I86" s="634"/>
      <c r="J86" s="634"/>
      <c r="K86" s="634"/>
      <c r="L86" s="634"/>
      <c r="M86" s="634"/>
    </row>
    <row r="87" spans="1:13" ht="12.75">
      <c r="A87" s="634"/>
      <c r="B87" s="634"/>
      <c r="C87" s="634"/>
      <c r="D87" s="634"/>
      <c r="E87" s="634"/>
      <c r="F87" s="634"/>
      <c r="G87" s="634"/>
      <c r="H87" s="634"/>
      <c r="I87" s="634"/>
      <c r="J87" s="634"/>
      <c r="K87" s="634"/>
      <c r="L87" s="634"/>
      <c r="M87" s="634"/>
    </row>
    <row r="88" spans="1:13" ht="12.75">
      <c r="A88" s="634"/>
      <c r="B88" s="634"/>
      <c r="C88" s="634"/>
      <c r="D88" s="634"/>
      <c r="E88" s="634"/>
      <c r="F88" s="634"/>
      <c r="G88" s="634"/>
      <c r="H88" s="634"/>
      <c r="I88" s="634"/>
      <c r="J88" s="634"/>
      <c r="K88" s="634"/>
      <c r="L88" s="634"/>
      <c r="M88" s="634"/>
    </row>
    <row r="89" spans="1:13" ht="12.75">
      <c r="A89" s="634"/>
      <c r="B89" s="634"/>
      <c r="C89" s="634"/>
      <c r="D89" s="634"/>
      <c r="E89" s="634"/>
      <c r="F89" s="634"/>
      <c r="G89" s="634"/>
      <c r="H89" s="634"/>
      <c r="I89" s="634"/>
      <c r="J89" s="634"/>
      <c r="K89" s="634"/>
      <c r="L89" s="634"/>
      <c r="M89" s="634"/>
    </row>
    <row r="90" spans="1:13" ht="12.75">
      <c r="A90" s="634"/>
      <c r="B90" s="634"/>
      <c r="C90" s="634"/>
      <c r="D90" s="634"/>
      <c r="E90" s="634"/>
      <c r="F90" s="634"/>
      <c r="G90" s="634"/>
      <c r="H90" s="634"/>
      <c r="I90" s="634"/>
      <c r="J90" s="634"/>
      <c r="K90" s="634"/>
      <c r="L90" s="634"/>
      <c r="M90" s="634"/>
    </row>
    <row r="91" spans="1:13" ht="12.75">
      <c r="A91" s="634"/>
      <c r="B91" s="634"/>
      <c r="C91" s="634"/>
      <c r="D91" s="634"/>
      <c r="E91" s="634"/>
      <c r="F91" s="634"/>
      <c r="G91" s="634"/>
      <c r="H91" s="634"/>
      <c r="I91" s="634"/>
      <c r="J91" s="634"/>
      <c r="K91" s="634"/>
      <c r="L91" s="634"/>
      <c r="M91" s="634"/>
    </row>
    <row r="92" spans="1:13" ht="12.75">
      <c r="A92" s="634"/>
      <c r="B92" s="634"/>
      <c r="C92" s="634"/>
      <c r="D92" s="634"/>
      <c r="E92" s="634"/>
      <c r="F92" s="634"/>
      <c r="G92" s="634"/>
      <c r="H92" s="634"/>
      <c r="I92" s="634"/>
      <c r="J92" s="634"/>
      <c r="K92" s="634"/>
      <c r="L92" s="634"/>
      <c r="M92" s="634"/>
    </row>
    <row r="93" spans="1:13" ht="12.75">
      <c r="A93" s="634"/>
      <c r="B93" s="634"/>
      <c r="C93" s="634"/>
      <c r="D93" s="634"/>
      <c r="E93" s="634"/>
      <c r="F93" s="634"/>
      <c r="G93" s="634"/>
      <c r="H93" s="634"/>
      <c r="I93" s="634"/>
      <c r="J93" s="634"/>
      <c r="K93" s="634"/>
      <c r="L93" s="634"/>
      <c r="M93" s="634"/>
    </row>
    <row r="94" spans="1:13" ht="12.75">
      <c r="A94" s="634"/>
      <c r="B94" s="634"/>
      <c r="C94" s="634"/>
      <c r="D94" s="634"/>
      <c r="E94" s="634"/>
      <c r="F94" s="634"/>
      <c r="G94" s="634"/>
      <c r="H94" s="634"/>
      <c r="I94" s="634"/>
      <c r="J94" s="634"/>
      <c r="K94" s="634"/>
      <c r="L94" s="634"/>
      <c r="M94" s="634"/>
    </row>
    <row r="95" spans="1:13" ht="12.75">
      <c r="A95" s="634"/>
      <c r="B95" s="634"/>
      <c r="C95" s="634"/>
      <c r="D95" s="634"/>
      <c r="E95" s="634"/>
      <c r="F95" s="634"/>
      <c r="G95" s="634"/>
      <c r="H95" s="634"/>
      <c r="I95" s="634"/>
      <c r="J95" s="634"/>
      <c r="K95" s="634"/>
      <c r="L95" s="634"/>
      <c r="M95" s="634"/>
    </row>
    <row r="96" spans="1:13" ht="12.75">
      <c r="A96" s="634"/>
      <c r="B96" s="634"/>
      <c r="C96" s="634"/>
      <c r="D96" s="634"/>
      <c r="E96" s="634"/>
      <c r="F96" s="634"/>
      <c r="G96" s="634"/>
      <c r="H96" s="634"/>
      <c r="I96" s="634"/>
      <c r="J96" s="634"/>
      <c r="K96" s="634"/>
      <c r="L96" s="634"/>
      <c r="M96" s="634"/>
    </row>
    <row r="97" spans="1:13" ht="12.75">
      <c r="A97" s="634"/>
      <c r="B97" s="634"/>
      <c r="C97" s="634"/>
      <c r="D97" s="634"/>
      <c r="E97" s="634"/>
      <c r="F97" s="634"/>
      <c r="G97" s="634"/>
      <c r="H97" s="634"/>
      <c r="I97" s="634"/>
      <c r="J97" s="634"/>
      <c r="K97" s="634"/>
      <c r="L97" s="634"/>
      <c r="M97" s="634"/>
    </row>
    <row r="98" spans="1:13" ht="12.75">
      <c r="A98" s="634"/>
      <c r="B98" s="634"/>
      <c r="C98" s="634"/>
      <c r="D98" s="634"/>
      <c r="E98" s="634"/>
      <c r="F98" s="634"/>
      <c r="G98" s="634"/>
      <c r="H98" s="634"/>
      <c r="I98" s="634"/>
      <c r="J98" s="634"/>
      <c r="K98" s="634"/>
      <c r="L98" s="634"/>
      <c r="M98" s="634"/>
    </row>
    <row r="99" spans="1:13" ht="12.75">
      <c r="A99" s="634"/>
      <c r="B99" s="634"/>
      <c r="C99" s="634"/>
      <c r="D99" s="634"/>
      <c r="E99" s="634"/>
      <c r="F99" s="634"/>
      <c r="G99" s="634"/>
      <c r="H99" s="634"/>
      <c r="I99" s="634"/>
      <c r="J99" s="634"/>
      <c r="K99" s="634"/>
      <c r="L99" s="634"/>
      <c r="M99" s="634"/>
    </row>
    <row r="100" spans="1:13" ht="12.75">
      <c r="A100" s="634"/>
      <c r="B100" s="634"/>
      <c r="C100" s="634"/>
      <c r="D100" s="634"/>
      <c r="E100" s="634"/>
      <c r="F100" s="634"/>
      <c r="G100" s="634"/>
      <c r="H100" s="634"/>
      <c r="I100" s="634"/>
      <c r="J100" s="634"/>
      <c r="K100" s="634"/>
      <c r="L100" s="634"/>
      <c r="M100" s="634"/>
    </row>
    <row r="101" spans="1:13" ht="12.75">
      <c r="A101" s="634"/>
      <c r="B101" s="634"/>
      <c r="C101" s="634"/>
      <c r="D101" s="634"/>
      <c r="E101" s="634"/>
      <c r="F101" s="634"/>
      <c r="G101" s="634"/>
      <c r="H101" s="634"/>
      <c r="I101" s="634"/>
      <c r="J101" s="634"/>
      <c r="K101" s="634"/>
      <c r="L101" s="634"/>
      <c r="M101" s="634"/>
    </row>
    <row r="102" spans="1:13" ht="12.75">
      <c r="A102" s="634"/>
      <c r="B102" s="634"/>
      <c r="C102" s="634"/>
      <c r="D102" s="634"/>
      <c r="E102" s="634"/>
      <c r="F102" s="634"/>
      <c r="G102" s="634"/>
      <c r="H102" s="634"/>
      <c r="I102" s="634"/>
      <c r="J102" s="634"/>
      <c r="K102" s="634"/>
      <c r="L102" s="634"/>
      <c r="M102" s="634"/>
    </row>
    <row r="103" spans="1:13" ht="12.75">
      <c r="A103" s="634"/>
      <c r="B103" s="634"/>
      <c r="C103" s="634"/>
      <c r="D103" s="634"/>
      <c r="E103" s="634"/>
      <c r="F103" s="634"/>
      <c r="G103" s="634"/>
      <c r="H103" s="634"/>
      <c r="I103" s="634"/>
      <c r="J103" s="634"/>
      <c r="K103" s="634"/>
      <c r="L103" s="634"/>
      <c r="M103" s="634"/>
    </row>
    <row r="104" spans="1:13" ht="12.75">
      <c r="A104" s="634"/>
      <c r="B104" s="634"/>
      <c r="C104" s="634"/>
      <c r="D104" s="634"/>
      <c r="E104" s="634"/>
      <c r="F104" s="634"/>
      <c r="G104" s="634"/>
      <c r="H104" s="634"/>
      <c r="I104" s="634"/>
      <c r="J104" s="634"/>
      <c r="K104" s="634"/>
      <c r="L104" s="634"/>
      <c r="M104" s="634"/>
    </row>
    <row r="105" spans="1:13" ht="12.75">
      <c r="A105" s="634"/>
      <c r="B105" s="634"/>
      <c r="C105" s="634"/>
      <c r="D105" s="634"/>
      <c r="E105" s="634"/>
      <c r="F105" s="634"/>
      <c r="G105" s="634"/>
      <c r="H105" s="634"/>
      <c r="I105" s="634"/>
      <c r="J105" s="634"/>
      <c r="K105" s="634"/>
      <c r="L105" s="634"/>
      <c r="M105" s="634"/>
    </row>
    <row r="106" spans="1:13" ht="12.75">
      <c r="A106" s="634"/>
      <c r="B106" s="634"/>
      <c r="C106" s="634"/>
      <c r="D106" s="634"/>
      <c r="E106" s="634"/>
      <c r="F106" s="634"/>
      <c r="G106" s="634"/>
      <c r="H106" s="634"/>
      <c r="I106" s="634"/>
      <c r="J106" s="634"/>
      <c r="K106" s="634"/>
      <c r="L106" s="634"/>
      <c r="M106" s="634"/>
    </row>
    <row r="107" spans="1:13" ht="12.75">
      <c r="A107" s="634"/>
      <c r="B107" s="634"/>
      <c r="C107" s="634"/>
      <c r="D107" s="634"/>
      <c r="E107" s="634"/>
      <c r="F107" s="634"/>
      <c r="G107" s="634"/>
      <c r="H107" s="634"/>
      <c r="I107" s="634"/>
      <c r="J107" s="634"/>
      <c r="K107" s="634"/>
      <c r="L107" s="634"/>
      <c r="M107" s="634"/>
    </row>
    <row r="108" spans="1:13" ht="12.75">
      <c r="A108" s="634"/>
      <c r="B108" s="634"/>
      <c r="C108" s="634"/>
      <c r="D108" s="634"/>
      <c r="E108" s="634"/>
      <c r="F108" s="634"/>
      <c r="G108" s="634"/>
      <c r="H108" s="634"/>
      <c r="I108" s="634"/>
      <c r="J108" s="634"/>
      <c r="K108" s="634"/>
      <c r="L108" s="634"/>
      <c r="M108" s="634"/>
    </row>
    <row r="109" spans="1:13" ht="12.75">
      <c r="A109" s="634"/>
      <c r="B109" s="634"/>
      <c r="C109" s="634"/>
      <c r="D109" s="634"/>
      <c r="E109" s="634"/>
      <c r="F109" s="634"/>
      <c r="G109" s="634"/>
      <c r="H109" s="634"/>
      <c r="I109" s="634"/>
      <c r="J109" s="634"/>
      <c r="K109" s="634"/>
      <c r="L109" s="634"/>
      <c r="M109" s="634"/>
    </row>
    <row r="110" spans="1:13" ht="12.75">
      <c r="A110" s="634"/>
      <c r="B110" s="634"/>
      <c r="C110" s="634"/>
      <c r="D110" s="634"/>
      <c r="E110" s="634"/>
      <c r="F110" s="634"/>
      <c r="G110" s="634"/>
      <c r="H110" s="634"/>
      <c r="I110" s="634"/>
      <c r="J110" s="634"/>
      <c r="K110" s="634"/>
      <c r="L110" s="634"/>
      <c r="M110" s="634"/>
    </row>
    <row r="111" spans="1:13" ht="12.75">
      <c r="A111" s="634"/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</row>
    <row r="112" spans="1:13" ht="12.75">
      <c r="A112" s="634"/>
      <c r="B112" s="634"/>
      <c r="C112" s="634"/>
      <c r="D112" s="634"/>
      <c r="E112" s="634"/>
      <c r="F112" s="634"/>
      <c r="G112" s="634"/>
      <c r="H112" s="634"/>
      <c r="I112" s="634"/>
      <c r="J112" s="634"/>
      <c r="K112" s="634"/>
      <c r="L112" s="634"/>
      <c r="M112" s="634"/>
    </row>
    <row r="113" spans="1:13" ht="12.75">
      <c r="A113" s="634"/>
      <c r="B113" s="634"/>
      <c r="C113" s="634"/>
      <c r="D113" s="634"/>
      <c r="E113" s="634"/>
      <c r="F113" s="634"/>
      <c r="G113" s="634"/>
      <c r="H113" s="634"/>
      <c r="I113" s="634"/>
      <c r="J113" s="634"/>
      <c r="K113" s="634"/>
      <c r="L113" s="634"/>
      <c r="M113" s="634"/>
    </row>
    <row r="114" spans="1:13" ht="12.75">
      <c r="A114" s="634"/>
      <c r="B114" s="634"/>
      <c r="C114" s="634"/>
      <c r="D114" s="634"/>
      <c r="E114" s="634"/>
      <c r="F114" s="634"/>
      <c r="G114" s="634"/>
      <c r="H114" s="634"/>
      <c r="I114" s="634"/>
      <c r="J114" s="634"/>
      <c r="K114" s="634"/>
      <c r="L114" s="634"/>
      <c r="M114" s="634"/>
    </row>
    <row r="115" spans="1:13" ht="12.75">
      <c r="A115" s="634"/>
      <c r="B115" s="634"/>
      <c r="C115" s="634"/>
      <c r="D115" s="634"/>
      <c r="E115" s="634"/>
      <c r="F115" s="634"/>
      <c r="G115" s="634"/>
      <c r="H115" s="634"/>
      <c r="I115" s="634"/>
      <c r="J115" s="634"/>
      <c r="K115" s="634"/>
      <c r="L115" s="634"/>
      <c r="M115" s="634"/>
    </row>
    <row r="116" spans="1:13" ht="12.75">
      <c r="A116" s="634"/>
      <c r="B116" s="634"/>
      <c r="C116" s="634"/>
      <c r="D116" s="634"/>
      <c r="E116" s="634"/>
      <c r="F116" s="634"/>
      <c r="G116" s="634"/>
      <c r="H116" s="634"/>
      <c r="I116" s="634"/>
      <c r="J116" s="634"/>
      <c r="K116" s="634"/>
      <c r="L116" s="634"/>
      <c r="M116" s="634"/>
    </row>
    <row r="117" spans="1:13" ht="12.75">
      <c r="A117" s="634"/>
      <c r="B117" s="634"/>
      <c r="C117" s="634"/>
      <c r="D117" s="634"/>
      <c r="E117" s="634"/>
      <c r="F117" s="634"/>
      <c r="G117" s="634"/>
      <c r="H117" s="634"/>
      <c r="I117" s="634"/>
      <c r="J117" s="634"/>
      <c r="K117" s="634"/>
      <c r="L117" s="634"/>
      <c r="M117" s="63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37" customWidth="1"/>
    <col min="2" max="2" width="42.75390625" style="137" customWidth="1"/>
    <col min="3" max="3" width="9.125" style="137" customWidth="1"/>
    <col min="4" max="4" width="25.75390625" style="137" customWidth="1"/>
    <col min="5" max="5" width="9.125" style="137" customWidth="1"/>
    <col min="6" max="6" width="4.75390625" style="137" customWidth="1"/>
    <col min="7" max="7" width="7.75390625" style="137" customWidth="1"/>
    <col min="8" max="8" width="23.75390625" style="137" customWidth="1"/>
    <col min="9" max="9" width="6.75390625" style="137" customWidth="1"/>
    <col min="10" max="16384" width="9.125" style="137" customWidth="1"/>
  </cols>
  <sheetData>
    <row r="1" spans="1:9" ht="16.5" thickBot="1">
      <c r="A1" s="689" t="s">
        <v>143</v>
      </c>
      <c r="B1" s="689"/>
      <c r="C1" s="689"/>
      <c r="D1" s="689"/>
      <c r="E1" s="689"/>
      <c r="F1" s="689"/>
      <c r="G1" s="689"/>
      <c r="H1" s="689"/>
      <c r="I1" s="689"/>
    </row>
    <row r="2" spans="1:9" ht="13.5" thickBot="1">
      <c r="A2" s="690" t="s">
        <v>144</v>
      </c>
      <c r="B2" s="690"/>
      <c r="C2" s="690"/>
      <c r="D2" s="690"/>
      <c r="E2" s="690"/>
      <c r="F2" s="690"/>
      <c r="G2" s="690"/>
      <c r="H2" s="690"/>
      <c r="I2" s="690"/>
    </row>
    <row r="3" spans="1:10" ht="23.25" customHeight="1">
      <c r="A3" s="693" t="s">
        <v>15</v>
      </c>
      <c r="B3" s="693"/>
      <c r="C3" s="693"/>
      <c r="D3" s="693"/>
      <c r="E3" s="693"/>
      <c r="F3" s="693"/>
      <c r="G3" s="693"/>
      <c r="H3" s="693"/>
      <c r="I3" s="693"/>
      <c r="J3" s="138"/>
    </row>
    <row r="4" spans="1:10" ht="19.5" customHeight="1">
      <c r="A4" s="691" t="s">
        <v>14</v>
      </c>
      <c r="B4" s="691"/>
      <c r="C4" s="692" t="s">
        <v>16</v>
      </c>
      <c r="D4" s="692"/>
      <c r="E4" s="692"/>
      <c r="F4" s="692"/>
      <c r="G4" s="692"/>
      <c r="H4" s="692"/>
      <c r="I4" s="692"/>
      <c r="J4" s="139"/>
    </row>
    <row r="5" spans="1:10" ht="15.75">
      <c r="A5" s="686" t="s">
        <v>147</v>
      </c>
      <c r="B5" s="687"/>
      <c r="C5" s="687"/>
      <c r="D5" s="42" t="s">
        <v>11</v>
      </c>
      <c r="E5" s="688">
        <v>45469</v>
      </c>
      <c r="F5" s="688"/>
      <c r="G5" s="688"/>
      <c r="H5" s="43"/>
      <c r="I5" s="44"/>
      <c r="J5" s="139"/>
    </row>
    <row r="6" spans="1:10" ht="15.75">
      <c r="A6" s="140"/>
      <c r="B6" s="140"/>
      <c r="C6" s="140"/>
      <c r="D6" s="140"/>
      <c r="E6" s="140"/>
      <c r="F6" s="140"/>
      <c r="G6" s="140"/>
      <c r="H6" s="140"/>
      <c r="I6" s="140"/>
      <c r="J6" s="139"/>
    </row>
    <row r="7" spans="1:9" ht="10.5" customHeight="1">
      <c r="A7" s="141"/>
      <c r="B7" s="142" t="s">
        <v>88</v>
      </c>
      <c r="C7" s="143" t="s">
        <v>0</v>
      </c>
      <c r="D7" s="141" t="s">
        <v>89</v>
      </c>
      <c r="E7" s="141"/>
      <c r="F7" s="141"/>
      <c r="G7" s="141"/>
      <c r="H7" s="141"/>
      <c r="I7" s="141"/>
    </row>
    <row r="8" spans="1:9" ht="18">
      <c r="A8" s="144"/>
      <c r="B8" s="145" t="s">
        <v>40</v>
      </c>
      <c r="C8" s="146">
        <v>1</v>
      </c>
      <c r="D8" s="147" t="str">
        <f>'ж101'!M38</f>
        <v>Ахтямова Камилла</v>
      </c>
      <c r="E8" s="141"/>
      <c r="F8" s="141">
        <v>64</v>
      </c>
      <c r="G8" s="141"/>
      <c r="H8" s="141"/>
      <c r="I8" s="141"/>
    </row>
    <row r="9" spans="1:9" ht="18">
      <c r="A9" s="144"/>
      <c r="B9" s="145" t="s">
        <v>22</v>
      </c>
      <c r="C9" s="146">
        <v>2</v>
      </c>
      <c r="D9" s="147" t="str">
        <f>'ж101'!M58</f>
        <v>Торопцева Ксения</v>
      </c>
      <c r="E9" s="141"/>
      <c r="F9" s="141">
        <v>60</v>
      </c>
      <c r="G9" s="141"/>
      <c r="H9" s="141"/>
      <c r="I9" s="141"/>
    </row>
    <row r="10" spans="1:9" ht="18">
      <c r="A10" s="144"/>
      <c r="B10" s="145" t="s">
        <v>51</v>
      </c>
      <c r="C10" s="146">
        <v>3</v>
      </c>
      <c r="D10" s="148" t="str">
        <f>'ж102'!O17</f>
        <v>Биккужина Кира</v>
      </c>
      <c r="E10" s="141"/>
      <c r="F10" s="141">
        <v>54</v>
      </c>
      <c r="G10" s="141"/>
      <c r="H10" s="141"/>
      <c r="I10" s="141"/>
    </row>
    <row r="11" spans="1:9" ht="18">
      <c r="A11" s="144"/>
      <c r="B11" s="145" t="s">
        <v>148</v>
      </c>
      <c r="C11" s="146">
        <v>3</v>
      </c>
      <c r="D11" s="148" t="str">
        <f>'ж102'!O33</f>
        <v>Саликова Юлия</v>
      </c>
      <c r="E11" s="141"/>
      <c r="F11" s="141">
        <v>54</v>
      </c>
      <c r="G11" s="141"/>
      <c r="H11" s="141"/>
      <c r="I11" s="141"/>
    </row>
    <row r="12" spans="1:9" ht="18">
      <c r="A12" s="144"/>
      <c r="B12" s="145" t="s">
        <v>149</v>
      </c>
      <c r="C12" s="146">
        <v>5</v>
      </c>
      <c r="D12" s="147" t="str">
        <f>'ж101'!M65</f>
        <v>Фазлыева Алина</v>
      </c>
      <c r="E12" s="141"/>
      <c r="F12" s="141">
        <v>48</v>
      </c>
      <c r="G12" s="141"/>
      <c r="H12" s="141"/>
      <c r="I12" s="141"/>
    </row>
    <row r="13" spans="1:9" ht="18">
      <c r="A13" s="144"/>
      <c r="B13" s="145" t="s">
        <v>150</v>
      </c>
      <c r="C13" s="146">
        <v>6</v>
      </c>
      <c r="D13" s="147" t="str">
        <f>'ж101'!M67</f>
        <v>Михайлова Полина</v>
      </c>
      <c r="E13" s="141"/>
      <c r="F13" s="141">
        <v>44</v>
      </c>
      <c r="G13" s="141"/>
      <c r="H13" s="141"/>
      <c r="I13" s="141"/>
    </row>
    <row r="14" spans="1:9" ht="18">
      <c r="A14" s="144"/>
      <c r="B14" s="145" t="s">
        <v>151</v>
      </c>
      <c r="C14" s="146">
        <v>7</v>
      </c>
      <c r="D14" s="147" t="str">
        <f>'ж101'!M70</f>
        <v>Михайлова Кристина</v>
      </c>
      <c r="E14" s="141"/>
      <c r="F14" s="141">
        <v>40</v>
      </c>
      <c r="G14" s="141"/>
      <c r="H14" s="141"/>
      <c r="I14" s="141"/>
    </row>
    <row r="15" spans="1:9" ht="18">
      <c r="A15" s="144"/>
      <c r="B15" s="145" t="s">
        <v>152</v>
      </c>
      <c r="C15" s="146">
        <v>8</v>
      </c>
      <c r="D15" s="147" t="str">
        <f>'ж101'!M72</f>
        <v>Адольф Анастасия</v>
      </c>
      <c r="E15" s="141"/>
      <c r="F15" s="141">
        <v>36</v>
      </c>
      <c r="G15" s="141"/>
      <c r="H15" s="141"/>
      <c r="I15" s="141"/>
    </row>
    <row r="16" spans="1:9" ht="18">
      <c r="A16" s="144"/>
      <c r="B16" s="145" t="s">
        <v>153</v>
      </c>
      <c r="C16" s="146">
        <v>9</v>
      </c>
      <c r="D16" s="147" t="str">
        <f>'ж101'!G74</f>
        <v>Фарвазева Замира</v>
      </c>
      <c r="E16" s="141"/>
      <c r="F16" s="141">
        <v>32</v>
      </c>
      <c r="G16" s="141"/>
      <c r="H16" s="141"/>
      <c r="I16" s="141"/>
    </row>
    <row r="17" spans="1:9" ht="18">
      <c r="A17" s="144"/>
      <c r="B17" s="145" t="s">
        <v>154</v>
      </c>
      <c r="C17" s="146">
        <v>10</v>
      </c>
      <c r="D17" s="147" t="str">
        <f>'ж101'!G77</f>
        <v>Биккужина Самира</v>
      </c>
      <c r="E17" s="141"/>
      <c r="F17" s="141">
        <v>28</v>
      </c>
      <c r="G17" s="141"/>
      <c r="H17" s="141"/>
      <c r="I17" s="141"/>
    </row>
    <row r="18" spans="1:9" ht="18">
      <c r="A18" s="144"/>
      <c r="B18" s="145" t="s">
        <v>155</v>
      </c>
      <c r="C18" s="146">
        <v>11</v>
      </c>
      <c r="D18" s="147" t="str">
        <f>'ж101'!M75</f>
        <v>Салахова Кристина</v>
      </c>
      <c r="E18" s="141"/>
      <c r="F18" s="141">
        <v>24</v>
      </c>
      <c r="G18" s="141"/>
      <c r="H18" s="141"/>
      <c r="I18" s="141"/>
    </row>
    <row r="19" spans="1:9" ht="18">
      <c r="A19" s="144"/>
      <c r="B19" s="145" t="s">
        <v>156</v>
      </c>
      <c r="C19" s="146">
        <v>12</v>
      </c>
      <c r="D19" s="147" t="str">
        <f>'ж101'!M77</f>
        <v>Акчермышева Ярослава</v>
      </c>
      <c r="E19" s="141"/>
      <c r="F19" s="141">
        <v>20</v>
      </c>
      <c r="G19" s="141"/>
      <c r="H19" s="141"/>
      <c r="I19" s="141"/>
    </row>
    <row r="20" spans="1:9" ht="18">
      <c r="A20" s="144"/>
      <c r="B20" s="145" t="s">
        <v>157</v>
      </c>
      <c r="C20" s="146">
        <v>13</v>
      </c>
      <c r="D20" s="147" t="str">
        <f>'ж102'!Q43</f>
        <v>Сабирова Ляйсан</v>
      </c>
      <c r="E20" s="141"/>
      <c r="F20" s="141">
        <v>16</v>
      </c>
      <c r="G20" s="141"/>
      <c r="H20" s="141"/>
      <c r="I20" s="141"/>
    </row>
    <row r="21" spans="1:9" ht="18">
      <c r="A21" s="144"/>
      <c r="B21" s="145" t="s">
        <v>158</v>
      </c>
      <c r="C21" s="146">
        <v>14</v>
      </c>
      <c r="D21" s="147" t="str">
        <f>'ж102'!Q47</f>
        <v>Салмиярова Анна</v>
      </c>
      <c r="E21" s="141"/>
      <c r="F21" s="141">
        <v>12</v>
      </c>
      <c r="G21" s="141"/>
      <c r="H21" s="141"/>
      <c r="I21" s="141"/>
    </row>
    <row r="22" spans="1:9" ht="18">
      <c r="A22" s="144"/>
      <c r="B22" s="145" t="s">
        <v>53</v>
      </c>
      <c r="C22" s="146">
        <v>15</v>
      </c>
      <c r="D22" s="147" t="str">
        <f>'ж102'!Q49</f>
        <v>Хазиева Арина</v>
      </c>
      <c r="E22" s="141"/>
      <c r="F22" s="141">
        <v>8</v>
      </c>
      <c r="G22" s="141"/>
      <c r="H22" s="141"/>
      <c r="I22" s="141"/>
    </row>
    <row r="23" spans="1:9" ht="18">
      <c r="A23" s="144"/>
      <c r="B23" s="145" t="s">
        <v>159</v>
      </c>
      <c r="C23" s="146">
        <v>16</v>
      </c>
      <c r="D23" s="147" t="str">
        <f>'ж102'!Q51</f>
        <v>Нургалиева Камила</v>
      </c>
      <c r="E23" s="141"/>
      <c r="F23" s="141">
        <v>4</v>
      </c>
      <c r="G23" s="141"/>
      <c r="H23" s="141"/>
      <c r="I23" s="141"/>
    </row>
    <row r="24" spans="1:9" ht="18">
      <c r="A24" s="144"/>
      <c r="B24" s="145" t="s">
        <v>160</v>
      </c>
      <c r="C24" s="146">
        <v>17</v>
      </c>
      <c r="D24" s="147" t="str">
        <f>'ж102'!I47</f>
        <v>Хамитова Алсу</v>
      </c>
      <c r="E24" s="141"/>
      <c r="F24" s="141"/>
      <c r="G24" s="141"/>
      <c r="H24" s="141"/>
      <c r="I24" s="141"/>
    </row>
    <row r="25" spans="1:9" ht="18">
      <c r="A25" s="144"/>
      <c r="B25" s="145" t="s">
        <v>47</v>
      </c>
      <c r="C25" s="146">
        <v>18</v>
      </c>
      <c r="D25" s="147" t="str">
        <f>'ж102'!I53</f>
        <v>Иликбаева Елизавета</v>
      </c>
      <c r="E25" s="141"/>
      <c r="F25" s="141"/>
      <c r="G25" s="141"/>
      <c r="H25" s="141"/>
      <c r="I25" s="141"/>
    </row>
    <row r="26" spans="1:9" ht="18">
      <c r="A26" s="144"/>
      <c r="B26" s="145" t="s">
        <v>161</v>
      </c>
      <c r="C26" s="146">
        <v>19</v>
      </c>
      <c r="D26" s="147" t="str">
        <f>'ж102'!I56</f>
        <v>Фаузетдинова Эмилия</v>
      </c>
      <c r="E26" s="141"/>
      <c r="F26" s="141"/>
      <c r="G26" s="141"/>
      <c r="H26" s="141"/>
      <c r="I26" s="141"/>
    </row>
    <row r="27" spans="1:9" ht="18">
      <c r="A27" s="144"/>
      <c r="B27" s="145" t="s">
        <v>107</v>
      </c>
      <c r="C27" s="146">
        <v>20</v>
      </c>
      <c r="D27" s="147">
        <f>'ж102'!I58</f>
        <v>0</v>
      </c>
      <c r="E27" s="141"/>
      <c r="F27" s="141"/>
      <c r="G27" s="141"/>
      <c r="H27" s="141"/>
      <c r="I27" s="141"/>
    </row>
    <row r="28" spans="1:9" ht="18">
      <c r="A28" s="144"/>
      <c r="B28" s="145" t="s">
        <v>107</v>
      </c>
      <c r="C28" s="146">
        <v>21</v>
      </c>
      <c r="D28" s="147">
        <f>'ж102'!Q56</f>
        <v>0</v>
      </c>
      <c r="E28" s="141"/>
      <c r="F28" s="141"/>
      <c r="G28" s="141"/>
      <c r="H28" s="141"/>
      <c r="I28" s="141"/>
    </row>
    <row r="29" spans="1:9" ht="18">
      <c r="A29" s="144"/>
      <c r="B29" s="145" t="s">
        <v>107</v>
      </c>
      <c r="C29" s="146">
        <v>22</v>
      </c>
      <c r="D29" s="147">
        <f>'ж102'!Q60</f>
        <v>0</v>
      </c>
      <c r="E29" s="141"/>
      <c r="F29" s="141"/>
      <c r="G29" s="141"/>
      <c r="H29" s="141"/>
      <c r="I29" s="141"/>
    </row>
    <row r="30" spans="1:9" ht="18">
      <c r="A30" s="144"/>
      <c r="B30" s="145" t="s">
        <v>107</v>
      </c>
      <c r="C30" s="146">
        <v>23</v>
      </c>
      <c r="D30" s="147">
        <f>'ж102'!Q62</f>
        <v>0</v>
      </c>
      <c r="E30" s="141"/>
      <c r="F30" s="141"/>
      <c r="G30" s="141"/>
      <c r="H30" s="141"/>
      <c r="I30" s="141"/>
    </row>
    <row r="31" spans="1:9" ht="18">
      <c r="A31" s="144"/>
      <c r="B31" s="145" t="s">
        <v>107</v>
      </c>
      <c r="C31" s="146">
        <v>24</v>
      </c>
      <c r="D31" s="147">
        <f>'ж102'!Q64</f>
        <v>0</v>
      </c>
      <c r="E31" s="141"/>
      <c r="F31" s="141"/>
      <c r="G31" s="141"/>
      <c r="H31" s="141"/>
      <c r="I31" s="141"/>
    </row>
    <row r="32" spans="1:9" ht="18">
      <c r="A32" s="144"/>
      <c r="B32" s="145" t="s">
        <v>107</v>
      </c>
      <c r="C32" s="146">
        <v>25</v>
      </c>
      <c r="D32" s="147">
        <f>'ж102'!I66</f>
        <v>0</v>
      </c>
      <c r="E32" s="141"/>
      <c r="F32" s="141"/>
      <c r="G32" s="141"/>
      <c r="H32" s="141"/>
      <c r="I32" s="141"/>
    </row>
    <row r="33" spans="1:9" ht="18">
      <c r="A33" s="144"/>
      <c r="B33" s="145" t="s">
        <v>107</v>
      </c>
      <c r="C33" s="146">
        <v>26</v>
      </c>
      <c r="D33" s="147">
        <f>'ж102'!I72</f>
        <v>0</v>
      </c>
      <c r="E33" s="141"/>
      <c r="F33" s="141"/>
      <c r="G33" s="141"/>
      <c r="H33" s="141"/>
      <c r="I33" s="141"/>
    </row>
    <row r="34" spans="1:9" ht="18">
      <c r="A34" s="144"/>
      <c r="B34" s="145" t="s">
        <v>107</v>
      </c>
      <c r="C34" s="146">
        <v>27</v>
      </c>
      <c r="D34" s="147">
        <f>'ж102'!I75</f>
        <v>0</v>
      </c>
      <c r="E34" s="141"/>
      <c r="F34" s="141"/>
      <c r="G34" s="141"/>
      <c r="H34" s="141"/>
      <c r="I34" s="141"/>
    </row>
    <row r="35" spans="1:9" ht="18">
      <c r="A35" s="144"/>
      <c r="B35" s="145" t="s">
        <v>107</v>
      </c>
      <c r="C35" s="146">
        <v>28</v>
      </c>
      <c r="D35" s="147">
        <f>'ж102'!I77</f>
        <v>0</v>
      </c>
      <c r="E35" s="141"/>
      <c r="F35" s="141"/>
      <c r="G35" s="141"/>
      <c r="H35" s="141"/>
      <c r="I35" s="141"/>
    </row>
    <row r="36" spans="1:9" ht="18">
      <c r="A36" s="144"/>
      <c r="B36" s="145" t="s">
        <v>107</v>
      </c>
      <c r="C36" s="146">
        <v>29</v>
      </c>
      <c r="D36" s="147">
        <f>'ж102'!Q69</f>
        <v>0</v>
      </c>
      <c r="E36" s="141"/>
      <c r="F36" s="141"/>
      <c r="G36" s="141"/>
      <c r="H36" s="141"/>
      <c r="I36" s="141"/>
    </row>
    <row r="37" spans="1:9" ht="18">
      <c r="A37" s="144"/>
      <c r="B37" s="145" t="s">
        <v>107</v>
      </c>
      <c r="C37" s="146">
        <v>30</v>
      </c>
      <c r="D37" s="147">
        <f>'ж102'!Q73</f>
        <v>0</v>
      </c>
      <c r="E37" s="141"/>
      <c r="F37" s="141"/>
      <c r="G37" s="141"/>
      <c r="H37" s="141"/>
      <c r="I37" s="141"/>
    </row>
    <row r="38" spans="1:9" ht="18">
      <c r="A38" s="144"/>
      <c r="B38" s="145" t="s">
        <v>107</v>
      </c>
      <c r="C38" s="146">
        <v>31</v>
      </c>
      <c r="D38" s="147">
        <f>'ж102'!Q75</f>
        <v>0</v>
      </c>
      <c r="E38" s="141"/>
      <c r="F38" s="141"/>
      <c r="G38" s="141"/>
      <c r="H38" s="141"/>
      <c r="I38" s="141"/>
    </row>
    <row r="39" spans="1:9" ht="18">
      <c r="A39" s="144"/>
      <c r="B39" s="145" t="s">
        <v>107</v>
      </c>
      <c r="C39" s="146">
        <v>32</v>
      </c>
      <c r="D39" s="147" t="str">
        <f>'ж102'!Q77</f>
        <v>_</v>
      </c>
      <c r="E39" s="141"/>
      <c r="F39" s="141"/>
      <c r="G39" s="141"/>
      <c r="H39" s="141"/>
      <c r="I39" s="14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4:B4"/>
    <mergeCell ref="C4:I4"/>
    <mergeCell ref="A3:I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50" customWidth="1"/>
    <col min="2" max="2" width="4.75390625" style="150" customWidth="1"/>
    <col min="3" max="3" width="16.75390625" style="150" customWidth="1"/>
    <col min="4" max="4" width="3.75390625" style="150" customWidth="1"/>
    <col min="5" max="5" width="14.75390625" style="150" customWidth="1"/>
    <col min="6" max="6" width="3.75390625" style="150" customWidth="1"/>
    <col min="7" max="7" width="15.75390625" style="150" customWidth="1"/>
    <col min="8" max="8" width="3.75390625" style="150" customWidth="1"/>
    <col min="9" max="9" width="15.75390625" style="150" customWidth="1"/>
    <col min="10" max="10" width="3.75390625" style="150" customWidth="1"/>
    <col min="11" max="11" width="15.75390625" style="150" customWidth="1"/>
    <col min="12" max="12" width="3.75390625" style="150" customWidth="1"/>
    <col min="13" max="13" width="22.75390625" style="150" customWidth="1"/>
    <col min="14" max="16384" width="9.125" style="150" customWidth="1"/>
  </cols>
  <sheetData>
    <row r="1" spans="1:13" s="137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4" s="137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54"/>
    </row>
    <row r="3" spans="1:15" ht="12.75">
      <c r="A3" s="740" t="str">
        <f>сж10!A3</f>
        <v>XXXVI ПЕРВЕНСТВО РБ ЛЕТНИЕ КАНИКУЛЫ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149"/>
      <c r="O3" s="149"/>
    </row>
    <row r="4" spans="1:15" ht="12.75">
      <c r="A4" s="741" t="str">
        <f>CONCATENATE(сж10!A4," ",сж10!C4)</f>
        <v>Республиканские официальные спортивные соревнования БУДУЩЕЕ РОССИИ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152"/>
      <c r="O4" s="152"/>
    </row>
    <row r="5" spans="1:15" ht="12.75">
      <c r="A5" s="739">
        <f>сж10!E5</f>
        <v>45469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153"/>
      <c r="O5" s="153"/>
    </row>
    <row r="6" spans="1:13" ht="12.7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25" ht="10.5" customHeight="1">
      <c r="A7" s="155">
        <v>1</v>
      </c>
      <c r="B7" s="156">
        <f>сж10!A8</f>
        <v>0</v>
      </c>
      <c r="C7" s="157" t="s">
        <v>40</v>
      </c>
      <c r="D7" s="158"/>
      <c r="E7" s="159"/>
      <c r="F7" s="159"/>
      <c r="G7" s="159"/>
      <c r="H7" s="159"/>
      <c r="I7" s="159"/>
      <c r="J7" s="159"/>
      <c r="K7" s="159"/>
      <c r="L7" s="159"/>
      <c r="M7" s="159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</row>
    <row r="8" spans="1:25" ht="10.5" customHeight="1">
      <c r="A8" s="155"/>
      <c r="B8" s="161"/>
      <c r="C8" s="162">
        <v>1</v>
      </c>
      <c r="D8" s="163">
        <v>0</v>
      </c>
      <c r="E8" s="164" t="s">
        <v>40</v>
      </c>
      <c r="F8" s="165"/>
      <c r="G8" s="159"/>
      <c r="H8" s="165"/>
      <c r="I8" s="159"/>
      <c r="J8" s="165"/>
      <c r="K8" s="159"/>
      <c r="L8" s="165"/>
      <c r="M8" s="159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1:25" ht="10.5" customHeight="1">
      <c r="A9" s="155">
        <v>32</v>
      </c>
      <c r="B9" s="156">
        <f>сж10!A39</f>
        <v>0</v>
      </c>
      <c r="C9" s="166" t="s">
        <v>107</v>
      </c>
      <c r="D9" s="167"/>
      <c r="E9" s="162"/>
      <c r="F9" s="168"/>
      <c r="G9" s="159"/>
      <c r="H9" s="165"/>
      <c r="I9" s="159"/>
      <c r="J9" s="165"/>
      <c r="K9" s="159"/>
      <c r="L9" s="165"/>
      <c r="M9" s="159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25" ht="10.5" customHeight="1">
      <c r="A10" s="155"/>
      <c r="B10" s="161"/>
      <c r="C10" s="169"/>
      <c r="D10" s="165"/>
      <c r="E10" s="170">
        <v>17</v>
      </c>
      <c r="F10" s="163">
        <v>0</v>
      </c>
      <c r="G10" s="164" t="s">
        <v>40</v>
      </c>
      <c r="H10" s="165"/>
      <c r="I10" s="159"/>
      <c r="J10" s="165"/>
      <c r="K10" s="159"/>
      <c r="L10" s="165"/>
      <c r="M10" s="159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1:25" ht="10.5" customHeight="1">
      <c r="A11" s="155">
        <v>17</v>
      </c>
      <c r="B11" s="156">
        <f>сж10!A24</f>
        <v>0</v>
      </c>
      <c r="C11" s="157" t="s">
        <v>160</v>
      </c>
      <c r="D11" s="171"/>
      <c r="E11" s="170"/>
      <c r="F11" s="172"/>
      <c r="G11" s="162"/>
      <c r="H11" s="168"/>
      <c r="I11" s="159"/>
      <c r="J11" s="165"/>
      <c r="K11" s="159"/>
      <c r="L11" s="165"/>
      <c r="M11" s="159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</row>
    <row r="12" spans="1:25" ht="10.5" customHeight="1">
      <c r="A12" s="155"/>
      <c r="B12" s="161"/>
      <c r="C12" s="162">
        <v>2</v>
      </c>
      <c r="D12" s="163">
        <v>0</v>
      </c>
      <c r="E12" s="173" t="s">
        <v>160</v>
      </c>
      <c r="F12" s="168"/>
      <c r="G12" s="170"/>
      <c r="H12" s="168"/>
      <c r="I12" s="159"/>
      <c r="J12" s="165"/>
      <c r="K12" s="159"/>
      <c r="L12" s="165"/>
      <c r="M12" s="159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</row>
    <row r="13" spans="1:25" ht="10.5" customHeight="1">
      <c r="A13" s="155">
        <v>16</v>
      </c>
      <c r="B13" s="156">
        <f>сж10!A23</f>
        <v>0</v>
      </c>
      <c r="C13" s="166" t="s">
        <v>159</v>
      </c>
      <c r="D13" s="167"/>
      <c r="E13" s="169"/>
      <c r="F13" s="165"/>
      <c r="G13" s="170"/>
      <c r="H13" s="168"/>
      <c r="I13" s="159"/>
      <c r="J13" s="165"/>
      <c r="K13" s="159"/>
      <c r="L13" s="165"/>
      <c r="M13" s="159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</row>
    <row r="14" spans="1:25" ht="10.5" customHeight="1">
      <c r="A14" s="155"/>
      <c r="B14" s="161"/>
      <c r="C14" s="169"/>
      <c r="D14" s="165"/>
      <c r="E14" s="159"/>
      <c r="F14" s="165"/>
      <c r="G14" s="170">
        <v>25</v>
      </c>
      <c r="H14" s="163">
        <v>0</v>
      </c>
      <c r="I14" s="164" t="s">
        <v>153</v>
      </c>
      <c r="J14" s="165"/>
      <c r="K14" s="159"/>
      <c r="L14" s="165"/>
      <c r="M14" s="165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</row>
    <row r="15" spans="1:25" ht="12" customHeight="1">
      <c r="A15" s="155">
        <v>9</v>
      </c>
      <c r="B15" s="156">
        <f>сж10!A16</f>
        <v>0</v>
      </c>
      <c r="C15" s="157" t="s">
        <v>153</v>
      </c>
      <c r="D15" s="171"/>
      <c r="E15" s="159"/>
      <c r="F15" s="165"/>
      <c r="G15" s="170"/>
      <c r="H15" s="172"/>
      <c r="I15" s="162"/>
      <c r="J15" s="168"/>
      <c r="K15" s="159"/>
      <c r="L15" s="165"/>
      <c r="M15" s="165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</row>
    <row r="16" spans="1:25" ht="12" customHeight="1">
      <c r="A16" s="155"/>
      <c r="B16" s="161"/>
      <c r="C16" s="162">
        <v>3</v>
      </c>
      <c r="D16" s="163">
        <v>0</v>
      </c>
      <c r="E16" s="164" t="s">
        <v>153</v>
      </c>
      <c r="F16" s="165"/>
      <c r="G16" s="170"/>
      <c r="H16" s="168"/>
      <c r="I16" s="170"/>
      <c r="J16" s="168"/>
      <c r="K16" s="159"/>
      <c r="L16" s="165"/>
      <c r="M16" s="16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" customHeight="1">
      <c r="A17" s="155">
        <v>24</v>
      </c>
      <c r="B17" s="156">
        <f>сж10!A31</f>
        <v>0</v>
      </c>
      <c r="C17" s="166" t="s">
        <v>107</v>
      </c>
      <c r="D17" s="167"/>
      <c r="E17" s="162"/>
      <c r="F17" s="168"/>
      <c r="G17" s="170"/>
      <c r="H17" s="168"/>
      <c r="I17" s="170"/>
      <c r="J17" s="168"/>
      <c r="K17" s="159"/>
      <c r="L17" s="165"/>
      <c r="M17" s="16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12" customHeight="1">
      <c r="A18" s="155"/>
      <c r="B18" s="161"/>
      <c r="C18" s="169"/>
      <c r="D18" s="165"/>
      <c r="E18" s="170">
        <v>18</v>
      </c>
      <c r="F18" s="163">
        <v>0</v>
      </c>
      <c r="G18" s="164" t="s">
        <v>153</v>
      </c>
      <c r="H18" s="165"/>
      <c r="I18" s="170"/>
      <c r="J18" s="168"/>
      <c r="K18" s="159"/>
      <c r="L18" s="165"/>
      <c r="M18" s="165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</row>
    <row r="19" spans="1:25" ht="12" customHeight="1">
      <c r="A19" s="155">
        <v>25</v>
      </c>
      <c r="B19" s="156">
        <f>сж10!A32</f>
        <v>0</v>
      </c>
      <c r="C19" s="157" t="s">
        <v>107</v>
      </c>
      <c r="D19" s="171"/>
      <c r="E19" s="170"/>
      <c r="F19" s="172"/>
      <c r="G19" s="169"/>
      <c r="H19" s="165"/>
      <c r="I19" s="170"/>
      <c r="J19" s="168"/>
      <c r="K19" s="159"/>
      <c r="L19" s="165"/>
      <c r="M19" s="165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2" customHeight="1">
      <c r="A20" s="155"/>
      <c r="B20" s="161"/>
      <c r="C20" s="162">
        <v>4</v>
      </c>
      <c r="D20" s="163">
        <v>0</v>
      </c>
      <c r="E20" s="173" t="s">
        <v>152</v>
      </c>
      <c r="F20" s="168"/>
      <c r="G20" s="159"/>
      <c r="H20" s="165"/>
      <c r="I20" s="170"/>
      <c r="J20" s="168"/>
      <c r="K20" s="159"/>
      <c r="L20" s="165"/>
      <c r="M20" s="159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2" customHeight="1">
      <c r="A21" s="155">
        <v>8</v>
      </c>
      <c r="B21" s="156">
        <f>сж10!A15</f>
        <v>0</v>
      </c>
      <c r="C21" s="166" t="s">
        <v>152</v>
      </c>
      <c r="D21" s="167"/>
      <c r="E21" s="169"/>
      <c r="F21" s="165"/>
      <c r="G21" s="159"/>
      <c r="H21" s="165"/>
      <c r="I21" s="170"/>
      <c r="J21" s="168"/>
      <c r="K21" s="159"/>
      <c r="L21" s="165"/>
      <c r="M21" s="159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</row>
    <row r="22" spans="1:25" ht="12" customHeight="1">
      <c r="A22" s="155"/>
      <c r="B22" s="161"/>
      <c r="C22" s="169"/>
      <c r="D22" s="165"/>
      <c r="E22" s="159"/>
      <c r="F22" s="165"/>
      <c r="G22" s="159"/>
      <c r="H22" s="165"/>
      <c r="I22" s="170">
        <v>29</v>
      </c>
      <c r="J22" s="163">
        <v>0</v>
      </c>
      <c r="K22" s="173" t="s">
        <v>148</v>
      </c>
      <c r="L22" s="168"/>
      <c r="M22" s="159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" customHeight="1">
      <c r="A23" s="155">
        <v>5</v>
      </c>
      <c r="B23" s="156">
        <f>сж10!A12</f>
        <v>0</v>
      </c>
      <c r="C23" s="157" t="s">
        <v>149</v>
      </c>
      <c r="D23" s="171"/>
      <c r="E23" s="159"/>
      <c r="F23" s="165"/>
      <c r="G23" s="159"/>
      <c r="H23" s="165"/>
      <c r="I23" s="170"/>
      <c r="J23" s="172"/>
      <c r="K23" s="162"/>
      <c r="L23" s="168"/>
      <c r="M23" s="159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" customHeight="1">
      <c r="A24" s="155"/>
      <c r="B24" s="161"/>
      <c r="C24" s="162">
        <v>5</v>
      </c>
      <c r="D24" s="163">
        <v>0</v>
      </c>
      <c r="E24" s="164" t="s">
        <v>149</v>
      </c>
      <c r="F24" s="165"/>
      <c r="G24" s="159"/>
      <c r="H24" s="165"/>
      <c r="I24" s="170"/>
      <c r="J24" s="168"/>
      <c r="K24" s="170"/>
      <c r="L24" s="168"/>
      <c r="M24" s="159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2" customHeight="1">
      <c r="A25" s="155">
        <v>28</v>
      </c>
      <c r="B25" s="156">
        <f>сж10!A35</f>
        <v>0</v>
      </c>
      <c r="C25" s="166" t="s">
        <v>107</v>
      </c>
      <c r="D25" s="167"/>
      <c r="E25" s="162"/>
      <c r="F25" s="168"/>
      <c r="G25" s="159"/>
      <c r="H25" s="165"/>
      <c r="I25" s="170"/>
      <c r="J25" s="168"/>
      <c r="K25" s="170"/>
      <c r="L25" s="168"/>
      <c r="M25" s="159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2" customHeight="1">
      <c r="A26" s="155"/>
      <c r="B26" s="161"/>
      <c r="C26" s="169"/>
      <c r="D26" s="165"/>
      <c r="E26" s="170">
        <v>19</v>
      </c>
      <c r="F26" s="163">
        <v>0</v>
      </c>
      <c r="G26" s="164" t="s">
        <v>149</v>
      </c>
      <c r="H26" s="165"/>
      <c r="I26" s="170"/>
      <c r="J26" s="168"/>
      <c r="K26" s="170"/>
      <c r="L26" s="168"/>
      <c r="M26" s="159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2" customHeight="1">
      <c r="A27" s="155">
        <v>21</v>
      </c>
      <c r="B27" s="156">
        <f>сж10!A28</f>
        <v>0</v>
      </c>
      <c r="C27" s="157" t="s">
        <v>107</v>
      </c>
      <c r="D27" s="171"/>
      <c r="E27" s="170"/>
      <c r="F27" s="172"/>
      <c r="G27" s="162"/>
      <c r="H27" s="168"/>
      <c r="I27" s="170"/>
      <c r="J27" s="168"/>
      <c r="K27" s="170"/>
      <c r="L27" s="168"/>
      <c r="M27" s="159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2" customHeight="1">
      <c r="A28" s="155"/>
      <c r="B28" s="161"/>
      <c r="C28" s="162">
        <v>6</v>
      </c>
      <c r="D28" s="163">
        <v>0</v>
      </c>
      <c r="E28" s="173" t="s">
        <v>156</v>
      </c>
      <c r="F28" s="168"/>
      <c r="G28" s="170"/>
      <c r="H28" s="168"/>
      <c r="I28" s="170"/>
      <c r="J28" s="168"/>
      <c r="K28" s="170"/>
      <c r="L28" s="168"/>
      <c r="M28" s="159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2" customHeight="1">
      <c r="A29" s="155">
        <v>12</v>
      </c>
      <c r="B29" s="156">
        <f>сж10!A19</f>
        <v>0</v>
      </c>
      <c r="C29" s="166" t="s">
        <v>156</v>
      </c>
      <c r="D29" s="167"/>
      <c r="E29" s="169"/>
      <c r="F29" s="165"/>
      <c r="G29" s="170"/>
      <c r="H29" s="168"/>
      <c r="I29" s="170"/>
      <c r="J29" s="168"/>
      <c r="K29" s="170"/>
      <c r="L29" s="168"/>
      <c r="M29" s="159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2" customHeight="1">
      <c r="A30" s="155"/>
      <c r="B30" s="161"/>
      <c r="C30" s="169"/>
      <c r="D30" s="165"/>
      <c r="E30" s="159"/>
      <c r="F30" s="165"/>
      <c r="G30" s="170">
        <v>26</v>
      </c>
      <c r="H30" s="163">
        <v>0</v>
      </c>
      <c r="I30" s="173" t="s">
        <v>148</v>
      </c>
      <c r="J30" s="168"/>
      <c r="K30" s="170"/>
      <c r="L30" s="168"/>
      <c r="M30" s="159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2" customHeight="1">
      <c r="A31" s="155">
        <v>13</v>
      </c>
      <c r="B31" s="156">
        <f>сж10!A20</f>
        <v>0</v>
      </c>
      <c r="C31" s="157" t="s">
        <v>157</v>
      </c>
      <c r="D31" s="171"/>
      <c r="E31" s="159"/>
      <c r="F31" s="165"/>
      <c r="G31" s="170"/>
      <c r="H31" s="172"/>
      <c r="I31" s="169"/>
      <c r="J31" s="165"/>
      <c r="K31" s="170"/>
      <c r="L31" s="168"/>
      <c r="M31" s="159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2" customHeight="1">
      <c r="A32" s="155"/>
      <c r="B32" s="161"/>
      <c r="C32" s="162">
        <v>7</v>
      </c>
      <c r="D32" s="163">
        <v>0</v>
      </c>
      <c r="E32" s="164" t="s">
        <v>157</v>
      </c>
      <c r="F32" s="165"/>
      <c r="G32" s="170"/>
      <c r="H32" s="168"/>
      <c r="I32" s="159"/>
      <c r="J32" s="165"/>
      <c r="K32" s="170"/>
      <c r="L32" s="168"/>
      <c r="M32" s="159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2" customHeight="1">
      <c r="A33" s="155">
        <v>20</v>
      </c>
      <c r="B33" s="156">
        <f>сж10!A27</f>
        <v>0</v>
      </c>
      <c r="C33" s="166" t="s">
        <v>107</v>
      </c>
      <c r="D33" s="167"/>
      <c r="E33" s="162"/>
      <c r="F33" s="168"/>
      <c r="G33" s="170"/>
      <c r="H33" s="168"/>
      <c r="I33" s="159"/>
      <c r="J33" s="165"/>
      <c r="K33" s="170"/>
      <c r="L33" s="168"/>
      <c r="M33" s="159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2" customHeight="1">
      <c r="A34" s="155"/>
      <c r="B34" s="161"/>
      <c r="C34" s="169"/>
      <c r="D34" s="165"/>
      <c r="E34" s="170">
        <v>20</v>
      </c>
      <c r="F34" s="163">
        <v>0</v>
      </c>
      <c r="G34" s="173" t="s">
        <v>148</v>
      </c>
      <c r="H34" s="168"/>
      <c r="I34" s="159"/>
      <c r="J34" s="165"/>
      <c r="K34" s="170"/>
      <c r="L34" s="168"/>
      <c r="M34" s="159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2" customHeight="1">
      <c r="A35" s="155">
        <v>29</v>
      </c>
      <c r="B35" s="156">
        <f>сж10!A36</f>
        <v>0</v>
      </c>
      <c r="C35" s="157" t="s">
        <v>107</v>
      </c>
      <c r="D35" s="171"/>
      <c r="E35" s="170"/>
      <c r="F35" s="172"/>
      <c r="G35" s="169"/>
      <c r="H35" s="165"/>
      <c r="I35" s="159"/>
      <c r="J35" s="165"/>
      <c r="K35" s="170"/>
      <c r="L35" s="168"/>
      <c r="M35" s="159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2" customHeight="1">
      <c r="A36" s="155"/>
      <c r="B36" s="161"/>
      <c r="C36" s="162">
        <v>8</v>
      </c>
      <c r="D36" s="163">
        <v>0</v>
      </c>
      <c r="E36" s="173" t="s">
        <v>148</v>
      </c>
      <c r="F36" s="168"/>
      <c r="G36" s="159"/>
      <c r="H36" s="165"/>
      <c r="I36" s="159"/>
      <c r="J36" s="165"/>
      <c r="K36" s="170"/>
      <c r="L36" s="168"/>
      <c r="M36" s="159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2" customHeight="1">
      <c r="A37" s="155">
        <v>4</v>
      </c>
      <c r="B37" s="156">
        <f>сж10!A11</f>
        <v>0</v>
      </c>
      <c r="C37" s="166" t="s">
        <v>148</v>
      </c>
      <c r="D37" s="167"/>
      <c r="E37" s="169"/>
      <c r="F37" s="165"/>
      <c r="G37" s="159"/>
      <c r="H37" s="165"/>
      <c r="I37" s="159"/>
      <c r="J37" s="165"/>
      <c r="K37" s="170"/>
      <c r="L37" s="168"/>
      <c r="M37" s="159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2" customHeight="1">
      <c r="A38" s="155"/>
      <c r="B38" s="161"/>
      <c r="C38" s="169"/>
      <c r="D38" s="165"/>
      <c r="E38" s="159"/>
      <c r="F38" s="165"/>
      <c r="G38" s="159"/>
      <c r="H38" s="165"/>
      <c r="I38" s="159"/>
      <c r="J38" s="165"/>
      <c r="K38" s="170">
        <v>31</v>
      </c>
      <c r="L38" s="163">
        <v>0</v>
      </c>
      <c r="M38" s="173" t="s">
        <v>148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2" customHeight="1">
      <c r="A39" s="155">
        <v>3</v>
      </c>
      <c r="B39" s="156">
        <f>сж10!A10</f>
        <v>0</v>
      </c>
      <c r="C39" s="157" t="s">
        <v>51</v>
      </c>
      <c r="D39" s="171"/>
      <c r="E39" s="159"/>
      <c r="F39" s="165"/>
      <c r="G39" s="159"/>
      <c r="H39" s="165"/>
      <c r="I39" s="159"/>
      <c r="J39" s="165"/>
      <c r="K39" s="170"/>
      <c r="L39" s="172"/>
      <c r="M39" s="174" t="s">
        <v>108</v>
      </c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2" customHeight="1">
      <c r="A40" s="155"/>
      <c r="B40" s="161"/>
      <c r="C40" s="162">
        <v>9</v>
      </c>
      <c r="D40" s="163">
        <v>0</v>
      </c>
      <c r="E40" s="164" t="s">
        <v>51</v>
      </c>
      <c r="F40" s="165"/>
      <c r="G40" s="159"/>
      <c r="H40" s="165"/>
      <c r="I40" s="159"/>
      <c r="J40" s="165"/>
      <c r="K40" s="170"/>
      <c r="L40" s="168"/>
      <c r="M40" s="159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2" customHeight="1">
      <c r="A41" s="155">
        <v>30</v>
      </c>
      <c r="B41" s="156">
        <f>сж10!A37</f>
        <v>0</v>
      </c>
      <c r="C41" s="166" t="s">
        <v>107</v>
      </c>
      <c r="D41" s="167"/>
      <c r="E41" s="162"/>
      <c r="F41" s="168"/>
      <c r="G41" s="159"/>
      <c r="H41" s="165"/>
      <c r="I41" s="159"/>
      <c r="J41" s="165"/>
      <c r="K41" s="170"/>
      <c r="L41" s="168"/>
      <c r="M41" s="159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2" customHeight="1">
      <c r="A42" s="155"/>
      <c r="B42" s="161"/>
      <c r="C42" s="169"/>
      <c r="D42" s="165"/>
      <c r="E42" s="170">
        <v>21</v>
      </c>
      <c r="F42" s="163">
        <v>0</v>
      </c>
      <c r="G42" s="164" t="s">
        <v>51</v>
      </c>
      <c r="H42" s="165"/>
      <c r="I42" s="159"/>
      <c r="J42" s="165"/>
      <c r="K42" s="170"/>
      <c r="L42" s="168"/>
      <c r="M42" s="159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2" customHeight="1">
      <c r="A43" s="155">
        <v>19</v>
      </c>
      <c r="B43" s="156">
        <f>сж10!A26</f>
        <v>0</v>
      </c>
      <c r="C43" s="157" t="s">
        <v>161</v>
      </c>
      <c r="D43" s="171"/>
      <c r="E43" s="170"/>
      <c r="F43" s="172"/>
      <c r="G43" s="162"/>
      <c r="H43" s="168"/>
      <c r="I43" s="159"/>
      <c r="J43" s="165"/>
      <c r="K43" s="170"/>
      <c r="L43" s="168"/>
      <c r="M43" s="159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  <row r="44" spans="1:25" ht="12" customHeight="1">
      <c r="A44" s="155"/>
      <c r="B44" s="161"/>
      <c r="C44" s="162">
        <v>10</v>
      </c>
      <c r="D44" s="163">
        <v>0</v>
      </c>
      <c r="E44" s="173" t="s">
        <v>158</v>
      </c>
      <c r="F44" s="168"/>
      <c r="G44" s="170"/>
      <c r="H44" s="168"/>
      <c r="I44" s="159"/>
      <c r="J44" s="165"/>
      <c r="K44" s="170"/>
      <c r="L44" s="168"/>
      <c r="M44" s="159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</row>
    <row r="45" spans="1:25" ht="12" customHeight="1">
      <c r="A45" s="155">
        <v>14</v>
      </c>
      <c r="B45" s="156">
        <f>сж10!A21</f>
        <v>0</v>
      </c>
      <c r="C45" s="166" t="s">
        <v>158</v>
      </c>
      <c r="D45" s="167"/>
      <c r="E45" s="169"/>
      <c r="F45" s="165"/>
      <c r="G45" s="170"/>
      <c r="H45" s="168"/>
      <c r="I45" s="159"/>
      <c r="J45" s="165"/>
      <c r="K45" s="170"/>
      <c r="L45" s="168"/>
      <c r="M45" s="159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2" customHeight="1">
      <c r="A46" s="155"/>
      <c r="B46" s="161"/>
      <c r="C46" s="169"/>
      <c r="D46" s="165"/>
      <c r="E46" s="159"/>
      <c r="F46" s="165"/>
      <c r="G46" s="170">
        <v>27</v>
      </c>
      <c r="H46" s="163">
        <v>0</v>
      </c>
      <c r="I46" s="173" t="s">
        <v>150</v>
      </c>
      <c r="J46" s="168"/>
      <c r="K46" s="170"/>
      <c r="L46" s="168"/>
      <c r="M46" s="159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2" customHeight="1">
      <c r="A47" s="155">
        <v>11</v>
      </c>
      <c r="B47" s="156">
        <f>сж10!A18</f>
        <v>0</v>
      </c>
      <c r="C47" s="157" t="s">
        <v>155</v>
      </c>
      <c r="D47" s="171"/>
      <c r="E47" s="159"/>
      <c r="F47" s="165"/>
      <c r="G47" s="170"/>
      <c r="H47" s="172"/>
      <c r="I47" s="162"/>
      <c r="J47" s="168"/>
      <c r="K47" s="170"/>
      <c r="L47" s="168"/>
      <c r="M47" s="159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2" customHeight="1">
      <c r="A48" s="155"/>
      <c r="B48" s="161"/>
      <c r="C48" s="162">
        <v>11</v>
      </c>
      <c r="D48" s="163">
        <v>0</v>
      </c>
      <c r="E48" s="164" t="s">
        <v>155</v>
      </c>
      <c r="F48" s="165"/>
      <c r="G48" s="170"/>
      <c r="H48" s="168"/>
      <c r="I48" s="170"/>
      <c r="J48" s="168"/>
      <c r="K48" s="170"/>
      <c r="L48" s="168"/>
      <c r="M48" s="159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ht="12" customHeight="1">
      <c r="A49" s="155">
        <v>22</v>
      </c>
      <c r="B49" s="156">
        <f>сж10!A29</f>
        <v>0</v>
      </c>
      <c r="C49" s="166" t="s">
        <v>107</v>
      </c>
      <c r="D49" s="167"/>
      <c r="E49" s="162"/>
      <c r="F49" s="168"/>
      <c r="G49" s="170"/>
      <c r="H49" s="168"/>
      <c r="I49" s="170"/>
      <c r="J49" s="168"/>
      <c r="K49" s="170"/>
      <c r="L49" s="168"/>
      <c r="M49" s="159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</row>
    <row r="50" spans="1:25" ht="12" customHeight="1">
      <c r="A50" s="155"/>
      <c r="B50" s="161"/>
      <c r="C50" s="169"/>
      <c r="D50" s="165"/>
      <c r="E50" s="170">
        <v>22</v>
      </c>
      <c r="F50" s="163">
        <v>0</v>
      </c>
      <c r="G50" s="173" t="s">
        <v>150</v>
      </c>
      <c r="H50" s="168"/>
      <c r="I50" s="170"/>
      <c r="J50" s="168"/>
      <c r="K50" s="170"/>
      <c r="L50" s="168"/>
      <c r="M50" s="159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</row>
    <row r="51" spans="1:25" ht="12" customHeight="1">
      <c r="A51" s="155">
        <v>27</v>
      </c>
      <c r="B51" s="156">
        <f>сж10!A34</f>
        <v>0</v>
      </c>
      <c r="C51" s="157" t="s">
        <v>107</v>
      </c>
      <c r="D51" s="171"/>
      <c r="E51" s="170"/>
      <c r="F51" s="172"/>
      <c r="G51" s="169"/>
      <c r="H51" s="165"/>
      <c r="I51" s="170"/>
      <c r="J51" s="168"/>
      <c r="K51" s="170"/>
      <c r="L51" s="168"/>
      <c r="M51" s="159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</row>
    <row r="52" spans="1:25" ht="12" customHeight="1">
      <c r="A52" s="155"/>
      <c r="B52" s="161"/>
      <c r="C52" s="162">
        <v>12</v>
      </c>
      <c r="D52" s="163">
        <v>0</v>
      </c>
      <c r="E52" s="173" t="s">
        <v>150</v>
      </c>
      <c r="F52" s="168"/>
      <c r="G52" s="159"/>
      <c r="H52" s="165"/>
      <c r="I52" s="170"/>
      <c r="J52" s="168"/>
      <c r="K52" s="170"/>
      <c r="L52" s="168"/>
      <c r="M52" s="159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</row>
    <row r="53" spans="1:25" ht="12" customHeight="1">
      <c r="A53" s="155">
        <v>6</v>
      </c>
      <c r="B53" s="156">
        <f>сж10!A13</f>
        <v>0</v>
      </c>
      <c r="C53" s="166" t="s">
        <v>150</v>
      </c>
      <c r="D53" s="167"/>
      <c r="E53" s="169"/>
      <c r="F53" s="165"/>
      <c r="G53" s="159"/>
      <c r="H53" s="165"/>
      <c r="I53" s="170"/>
      <c r="J53" s="168"/>
      <c r="K53" s="170"/>
      <c r="L53" s="168"/>
      <c r="M53" s="159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 ht="12" customHeight="1">
      <c r="A54" s="155"/>
      <c r="B54" s="161"/>
      <c r="C54" s="169"/>
      <c r="D54" s="165"/>
      <c r="E54" s="159"/>
      <c r="F54" s="165"/>
      <c r="G54" s="159"/>
      <c r="H54" s="165"/>
      <c r="I54" s="170">
        <v>30</v>
      </c>
      <c r="J54" s="163">
        <v>0</v>
      </c>
      <c r="K54" s="173" t="s">
        <v>22</v>
      </c>
      <c r="L54" s="168"/>
      <c r="M54" s="159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12" customHeight="1">
      <c r="A55" s="155">
        <v>7</v>
      </c>
      <c r="B55" s="156">
        <f>сж10!A14</f>
        <v>0</v>
      </c>
      <c r="C55" s="157" t="s">
        <v>151</v>
      </c>
      <c r="D55" s="171"/>
      <c r="E55" s="159"/>
      <c r="F55" s="165"/>
      <c r="G55" s="159"/>
      <c r="H55" s="165"/>
      <c r="I55" s="170"/>
      <c r="J55" s="172"/>
      <c r="K55" s="169"/>
      <c r="L55" s="165"/>
      <c r="M55" s="159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</row>
    <row r="56" spans="1:25" ht="12" customHeight="1">
      <c r="A56" s="155"/>
      <c r="B56" s="161"/>
      <c r="C56" s="162">
        <v>13</v>
      </c>
      <c r="D56" s="163">
        <v>0</v>
      </c>
      <c r="E56" s="164" t="s">
        <v>151</v>
      </c>
      <c r="F56" s="165"/>
      <c r="G56" s="159"/>
      <c r="H56" s="165"/>
      <c r="I56" s="170"/>
      <c r="J56" s="175"/>
      <c r="K56" s="159"/>
      <c r="L56" s="165"/>
      <c r="M56" s="159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2" customHeight="1">
      <c r="A57" s="155">
        <v>26</v>
      </c>
      <c r="B57" s="156">
        <f>сж10!A33</f>
        <v>0</v>
      </c>
      <c r="C57" s="166" t="s">
        <v>107</v>
      </c>
      <c r="D57" s="167"/>
      <c r="E57" s="162"/>
      <c r="F57" s="168"/>
      <c r="G57" s="159"/>
      <c r="H57" s="165"/>
      <c r="I57" s="170"/>
      <c r="J57" s="175"/>
      <c r="K57" s="159"/>
      <c r="L57" s="165"/>
      <c r="M57" s="159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</row>
    <row r="58" spans="1:25" ht="12" customHeight="1">
      <c r="A58" s="155"/>
      <c r="B58" s="161"/>
      <c r="C58" s="169"/>
      <c r="D58" s="165"/>
      <c r="E58" s="170">
        <v>23</v>
      </c>
      <c r="F58" s="163">
        <v>0</v>
      </c>
      <c r="G58" s="164" t="s">
        <v>151</v>
      </c>
      <c r="H58" s="165"/>
      <c r="I58" s="170"/>
      <c r="J58" s="175"/>
      <c r="K58" s="159">
        <v>-31</v>
      </c>
      <c r="L58" s="176">
        <f>IF(L38=J22,J54,IF(L38=J54,J22,0))</f>
        <v>0</v>
      </c>
      <c r="M58" s="157" t="str">
        <f>IF(M38=K22,K54,IF(M38=K54,K22,0))</f>
        <v>Торопцева Ксения</v>
      </c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</row>
    <row r="59" spans="1:25" ht="12" customHeight="1">
      <c r="A59" s="155">
        <v>23</v>
      </c>
      <c r="B59" s="156">
        <f>сж10!A30</f>
        <v>0</v>
      </c>
      <c r="C59" s="157" t="s">
        <v>107</v>
      </c>
      <c r="D59" s="171"/>
      <c r="E59" s="170"/>
      <c r="F59" s="172"/>
      <c r="G59" s="162"/>
      <c r="H59" s="168"/>
      <c r="I59" s="170"/>
      <c r="J59" s="175"/>
      <c r="K59" s="159"/>
      <c r="L59" s="177"/>
      <c r="M59" s="174" t="s">
        <v>109</v>
      </c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</row>
    <row r="60" spans="1:25" ht="12" customHeight="1">
      <c r="A60" s="155"/>
      <c r="B60" s="161"/>
      <c r="C60" s="162">
        <v>14</v>
      </c>
      <c r="D60" s="163">
        <v>0</v>
      </c>
      <c r="E60" s="173" t="s">
        <v>154</v>
      </c>
      <c r="F60" s="168"/>
      <c r="G60" s="170"/>
      <c r="H60" s="168"/>
      <c r="I60" s="170"/>
      <c r="J60" s="175"/>
      <c r="K60" s="159"/>
      <c r="L60" s="165"/>
      <c r="M60" s="159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</row>
    <row r="61" spans="1:25" ht="12" customHeight="1">
      <c r="A61" s="155">
        <v>10</v>
      </c>
      <c r="B61" s="156">
        <f>сж10!A17</f>
        <v>0</v>
      </c>
      <c r="C61" s="166" t="s">
        <v>154</v>
      </c>
      <c r="D61" s="167"/>
      <c r="E61" s="169"/>
      <c r="F61" s="165"/>
      <c r="G61" s="170"/>
      <c r="H61" s="168"/>
      <c r="I61" s="170"/>
      <c r="J61" s="175"/>
      <c r="K61" s="159"/>
      <c r="L61" s="165"/>
      <c r="M61" s="159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</row>
    <row r="62" spans="1:25" ht="12" customHeight="1">
      <c r="A62" s="155"/>
      <c r="B62" s="161"/>
      <c r="C62" s="169"/>
      <c r="D62" s="165"/>
      <c r="E62" s="159"/>
      <c r="F62" s="165"/>
      <c r="G62" s="170">
        <v>28</v>
      </c>
      <c r="H62" s="163">
        <v>0</v>
      </c>
      <c r="I62" s="173" t="s">
        <v>22</v>
      </c>
      <c r="J62" s="178"/>
      <c r="K62" s="159"/>
      <c r="L62" s="165"/>
      <c r="M62" s="159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</row>
    <row r="63" spans="1:25" ht="12" customHeight="1">
      <c r="A63" s="155">
        <v>15</v>
      </c>
      <c r="B63" s="156">
        <f>сж10!A22</f>
        <v>0</v>
      </c>
      <c r="C63" s="157" t="s">
        <v>53</v>
      </c>
      <c r="D63" s="171"/>
      <c r="E63" s="159"/>
      <c r="F63" s="165"/>
      <c r="G63" s="170"/>
      <c r="H63" s="172"/>
      <c r="I63" s="169"/>
      <c r="J63" s="159"/>
      <c r="K63" s="159"/>
      <c r="L63" s="165"/>
      <c r="M63" s="159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</row>
    <row r="64" spans="1:25" ht="12" customHeight="1">
      <c r="A64" s="155"/>
      <c r="B64" s="161"/>
      <c r="C64" s="162">
        <v>15</v>
      </c>
      <c r="D64" s="163">
        <v>0</v>
      </c>
      <c r="E64" s="164" t="s">
        <v>47</v>
      </c>
      <c r="F64" s="165"/>
      <c r="G64" s="170"/>
      <c r="H64" s="168"/>
      <c r="I64" s="159">
        <v>-58</v>
      </c>
      <c r="J64" s="176">
        <v>0</v>
      </c>
      <c r="K64" s="157" t="s">
        <v>150</v>
      </c>
      <c r="L64" s="171"/>
      <c r="M64" s="159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</row>
    <row r="65" spans="1:25" ht="12" customHeight="1">
      <c r="A65" s="155">
        <v>18</v>
      </c>
      <c r="B65" s="156">
        <f>сж10!A25</f>
        <v>0</v>
      </c>
      <c r="C65" s="166" t="s">
        <v>47</v>
      </c>
      <c r="D65" s="167"/>
      <c r="E65" s="162"/>
      <c r="F65" s="168"/>
      <c r="G65" s="170"/>
      <c r="H65" s="168"/>
      <c r="I65" s="159"/>
      <c r="J65" s="177"/>
      <c r="K65" s="162">
        <v>61</v>
      </c>
      <c r="L65" s="163">
        <v>0</v>
      </c>
      <c r="M65" s="164" t="s">
        <v>150</v>
      </c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</row>
    <row r="66" spans="1:25" ht="12" customHeight="1">
      <c r="A66" s="155"/>
      <c r="B66" s="161"/>
      <c r="C66" s="169"/>
      <c r="D66" s="165"/>
      <c r="E66" s="170">
        <v>24</v>
      </c>
      <c r="F66" s="163">
        <v>0</v>
      </c>
      <c r="G66" s="173" t="s">
        <v>22</v>
      </c>
      <c r="H66" s="168"/>
      <c r="I66" s="159">
        <v>-59</v>
      </c>
      <c r="J66" s="176">
        <v>0</v>
      </c>
      <c r="K66" s="166" t="s">
        <v>153</v>
      </c>
      <c r="L66" s="167"/>
      <c r="M66" s="174" t="s">
        <v>110</v>
      </c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</row>
    <row r="67" spans="1:25" ht="12" customHeight="1">
      <c r="A67" s="155">
        <v>31</v>
      </c>
      <c r="B67" s="156">
        <f>сж10!A38</f>
        <v>0</v>
      </c>
      <c r="C67" s="157" t="s">
        <v>107</v>
      </c>
      <c r="D67" s="171"/>
      <c r="E67" s="170"/>
      <c r="F67" s="172"/>
      <c r="G67" s="169"/>
      <c r="H67" s="165"/>
      <c r="I67" s="159"/>
      <c r="J67" s="177"/>
      <c r="K67" s="169">
        <v>-61</v>
      </c>
      <c r="L67" s="176">
        <f>IF(L65=J64,J66,IF(L65=J66,J64,0))</f>
        <v>0</v>
      </c>
      <c r="M67" s="157" t="str">
        <f>IF(M65=K64,K66,IF(M65=K66,K64,0))</f>
        <v>Михайлова Полина</v>
      </c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</row>
    <row r="68" spans="1:25" ht="12" customHeight="1">
      <c r="A68" s="155"/>
      <c r="B68" s="161"/>
      <c r="C68" s="162">
        <v>16</v>
      </c>
      <c r="D68" s="163">
        <v>0</v>
      </c>
      <c r="E68" s="173" t="s">
        <v>22</v>
      </c>
      <c r="F68" s="168"/>
      <c r="G68" s="159"/>
      <c r="H68" s="165"/>
      <c r="I68" s="159"/>
      <c r="J68" s="165"/>
      <c r="K68" s="159"/>
      <c r="L68" s="177"/>
      <c r="M68" s="174" t="s">
        <v>111</v>
      </c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</row>
    <row r="69" spans="1:25" ht="12" customHeight="1">
      <c r="A69" s="155">
        <v>2</v>
      </c>
      <c r="B69" s="156">
        <f>сж10!A9</f>
        <v>0</v>
      </c>
      <c r="C69" s="166" t="s">
        <v>22</v>
      </c>
      <c r="D69" s="167"/>
      <c r="E69" s="169"/>
      <c r="F69" s="165"/>
      <c r="G69" s="159"/>
      <c r="H69" s="165"/>
      <c r="I69" s="159">
        <v>-56</v>
      </c>
      <c r="J69" s="176">
        <v>0</v>
      </c>
      <c r="K69" s="157" t="s">
        <v>149</v>
      </c>
      <c r="L69" s="171"/>
      <c r="M69" s="159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</row>
    <row r="70" spans="1:25" ht="12" customHeight="1">
      <c r="A70" s="155"/>
      <c r="B70" s="161"/>
      <c r="C70" s="169"/>
      <c r="D70" s="165"/>
      <c r="E70" s="159"/>
      <c r="F70" s="165"/>
      <c r="G70" s="159"/>
      <c r="H70" s="165"/>
      <c r="I70" s="159"/>
      <c r="J70" s="177"/>
      <c r="K70" s="162">
        <v>62</v>
      </c>
      <c r="L70" s="163">
        <v>0</v>
      </c>
      <c r="M70" s="164" t="s">
        <v>149</v>
      </c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</row>
    <row r="71" spans="1:25" ht="12" customHeight="1">
      <c r="A71" s="155">
        <v>-52</v>
      </c>
      <c r="B71" s="156">
        <f>IF('ж102'!J9='ж102'!H7,'ж102'!H11,IF('ж102'!J9='ж102'!H11,'ж102'!H7,0))</f>
        <v>0</v>
      </c>
      <c r="C71" s="157" t="s">
        <v>47</v>
      </c>
      <c r="D71" s="171"/>
      <c r="E71" s="159"/>
      <c r="F71" s="165"/>
      <c r="G71" s="159"/>
      <c r="H71" s="165"/>
      <c r="I71" s="159">
        <v>-57</v>
      </c>
      <c r="J71" s="176">
        <v>0</v>
      </c>
      <c r="K71" s="166" t="s">
        <v>152</v>
      </c>
      <c r="L71" s="167"/>
      <c r="M71" s="174" t="s">
        <v>112</v>
      </c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</row>
    <row r="72" spans="1:25" ht="12" customHeight="1">
      <c r="A72" s="155"/>
      <c r="B72" s="161"/>
      <c r="C72" s="162">
        <v>63</v>
      </c>
      <c r="D72" s="163">
        <v>0</v>
      </c>
      <c r="E72" s="164" t="s">
        <v>47</v>
      </c>
      <c r="F72" s="165"/>
      <c r="G72" s="159"/>
      <c r="H72" s="165"/>
      <c r="I72" s="159"/>
      <c r="J72" s="177"/>
      <c r="K72" s="169">
        <v>-62</v>
      </c>
      <c r="L72" s="176">
        <f>IF(L70=J69,J71,IF(L70=J71,J69,0))</f>
        <v>0</v>
      </c>
      <c r="M72" s="157" t="str">
        <f>IF(M70=K69,K71,IF(M70=K71,K69,0))</f>
        <v>Адольф Анастасия</v>
      </c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</row>
    <row r="73" spans="1:25" ht="12" customHeight="1">
      <c r="A73" s="155">
        <v>-53</v>
      </c>
      <c r="B73" s="156">
        <f>IF('ж102'!J17='ж102'!H15,'ж102'!H19,IF('ж102'!J17='ж102'!H19,'ж102'!H15,0))</f>
        <v>0</v>
      </c>
      <c r="C73" s="166" t="s">
        <v>158</v>
      </c>
      <c r="D73" s="167"/>
      <c r="E73" s="162"/>
      <c r="F73" s="168"/>
      <c r="G73" s="159"/>
      <c r="H73" s="165"/>
      <c r="I73" s="159"/>
      <c r="J73" s="165"/>
      <c r="K73" s="159"/>
      <c r="L73" s="177"/>
      <c r="M73" s="174" t="s">
        <v>113</v>
      </c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</row>
    <row r="74" spans="1:25" ht="12" customHeight="1">
      <c r="A74" s="155"/>
      <c r="B74" s="161"/>
      <c r="C74" s="169"/>
      <c r="D74" s="165"/>
      <c r="E74" s="170">
        <v>65</v>
      </c>
      <c r="F74" s="163">
        <v>0</v>
      </c>
      <c r="G74" s="173" t="s">
        <v>151</v>
      </c>
      <c r="H74" s="168"/>
      <c r="I74" s="159">
        <v>-63</v>
      </c>
      <c r="J74" s="176">
        <v>0</v>
      </c>
      <c r="K74" s="157" t="str">
        <f>IF(E72=C71,C73,IF(E72=C73,C71,0))</f>
        <v>Салахова Кристина</v>
      </c>
      <c r="L74" s="171"/>
      <c r="M74" s="159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2" customHeight="1">
      <c r="A75" s="155">
        <v>-54</v>
      </c>
      <c r="B75" s="156">
        <f>IF('ж102'!J25='ж102'!H23,'ж102'!H27,IF('ж102'!J25='ж102'!H27,'ж102'!H23,0))</f>
        <v>0</v>
      </c>
      <c r="C75" s="157" t="s">
        <v>157</v>
      </c>
      <c r="D75" s="171"/>
      <c r="E75" s="170"/>
      <c r="F75" s="172"/>
      <c r="G75" s="174" t="s">
        <v>114</v>
      </c>
      <c r="H75" s="179"/>
      <c r="I75" s="159"/>
      <c r="J75" s="177"/>
      <c r="K75" s="162">
        <v>66</v>
      </c>
      <c r="L75" s="163">
        <v>0</v>
      </c>
      <c r="M75" s="164" t="s">
        <v>158</v>
      </c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</row>
    <row r="76" spans="1:25" ht="12" customHeight="1">
      <c r="A76" s="155"/>
      <c r="B76" s="161"/>
      <c r="C76" s="162">
        <v>64</v>
      </c>
      <c r="D76" s="163">
        <v>0</v>
      </c>
      <c r="E76" s="173" t="s">
        <v>151</v>
      </c>
      <c r="F76" s="168"/>
      <c r="G76" s="180"/>
      <c r="H76" s="165"/>
      <c r="I76" s="159">
        <v>-64</v>
      </c>
      <c r="J76" s="176">
        <v>0</v>
      </c>
      <c r="K76" s="166" t="str">
        <f>IF(E76=C75,C77,IF(E76=C77,C75,0))</f>
        <v>Акчермышева Ярослава</v>
      </c>
      <c r="L76" s="167"/>
      <c r="M76" s="174" t="s">
        <v>115</v>
      </c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</row>
    <row r="77" spans="1:25" ht="12" customHeight="1">
      <c r="A77" s="155">
        <v>-55</v>
      </c>
      <c r="B77" s="156">
        <f>IF('ж102'!J33='ж102'!H31,'ж102'!H35,IF('ж102'!J33='ж102'!H35,'ж102'!H31,0))</f>
        <v>0</v>
      </c>
      <c r="C77" s="166" t="s">
        <v>151</v>
      </c>
      <c r="D77" s="167"/>
      <c r="E77" s="169">
        <v>-65</v>
      </c>
      <c r="F77" s="176">
        <f>IF(F74=D72,D76,IF(F74=D76,D72,0))</f>
        <v>0</v>
      </c>
      <c r="G77" s="157" t="str">
        <f>IF(G74=E72,E76,IF(G74=E76,E72,0))</f>
        <v>Биккужина Самира</v>
      </c>
      <c r="H77" s="171"/>
      <c r="I77" s="159"/>
      <c r="J77" s="169"/>
      <c r="K77" s="169">
        <v>-66</v>
      </c>
      <c r="L77" s="176">
        <f>IF(L75=J74,J76,IF(L75=J76,J74,0))</f>
        <v>0</v>
      </c>
      <c r="M77" s="157" t="str">
        <f>IF(M75=K74,K76,IF(M75=K76,K74,0))</f>
        <v>Акчермышева Ярослава</v>
      </c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</row>
    <row r="78" spans="1:25" ht="12" customHeight="1">
      <c r="A78" s="155"/>
      <c r="B78" s="181"/>
      <c r="C78" s="169"/>
      <c r="D78" s="165"/>
      <c r="E78" s="159"/>
      <c r="F78" s="177"/>
      <c r="G78" s="174" t="s">
        <v>116</v>
      </c>
      <c r="H78" s="179"/>
      <c r="I78" s="159"/>
      <c r="J78" s="159"/>
      <c r="K78" s="159"/>
      <c r="L78" s="177"/>
      <c r="M78" s="174" t="s">
        <v>117</v>
      </c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</row>
    <row r="79" spans="1:25" ht="9" customHeight="1">
      <c r="A79" s="182"/>
      <c r="B79" s="183"/>
      <c r="C79" s="182"/>
      <c r="D79" s="184"/>
      <c r="E79" s="182"/>
      <c r="F79" s="184"/>
      <c r="G79" s="182"/>
      <c r="H79" s="184"/>
      <c r="I79" s="182"/>
      <c r="J79" s="182"/>
      <c r="K79" s="182"/>
      <c r="L79" s="184"/>
      <c r="M79" s="182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</row>
    <row r="80" spans="1:25" ht="9" customHeight="1">
      <c r="A80" s="182"/>
      <c r="B80" s="183"/>
      <c r="C80" s="182"/>
      <c r="D80" s="184"/>
      <c r="E80" s="182"/>
      <c r="F80" s="184"/>
      <c r="G80" s="182"/>
      <c r="H80" s="184"/>
      <c r="I80" s="182"/>
      <c r="J80" s="182"/>
      <c r="K80" s="182"/>
      <c r="L80" s="184"/>
      <c r="M80" s="182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</row>
    <row r="81" spans="1:25" ht="9" customHeight="1">
      <c r="A81" s="185"/>
      <c r="B81" s="186"/>
      <c r="C81" s="185"/>
      <c r="D81" s="187"/>
      <c r="E81" s="185"/>
      <c r="F81" s="187"/>
      <c r="G81" s="185"/>
      <c r="H81" s="187"/>
      <c r="I81" s="185"/>
      <c r="J81" s="185"/>
      <c r="K81" s="185"/>
      <c r="L81" s="187"/>
      <c r="M81" s="185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</row>
    <row r="82" spans="1:25" ht="12.75">
      <c r="A82" s="185"/>
      <c r="B82" s="186"/>
      <c r="C82" s="185"/>
      <c r="D82" s="187"/>
      <c r="E82" s="185"/>
      <c r="F82" s="187"/>
      <c r="G82" s="185"/>
      <c r="H82" s="187"/>
      <c r="I82" s="185"/>
      <c r="J82" s="185"/>
      <c r="K82" s="185"/>
      <c r="L82" s="187"/>
      <c r="M82" s="185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</row>
    <row r="83" spans="1:13" ht="12.75">
      <c r="A83" s="182"/>
      <c r="B83" s="183"/>
      <c r="C83" s="182"/>
      <c r="D83" s="184"/>
      <c r="E83" s="182"/>
      <c r="F83" s="184"/>
      <c r="G83" s="182"/>
      <c r="H83" s="184"/>
      <c r="I83" s="182"/>
      <c r="J83" s="182"/>
      <c r="K83" s="182"/>
      <c r="L83" s="184"/>
      <c r="M83" s="182"/>
    </row>
    <row r="84" spans="1:13" ht="12.75">
      <c r="A84" s="182"/>
      <c r="B84" s="182"/>
      <c r="C84" s="182"/>
      <c r="D84" s="184"/>
      <c r="E84" s="182"/>
      <c r="F84" s="184"/>
      <c r="G84" s="182"/>
      <c r="H84" s="184"/>
      <c r="I84" s="182"/>
      <c r="J84" s="182"/>
      <c r="K84" s="182"/>
      <c r="L84" s="184"/>
      <c r="M84" s="182"/>
    </row>
    <row r="85" spans="1:13" ht="12.75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</row>
    <row r="86" spans="1:13" ht="12.75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</row>
    <row r="87" spans="1:13" ht="12.75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</row>
    <row r="88" spans="1:13" ht="12.75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 ht="12.75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</row>
    <row r="90" spans="1:13" ht="12.75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</row>
    <row r="91" spans="1:13" ht="12.75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</row>
    <row r="92" spans="1:13" ht="12.75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</row>
    <row r="93" spans="1:13" ht="12.75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</row>
    <row r="94" spans="1:13" ht="12.75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</row>
    <row r="95" spans="1:13" ht="12.75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</row>
    <row r="96" spans="1:13" ht="12.75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</row>
    <row r="97" spans="1:13" ht="12.7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</row>
    <row r="98" spans="1:13" ht="12.7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</row>
    <row r="99" spans="1:13" ht="12.75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</row>
    <row r="100" spans="1:13" ht="12.75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</row>
    <row r="101" spans="1:13" ht="12.75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</row>
    <row r="102" spans="1:13" ht="12.75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</row>
    <row r="103" spans="1:13" ht="12.75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</row>
    <row r="104" spans="1:13" ht="12.75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</row>
    <row r="105" spans="1:13" ht="12.75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</row>
    <row r="106" spans="1:13" ht="12.75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</row>
    <row r="107" spans="1:13" ht="12.75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</row>
    <row r="108" spans="1:13" ht="12.75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</row>
    <row r="109" spans="1:13" ht="12.7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</row>
    <row r="110" spans="1:13" ht="12.7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</row>
    <row r="111" spans="1:13" ht="12.75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 ht="12.75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</row>
    <row r="113" spans="1:13" ht="12.75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</row>
    <row r="114" spans="1:13" ht="12.75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</row>
    <row r="115" spans="1:13" ht="12.75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</row>
    <row r="116" spans="1:13" ht="12.75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</row>
    <row r="117" spans="1:13" ht="12.75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88" customWidth="1"/>
    <col min="2" max="2" width="4.75390625" style="188" customWidth="1"/>
    <col min="3" max="3" width="12.75390625" style="188" customWidth="1"/>
    <col min="4" max="4" width="3.75390625" style="188" customWidth="1"/>
    <col min="5" max="5" width="10.75390625" style="188" customWidth="1"/>
    <col min="6" max="6" width="3.75390625" style="188" customWidth="1"/>
    <col min="7" max="7" width="9.75390625" style="188" customWidth="1"/>
    <col min="8" max="8" width="3.75390625" style="188" customWidth="1"/>
    <col min="9" max="9" width="9.75390625" style="188" customWidth="1"/>
    <col min="10" max="10" width="3.75390625" style="188" customWidth="1"/>
    <col min="11" max="11" width="9.75390625" style="188" customWidth="1"/>
    <col min="12" max="12" width="3.75390625" style="188" customWidth="1"/>
    <col min="13" max="13" width="10.75390625" style="188" customWidth="1"/>
    <col min="14" max="14" width="3.75390625" style="188" customWidth="1"/>
    <col min="15" max="15" width="10.75390625" style="188" customWidth="1"/>
    <col min="16" max="16" width="3.75390625" style="188" customWidth="1"/>
    <col min="17" max="17" width="9.75390625" style="188" customWidth="1"/>
    <col min="18" max="18" width="5.75390625" style="188" customWidth="1"/>
    <col min="19" max="19" width="4.75390625" style="188" customWidth="1"/>
    <col min="20" max="16384" width="9.125" style="188" customWidth="1"/>
  </cols>
  <sheetData>
    <row r="1" spans="1:19" s="137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</row>
    <row r="2" spans="1:19" s="137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</row>
    <row r="3" spans="1:19" ht="12.75">
      <c r="A3" s="743" t="str">
        <f>'ж101'!A3:M3</f>
        <v>XXXVI ПЕРВЕНСТВО РБ ЛЕТНИЕ КАНИКУЛЫ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</row>
    <row r="4" spans="1:19" ht="12.75">
      <c r="A4" s="741" t="str">
        <f>'ж101'!A4:M4</f>
        <v>Республиканские официальные спортивные соревнования БУДУЩЕЕ РОССИИ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</row>
    <row r="5" spans="1:19" ht="12.75">
      <c r="A5" s="739">
        <f>'ж101'!A5:M5</f>
        <v>45469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</row>
    <row r="6" spans="1:19" ht="1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</row>
    <row r="7" spans="1:27" ht="12.75" customHeight="1">
      <c r="A7" s="190">
        <v>-1</v>
      </c>
      <c r="B7" s="191">
        <f>IF('ж101'!D8='ж101'!B7,'ж101'!B9,IF('ж101'!D8='ж101'!B9,'ж101'!B7,0))</f>
        <v>0</v>
      </c>
      <c r="C7" s="192" t="s">
        <v>107</v>
      </c>
      <c r="D7" s="193"/>
      <c r="E7" s="194"/>
      <c r="F7" s="194"/>
      <c r="G7" s="194">
        <v>-25</v>
      </c>
      <c r="H7" s="195">
        <v>0</v>
      </c>
      <c r="I7" s="192" t="s">
        <v>40</v>
      </c>
      <c r="J7" s="193"/>
      <c r="K7" s="194"/>
      <c r="L7" s="194"/>
      <c r="M7" s="194"/>
      <c r="N7" s="194"/>
      <c r="O7" s="194"/>
      <c r="P7" s="194"/>
      <c r="Q7" s="194"/>
      <c r="R7" s="194"/>
      <c r="S7" s="194"/>
      <c r="T7" s="196"/>
      <c r="U7" s="196"/>
      <c r="V7" s="196"/>
      <c r="W7" s="196"/>
      <c r="X7" s="196"/>
      <c r="Y7" s="196"/>
      <c r="Z7" s="196"/>
      <c r="AA7" s="196"/>
    </row>
    <row r="8" spans="1:27" ht="12.75" customHeight="1">
      <c r="A8" s="190"/>
      <c r="B8" s="190"/>
      <c r="C8" s="197">
        <v>32</v>
      </c>
      <c r="D8" s="198">
        <v>0</v>
      </c>
      <c r="E8" s="199" t="s">
        <v>159</v>
      </c>
      <c r="F8" s="194"/>
      <c r="G8" s="194"/>
      <c r="H8" s="200"/>
      <c r="I8" s="197"/>
      <c r="J8" s="201"/>
      <c r="K8" s="194"/>
      <c r="L8" s="194"/>
      <c r="M8" s="194"/>
      <c r="N8" s="194"/>
      <c r="O8" s="194"/>
      <c r="P8" s="194"/>
      <c r="Q8" s="194"/>
      <c r="R8" s="194"/>
      <c r="S8" s="194"/>
      <c r="T8" s="196"/>
      <c r="U8" s="196"/>
      <c r="V8" s="196"/>
      <c r="W8" s="196"/>
      <c r="X8" s="196"/>
      <c r="Y8" s="196"/>
      <c r="Z8" s="196"/>
      <c r="AA8" s="196"/>
    </row>
    <row r="9" spans="1:27" ht="12.75" customHeight="1">
      <c r="A9" s="190">
        <v>-2</v>
      </c>
      <c r="B9" s="191">
        <f>IF('ж101'!D12='ж101'!B11,'ж101'!B13,IF('ж101'!D12='ж101'!B13,'ж101'!B11,0))</f>
        <v>0</v>
      </c>
      <c r="C9" s="202" t="s">
        <v>159</v>
      </c>
      <c r="D9" s="203"/>
      <c r="E9" s="197">
        <v>40</v>
      </c>
      <c r="F9" s="198">
        <v>0</v>
      </c>
      <c r="G9" s="199" t="s">
        <v>47</v>
      </c>
      <c r="H9" s="194"/>
      <c r="I9" s="204">
        <v>52</v>
      </c>
      <c r="J9" s="198">
        <v>0</v>
      </c>
      <c r="K9" s="199" t="s">
        <v>40</v>
      </c>
      <c r="L9" s="194"/>
      <c r="M9" s="194"/>
      <c r="N9" s="194"/>
      <c r="O9" s="194"/>
      <c r="P9" s="194"/>
      <c r="Q9" s="194"/>
      <c r="R9" s="194"/>
      <c r="S9" s="194"/>
      <c r="T9" s="196"/>
      <c r="U9" s="196"/>
      <c r="V9" s="196"/>
      <c r="W9" s="196"/>
      <c r="X9" s="196"/>
      <c r="Y9" s="196"/>
      <c r="Z9" s="196"/>
      <c r="AA9" s="196"/>
    </row>
    <row r="10" spans="1:27" ht="12.75" customHeight="1">
      <c r="A10" s="190"/>
      <c r="B10" s="190"/>
      <c r="C10" s="200">
        <v>-24</v>
      </c>
      <c r="D10" s="195">
        <v>0</v>
      </c>
      <c r="E10" s="202" t="s">
        <v>47</v>
      </c>
      <c r="F10" s="205"/>
      <c r="G10" s="197"/>
      <c r="H10" s="201"/>
      <c r="I10" s="204"/>
      <c r="J10" s="206"/>
      <c r="K10" s="197"/>
      <c r="L10" s="201"/>
      <c r="M10" s="194"/>
      <c r="N10" s="194"/>
      <c r="O10" s="194"/>
      <c r="P10" s="194"/>
      <c r="Q10" s="194"/>
      <c r="R10" s="194"/>
      <c r="S10" s="194"/>
      <c r="T10" s="196"/>
      <c r="U10" s="196"/>
      <c r="V10" s="196"/>
      <c r="W10" s="196"/>
      <c r="X10" s="196"/>
      <c r="Y10" s="196"/>
      <c r="Z10" s="196"/>
      <c r="AA10" s="196"/>
    </row>
    <row r="11" spans="1:27" ht="12.75" customHeight="1">
      <c r="A11" s="190">
        <v>-3</v>
      </c>
      <c r="B11" s="191">
        <f>IF('ж101'!D16='ж101'!B15,'ж101'!B17,IF('ж101'!D16='ж101'!B17,'ж101'!B15,0))</f>
        <v>0</v>
      </c>
      <c r="C11" s="192" t="s">
        <v>107</v>
      </c>
      <c r="D11" s="207"/>
      <c r="E11" s="200"/>
      <c r="F11" s="194"/>
      <c r="G11" s="204">
        <v>48</v>
      </c>
      <c r="H11" s="198">
        <v>0</v>
      </c>
      <c r="I11" s="199" t="s">
        <v>47</v>
      </c>
      <c r="J11" s="194"/>
      <c r="K11" s="204"/>
      <c r="L11" s="201"/>
      <c r="M11" s="194"/>
      <c r="N11" s="194"/>
      <c r="O11" s="194"/>
      <c r="P11" s="194"/>
      <c r="Q11" s="194"/>
      <c r="R11" s="194"/>
      <c r="S11" s="194"/>
      <c r="T11" s="196"/>
      <c r="U11" s="196"/>
      <c r="V11" s="196"/>
      <c r="W11" s="196"/>
      <c r="X11" s="196"/>
      <c r="Y11" s="196"/>
      <c r="Z11" s="196"/>
      <c r="AA11" s="196"/>
    </row>
    <row r="12" spans="1:27" ht="12.75" customHeight="1">
      <c r="A12" s="190"/>
      <c r="B12" s="190"/>
      <c r="C12" s="197">
        <v>33</v>
      </c>
      <c r="D12" s="198"/>
      <c r="E12" s="208"/>
      <c r="F12" s="194"/>
      <c r="G12" s="204"/>
      <c r="H12" s="206"/>
      <c r="I12" s="200"/>
      <c r="J12" s="194"/>
      <c r="K12" s="204"/>
      <c r="L12" s="201"/>
      <c r="M12" s="194"/>
      <c r="N12" s="194"/>
      <c r="O12" s="194"/>
      <c r="P12" s="194"/>
      <c r="Q12" s="194"/>
      <c r="R12" s="194"/>
      <c r="S12" s="194"/>
      <c r="T12" s="196"/>
      <c r="U12" s="196"/>
      <c r="V12" s="196"/>
      <c r="W12" s="196"/>
      <c r="X12" s="196"/>
      <c r="Y12" s="196"/>
      <c r="Z12" s="196"/>
      <c r="AA12" s="196"/>
    </row>
    <row r="13" spans="1:27" ht="12.75" customHeight="1">
      <c r="A13" s="190">
        <v>-4</v>
      </c>
      <c r="B13" s="191">
        <f>IF('ж101'!D20='ж101'!B19,'ж101'!B21,IF('ж101'!D20='ж101'!B21,'ж101'!B19,0))</f>
        <v>0</v>
      </c>
      <c r="C13" s="202" t="s">
        <v>107</v>
      </c>
      <c r="D13" s="203"/>
      <c r="E13" s="197">
        <v>41</v>
      </c>
      <c r="F13" s="198">
        <v>0</v>
      </c>
      <c r="G13" s="209" t="s">
        <v>154</v>
      </c>
      <c r="H13" s="201"/>
      <c r="I13" s="194"/>
      <c r="J13" s="194"/>
      <c r="K13" s="204">
        <v>56</v>
      </c>
      <c r="L13" s="198">
        <v>0</v>
      </c>
      <c r="M13" s="199" t="s">
        <v>40</v>
      </c>
      <c r="N13" s="194"/>
      <c r="O13" s="194"/>
      <c r="P13" s="194"/>
      <c r="Q13" s="194"/>
      <c r="R13" s="194"/>
      <c r="S13" s="194"/>
      <c r="T13" s="196"/>
      <c r="U13" s="196"/>
      <c r="V13" s="196"/>
      <c r="W13" s="196"/>
      <c r="X13" s="196"/>
      <c r="Y13" s="196"/>
      <c r="Z13" s="196"/>
      <c r="AA13" s="196"/>
    </row>
    <row r="14" spans="1:27" ht="12.75" customHeight="1">
      <c r="A14" s="190"/>
      <c r="B14" s="190"/>
      <c r="C14" s="200">
        <v>-23</v>
      </c>
      <c r="D14" s="195">
        <v>0</v>
      </c>
      <c r="E14" s="202" t="s">
        <v>154</v>
      </c>
      <c r="F14" s="205"/>
      <c r="G14" s="200"/>
      <c r="H14" s="194"/>
      <c r="I14" s="194"/>
      <c r="J14" s="194"/>
      <c r="K14" s="204"/>
      <c r="L14" s="206"/>
      <c r="M14" s="197"/>
      <c r="N14" s="201"/>
      <c r="O14" s="194"/>
      <c r="P14" s="194"/>
      <c r="Q14" s="194"/>
      <c r="R14" s="194"/>
      <c r="S14" s="194"/>
      <c r="T14" s="196"/>
      <c r="U14" s="196"/>
      <c r="V14" s="196"/>
      <c r="W14" s="196"/>
      <c r="X14" s="196"/>
      <c r="Y14" s="196"/>
      <c r="Z14" s="196"/>
      <c r="AA14" s="196"/>
    </row>
    <row r="15" spans="1:27" ht="12.75" customHeight="1">
      <c r="A15" s="190">
        <v>-5</v>
      </c>
      <c r="B15" s="191">
        <f>IF('ж101'!D24='ж101'!B23,'ж101'!B25,IF('ж101'!D24='ж101'!B25,'ж101'!B23,0))</f>
        <v>0</v>
      </c>
      <c r="C15" s="192" t="s">
        <v>107</v>
      </c>
      <c r="D15" s="207"/>
      <c r="E15" s="200"/>
      <c r="F15" s="194"/>
      <c r="G15" s="194">
        <v>-26</v>
      </c>
      <c r="H15" s="195">
        <v>0</v>
      </c>
      <c r="I15" s="192" t="s">
        <v>149</v>
      </c>
      <c r="J15" s="193"/>
      <c r="K15" s="204"/>
      <c r="L15" s="201"/>
      <c r="M15" s="204"/>
      <c r="N15" s="201"/>
      <c r="O15" s="194"/>
      <c r="P15" s="194"/>
      <c r="Q15" s="194"/>
      <c r="R15" s="194"/>
      <c r="S15" s="194"/>
      <c r="T15" s="196"/>
      <c r="U15" s="196"/>
      <c r="V15" s="196"/>
      <c r="W15" s="196"/>
      <c r="X15" s="196"/>
      <c r="Y15" s="196"/>
      <c r="Z15" s="196"/>
      <c r="AA15" s="196"/>
    </row>
    <row r="16" spans="1:27" ht="12.75" customHeight="1">
      <c r="A16" s="190"/>
      <c r="B16" s="190"/>
      <c r="C16" s="197">
        <v>34</v>
      </c>
      <c r="D16" s="198"/>
      <c r="E16" s="208"/>
      <c r="F16" s="194"/>
      <c r="G16" s="194"/>
      <c r="H16" s="200"/>
      <c r="I16" s="197"/>
      <c r="J16" s="201"/>
      <c r="K16" s="204"/>
      <c r="L16" s="201"/>
      <c r="M16" s="204"/>
      <c r="N16" s="201"/>
      <c r="O16" s="194"/>
      <c r="P16" s="194"/>
      <c r="Q16" s="194"/>
      <c r="R16" s="194"/>
      <c r="S16" s="194"/>
      <c r="T16" s="196"/>
      <c r="U16" s="196"/>
      <c r="V16" s="196"/>
      <c r="W16" s="196"/>
      <c r="X16" s="196"/>
      <c r="Y16" s="196"/>
      <c r="Z16" s="196"/>
      <c r="AA16" s="196"/>
    </row>
    <row r="17" spans="1:27" ht="12.75" customHeight="1">
      <c r="A17" s="190">
        <v>-6</v>
      </c>
      <c r="B17" s="191">
        <f>IF('ж101'!D28='ж101'!B27,'ж101'!B29,IF('ж101'!D28='ж101'!B29,'ж101'!B27,0))</f>
        <v>0</v>
      </c>
      <c r="C17" s="202" t="s">
        <v>107</v>
      </c>
      <c r="D17" s="203"/>
      <c r="E17" s="197">
        <v>42</v>
      </c>
      <c r="F17" s="198">
        <v>0</v>
      </c>
      <c r="G17" s="199" t="s">
        <v>155</v>
      </c>
      <c r="H17" s="194"/>
      <c r="I17" s="204">
        <v>53</v>
      </c>
      <c r="J17" s="198">
        <v>0</v>
      </c>
      <c r="K17" s="209" t="s">
        <v>149</v>
      </c>
      <c r="L17" s="201"/>
      <c r="M17" s="204">
        <v>58</v>
      </c>
      <c r="N17" s="198">
        <v>0</v>
      </c>
      <c r="O17" s="199" t="s">
        <v>40</v>
      </c>
      <c r="P17" s="194"/>
      <c r="Q17" s="194"/>
      <c r="R17" s="194"/>
      <c r="S17" s="194"/>
      <c r="T17" s="196"/>
      <c r="U17" s="196"/>
      <c r="V17" s="196"/>
      <c r="W17" s="196"/>
      <c r="X17" s="196"/>
      <c r="Y17" s="196"/>
      <c r="Z17" s="196"/>
      <c r="AA17" s="196"/>
    </row>
    <row r="18" spans="1:27" ht="12.75" customHeight="1">
      <c r="A18" s="190"/>
      <c r="B18" s="190"/>
      <c r="C18" s="200">
        <v>-22</v>
      </c>
      <c r="D18" s="195">
        <v>0</v>
      </c>
      <c r="E18" s="202" t="s">
        <v>155</v>
      </c>
      <c r="F18" s="205"/>
      <c r="G18" s="197"/>
      <c r="H18" s="201"/>
      <c r="I18" s="204"/>
      <c r="J18" s="206"/>
      <c r="K18" s="200"/>
      <c r="L18" s="194"/>
      <c r="M18" s="204"/>
      <c r="N18" s="206"/>
      <c r="O18" s="197"/>
      <c r="P18" s="201"/>
      <c r="Q18" s="194"/>
      <c r="R18" s="194"/>
      <c r="S18" s="194"/>
      <c r="T18" s="196"/>
      <c r="U18" s="196"/>
      <c r="V18" s="196"/>
      <c r="W18" s="196"/>
      <c r="X18" s="196"/>
      <c r="Y18" s="196"/>
      <c r="Z18" s="196"/>
      <c r="AA18" s="196"/>
    </row>
    <row r="19" spans="1:27" ht="12.75" customHeight="1">
      <c r="A19" s="190">
        <v>-7</v>
      </c>
      <c r="B19" s="191">
        <f>IF('ж101'!D32='ж101'!B31,'ж101'!B33,IF('ж101'!D32='ж101'!B33,'ж101'!B31,0))</f>
        <v>0</v>
      </c>
      <c r="C19" s="192" t="s">
        <v>107</v>
      </c>
      <c r="D19" s="207"/>
      <c r="E19" s="200"/>
      <c r="F19" s="194"/>
      <c r="G19" s="204">
        <v>49</v>
      </c>
      <c r="H19" s="198">
        <v>0</v>
      </c>
      <c r="I19" s="209" t="s">
        <v>158</v>
      </c>
      <c r="J19" s="201"/>
      <c r="K19" s="194"/>
      <c r="L19" s="194"/>
      <c r="M19" s="204"/>
      <c r="N19" s="201"/>
      <c r="O19" s="204"/>
      <c r="P19" s="201"/>
      <c r="Q19" s="194"/>
      <c r="R19" s="194"/>
      <c r="S19" s="194"/>
      <c r="T19" s="196"/>
      <c r="U19" s="196"/>
      <c r="V19" s="196"/>
      <c r="W19" s="196"/>
      <c r="X19" s="196"/>
      <c r="Y19" s="196"/>
      <c r="Z19" s="196"/>
      <c r="AA19" s="196"/>
    </row>
    <row r="20" spans="1:27" ht="12.75" customHeight="1">
      <c r="A20" s="190"/>
      <c r="B20" s="190"/>
      <c r="C20" s="197">
        <v>35</v>
      </c>
      <c r="D20" s="198"/>
      <c r="E20" s="208"/>
      <c r="F20" s="194"/>
      <c r="G20" s="204"/>
      <c r="H20" s="206"/>
      <c r="I20" s="200"/>
      <c r="J20" s="194"/>
      <c r="K20" s="194"/>
      <c r="L20" s="194"/>
      <c r="M20" s="204"/>
      <c r="N20" s="201"/>
      <c r="O20" s="204"/>
      <c r="P20" s="201"/>
      <c r="Q20" s="194"/>
      <c r="R20" s="194"/>
      <c r="S20" s="194"/>
      <c r="T20" s="196"/>
      <c r="U20" s="196"/>
      <c r="V20" s="196"/>
      <c r="W20" s="196"/>
      <c r="X20" s="196"/>
      <c r="Y20" s="196"/>
      <c r="Z20" s="196"/>
      <c r="AA20" s="196"/>
    </row>
    <row r="21" spans="1:27" ht="12.75" customHeight="1">
      <c r="A21" s="190">
        <v>-8</v>
      </c>
      <c r="B21" s="191">
        <f>IF('ж101'!D36='ж101'!B35,'ж101'!B37,IF('ж101'!D36='ж101'!B37,'ж101'!B35,0))</f>
        <v>0</v>
      </c>
      <c r="C21" s="202" t="s">
        <v>107</v>
      </c>
      <c r="D21" s="203"/>
      <c r="E21" s="197">
        <v>43</v>
      </c>
      <c r="F21" s="198">
        <v>0</v>
      </c>
      <c r="G21" s="209" t="s">
        <v>158</v>
      </c>
      <c r="H21" s="201"/>
      <c r="I21" s="194"/>
      <c r="J21" s="194"/>
      <c r="K21" s="194">
        <v>-30</v>
      </c>
      <c r="L21" s="195">
        <v>0</v>
      </c>
      <c r="M21" s="202" t="s">
        <v>150</v>
      </c>
      <c r="N21" s="210"/>
      <c r="O21" s="204"/>
      <c r="P21" s="201"/>
      <c r="Q21" s="194"/>
      <c r="R21" s="194"/>
      <c r="S21" s="194"/>
      <c r="T21" s="196"/>
      <c r="U21" s="196"/>
      <c r="V21" s="196"/>
      <c r="W21" s="196"/>
      <c r="X21" s="196"/>
      <c r="Y21" s="196"/>
      <c r="Z21" s="196"/>
      <c r="AA21" s="196"/>
    </row>
    <row r="22" spans="1:27" ht="12.75" customHeight="1">
      <c r="A22" s="190"/>
      <c r="B22" s="190"/>
      <c r="C22" s="200">
        <v>-21</v>
      </c>
      <c r="D22" s="195">
        <v>0</v>
      </c>
      <c r="E22" s="202" t="s">
        <v>158</v>
      </c>
      <c r="F22" s="205"/>
      <c r="G22" s="200"/>
      <c r="H22" s="194"/>
      <c r="I22" s="194"/>
      <c r="J22" s="194"/>
      <c r="K22" s="194"/>
      <c r="L22" s="200"/>
      <c r="M22" s="200"/>
      <c r="N22" s="194"/>
      <c r="O22" s="204"/>
      <c r="P22" s="201"/>
      <c r="Q22" s="194"/>
      <c r="R22" s="194"/>
      <c r="S22" s="194"/>
      <c r="T22" s="196"/>
      <c r="U22" s="196"/>
      <c r="V22" s="196"/>
      <c r="W22" s="196"/>
      <c r="X22" s="196"/>
      <c r="Y22" s="196"/>
      <c r="Z22" s="196"/>
      <c r="AA22" s="196"/>
    </row>
    <row r="23" spans="1:27" ht="12.75" customHeight="1">
      <c r="A23" s="190">
        <v>-9</v>
      </c>
      <c r="B23" s="191">
        <f>IF('ж101'!D40='ж101'!B39,'ж101'!B41,IF('ж101'!D40='ж101'!B41,'ж101'!B39,0))</f>
        <v>0</v>
      </c>
      <c r="C23" s="192" t="s">
        <v>107</v>
      </c>
      <c r="D23" s="207"/>
      <c r="E23" s="200"/>
      <c r="F23" s="194"/>
      <c r="G23" s="194">
        <v>-27</v>
      </c>
      <c r="H23" s="195">
        <v>0</v>
      </c>
      <c r="I23" s="192" t="s">
        <v>51</v>
      </c>
      <c r="J23" s="193"/>
      <c r="K23" s="194"/>
      <c r="L23" s="194"/>
      <c r="M23" s="194"/>
      <c r="N23" s="194"/>
      <c r="O23" s="204"/>
      <c r="P23" s="201"/>
      <c r="Q23" s="194"/>
      <c r="R23" s="194"/>
      <c r="S23" s="194"/>
      <c r="T23" s="196"/>
      <c r="U23" s="196"/>
      <c r="V23" s="196"/>
      <c r="W23" s="196"/>
      <c r="X23" s="196"/>
      <c r="Y23" s="196"/>
      <c r="Z23" s="196"/>
      <c r="AA23" s="196"/>
    </row>
    <row r="24" spans="1:27" ht="12.75" customHeight="1">
      <c r="A24" s="190"/>
      <c r="B24" s="190"/>
      <c r="C24" s="197">
        <v>36</v>
      </c>
      <c r="D24" s="198">
        <v>0</v>
      </c>
      <c r="E24" s="199" t="s">
        <v>161</v>
      </c>
      <c r="F24" s="194"/>
      <c r="G24" s="194"/>
      <c r="H24" s="200"/>
      <c r="I24" s="197"/>
      <c r="J24" s="201"/>
      <c r="K24" s="194"/>
      <c r="L24" s="194"/>
      <c r="M24" s="194"/>
      <c r="N24" s="194"/>
      <c r="O24" s="204"/>
      <c r="P24" s="201"/>
      <c r="Q24" s="194"/>
      <c r="R24" s="194"/>
      <c r="S24" s="194"/>
      <c r="T24" s="196"/>
      <c r="U24" s="196"/>
      <c r="V24" s="196"/>
      <c r="W24" s="196"/>
      <c r="X24" s="196"/>
      <c r="Y24" s="196"/>
      <c r="Z24" s="196"/>
      <c r="AA24" s="196"/>
    </row>
    <row r="25" spans="1:27" ht="12.75" customHeight="1">
      <c r="A25" s="190">
        <v>-10</v>
      </c>
      <c r="B25" s="191">
        <f>IF('ж101'!D44='ж101'!B43,'ж101'!B45,IF('ж101'!D44='ж101'!B45,'ж101'!B43,0))</f>
        <v>0</v>
      </c>
      <c r="C25" s="202" t="s">
        <v>161</v>
      </c>
      <c r="D25" s="203"/>
      <c r="E25" s="197">
        <v>44</v>
      </c>
      <c r="F25" s="198">
        <v>0</v>
      </c>
      <c r="G25" s="199" t="s">
        <v>157</v>
      </c>
      <c r="H25" s="194"/>
      <c r="I25" s="204">
        <v>54</v>
      </c>
      <c r="J25" s="198">
        <v>0</v>
      </c>
      <c r="K25" s="199" t="s">
        <v>51</v>
      </c>
      <c r="L25" s="194"/>
      <c r="M25" s="194"/>
      <c r="N25" s="194"/>
      <c r="O25" s="204">
        <v>60</v>
      </c>
      <c r="P25" s="198"/>
      <c r="Q25" s="208"/>
      <c r="R25" s="208"/>
      <c r="S25" s="208"/>
      <c r="T25" s="196"/>
      <c r="U25" s="196"/>
      <c r="V25" s="196"/>
      <c r="W25" s="196"/>
      <c r="X25" s="196"/>
      <c r="Y25" s="196"/>
      <c r="Z25" s="196"/>
      <c r="AA25" s="196"/>
    </row>
    <row r="26" spans="1:27" ht="12.75" customHeight="1">
      <c r="A26" s="190"/>
      <c r="B26" s="190"/>
      <c r="C26" s="200">
        <v>-20</v>
      </c>
      <c r="D26" s="195">
        <v>0</v>
      </c>
      <c r="E26" s="202" t="s">
        <v>157</v>
      </c>
      <c r="F26" s="205"/>
      <c r="G26" s="197"/>
      <c r="H26" s="201"/>
      <c r="I26" s="204"/>
      <c r="J26" s="206"/>
      <c r="K26" s="197"/>
      <c r="L26" s="201"/>
      <c r="M26" s="194"/>
      <c r="N26" s="194"/>
      <c r="O26" s="204"/>
      <c r="P26" s="206"/>
      <c r="Q26" s="211"/>
      <c r="R26" s="742" t="s">
        <v>118</v>
      </c>
      <c r="S26" s="742"/>
      <c r="T26" s="196"/>
      <c r="U26" s="196"/>
      <c r="V26" s="196"/>
      <c r="W26" s="196"/>
      <c r="X26" s="196"/>
      <c r="Y26" s="196"/>
      <c r="Z26" s="196"/>
      <c r="AA26" s="196"/>
    </row>
    <row r="27" spans="1:27" ht="12.75" customHeight="1">
      <c r="A27" s="190">
        <v>-11</v>
      </c>
      <c r="B27" s="191">
        <f>IF('ж101'!D48='ж101'!B47,'ж101'!B49,IF('ж101'!D48='ж101'!B49,'ж101'!B47,0))</f>
        <v>0</v>
      </c>
      <c r="C27" s="192" t="s">
        <v>107</v>
      </c>
      <c r="D27" s="207"/>
      <c r="E27" s="200"/>
      <c r="F27" s="194"/>
      <c r="G27" s="204">
        <v>50</v>
      </c>
      <c r="H27" s="198">
        <v>0</v>
      </c>
      <c r="I27" s="199" t="s">
        <v>157</v>
      </c>
      <c r="J27" s="194"/>
      <c r="K27" s="204"/>
      <c r="L27" s="201"/>
      <c r="M27" s="194"/>
      <c r="N27" s="194"/>
      <c r="O27" s="204"/>
      <c r="P27" s="201"/>
      <c r="Q27" s="194"/>
      <c r="R27" s="194"/>
      <c r="S27" s="194"/>
      <c r="T27" s="196"/>
      <c r="U27" s="196"/>
      <c r="V27" s="196"/>
      <c r="W27" s="196"/>
      <c r="X27" s="196"/>
      <c r="Y27" s="196"/>
      <c r="Z27" s="196"/>
      <c r="AA27" s="196"/>
    </row>
    <row r="28" spans="1:27" ht="12.75" customHeight="1">
      <c r="A28" s="190"/>
      <c r="B28" s="190"/>
      <c r="C28" s="197">
        <v>37</v>
      </c>
      <c r="D28" s="198"/>
      <c r="E28" s="208"/>
      <c r="F28" s="194"/>
      <c r="G28" s="204"/>
      <c r="H28" s="206"/>
      <c r="I28" s="200"/>
      <c r="J28" s="194"/>
      <c r="K28" s="204"/>
      <c r="L28" s="201"/>
      <c r="M28" s="194"/>
      <c r="N28" s="194"/>
      <c r="O28" s="204"/>
      <c r="P28" s="201"/>
      <c r="Q28" s="194"/>
      <c r="R28" s="194"/>
      <c r="S28" s="194"/>
      <c r="T28" s="196"/>
      <c r="U28" s="196"/>
      <c r="V28" s="196"/>
      <c r="W28" s="196"/>
      <c r="X28" s="196"/>
      <c r="Y28" s="196"/>
      <c r="Z28" s="196"/>
      <c r="AA28" s="196"/>
    </row>
    <row r="29" spans="1:27" ht="12.75" customHeight="1">
      <c r="A29" s="190">
        <v>-12</v>
      </c>
      <c r="B29" s="191">
        <f>IF('ж101'!D52='ж101'!B51,'ж101'!B53,IF('ж101'!D52='ж101'!B53,'ж101'!B51,0))</f>
        <v>0</v>
      </c>
      <c r="C29" s="202" t="s">
        <v>107</v>
      </c>
      <c r="D29" s="203"/>
      <c r="E29" s="197">
        <v>45</v>
      </c>
      <c r="F29" s="198">
        <v>0</v>
      </c>
      <c r="G29" s="209" t="s">
        <v>156</v>
      </c>
      <c r="H29" s="201"/>
      <c r="I29" s="194"/>
      <c r="J29" s="194"/>
      <c r="K29" s="204">
        <v>57</v>
      </c>
      <c r="L29" s="198">
        <v>0</v>
      </c>
      <c r="M29" s="199" t="s">
        <v>51</v>
      </c>
      <c r="N29" s="194"/>
      <c r="O29" s="204"/>
      <c r="P29" s="201"/>
      <c r="Q29" s="194"/>
      <c r="R29" s="194"/>
      <c r="S29" s="194"/>
      <c r="T29" s="196"/>
      <c r="U29" s="196"/>
      <c r="V29" s="196"/>
      <c r="W29" s="196"/>
      <c r="X29" s="196"/>
      <c r="Y29" s="196"/>
      <c r="Z29" s="196"/>
      <c r="AA29" s="196"/>
    </row>
    <row r="30" spans="1:27" ht="12.75" customHeight="1">
      <c r="A30" s="190"/>
      <c r="B30" s="190"/>
      <c r="C30" s="200">
        <v>-19</v>
      </c>
      <c r="D30" s="195">
        <v>0</v>
      </c>
      <c r="E30" s="202" t="s">
        <v>156</v>
      </c>
      <c r="F30" s="205"/>
      <c r="G30" s="200"/>
      <c r="H30" s="194"/>
      <c r="I30" s="194"/>
      <c r="J30" s="194"/>
      <c r="K30" s="204"/>
      <c r="L30" s="206"/>
      <c r="M30" s="197"/>
      <c r="N30" s="201"/>
      <c r="O30" s="204"/>
      <c r="P30" s="201"/>
      <c r="Q30" s="194"/>
      <c r="R30" s="194"/>
      <c r="S30" s="194"/>
      <c r="T30" s="196"/>
      <c r="U30" s="196"/>
      <c r="V30" s="196"/>
      <c r="W30" s="196"/>
      <c r="X30" s="196"/>
      <c r="Y30" s="196"/>
      <c r="Z30" s="196"/>
      <c r="AA30" s="196"/>
    </row>
    <row r="31" spans="1:27" ht="12.75" customHeight="1">
      <c r="A31" s="190">
        <v>-13</v>
      </c>
      <c r="B31" s="191">
        <f>IF('ж101'!D56='ж101'!B55,'ж101'!B57,IF('ж101'!D56='ж101'!B57,'ж101'!B55,0))</f>
        <v>0</v>
      </c>
      <c r="C31" s="192" t="s">
        <v>107</v>
      </c>
      <c r="D31" s="207"/>
      <c r="E31" s="200"/>
      <c r="F31" s="194"/>
      <c r="G31" s="194">
        <v>-28</v>
      </c>
      <c r="H31" s="195">
        <v>0</v>
      </c>
      <c r="I31" s="192" t="s">
        <v>151</v>
      </c>
      <c r="J31" s="193"/>
      <c r="K31" s="204"/>
      <c r="L31" s="201"/>
      <c r="M31" s="204"/>
      <c r="N31" s="201"/>
      <c r="O31" s="204"/>
      <c r="P31" s="201"/>
      <c r="Q31" s="194"/>
      <c r="R31" s="194"/>
      <c r="S31" s="194"/>
      <c r="T31" s="196"/>
      <c r="U31" s="196"/>
      <c r="V31" s="196"/>
      <c r="W31" s="196"/>
      <c r="X31" s="196"/>
      <c r="Y31" s="196"/>
      <c r="Z31" s="196"/>
      <c r="AA31" s="196"/>
    </row>
    <row r="32" spans="1:27" ht="12.75" customHeight="1">
      <c r="A32" s="190"/>
      <c r="B32" s="190"/>
      <c r="C32" s="197">
        <v>38</v>
      </c>
      <c r="D32" s="198"/>
      <c r="E32" s="208"/>
      <c r="F32" s="194"/>
      <c r="G32" s="194"/>
      <c r="H32" s="200"/>
      <c r="I32" s="197"/>
      <c r="J32" s="201"/>
      <c r="K32" s="204"/>
      <c r="L32" s="201"/>
      <c r="M32" s="204"/>
      <c r="N32" s="201"/>
      <c r="O32" s="204"/>
      <c r="P32" s="201"/>
      <c r="Q32" s="194"/>
      <c r="R32" s="194"/>
      <c r="S32" s="194"/>
      <c r="T32" s="196"/>
      <c r="U32" s="196"/>
      <c r="V32" s="196"/>
      <c r="W32" s="196"/>
      <c r="X32" s="196"/>
      <c r="Y32" s="196"/>
      <c r="Z32" s="196"/>
      <c r="AA32" s="196"/>
    </row>
    <row r="33" spans="1:27" ht="12.75" customHeight="1">
      <c r="A33" s="190">
        <v>-14</v>
      </c>
      <c r="B33" s="191">
        <f>IF('ж101'!D60='ж101'!B59,'ж101'!B61,IF('ж101'!D60='ж101'!B61,'ж101'!B59,0))</f>
        <v>0</v>
      </c>
      <c r="C33" s="202" t="s">
        <v>107</v>
      </c>
      <c r="D33" s="203"/>
      <c r="E33" s="197">
        <v>46</v>
      </c>
      <c r="F33" s="198">
        <v>0</v>
      </c>
      <c r="G33" s="199" t="s">
        <v>152</v>
      </c>
      <c r="H33" s="194"/>
      <c r="I33" s="204">
        <v>55</v>
      </c>
      <c r="J33" s="198">
        <v>0</v>
      </c>
      <c r="K33" s="199" t="s">
        <v>152</v>
      </c>
      <c r="L33" s="194"/>
      <c r="M33" s="204">
        <v>59</v>
      </c>
      <c r="N33" s="198">
        <v>0</v>
      </c>
      <c r="O33" s="199" t="s">
        <v>51</v>
      </c>
      <c r="P33" s="194"/>
      <c r="Q33" s="194"/>
      <c r="R33" s="194"/>
      <c r="S33" s="194"/>
      <c r="T33" s="196"/>
      <c r="U33" s="196"/>
      <c r="V33" s="196"/>
      <c r="W33" s="196"/>
      <c r="X33" s="196"/>
      <c r="Y33" s="196"/>
      <c r="Z33" s="196"/>
      <c r="AA33" s="196"/>
    </row>
    <row r="34" spans="1:27" ht="12.75" customHeight="1">
      <c r="A34" s="190"/>
      <c r="B34" s="190"/>
      <c r="C34" s="200">
        <v>-18</v>
      </c>
      <c r="D34" s="195">
        <v>0</v>
      </c>
      <c r="E34" s="202" t="s">
        <v>152</v>
      </c>
      <c r="F34" s="205"/>
      <c r="G34" s="197"/>
      <c r="H34" s="201"/>
      <c r="I34" s="204"/>
      <c r="J34" s="206"/>
      <c r="K34" s="200"/>
      <c r="L34" s="194"/>
      <c r="M34" s="204"/>
      <c r="N34" s="206"/>
      <c r="O34" s="200"/>
      <c r="P34" s="194"/>
      <c r="Q34" s="194"/>
      <c r="R34" s="194"/>
      <c r="S34" s="194"/>
      <c r="T34" s="196"/>
      <c r="U34" s="196"/>
      <c r="V34" s="196"/>
      <c r="W34" s="196"/>
      <c r="X34" s="196"/>
      <c r="Y34" s="196"/>
      <c r="Z34" s="196"/>
      <c r="AA34" s="196"/>
    </row>
    <row r="35" spans="1:27" ht="12.75" customHeight="1">
      <c r="A35" s="190">
        <v>-15</v>
      </c>
      <c r="B35" s="191">
        <f>IF('ж101'!D64='ж101'!B63,'ж101'!B65,IF('ж101'!D64='ж101'!B65,'ж101'!B63,0))</f>
        <v>0</v>
      </c>
      <c r="C35" s="192" t="s">
        <v>53</v>
      </c>
      <c r="D35" s="207"/>
      <c r="E35" s="200"/>
      <c r="F35" s="194"/>
      <c r="G35" s="204">
        <v>51</v>
      </c>
      <c r="H35" s="198">
        <v>0</v>
      </c>
      <c r="I35" s="199" t="s">
        <v>152</v>
      </c>
      <c r="J35" s="194"/>
      <c r="K35" s="194"/>
      <c r="L35" s="194"/>
      <c r="M35" s="204"/>
      <c r="N35" s="201"/>
      <c r="O35" s="194">
        <v>-60</v>
      </c>
      <c r="P35" s="195">
        <f>IF(P25=N17,N33,IF(P25=N33,N17,0))</f>
        <v>0</v>
      </c>
      <c r="Q35" s="213">
        <f>IF(Q25=O17,O33,IF(Q25=O33,O17,0))</f>
        <v>0</v>
      </c>
      <c r="R35" s="213"/>
      <c r="S35" s="213"/>
      <c r="T35" s="196"/>
      <c r="U35" s="196"/>
      <c r="V35" s="196"/>
      <c r="W35" s="196"/>
      <c r="X35" s="196"/>
      <c r="Y35" s="196"/>
      <c r="Z35" s="196"/>
      <c r="AA35" s="196"/>
    </row>
    <row r="36" spans="1:27" ht="12.75" customHeight="1">
      <c r="A36" s="190"/>
      <c r="B36" s="190"/>
      <c r="C36" s="197">
        <v>39</v>
      </c>
      <c r="D36" s="198">
        <v>0</v>
      </c>
      <c r="E36" s="199" t="s">
        <v>53</v>
      </c>
      <c r="F36" s="194"/>
      <c r="G36" s="204"/>
      <c r="H36" s="206"/>
      <c r="I36" s="200"/>
      <c r="J36" s="194"/>
      <c r="K36" s="194"/>
      <c r="L36" s="194"/>
      <c r="M36" s="204"/>
      <c r="N36" s="201"/>
      <c r="O36" s="194"/>
      <c r="P36" s="200"/>
      <c r="Q36" s="211"/>
      <c r="R36" s="742" t="s">
        <v>119</v>
      </c>
      <c r="S36" s="742"/>
      <c r="T36" s="196"/>
      <c r="U36" s="196"/>
      <c r="V36" s="196"/>
      <c r="W36" s="196"/>
      <c r="X36" s="196"/>
      <c r="Y36" s="196"/>
      <c r="Z36" s="196"/>
      <c r="AA36" s="196"/>
    </row>
    <row r="37" spans="1:27" ht="12.75" customHeight="1">
      <c r="A37" s="190">
        <v>-16</v>
      </c>
      <c r="B37" s="191">
        <f>IF('ж101'!D68='ж101'!B67,'ж101'!B69,IF('ж101'!D68='ж101'!B69,'ж101'!B67,0))</f>
        <v>0</v>
      </c>
      <c r="C37" s="202" t="s">
        <v>107</v>
      </c>
      <c r="D37" s="203"/>
      <c r="E37" s="197">
        <v>47</v>
      </c>
      <c r="F37" s="198">
        <v>0</v>
      </c>
      <c r="G37" s="209" t="s">
        <v>160</v>
      </c>
      <c r="H37" s="201"/>
      <c r="I37" s="194"/>
      <c r="J37" s="194"/>
      <c r="K37" s="194">
        <v>-29</v>
      </c>
      <c r="L37" s="195">
        <v>0</v>
      </c>
      <c r="M37" s="202" t="s">
        <v>153</v>
      </c>
      <c r="N37" s="210"/>
      <c r="O37" s="194"/>
      <c r="P37" s="194"/>
      <c r="Q37" s="194"/>
      <c r="R37" s="194"/>
      <c r="S37" s="194"/>
      <c r="T37" s="196"/>
      <c r="U37" s="196"/>
      <c r="V37" s="196"/>
      <c r="W37" s="196"/>
      <c r="X37" s="196"/>
      <c r="Y37" s="196"/>
      <c r="Z37" s="196"/>
      <c r="AA37" s="196"/>
    </row>
    <row r="38" spans="1:27" ht="12.75" customHeight="1">
      <c r="A38" s="190"/>
      <c r="B38" s="190"/>
      <c r="C38" s="200">
        <v>-17</v>
      </c>
      <c r="D38" s="195">
        <v>0</v>
      </c>
      <c r="E38" s="202" t="s">
        <v>160</v>
      </c>
      <c r="F38" s="205"/>
      <c r="G38" s="200"/>
      <c r="H38" s="194"/>
      <c r="I38" s="194"/>
      <c r="J38" s="194"/>
      <c r="K38" s="194"/>
      <c r="L38" s="200"/>
      <c r="M38" s="200"/>
      <c r="N38" s="194"/>
      <c r="O38" s="194"/>
      <c r="P38" s="194"/>
      <c r="Q38" s="194"/>
      <c r="R38" s="194"/>
      <c r="S38" s="194"/>
      <c r="T38" s="196"/>
      <c r="U38" s="196"/>
      <c r="V38" s="196"/>
      <c r="W38" s="196"/>
      <c r="X38" s="196"/>
      <c r="Y38" s="196"/>
      <c r="Z38" s="196"/>
      <c r="AA38" s="196"/>
    </row>
    <row r="39" spans="1:27" ht="12.75" customHeight="1">
      <c r="A39" s="190"/>
      <c r="B39" s="190"/>
      <c r="C39" s="194"/>
      <c r="D39" s="207"/>
      <c r="E39" s="200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6"/>
      <c r="U39" s="196"/>
      <c r="V39" s="196"/>
      <c r="W39" s="196"/>
      <c r="X39" s="196"/>
      <c r="Y39" s="196"/>
      <c r="Z39" s="196"/>
      <c r="AA39" s="196"/>
    </row>
    <row r="40" spans="1:27" ht="12.75" customHeight="1">
      <c r="A40" s="190">
        <v>-40</v>
      </c>
      <c r="B40" s="191">
        <f>IF(F9=D8,D10,IF(F9=D10,D8,0))</f>
        <v>0</v>
      </c>
      <c r="C40" s="192" t="str">
        <f>IF(G9=E8,E10,IF(G9=E10,E8,0))</f>
        <v>Иликбаева Елизавета</v>
      </c>
      <c r="D40" s="214"/>
      <c r="E40" s="194"/>
      <c r="F40" s="194"/>
      <c r="G40" s="194"/>
      <c r="H40" s="194"/>
      <c r="I40" s="194"/>
      <c r="J40" s="194"/>
      <c r="K40" s="194">
        <v>-48</v>
      </c>
      <c r="L40" s="195">
        <f>IF(H11=F9,F13,IF(H11=F13,F9,0))</f>
        <v>0</v>
      </c>
      <c r="M40" s="192" t="str">
        <f>IF(I11=G9,G13,IF(I11=G13,G9,0))</f>
        <v>Сабирова Ляйсан</v>
      </c>
      <c r="N40" s="193"/>
      <c r="O40" s="194"/>
      <c r="P40" s="194"/>
      <c r="Q40" s="194"/>
      <c r="R40" s="194"/>
      <c r="S40" s="194"/>
      <c r="T40" s="196"/>
      <c r="U40" s="196"/>
      <c r="V40" s="196"/>
      <c r="W40" s="196"/>
      <c r="X40" s="196"/>
      <c r="Y40" s="196"/>
      <c r="Z40" s="196"/>
      <c r="AA40" s="196"/>
    </row>
    <row r="41" spans="1:27" ht="12.75" customHeight="1">
      <c r="A41" s="190"/>
      <c r="B41" s="190"/>
      <c r="C41" s="197">
        <v>71</v>
      </c>
      <c r="D41" s="198">
        <v>0</v>
      </c>
      <c r="E41" s="199" t="s">
        <v>159</v>
      </c>
      <c r="F41" s="194"/>
      <c r="G41" s="194"/>
      <c r="H41" s="194"/>
      <c r="I41" s="194"/>
      <c r="J41" s="194"/>
      <c r="K41" s="194"/>
      <c r="L41" s="200"/>
      <c r="M41" s="197">
        <v>67</v>
      </c>
      <c r="N41" s="198">
        <v>0</v>
      </c>
      <c r="O41" s="199" t="s">
        <v>154</v>
      </c>
      <c r="P41" s="194"/>
      <c r="Q41" s="194"/>
      <c r="R41" s="194"/>
      <c r="S41" s="194"/>
      <c r="T41" s="196"/>
      <c r="U41" s="196"/>
      <c r="V41" s="196"/>
      <c r="W41" s="196"/>
      <c r="X41" s="196"/>
      <c r="Y41" s="196"/>
      <c r="Z41" s="196"/>
      <c r="AA41" s="196"/>
    </row>
    <row r="42" spans="1:27" ht="12.75" customHeight="1">
      <c r="A42" s="190">
        <v>-41</v>
      </c>
      <c r="B42" s="191">
        <f>IF(F13=D12,D14,IF(F13=D14,D12,0))</f>
        <v>0</v>
      </c>
      <c r="C42" s="215">
        <f>IF(G13=E12,E14,IF(G13=E14,E12,0))</f>
        <v>0</v>
      </c>
      <c r="D42" s="216"/>
      <c r="E42" s="197"/>
      <c r="F42" s="201"/>
      <c r="G42" s="194"/>
      <c r="H42" s="194"/>
      <c r="I42" s="194"/>
      <c r="J42" s="194"/>
      <c r="K42" s="194">
        <v>-49</v>
      </c>
      <c r="L42" s="195">
        <f>IF(H19=F17,F21,IF(H19=F21,F17,0))</f>
        <v>0</v>
      </c>
      <c r="M42" s="202" t="str">
        <f>IF(I19=G17,G21,IF(I19=G21,G17,0))</f>
        <v>Хазиева Арина</v>
      </c>
      <c r="N42" s="206"/>
      <c r="O42" s="197"/>
      <c r="P42" s="201"/>
      <c r="Q42" s="194"/>
      <c r="R42" s="194"/>
      <c r="S42" s="194"/>
      <c r="T42" s="196"/>
      <c r="U42" s="196"/>
      <c r="V42" s="196"/>
      <c r="W42" s="196"/>
      <c r="X42" s="196"/>
      <c r="Y42" s="196"/>
      <c r="Z42" s="196"/>
      <c r="AA42" s="196"/>
    </row>
    <row r="43" spans="1:27" ht="12.75" customHeight="1">
      <c r="A43" s="190"/>
      <c r="B43" s="190"/>
      <c r="C43" s="200"/>
      <c r="D43" s="217"/>
      <c r="E43" s="204">
        <v>75</v>
      </c>
      <c r="F43" s="198">
        <v>0</v>
      </c>
      <c r="G43" s="199" t="s">
        <v>159</v>
      </c>
      <c r="H43" s="194"/>
      <c r="I43" s="194"/>
      <c r="J43" s="194"/>
      <c r="K43" s="194"/>
      <c r="L43" s="200"/>
      <c r="M43" s="200"/>
      <c r="N43" s="194"/>
      <c r="O43" s="204">
        <v>69</v>
      </c>
      <c r="P43" s="198">
        <v>0</v>
      </c>
      <c r="Q43" s="199" t="s">
        <v>154</v>
      </c>
      <c r="R43" s="218"/>
      <c r="S43" s="218"/>
      <c r="T43" s="196"/>
      <c r="U43" s="196"/>
      <c r="V43" s="196"/>
      <c r="W43" s="196"/>
      <c r="X43" s="196"/>
      <c r="Y43" s="196"/>
      <c r="Z43" s="196"/>
      <c r="AA43" s="196"/>
    </row>
    <row r="44" spans="1:27" ht="12.75" customHeight="1">
      <c r="A44" s="190">
        <v>-42</v>
      </c>
      <c r="B44" s="191">
        <f>IF(F17=D16,D18,IF(F17=D18,D16,0))</f>
        <v>0</v>
      </c>
      <c r="C44" s="213">
        <f>IF(G17=E16,E18,IF(G17=E18,E16,0))</f>
        <v>0</v>
      </c>
      <c r="D44" s="214"/>
      <c r="E44" s="204"/>
      <c r="F44" s="206"/>
      <c r="G44" s="197"/>
      <c r="H44" s="201"/>
      <c r="I44" s="194"/>
      <c r="J44" s="194"/>
      <c r="K44" s="194">
        <v>-50</v>
      </c>
      <c r="L44" s="195">
        <f>IF(H27=F25,F29,IF(H27=F29,F25,0))</f>
        <v>0</v>
      </c>
      <c r="M44" s="192" t="str">
        <f>IF(I27=G25,G29,IF(I27=G29,G25,0))</f>
        <v>Нургалиева Камила</v>
      </c>
      <c r="N44" s="193"/>
      <c r="O44" s="204"/>
      <c r="P44" s="206"/>
      <c r="Q44" s="211"/>
      <c r="R44" s="742" t="s">
        <v>120</v>
      </c>
      <c r="S44" s="742"/>
      <c r="T44" s="196"/>
      <c r="U44" s="196"/>
      <c r="V44" s="196"/>
      <c r="W44" s="196"/>
      <c r="X44" s="196"/>
      <c r="Y44" s="196"/>
      <c r="Z44" s="196"/>
      <c r="AA44" s="196"/>
    </row>
    <row r="45" spans="1:27" ht="12.75" customHeight="1">
      <c r="A45" s="190"/>
      <c r="B45" s="190"/>
      <c r="C45" s="197">
        <v>72</v>
      </c>
      <c r="D45" s="198"/>
      <c r="E45" s="219"/>
      <c r="F45" s="201"/>
      <c r="G45" s="204"/>
      <c r="H45" s="201"/>
      <c r="I45" s="194"/>
      <c r="J45" s="194"/>
      <c r="K45" s="194"/>
      <c r="L45" s="200"/>
      <c r="M45" s="197">
        <v>68</v>
      </c>
      <c r="N45" s="198">
        <v>0</v>
      </c>
      <c r="O45" s="209" t="s">
        <v>160</v>
      </c>
      <c r="P45" s="201"/>
      <c r="Q45" s="220"/>
      <c r="R45" s="194"/>
      <c r="S45" s="220"/>
      <c r="T45" s="196"/>
      <c r="U45" s="196"/>
      <c r="V45" s="196"/>
      <c r="W45" s="196"/>
      <c r="X45" s="196"/>
      <c r="Y45" s="196"/>
      <c r="Z45" s="196"/>
      <c r="AA45" s="196"/>
    </row>
    <row r="46" spans="1:27" ht="12.75" customHeight="1">
      <c r="A46" s="190">
        <v>-43</v>
      </c>
      <c r="B46" s="191">
        <f>IF(F21=D20,D22,IF(F21=D22,D20,0))</f>
        <v>0</v>
      </c>
      <c r="C46" s="215">
        <f>IF(G21=E20,E22,IF(G21=E22,E20,0))</f>
        <v>0</v>
      </c>
      <c r="D46" s="216"/>
      <c r="E46" s="200"/>
      <c r="F46" s="194"/>
      <c r="G46" s="204"/>
      <c r="H46" s="201"/>
      <c r="I46" s="194"/>
      <c r="J46" s="194"/>
      <c r="K46" s="194">
        <v>-51</v>
      </c>
      <c r="L46" s="195">
        <f>IF(H35=F33,F37,IF(H35=F37,F33,0))</f>
        <v>0</v>
      </c>
      <c r="M46" s="202" t="str">
        <f>IF(I35=G33,G37,IF(I35=G37,G33,0))</f>
        <v>Салмиярова Анна</v>
      </c>
      <c r="N46" s="206"/>
      <c r="O46" s="200"/>
      <c r="P46" s="194"/>
      <c r="Q46" s="194"/>
      <c r="R46" s="194"/>
      <c r="S46" s="194"/>
      <c r="T46" s="196"/>
      <c r="U46" s="196"/>
      <c r="V46" s="196"/>
      <c r="W46" s="196"/>
      <c r="X46" s="196"/>
      <c r="Y46" s="196"/>
      <c r="Z46" s="196"/>
      <c r="AA46" s="196"/>
    </row>
    <row r="47" spans="1:27" ht="12.75" customHeight="1">
      <c r="A47" s="190"/>
      <c r="B47" s="190"/>
      <c r="C47" s="200"/>
      <c r="D47" s="217"/>
      <c r="E47" s="194"/>
      <c r="F47" s="194"/>
      <c r="G47" s="204">
        <v>77</v>
      </c>
      <c r="H47" s="198">
        <v>0</v>
      </c>
      <c r="I47" s="209" t="s">
        <v>53</v>
      </c>
      <c r="J47" s="201"/>
      <c r="K47" s="194"/>
      <c r="L47" s="200"/>
      <c r="M47" s="200"/>
      <c r="N47" s="194"/>
      <c r="O47" s="194">
        <v>-69</v>
      </c>
      <c r="P47" s="195">
        <f>IF(P43=N41,N45,IF(P43=N45,N41,0))</f>
        <v>0</v>
      </c>
      <c r="Q47" s="192" t="str">
        <f>IF(Q43=O41,O45,IF(Q43=O45,O41,0))</f>
        <v>Салмиярова Анна</v>
      </c>
      <c r="R47" s="208"/>
      <c r="S47" s="208"/>
      <c r="T47" s="196"/>
      <c r="U47" s="196"/>
      <c r="V47" s="196"/>
      <c r="W47" s="196"/>
      <c r="X47" s="196"/>
      <c r="Y47" s="196"/>
      <c r="Z47" s="196"/>
      <c r="AA47" s="196"/>
    </row>
    <row r="48" spans="1:27" ht="12.75" customHeight="1">
      <c r="A48" s="190">
        <v>-44</v>
      </c>
      <c r="B48" s="191">
        <f>IF(F25=D24,D26,IF(F25=D26,D24,0))</f>
        <v>0</v>
      </c>
      <c r="C48" s="192" t="str">
        <f>IF(G25=E24,E26,IF(G25=E26,E24,0))</f>
        <v>Фаузетдинова Эмилия</v>
      </c>
      <c r="D48" s="214"/>
      <c r="E48" s="194"/>
      <c r="F48" s="194"/>
      <c r="G48" s="204"/>
      <c r="H48" s="206"/>
      <c r="I48" s="212" t="s">
        <v>121</v>
      </c>
      <c r="J48" s="221"/>
      <c r="K48" s="194"/>
      <c r="L48" s="194"/>
      <c r="M48" s="194">
        <v>-67</v>
      </c>
      <c r="N48" s="195">
        <f>IF(N41=L40,L42,IF(N41=L42,L40,0))</f>
        <v>0</v>
      </c>
      <c r="O48" s="192" t="str">
        <f>IF(O41=M40,M42,IF(O41=M42,M40,0))</f>
        <v>Хазиева Арина</v>
      </c>
      <c r="P48" s="222"/>
      <c r="Q48" s="211"/>
      <c r="R48" s="742" t="s">
        <v>122</v>
      </c>
      <c r="S48" s="742"/>
      <c r="T48" s="196"/>
      <c r="U48" s="196"/>
      <c r="V48" s="196"/>
      <c r="W48" s="196"/>
      <c r="X48" s="196"/>
      <c r="Y48" s="196"/>
      <c r="Z48" s="196"/>
      <c r="AA48" s="196"/>
    </row>
    <row r="49" spans="1:27" ht="12.75" customHeight="1">
      <c r="A49" s="190"/>
      <c r="B49" s="190"/>
      <c r="C49" s="197">
        <v>73</v>
      </c>
      <c r="D49" s="198">
        <v>0</v>
      </c>
      <c r="E49" s="199" t="s">
        <v>161</v>
      </c>
      <c r="F49" s="194"/>
      <c r="G49" s="204"/>
      <c r="H49" s="201"/>
      <c r="I49" s="194"/>
      <c r="J49" s="194"/>
      <c r="K49" s="194"/>
      <c r="L49" s="194"/>
      <c r="M49" s="194"/>
      <c r="N49" s="200"/>
      <c r="O49" s="197">
        <v>70</v>
      </c>
      <c r="P49" s="198">
        <v>0</v>
      </c>
      <c r="Q49" s="199" t="s">
        <v>155</v>
      </c>
      <c r="R49" s="208"/>
      <c r="S49" s="208"/>
      <c r="T49" s="196"/>
      <c r="U49" s="196"/>
      <c r="V49" s="196"/>
      <c r="W49" s="196"/>
      <c r="X49" s="196"/>
      <c r="Y49" s="196"/>
      <c r="Z49" s="196"/>
      <c r="AA49" s="196"/>
    </row>
    <row r="50" spans="1:27" ht="12.75" customHeight="1">
      <c r="A50" s="190">
        <v>-45</v>
      </c>
      <c r="B50" s="191">
        <f>IF(F29=D28,D30,IF(F29=D30,D28,0))</f>
        <v>0</v>
      </c>
      <c r="C50" s="215">
        <f>IF(G29=E28,E30,IF(G29=E30,E28,0))</f>
        <v>0</v>
      </c>
      <c r="D50" s="216"/>
      <c r="E50" s="197"/>
      <c r="F50" s="201"/>
      <c r="G50" s="204"/>
      <c r="H50" s="201"/>
      <c r="I50" s="194"/>
      <c r="J50" s="194"/>
      <c r="K50" s="194"/>
      <c r="L50" s="194"/>
      <c r="M50" s="194">
        <v>-68</v>
      </c>
      <c r="N50" s="195">
        <f>IF(N45=L44,L46,IF(N45=L46,L44,0))</f>
        <v>0</v>
      </c>
      <c r="O50" s="202" t="str">
        <f>IF(O45=M44,M46,IF(O45=M46,M44,0))</f>
        <v>Нургалиева Камила</v>
      </c>
      <c r="P50" s="206"/>
      <c r="Q50" s="211"/>
      <c r="R50" s="742" t="s">
        <v>123</v>
      </c>
      <c r="S50" s="742"/>
      <c r="T50" s="196"/>
      <c r="U50" s="196"/>
      <c r="V50" s="196"/>
      <c r="W50" s="196"/>
      <c r="X50" s="196"/>
      <c r="Y50" s="196"/>
      <c r="Z50" s="196"/>
      <c r="AA50" s="196"/>
    </row>
    <row r="51" spans="1:27" ht="12.75" customHeight="1">
      <c r="A51" s="190"/>
      <c r="B51" s="190"/>
      <c r="C51" s="200"/>
      <c r="D51" s="217"/>
      <c r="E51" s="204">
        <v>76</v>
      </c>
      <c r="F51" s="198">
        <v>0</v>
      </c>
      <c r="G51" s="209" t="s">
        <v>53</v>
      </c>
      <c r="H51" s="201"/>
      <c r="I51" s="194"/>
      <c r="J51" s="194"/>
      <c r="K51" s="194"/>
      <c r="L51" s="194"/>
      <c r="M51" s="194"/>
      <c r="N51" s="200"/>
      <c r="O51" s="200">
        <v>-70</v>
      </c>
      <c r="P51" s="195">
        <f>IF(P49=N48,N50,IF(P49=N50,N48,0))</f>
        <v>0</v>
      </c>
      <c r="Q51" s="192" t="str">
        <f>IF(Q49=O48,O50,IF(Q49=O50,O48,0))</f>
        <v>Нургалиева Камила</v>
      </c>
      <c r="R51" s="208"/>
      <c r="S51" s="208"/>
      <c r="T51" s="196"/>
      <c r="U51" s="196"/>
      <c r="V51" s="196"/>
      <c r="W51" s="196"/>
      <c r="X51" s="196"/>
      <c r="Y51" s="196"/>
      <c r="Z51" s="196"/>
      <c r="AA51" s="196"/>
    </row>
    <row r="52" spans="1:27" ht="12.75" customHeight="1">
      <c r="A52" s="190">
        <v>-46</v>
      </c>
      <c r="B52" s="191">
        <f>IF(F33=D32,D34,IF(F33=D34,D32,0))</f>
        <v>0</v>
      </c>
      <c r="C52" s="213">
        <f>IF(G33=E32,E34,IF(G33=E34,E32,0))</f>
        <v>0</v>
      </c>
      <c r="D52" s="214"/>
      <c r="E52" s="204"/>
      <c r="F52" s="206"/>
      <c r="G52" s="200"/>
      <c r="H52" s="194"/>
      <c r="I52" s="194"/>
      <c r="J52" s="194"/>
      <c r="K52" s="194"/>
      <c r="L52" s="194"/>
      <c r="M52" s="194"/>
      <c r="N52" s="194"/>
      <c r="O52" s="194"/>
      <c r="P52" s="200"/>
      <c r="Q52" s="211"/>
      <c r="R52" s="742" t="s">
        <v>124</v>
      </c>
      <c r="S52" s="742"/>
      <c r="T52" s="196"/>
      <c r="U52" s="196"/>
      <c r="V52" s="196"/>
      <c r="W52" s="196"/>
      <c r="X52" s="196"/>
      <c r="Y52" s="196"/>
      <c r="Z52" s="196"/>
      <c r="AA52" s="196"/>
    </row>
    <row r="53" spans="1:27" ht="12.75" customHeight="1">
      <c r="A53" s="190"/>
      <c r="B53" s="190"/>
      <c r="C53" s="197">
        <v>74</v>
      </c>
      <c r="D53" s="198">
        <v>0</v>
      </c>
      <c r="E53" s="209" t="s">
        <v>53</v>
      </c>
      <c r="F53" s="201"/>
      <c r="G53" s="194">
        <v>-77</v>
      </c>
      <c r="H53" s="195">
        <f>IF(H47=F43,F51,IF(H47=F51,F43,0))</f>
        <v>0</v>
      </c>
      <c r="I53" s="192" t="str">
        <f>IF(I47=G43,G51,IF(I47=G51,G43,0))</f>
        <v>Иликбаева Елизавета</v>
      </c>
      <c r="J53" s="193"/>
      <c r="K53" s="194">
        <v>-71</v>
      </c>
      <c r="L53" s="195">
        <v>0</v>
      </c>
      <c r="M53" s="213">
        <f>IF(E41=C40,C42,IF(E41=C42,C40,0))</f>
        <v>0</v>
      </c>
      <c r="N53" s="193"/>
      <c r="O53" s="194"/>
      <c r="P53" s="194"/>
      <c r="Q53" s="194"/>
      <c r="R53" s="194"/>
      <c r="S53" s="194"/>
      <c r="T53" s="196"/>
      <c r="U53" s="196"/>
      <c r="V53" s="196"/>
      <c r="W53" s="196"/>
      <c r="X53" s="196"/>
      <c r="Y53" s="196"/>
      <c r="Z53" s="196"/>
      <c r="AA53" s="196"/>
    </row>
    <row r="54" spans="1:27" ht="12.75" customHeight="1">
      <c r="A54" s="190">
        <v>-47</v>
      </c>
      <c r="B54" s="191">
        <f>IF(F37=D36,D38,IF(F37=D38,D36,0))</f>
        <v>0</v>
      </c>
      <c r="C54" s="202" t="str">
        <f>IF(G37=E36,E38,IF(G37=E38,E36,0))</f>
        <v>Хамитова Алсу</v>
      </c>
      <c r="D54" s="216"/>
      <c r="E54" s="200"/>
      <c r="F54" s="194"/>
      <c r="G54" s="194"/>
      <c r="H54" s="200"/>
      <c r="I54" s="212" t="s">
        <v>125</v>
      </c>
      <c r="J54" s="221"/>
      <c r="K54" s="194"/>
      <c r="L54" s="200"/>
      <c r="M54" s="197">
        <v>79</v>
      </c>
      <c r="N54" s="198"/>
      <c r="O54" s="208"/>
      <c r="P54" s="194"/>
      <c r="Q54" s="194"/>
      <c r="R54" s="194"/>
      <c r="S54" s="194"/>
      <c r="T54" s="196"/>
      <c r="U54" s="196"/>
      <c r="V54" s="196"/>
      <c r="W54" s="196"/>
      <c r="X54" s="196"/>
      <c r="Y54" s="196"/>
      <c r="Z54" s="196"/>
      <c r="AA54" s="196"/>
    </row>
    <row r="55" spans="1:27" ht="12.75" customHeight="1">
      <c r="A55" s="190"/>
      <c r="B55" s="190"/>
      <c r="C55" s="200"/>
      <c r="D55" s="217"/>
      <c r="E55" s="194">
        <v>-75</v>
      </c>
      <c r="F55" s="195">
        <f>IF(F43=D41,D45,IF(F43=D45,D41,0))</f>
        <v>0</v>
      </c>
      <c r="G55" s="213">
        <f>IF(G43=E41,E45,IF(G43=E45,E41,0))</f>
        <v>0</v>
      </c>
      <c r="H55" s="193"/>
      <c r="I55" s="220"/>
      <c r="J55" s="220"/>
      <c r="K55" s="194">
        <v>-72</v>
      </c>
      <c r="L55" s="195">
        <v>0</v>
      </c>
      <c r="M55" s="215">
        <f>IF(E45=C44,C46,IF(E45=C46,C44,0))</f>
        <v>0</v>
      </c>
      <c r="N55" s="206"/>
      <c r="O55" s="197"/>
      <c r="P55" s="201"/>
      <c r="Q55" s="194"/>
      <c r="R55" s="194"/>
      <c r="S55" s="194"/>
      <c r="T55" s="196"/>
      <c r="U55" s="196"/>
      <c r="V55" s="196"/>
      <c r="W55" s="196"/>
      <c r="X55" s="196"/>
      <c r="Y55" s="196"/>
      <c r="Z55" s="196"/>
      <c r="AA55" s="196"/>
    </row>
    <row r="56" spans="1:27" ht="12.75" customHeight="1">
      <c r="A56" s="190"/>
      <c r="B56" s="190"/>
      <c r="C56" s="194"/>
      <c r="D56" s="217"/>
      <c r="E56" s="194"/>
      <c r="F56" s="200"/>
      <c r="G56" s="197">
        <v>78</v>
      </c>
      <c r="H56" s="198">
        <v>0</v>
      </c>
      <c r="I56" s="199" t="s">
        <v>161</v>
      </c>
      <c r="J56" s="194"/>
      <c r="K56" s="194"/>
      <c r="L56" s="200"/>
      <c r="M56" s="200"/>
      <c r="N56" s="194"/>
      <c r="O56" s="204">
        <v>81</v>
      </c>
      <c r="P56" s="198"/>
      <c r="Q56" s="218"/>
      <c r="R56" s="218"/>
      <c r="S56" s="218"/>
      <c r="T56" s="196"/>
      <c r="U56" s="196"/>
      <c r="V56" s="196"/>
      <c r="W56" s="196"/>
      <c r="X56" s="196"/>
      <c r="Y56" s="196"/>
      <c r="Z56" s="196"/>
      <c r="AA56" s="196"/>
    </row>
    <row r="57" spans="1:27" ht="12.75" customHeight="1">
      <c r="A57" s="190"/>
      <c r="B57" s="190"/>
      <c r="C57" s="194"/>
      <c r="D57" s="217"/>
      <c r="E57" s="194">
        <v>-76</v>
      </c>
      <c r="F57" s="195">
        <f>IF(F51=D49,D53,IF(F51=D53,D49,0))</f>
        <v>0</v>
      </c>
      <c r="G57" s="202" t="str">
        <f>IF(G51=E49,E53,IF(G51=E53,E49,0))</f>
        <v>Фаузетдинова Эмилия</v>
      </c>
      <c r="H57" s="206"/>
      <c r="I57" s="212" t="s">
        <v>126</v>
      </c>
      <c r="J57" s="221"/>
      <c r="K57" s="194">
        <v>-73</v>
      </c>
      <c r="L57" s="195">
        <v>0</v>
      </c>
      <c r="M57" s="213">
        <f>IF(E49=C48,C50,IF(E49=C50,C48,0))</f>
        <v>0</v>
      </c>
      <c r="N57" s="193"/>
      <c r="O57" s="204"/>
      <c r="P57" s="206"/>
      <c r="Q57" s="211"/>
      <c r="R57" s="742" t="s">
        <v>127</v>
      </c>
      <c r="S57" s="742"/>
      <c r="T57" s="196"/>
      <c r="U57" s="196"/>
      <c r="V57" s="196"/>
      <c r="W57" s="196"/>
      <c r="X57" s="196"/>
      <c r="Y57" s="196"/>
      <c r="Z57" s="196"/>
      <c r="AA57" s="196"/>
    </row>
    <row r="58" spans="1:27" ht="12.75" customHeight="1">
      <c r="A58" s="190"/>
      <c r="B58" s="190"/>
      <c r="C58" s="194"/>
      <c r="D58" s="217"/>
      <c r="E58" s="194"/>
      <c r="F58" s="200"/>
      <c r="G58" s="200">
        <v>-78</v>
      </c>
      <c r="H58" s="195">
        <f>IF(H56=F55,F57,IF(H56=F57,F55,0))</f>
        <v>0</v>
      </c>
      <c r="I58" s="213">
        <f>IF(I56=G55,G57,IF(I56=G57,G55,0))</f>
        <v>0</v>
      </c>
      <c r="J58" s="193"/>
      <c r="K58" s="194"/>
      <c r="L58" s="200"/>
      <c r="M58" s="197">
        <v>80</v>
      </c>
      <c r="N58" s="198"/>
      <c r="O58" s="219"/>
      <c r="P58" s="201"/>
      <c r="Q58" s="220"/>
      <c r="R58" s="194"/>
      <c r="S58" s="220"/>
      <c r="T58" s="196"/>
      <c r="U58" s="196"/>
      <c r="V58" s="196"/>
      <c r="W58" s="196"/>
      <c r="X58" s="196"/>
      <c r="Y58" s="196"/>
      <c r="Z58" s="196"/>
      <c r="AA58" s="196"/>
    </row>
    <row r="59" spans="1:27" ht="12.75" customHeight="1">
      <c r="A59" s="190">
        <v>-32</v>
      </c>
      <c r="B59" s="191">
        <f>IF(D8=B7,B9,IF(D8=B9,B7,0))</f>
        <v>0</v>
      </c>
      <c r="C59" s="192" t="str">
        <f>IF(E8=C7,C9,IF(E8=C9,C7,0))</f>
        <v>_</v>
      </c>
      <c r="D59" s="214"/>
      <c r="E59" s="194"/>
      <c r="F59" s="194"/>
      <c r="G59" s="194"/>
      <c r="H59" s="200"/>
      <c r="I59" s="212" t="s">
        <v>128</v>
      </c>
      <c r="J59" s="221"/>
      <c r="K59" s="194">
        <v>-74</v>
      </c>
      <c r="L59" s="195">
        <v>0</v>
      </c>
      <c r="M59" s="215">
        <f>IF(E53=C52,C54,IF(E53=C54,C52,0))</f>
        <v>0</v>
      </c>
      <c r="N59" s="206"/>
      <c r="O59" s="200"/>
      <c r="P59" s="194"/>
      <c r="Q59" s="194"/>
      <c r="R59" s="194"/>
      <c r="S59" s="194"/>
      <c r="T59" s="196"/>
      <c r="U59" s="196"/>
      <c r="V59" s="196"/>
      <c r="W59" s="196"/>
      <c r="X59" s="196"/>
      <c r="Y59" s="196"/>
      <c r="Z59" s="196"/>
      <c r="AA59" s="196"/>
    </row>
    <row r="60" spans="1:27" ht="12.75" customHeight="1">
      <c r="A60" s="190"/>
      <c r="B60" s="190"/>
      <c r="C60" s="197">
        <v>83</v>
      </c>
      <c r="D60" s="198"/>
      <c r="E60" s="208"/>
      <c r="F60" s="194"/>
      <c r="G60" s="194"/>
      <c r="H60" s="194"/>
      <c r="I60" s="194"/>
      <c r="J60" s="194"/>
      <c r="K60" s="194"/>
      <c r="L60" s="200"/>
      <c r="M60" s="200"/>
      <c r="N60" s="194"/>
      <c r="O60" s="194">
        <v>-81</v>
      </c>
      <c r="P60" s="195">
        <f>IF(P56=N54,N58,IF(P56=N58,N54,0))</f>
        <v>0</v>
      </c>
      <c r="Q60" s="213">
        <f>IF(Q56=O54,O58,IF(Q56=O58,O54,0))</f>
        <v>0</v>
      </c>
      <c r="R60" s="208"/>
      <c r="S60" s="208"/>
      <c r="T60" s="196"/>
      <c r="U60" s="196"/>
      <c r="V60" s="196"/>
      <c r="W60" s="196"/>
      <c r="X60" s="196"/>
      <c r="Y60" s="196"/>
      <c r="Z60" s="196"/>
      <c r="AA60" s="196"/>
    </row>
    <row r="61" spans="1:27" ht="12.75" customHeight="1">
      <c r="A61" s="190">
        <v>-33</v>
      </c>
      <c r="B61" s="191">
        <f>IF(D12=B11,B13,IF(D12=B13,B11,0))</f>
        <v>0</v>
      </c>
      <c r="C61" s="215">
        <f>IF(E12=C11,C13,IF(E12=C13,C11,0))</f>
        <v>0</v>
      </c>
      <c r="D61" s="203"/>
      <c r="E61" s="197"/>
      <c r="F61" s="201"/>
      <c r="G61" s="194"/>
      <c r="H61" s="194"/>
      <c r="I61" s="194"/>
      <c r="J61" s="194"/>
      <c r="K61" s="194"/>
      <c r="L61" s="194"/>
      <c r="M61" s="194">
        <v>-79</v>
      </c>
      <c r="N61" s="195">
        <f>IF(N54=L53,L55,IF(N54=L55,L53,0))</f>
        <v>0</v>
      </c>
      <c r="O61" s="213">
        <f>IF(O54=M53,M55,IF(O54=M55,M53,0))</f>
        <v>0</v>
      </c>
      <c r="P61" s="222"/>
      <c r="Q61" s="211"/>
      <c r="R61" s="742" t="s">
        <v>129</v>
      </c>
      <c r="S61" s="742"/>
      <c r="T61" s="196"/>
      <c r="U61" s="196"/>
      <c r="V61" s="196"/>
      <c r="W61" s="196"/>
      <c r="X61" s="196"/>
      <c r="Y61" s="196"/>
      <c r="Z61" s="196"/>
      <c r="AA61" s="196"/>
    </row>
    <row r="62" spans="1:27" ht="12.75" customHeight="1">
      <c r="A62" s="190"/>
      <c r="B62" s="190"/>
      <c r="C62" s="200"/>
      <c r="D62" s="217"/>
      <c r="E62" s="204">
        <v>87</v>
      </c>
      <c r="F62" s="198"/>
      <c r="G62" s="208"/>
      <c r="H62" s="194"/>
      <c r="I62" s="194"/>
      <c r="J62" s="194"/>
      <c r="K62" s="194"/>
      <c r="L62" s="194"/>
      <c r="M62" s="194"/>
      <c r="N62" s="200"/>
      <c r="O62" s="197">
        <v>82</v>
      </c>
      <c r="P62" s="198"/>
      <c r="Q62" s="208"/>
      <c r="R62" s="208"/>
      <c r="S62" s="208"/>
      <c r="T62" s="196"/>
      <c r="U62" s="196"/>
      <c r="V62" s="196"/>
      <c r="W62" s="196"/>
      <c r="X62" s="196"/>
      <c r="Y62" s="196"/>
      <c r="Z62" s="196"/>
      <c r="AA62" s="196"/>
    </row>
    <row r="63" spans="1:27" ht="12.75" customHeight="1">
      <c r="A63" s="190">
        <v>-34</v>
      </c>
      <c r="B63" s="191">
        <f>IF(D16=B15,B17,IF(D16=B17,B15,0))</f>
        <v>0</v>
      </c>
      <c r="C63" s="213">
        <f>IF(E16=C15,C17,IF(E16=C17,C15,0))</f>
        <v>0</v>
      </c>
      <c r="D63" s="214"/>
      <c r="E63" s="204"/>
      <c r="F63" s="206"/>
      <c r="G63" s="197"/>
      <c r="H63" s="201"/>
      <c r="I63" s="194"/>
      <c r="J63" s="194"/>
      <c r="K63" s="194"/>
      <c r="L63" s="194"/>
      <c r="M63" s="194">
        <v>-80</v>
      </c>
      <c r="N63" s="195">
        <f>IF(N58=L57,L59,IF(N58=L59,L57,0))</f>
        <v>0</v>
      </c>
      <c r="O63" s="215">
        <f>IF(O58=M57,M59,IF(O58=M59,M57,0))</f>
        <v>0</v>
      </c>
      <c r="P63" s="205"/>
      <c r="Q63" s="211"/>
      <c r="R63" s="742" t="s">
        <v>130</v>
      </c>
      <c r="S63" s="742"/>
      <c r="T63" s="196"/>
      <c r="U63" s="196"/>
      <c r="V63" s="196"/>
      <c r="W63" s="196"/>
      <c r="X63" s="196"/>
      <c r="Y63" s="196"/>
      <c r="Z63" s="196"/>
      <c r="AA63" s="196"/>
    </row>
    <row r="64" spans="1:27" ht="12.75" customHeight="1">
      <c r="A64" s="190"/>
      <c r="B64" s="190"/>
      <c r="C64" s="197">
        <v>84</v>
      </c>
      <c r="D64" s="198"/>
      <c r="E64" s="219"/>
      <c r="F64" s="201"/>
      <c r="G64" s="204"/>
      <c r="H64" s="201"/>
      <c r="I64" s="194"/>
      <c r="J64" s="194"/>
      <c r="K64" s="194"/>
      <c r="L64" s="194"/>
      <c r="M64" s="194"/>
      <c r="N64" s="200"/>
      <c r="O64" s="200">
        <v>-82</v>
      </c>
      <c r="P64" s="195">
        <f>IF(P62=N61,N63,IF(P62=N63,N61,0))</f>
        <v>0</v>
      </c>
      <c r="Q64" s="213">
        <f>IF(Q62=O61,O63,IF(Q62=O63,O61,0))</f>
        <v>0</v>
      </c>
      <c r="R64" s="208"/>
      <c r="S64" s="208"/>
      <c r="T64" s="196"/>
      <c r="U64" s="196"/>
      <c r="V64" s="196"/>
      <c r="W64" s="196"/>
      <c r="X64" s="196"/>
      <c r="Y64" s="196"/>
      <c r="Z64" s="196"/>
      <c r="AA64" s="196"/>
    </row>
    <row r="65" spans="1:27" ht="12.75" customHeight="1">
      <c r="A65" s="190">
        <v>-35</v>
      </c>
      <c r="B65" s="191">
        <f>IF(D20=B19,B21,IF(D20=B21,B19,0))</f>
        <v>0</v>
      </c>
      <c r="C65" s="215">
        <f>IF(E20=C19,C21,IF(E20=C21,C19,0))</f>
        <v>0</v>
      </c>
      <c r="D65" s="203"/>
      <c r="E65" s="200"/>
      <c r="F65" s="194"/>
      <c r="G65" s="204"/>
      <c r="H65" s="201"/>
      <c r="I65" s="194"/>
      <c r="J65" s="194"/>
      <c r="K65" s="194"/>
      <c r="L65" s="194"/>
      <c r="M65" s="194"/>
      <c r="N65" s="194"/>
      <c r="O65" s="194"/>
      <c r="P65" s="200"/>
      <c r="Q65" s="211"/>
      <c r="R65" s="742" t="s">
        <v>131</v>
      </c>
      <c r="S65" s="742"/>
      <c r="T65" s="196"/>
      <c r="U65" s="196"/>
      <c r="V65" s="196"/>
      <c r="W65" s="196"/>
      <c r="X65" s="196"/>
      <c r="Y65" s="196"/>
      <c r="Z65" s="196"/>
      <c r="AA65" s="196"/>
    </row>
    <row r="66" spans="1:27" ht="12.75" customHeight="1">
      <c r="A66" s="190"/>
      <c r="B66" s="190"/>
      <c r="C66" s="200"/>
      <c r="D66" s="217"/>
      <c r="E66" s="194"/>
      <c r="F66" s="194"/>
      <c r="G66" s="204">
        <v>89</v>
      </c>
      <c r="H66" s="198"/>
      <c r="I66" s="208"/>
      <c r="J66" s="194"/>
      <c r="K66" s="194">
        <v>-83</v>
      </c>
      <c r="L66" s="195">
        <v>0</v>
      </c>
      <c r="M66" s="192" t="str">
        <f>IF(E60=C59,C61,IF(E60=C61,C59,0))</f>
        <v>_</v>
      </c>
      <c r="N66" s="193"/>
      <c r="O66" s="194"/>
      <c r="P66" s="194"/>
      <c r="Q66" s="194"/>
      <c r="R66" s="194"/>
      <c r="S66" s="194"/>
      <c r="T66" s="196"/>
      <c r="U66" s="196"/>
      <c r="V66" s="196"/>
      <c r="W66" s="196"/>
      <c r="X66" s="196"/>
      <c r="Y66" s="196"/>
      <c r="Z66" s="196"/>
      <c r="AA66" s="196"/>
    </row>
    <row r="67" spans="1:27" ht="12.75" customHeight="1">
      <c r="A67" s="190">
        <v>-36</v>
      </c>
      <c r="B67" s="191">
        <f>IF(D24=B23,B25,IF(D24=B25,B23,0))</f>
        <v>0</v>
      </c>
      <c r="C67" s="192" t="str">
        <f>IF(E24=C23,C25,IF(E24=C25,C23,0))</f>
        <v>_</v>
      </c>
      <c r="D67" s="214"/>
      <c r="E67" s="194"/>
      <c r="F67" s="194"/>
      <c r="G67" s="204"/>
      <c r="H67" s="206"/>
      <c r="I67" s="212" t="s">
        <v>132</v>
      </c>
      <c r="J67" s="221"/>
      <c r="K67" s="194"/>
      <c r="L67" s="200"/>
      <c r="M67" s="197">
        <v>91</v>
      </c>
      <c r="N67" s="198"/>
      <c r="O67" s="208"/>
      <c r="P67" s="194"/>
      <c r="Q67" s="194"/>
      <c r="R67" s="194"/>
      <c r="S67" s="194"/>
      <c r="T67" s="196"/>
      <c r="U67" s="196"/>
      <c r="V67" s="196"/>
      <c r="W67" s="196"/>
      <c r="X67" s="196"/>
      <c r="Y67" s="196"/>
      <c r="Z67" s="196"/>
      <c r="AA67" s="196"/>
    </row>
    <row r="68" spans="1:27" ht="12.75" customHeight="1">
      <c r="A68" s="190"/>
      <c r="B68" s="190"/>
      <c r="C68" s="197">
        <v>85</v>
      </c>
      <c r="D68" s="198"/>
      <c r="E68" s="208"/>
      <c r="F68" s="194"/>
      <c r="G68" s="204"/>
      <c r="H68" s="201"/>
      <c r="I68" s="194"/>
      <c r="J68" s="194"/>
      <c r="K68" s="194">
        <v>-84</v>
      </c>
      <c r="L68" s="195">
        <v>0</v>
      </c>
      <c r="M68" s="215">
        <f>IF(E64=C63,C65,IF(E64=C65,C63,0))</f>
        <v>0</v>
      </c>
      <c r="N68" s="205"/>
      <c r="O68" s="197"/>
      <c r="P68" s="201"/>
      <c r="Q68" s="194"/>
      <c r="R68" s="194"/>
      <c r="S68" s="194"/>
      <c r="T68" s="196"/>
      <c r="U68" s="196"/>
      <c r="V68" s="196"/>
      <c r="W68" s="196"/>
      <c r="X68" s="196"/>
      <c r="Y68" s="196"/>
      <c r="Z68" s="196"/>
      <c r="AA68" s="196"/>
    </row>
    <row r="69" spans="1:27" ht="12.75" customHeight="1">
      <c r="A69" s="190">
        <v>-37</v>
      </c>
      <c r="B69" s="191">
        <f>IF(D28=B27,B29,IF(D28=B29,B27,0))</f>
        <v>0</v>
      </c>
      <c r="C69" s="215">
        <f>IF(E28=C27,C29,IF(E28=C29,C27,0))</f>
        <v>0</v>
      </c>
      <c r="D69" s="203"/>
      <c r="E69" s="197"/>
      <c r="F69" s="201"/>
      <c r="G69" s="204"/>
      <c r="H69" s="201"/>
      <c r="I69" s="194"/>
      <c r="J69" s="194"/>
      <c r="K69" s="194"/>
      <c r="L69" s="200"/>
      <c r="M69" s="200"/>
      <c r="N69" s="194"/>
      <c r="O69" s="204">
        <v>93</v>
      </c>
      <c r="P69" s="198"/>
      <c r="Q69" s="218"/>
      <c r="R69" s="218"/>
      <c r="S69" s="218"/>
      <c r="T69" s="196"/>
      <c r="U69" s="196"/>
      <c r="V69" s="196"/>
      <c r="W69" s="196"/>
      <c r="X69" s="196"/>
      <c r="Y69" s="196"/>
      <c r="Z69" s="196"/>
      <c r="AA69" s="196"/>
    </row>
    <row r="70" spans="1:27" ht="12.75" customHeight="1">
      <c r="A70" s="190"/>
      <c r="B70" s="190"/>
      <c r="C70" s="200"/>
      <c r="D70" s="217"/>
      <c r="E70" s="204">
        <v>88</v>
      </c>
      <c r="F70" s="198"/>
      <c r="G70" s="219"/>
      <c r="H70" s="201"/>
      <c r="I70" s="194"/>
      <c r="J70" s="194"/>
      <c r="K70" s="194">
        <v>-85</v>
      </c>
      <c r="L70" s="195">
        <v>0</v>
      </c>
      <c r="M70" s="192" t="str">
        <f>IF(E68=C67,C69,IF(E68=C69,C67,0))</f>
        <v>_</v>
      </c>
      <c r="N70" s="193"/>
      <c r="O70" s="204"/>
      <c r="P70" s="206"/>
      <c r="Q70" s="211"/>
      <c r="R70" s="742" t="s">
        <v>133</v>
      </c>
      <c r="S70" s="742"/>
      <c r="T70" s="196"/>
      <c r="U70" s="196"/>
      <c r="V70" s="196"/>
      <c r="W70" s="196"/>
      <c r="X70" s="196"/>
      <c r="Y70" s="196"/>
      <c r="Z70" s="196"/>
      <c r="AA70" s="196"/>
    </row>
    <row r="71" spans="1:27" ht="12.75" customHeight="1">
      <c r="A71" s="190">
        <v>-38</v>
      </c>
      <c r="B71" s="191">
        <f>IF(D32=B31,B33,IF(D32=B33,B31,0))</f>
        <v>0</v>
      </c>
      <c r="C71" s="213">
        <f>IF(E32=C31,C33,IF(E32=C33,C31,0))</f>
        <v>0</v>
      </c>
      <c r="D71" s="214"/>
      <c r="E71" s="204"/>
      <c r="F71" s="206"/>
      <c r="G71" s="200"/>
      <c r="H71" s="194"/>
      <c r="I71" s="194"/>
      <c r="J71" s="194"/>
      <c r="K71" s="194"/>
      <c r="L71" s="200"/>
      <c r="M71" s="197">
        <v>92</v>
      </c>
      <c r="N71" s="198"/>
      <c r="O71" s="219"/>
      <c r="P71" s="201"/>
      <c r="Q71" s="220"/>
      <c r="R71" s="194"/>
      <c r="S71" s="220"/>
      <c r="T71" s="196"/>
      <c r="U71" s="196"/>
      <c r="V71" s="196"/>
      <c r="W71" s="196"/>
      <c r="X71" s="196"/>
      <c r="Y71" s="196"/>
      <c r="Z71" s="196"/>
      <c r="AA71" s="196"/>
    </row>
    <row r="72" spans="1:27" ht="12.75" customHeight="1">
      <c r="A72" s="190"/>
      <c r="B72" s="190"/>
      <c r="C72" s="197">
        <v>86</v>
      </c>
      <c r="D72" s="198"/>
      <c r="E72" s="219"/>
      <c r="F72" s="201"/>
      <c r="G72" s="194">
        <v>-89</v>
      </c>
      <c r="H72" s="195">
        <f>IF(H66=F62,F70,IF(H66=F70,F62,0))</f>
        <v>0</v>
      </c>
      <c r="I72" s="213">
        <f>IF(I66=G62,G70,IF(I66=G70,G62,0))</f>
        <v>0</v>
      </c>
      <c r="J72" s="193"/>
      <c r="K72" s="194">
        <v>-86</v>
      </c>
      <c r="L72" s="195">
        <v>0</v>
      </c>
      <c r="M72" s="202" t="str">
        <f>IF(E72=C71,C73,IF(E72=C73,C71,0))</f>
        <v>_</v>
      </c>
      <c r="N72" s="205"/>
      <c r="O72" s="200"/>
      <c r="P72" s="194"/>
      <c r="Q72" s="194"/>
      <c r="R72" s="194"/>
      <c r="S72" s="194"/>
      <c r="T72" s="196"/>
      <c r="U72" s="196"/>
      <c r="V72" s="196"/>
      <c r="W72" s="196"/>
      <c r="X72" s="196"/>
      <c r="Y72" s="196"/>
      <c r="Z72" s="196"/>
      <c r="AA72" s="196"/>
    </row>
    <row r="73" spans="1:27" ht="12.75" customHeight="1">
      <c r="A73" s="190">
        <v>-39</v>
      </c>
      <c r="B73" s="191">
        <f>IF(D36=B35,B37,IF(D36=B37,B35,0))</f>
        <v>0</v>
      </c>
      <c r="C73" s="202" t="str">
        <f>IF(E36=C35,C37,IF(E36=C37,C35,0))</f>
        <v>_</v>
      </c>
      <c r="D73" s="203"/>
      <c r="E73" s="200"/>
      <c r="F73" s="194"/>
      <c r="G73" s="194"/>
      <c r="H73" s="200"/>
      <c r="I73" s="212" t="s">
        <v>134</v>
      </c>
      <c r="J73" s="221"/>
      <c r="K73" s="194"/>
      <c r="L73" s="200"/>
      <c r="M73" s="200"/>
      <c r="N73" s="194"/>
      <c r="O73" s="194">
        <v>-93</v>
      </c>
      <c r="P73" s="195">
        <f>IF(P69=N67,N71,IF(P69=N71,N67,0))</f>
        <v>0</v>
      </c>
      <c r="Q73" s="213">
        <f>IF(Q69=O67,O71,IF(Q69=O71,O67,0))</f>
        <v>0</v>
      </c>
      <c r="R73" s="208"/>
      <c r="S73" s="208"/>
      <c r="T73" s="196"/>
      <c r="U73" s="196"/>
      <c r="V73" s="196"/>
      <c r="W73" s="196"/>
      <c r="X73" s="196"/>
      <c r="Y73" s="196"/>
      <c r="Z73" s="196"/>
      <c r="AA73" s="196"/>
    </row>
    <row r="74" spans="1:27" ht="12.75" customHeight="1">
      <c r="A74" s="190"/>
      <c r="B74" s="190"/>
      <c r="C74" s="200"/>
      <c r="D74" s="217"/>
      <c r="E74" s="194">
        <v>-87</v>
      </c>
      <c r="F74" s="195">
        <f>IF(F62=D60,D64,IF(F62=D64,D60,0))</f>
        <v>0</v>
      </c>
      <c r="G74" s="213">
        <f>IF(G62=E60,E64,IF(G62=E64,E60,0))</f>
        <v>0</v>
      </c>
      <c r="H74" s="193"/>
      <c r="I74" s="220"/>
      <c r="J74" s="220"/>
      <c r="K74" s="194"/>
      <c r="L74" s="194"/>
      <c r="M74" s="194">
        <v>-91</v>
      </c>
      <c r="N74" s="195">
        <f>IF(N67=L66,L68,IF(N67=L68,L66,0))</f>
        <v>0</v>
      </c>
      <c r="O74" s="192" t="str">
        <f>IF(O67=M66,M68,IF(O67=M68,M66,0))</f>
        <v>_</v>
      </c>
      <c r="P74" s="222"/>
      <c r="Q74" s="211"/>
      <c r="R74" s="742" t="s">
        <v>135</v>
      </c>
      <c r="S74" s="742"/>
      <c r="T74" s="196"/>
      <c r="U74" s="196"/>
      <c r="V74" s="196"/>
      <c r="W74" s="196"/>
      <c r="X74" s="196"/>
      <c r="Y74" s="196"/>
      <c r="Z74" s="196"/>
      <c r="AA74" s="196"/>
    </row>
    <row r="75" spans="1:27" ht="12.75" customHeight="1">
      <c r="A75" s="190"/>
      <c r="B75" s="190"/>
      <c r="C75" s="194"/>
      <c r="D75" s="217"/>
      <c r="E75" s="194"/>
      <c r="F75" s="200"/>
      <c r="G75" s="197">
        <v>90</v>
      </c>
      <c r="H75" s="198"/>
      <c r="I75" s="208"/>
      <c r="J75" s="194"/>
      <c r="K75" s="194"/>
      <c r="L75" s="194"/>
      <c r="M75" s="194"/>
      <c r="N75" s="200"/>
      <c r="O75" s="197">
        <v>94</v>
      </c>
      <c r="P75" s="198"/>
      <c r="Q75" s="208"/>
      <c r="R75" s="208"/>
      <c r="S75" s="208"/>
      <c r="T75" s="196"/>
      <c r="U75" s="196"/>
      <c r="V75" s="196"/>
      <c r="W75" s="196"/>
      <c r="X75" s="196"/>
      <c r="Y75" s="196"/>
      <c r="Z75" s="196"/>
      <c r="AA75" s="196"/>
    </row>
    <row r="76" spans="1:27" ht="12.75" customHeight="1">
      <c r="A76" s="223"/>
      <c r="B76" s="223"/>
      <c r="C76" s="194"/>
      <c r="D76" s="217"/>
      <c r="E76" s="194">
        <v>-88</v>
      </c>
      <c r="F76" s="195">
        <f>IF(F70=D68,D72,IF(F70=D72,D68,0))</f>
        <v>0</v>
      </c>
      <c r="G76" s="215">
        <f>IF(G70=E68,E72,IF(G70=E72,E68,0))</f>
        <v>0</v>
      </c>
      <c r="H76" s="205"/>
      <c r="I76" s="212" t="s">
        <v>136</v>
      </c>
      <c r="J76" s="221"/>
      <c r="K76" s="194"/>
      <c r="L76" s="194"/>
      <c r="M76" s="194">
        <v>-92</v>
      </c>
      <c r="N76" s="195">
        <f>IF(N71=L70,L72,IF(N71=L72,L70,0))</f>
        <v>0</v>
      </c>
      <c r="O76" s="215">
        <f>IF(O71=M70,M72,IF(O71=M72,M70,0))</f>
        <v>0</v>
      </c>
      <c r="P76" s="205"/>
      <c r="Q76" s="211"/>
      <c r="R76" s="742" t="s">
        <v>137</v>
      </c>
      <c r="S76" s="742"/>
      <c r="T76" s="196"/>
      <c r="U76" s="196"/>
      <c r="V76" s="196"/>
      <c r="W76" s="196"/>
      <c r="X76" s="196"/>
      <c r="Y76" s="196"/>
      <c r="Z76" s="196"/>
      <c r="AA76" s="196"/>
    </row>
    <row r="77" spans="1:27" ht="12.75" customHeight="1">
      <c r="A77" s="223"/>
      <c r="B77" s="223"/>
      <c r="C77" s="194"/>
      <c r="D77" s="194"/>
      <c r="E77" s="194"/>
      <c r="F77" s="200"/>
      <c r="G77" s="200">
        <v>-90</v>
      </c>
      <c r="H77" s="195">
        <f>IF(H75=F74,F76,IF(H75=F76,F74,0))</f>
        <v>0</v>
      </c>
      <c r="I77" s="213">
        <f>IF(I75=G74,G76,IF(I75=G76,G74,0))</f>
        <v>0</v>
      </c>
      <c r="J77" s="193"/>
      <c r="K77" s="194"/>
      <c r="L77" s="194"/>
      <c r="M77" s="194"/>
      <c r="N77" s="200"/>
      <c r="O77" s="200">
        <v>-94</v>
      </c>
      <c r="P77" s="195">
        <f>IF(P75=N74,N76,IF(P75=N76,N74,0))</f>
        <v>0</v>
      </c>
      <c r="Q77" s="192" t="str">
        <f>IF(Q75=O74,O76,IF(Q75=O76,O74,0))</f>
        <v>_</v>
      </c>
      <c r="R77" s="208"/>
      <c r="S77" s="208"/>
      <c r="T77" s="196"/>
      <c r="U77" s="196"/>
      <c r="V77" s="196"/>
      <c r="W77" s="196"/>
      <c r="X77" s="196"/>
      <c r="Y77" s="196"/>
      <c r="Z77" s="196"/>
      <c r="AA77" s="196"/>
    </row>
    <row r="78" spans="1:27" ht="12.75" customHeight="1">
      <c r="A78" s="223"/>
      <c r="B78" s="223"/>
      <c r="C78" s="194"/>
      <c r="D78" s="194"/>
      <c r="E78" s="194"/>
      <c r="F78" s="194"/>
      <c r="G78" s="194"/>
      <c r="H78" s="200"/>
      <c r="I78" s="212" t="s">
        <v>138</v>
      </c>
      <c r="J78" s="221"/>
      <c r="K78" s="194"/>
      <c r="L78" s="194"/>
      <c r="M78" s="194"/>
      <c r="N78" s="194"/>
      <c r="O78" s="194"/>
      <c r="P78" s="200"/>
      <c r="Q78" s="211"/>
      <c r="R78" s="742" t="s">
        <v>139</v>
      </c>
      <c r="S78" s="742"/>
      <c r="T78" s="196"/>
      <c r="U78" s="196"/>
      <c r="V78" s="196"/>
      <c r="W78" s="196"/>
      <c r="X78" s="196"/>
      <c r="Y78" s="196"/>
      <c r="Z78" s="196"/>
      <c r="AA78" s="196"/>
    </row>
    <row r="79" spans="1:27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</row>
    <row r="80" spans="1:27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6:B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50">
      <selection activeCell="A2" sqref="A2:I2"/>
    </sheetView>
  </sheetViews>
  <sheetFormatPr defaultColWidth="9.00390625" defaultRowHeight="12.75"/>
  <cols>
    <col min="1" max="1" width="9.125" style="231" customWidth="1"/>
    <col min="2" max="2" width="5.75390625" style="231" customWidth="1"/>
    <col min="3" max="4" width="25.75390625" style="225" customWidth="1"/>
    <col min="5" max="5" width="5.75390625" style="225" customWidth="1"/>
    <col min="6" max="16384" width="9.125" style="225" customWidth="1"/>
  </cols>
  <sheetData>
    <row r="1" spans="1:5" ht="12.75">
      <c r="A1" s="224" t="s">
        <v>140</v>
      </c>
      <c r="B1" s="746" t="s">
        <v>141</v>
      </c>
      <c r="C1" s="747"/>
      <c r="D1" s="744" t="s">
        <v>142</v>
      </c>
      <c r="E1" s="745"/>
    </row>
    <row r="2" spans="1:5" ht="12.75">
      <c r="A2" s="226">
        <v>1</v>
      </c>
      <c r="B2" s="227">
        <f>'ж101'!D8</f>
        <v>0</v>
      </c>
      <c r="C2" s="228">
        <f>'ж102'!E12</f>
        <v>0</v>
      </c>
      <c r="D2" s="229">
        <f>'ж102'!C61</f>
        <v>0</v>
      </c>
      <c r="E2" s="230">
        <f>'ж102'!B7</f>
        <v>0</v>
      </c>
    </row>
    <row r="3" spans="1:5" ht="12.75">
      <c r="A3" s="226">
        <v>2</v>
      </c>
      <c r="B3" s="227">
        <f>'ж101'!D12</f>
        <v>0</v>
      </c>
      <c r="C3" s="228">
        <f>'ж102'!E16</f>
        <v>0</v>
      </c>
      <c r="D3" s="229">
        <f>'ж102'!C63</f>
        <v>0</v>
      </c>
      <c r="E3" s="230">
        <f>'ж102'!B9</f>
        <v>0</v>
      </c>
    </row>
    <row r="4" spans="1:5" ht="12.75">
      <c r="A4" s="226">
        <v>3</v>
      </c>
      <c r="B4" s="227">
        <f>'ж101'!D16</f>
        <v>0</v>
      </c>
      <c r="C4" s="228">
        <f>'ж102'!E20</f>
        <v>0</v>
      </c>
      <c r="D4" s="229">
        <f>'ж102'!C65</f>
        <v>0</v>
      </c>
      <c r="E4" s="230">
        <f>'ж102'!B11</f>
        <v>0</v>
      </c>
    </row>
    <row r="5" spans="1:5" ht="12.75">
      <c r="A5" s="226">
        <v>4</v>
      </c>
      <c r="B5" s="227">
        <f>'ж101'!D20</f>
        <v>0</v>
      </c>
      <c r="C5" s="228">
        <f>'ж102'!E28</f>
        <v>0</v>
      </c>
      <c r="D5" s="229">
        <f>'ж102'!C69</f>
        <v>0</v>
      </c>
      <c r="E5" s="230">
        <f>'ж102'!B13</f>
        <v>0</v>
      </c>
    </row>
    <row r="6" spans="1:5" ht="12.75">
      <c r="A6" s="226">
        <v>5</v>
      </c>
      <c r="B6" s="227">
        <f>'ж101'!D24</f>
        <v>0</v>
      </c>
      <c r="C6" s="228">
        <f>'ж102'!E32</f>
        <v>0</v>
      </c>
      <c r="D6" s="229">
        <f>'ж102'!C71</f>
        <v>0</v>
      </c>
      <c r="E6" s="230">
        <f>'ж102'!B15</f>
        <v>0</v>
      </c>
    </row>
    <row r="7" spans="1:5" ht="12.75">
      <c r="A7" s="226">
        <v>6</v>
      </c>
      <c r="B7" s="227">
        <f>'ж101'!D28</f>
        <v>0</v>
      </c>
      <c r="C7" s="228" t="str">
        <f>'ж102'!G13</f>
        <v>Сабирова Ляйсан</v>
      </c>
      <c r="D7" s="229">
        <f>'ж102'!C42</f>
        <v>0</v>
      </c>
      <c r="E7" s="230">
        <f>'ж102'!B17</f>
        <v>0</v>
      </c>
    </row>
    <row r="8" spans="1:5" ht="12.75">
      <c r="A8" s="226">
        <v>7</v>
      </c>
      <c r="B8" s="227">
        <f>'ж101'!D32</f>
        <v>0</v>
      </c>
      <c r="C8" s="228" t="str">
        <f>'ж102'!G17</f>
        <v>Хазиева Арина</v>
      </c>
      <c r="D8" s="229">
        <f>'ж102'!C44</f>
        <v>0</v>
      </c>
      <c r="E8" s="230">
        <f>'ж102'!B19</f>
        <v>0</v>
      </c>
    </row>
    <row r="9" spans="1:5" ht="12.75">
      <c r="A9" s="226">
        <v>8</v>
      </c>
      <c r="B9" s="227">
        <f>'ж101'!D36</f>
        <v>0</v>
      </c>
      <c r="C9" s="228" t="str">
        <f>'ж102'!G21</f>
        <v>Салахова Кристина</v>
      </c>
      <c r="D9" s="229">
        <f>'ж102'!C46</f>
        <v>0</v>
      </c>
      <c r="E9" s="230">
        <f>'ж102'!B21</f>
        <v>0</v>
      </c>
    </row>
    <row r="10" spans="1:5" ht="12.75">
      <c r="A10" s="226">
        <v>9</v>
      </c>
      <c r="B10" s="227">
        <f>'ж101'!D40</f>
        <v>0</v>
      </c>
      <c r="C10" s="228" t="str">
        <f>'ж102'!G29</f>
        <v>Нургалиева Камила</v>
      </c>
      <c r="D10" s="229">
        <f>'ж102'!C50</f>
        <v>0</v>
      </c>
      <c r="E10" s="230">
        <f>'ж102'!B23</f>
        <v>0</v>
      </c>
    </row>
    <row r="11" spans="1:5" ht="12.75">
      <c r="A11" s="226">
        <v>10</v>
      </c>
      <c r="B11" s="227">
        <f>'ж101'!D44</f>
        <v>0</v>
      </c>
      <c r="C11" s="228" t="str">
        <f>'ж102'!G33</f>
        <v>Адольф Анастасия</v>
      </c>
      <c r="D11" s="229">
        <f>'ж102'!C52</f>
        <v>0</v>
      </c>
      <c r="E11" s="230">
        <f>'ж102'!B25</f>
        <v>0</v>
      </c>
    </row>
    <row r="12" spans="1:5" ht="12.75">
      <c r="A12" s="226">
        <v>11</v>
      </c>
      <c r="B12" s="227">
        <f>'ж101'!D48</f>
        <v>0</v>
      </c>
      <c r="C12" s="228">
        <f>'ж102'!Q25</f>
        <v>0</v>
      </c>
      <c r="D12" s="229">
        <f>'ж102'!Q35</f>
        <v>0</v>
      </c>
      <c r="E12" s="230">
        <f>'ж102'!B27</f>
        <v>0</v>
      </c>
    </row>
    <row r="13" spans="1:5" ht="12.75">
      <c r="A13" s="226">
        <v>12</v>
      </c>
      <c r="B13" s="227">
        <f>'ж101'!D52</f>
        <v>0</v>
      </c>
      <c r="C13" s="228" t="str">
        <f>'ж102'!E41</f>
        <v>Иликбаева Елизавета</v>
      </c>
      <c r="D13" s="229">
        <f>'ж102'!M53</f>
        <v>0</v>
      </c>
      <c r="E13" s="230">
        <f>'ж102'!B29</f>
        <v>0</v>
      </c>
    </row>
    <row r="14" spans="1:5" ht="12.75">
      <c r="A14" s="226">
        <v>13</v>
      </c>
      <c r="B14" s="227">
        <f>'ж101'!D56</f>
        <v>0</v>
      </c>
      <c r="C14" s="228">
        <f>'ж102'!E45</f>
        <v>0</v>
      </c>
      <c r="D14" s="229">
        <f>'ж102'!M55</f>
        <v>0</v>
      </c>
      <c r="E14" s="230">
        <f>'ж102'!B31</f>
        <v>0</v>
      </c>
    </row>
    <row r="15" spans="1:5" ht="12.75">
      <c r="A15" s="226">
        <v>14</v>
      </c>
      <c r="B15" s="227">
        <f>'ж101'!D60</f>
        <v>0</v>
      </c>
      <c r="C15" s="228" t="str">
        <f>'ж102'!E49</f>
        <v>Фаузетдинова Эмилия</v>
      </c>
      <c r="D15" s="229">
        <f>'ж102'!M57</f>
        <v>0</v>
      </c>
      <c r="E15" s="230">
        <f>'ж102'!B33</f>
        <v>0</v>
      </c>
    </row>
    <row r="16" spans="1:5" ht="12.75">
      <c r="A16" s="226">
        <v>15</v>
      </c>
      <c r="B16" s="227">
        <f>'ж101'!D64</f>
        <v>0</v>
      </c>
      <c r="C16" s="228" t="str">
        <f>'ж102'!E53</f>
        <v>Хамитова Алсу</v>
      </c>
      <c r="D16" s="229">
        <f>'ж102'!M59</f>
        <v>0</v>
      </c>
      <c r="E16" s="230">
        <f>'ж102'!B35</f>
        <v>0</v>
      </c>
    </row>
    <row r="17" spans="1:5" ht="12.75">
      <c r="A17" s="226">
        <v>16</v>
      </c>
      <c r="B17" s="227">
        <f>'ж101'!D68</f>
        <v>0</v>
      </c>
      <c r="C17" s="228" t="str">
        <f>'ж102'!G43</f>
        <v>Иликбаева Елизавета</v>
      </c>
      <c r="D17" s="229">
        <f>'ж102'!G55</f>
        <v>0</v>
      </c>
      <c r="E17" s="230">
        <f>'ж102'!B37</f>
        <v>0</v>
      </c>
    </row>
    <row r="18" spans="1:5" ht="12.75">
      <c r="A18" s="226">
        <v>17</v>
      </c>
      <c r="B18" s="227">
        <f>'ж101'!F10</f>
        <v>0</v>
      </c>
      <c r="C18" s="228" t="str">
        <f>'ж102'!I56</f>
        <v>Фаузетдинова Эмилия</v>
      </c>
      <c r="D18" s="229">
        <f>'ж102'!I58</f>
        <v>0</v>
      </c>
      <c r="E18" s="230">
        <f>'ж102'!D38</f>
        <v>0</v>
      </c>
    </row>
    <row r="19" spans="1:5" ht="12.75">
      <c r="A19" s="226">
        <v>18</v>
      </c>
      <c r="B19" s="227">
        <f>'ж101'!F18</f>
        <v>0</v>
      </c>
      <c r="C19" s="228">
        <f>'ж102'!O54</f>
        <v>0</v>
      </c>
      <c r="D19" s="229">
        <f>'ж102'!O61</f>
        <v>0</v>
      </c>
      <c r="E19" s="230">
        <f>'ж102'!D34</f>
        <v>0</v>
      </c>
    </row>
    <row r="20" spans="1:5" ht="12.75">
      <c r="A20" s="226">
        <v>19</v>
      </c>
      <c r="B20" s="227">
        <f>'ж101'!F26</f>
        <v>0</v>
      </c>
      <c r="C20" s="228">
        <f>'ж102'!O58</f>
        <v>0</v>
      </c>
      <c r="D20" s="229">
        <f>'ж102'!O63</f>
        <v>0</v>
      </c>
      <c r="E20" s="230">
        <f>'ж102'!D30</f>
        <v>0</v>
      </c>
    </row>
    <row r="21" spans="1:5" ht="12.75">
      <c r="A21" s="226">
        <v>20</v>
      </c>
      <c r="B21" s="227">
        <f>'ж101'!F34</f>
        <v>0</v>
      </c>
      <c r="C21" s="228">
        <f>'ж102'!Q56</f>
        <v>0</v>
      </c>
      <c r="D21" s="229">
        <f>'ж102'!Q60</f>
        <v>0</v>
      </c>
      <c r="E21" s="230">
        <f>'ж102'!D26</f>
        <v>0</v>
      </c>
    </row>
    <row r="22" spans="1:5" ht="12.75">
      <c r="A22" s="226">
        <v>21</v>
      </c>
      <c r="B22" s="227">
        <f>'ж101'!F42</f>
        <v>0</v>
      </c>
      <c r="C22" s="228">
        <f>'ж102'!Q62</f>
        <v>0</v>
      </c>
      <c r="D22" s="229">
        <f>'ж102'!Q64</f>
        <v>0</v>
      </c>
      <c r="E22" s="230">
        <f>'ж102'!D22</f>
        <v>0</v>
      </c>
    </row>
    <row r="23" spans="1:5" ht="12.75">
      <c r="A23" s="226">
        <v>22</v>
      </c>
      <c r="B23" s="227">
        <f>'ж101'!F50</f>
        <v>0</v>
      </c>
      <c r="C23" s="228">
        <f>'ж102'!E64</f>
        <v>0</v>
      </c>
      <c r="D23" s="229">
        <f>'ж102'!M68</f>
        <v>0</v>
      </c>
      <c r="E23" s="230">
        <f>'ж102'!D18</f>
        <v>0</v>
      </c>
    </row>
    <row r="24" spans="1:5" ht="12.75">
      <c r="A24" s="226">
        <v>23</v>
      </c>
      <c r="B24" s="227">
        <f>'ж101'!F58</f>
        <v>0</v>
      </c>
      <c r="C24" s="228">
        <f>'ж102'!G62</f>
        <v>0</v>
      </c>
      <c r="D24" s="229">
        <f>'ж102'!G74</f>
        <v>0</v>
      </c>
      <c r="E24" s="230">
        <f>'ж102'!D14</f>
        <v>0</v>
      </c>
    </row>
    <row r="25" spans="1:5" ht="12.75">
      <c r="A25" s="226">
        <v>24</v>
      </c>
      <c r="B25" s="227">
        <f>'ж101'!F66</f>
        <v>0</v>
      </c>
      <c r="C25" s="228">
        <f>'ж102'!G70</f>
        <v>0</v>
      </c>
      <c r="D25" s="229">
        <f>'ж102'!G76</f>
        <v>0</v>
      </c>
      <c r="E25" s="230">
        <f>'ж102'!D10</f>
        <v>0</v>
      </c>
    </row>
    <row r="26" spans="1:5" ht="12.75">
      <c r="A26" s="226">
        <v>25</v>
      </c>
      <c r="B26" s="227">
        <f>'ж101'!H14</f>
        <v>0</v>
      </c>
      <c r="C26" s="228">
        <f>'ж102'!I66</f>
        <v>0</v>
      </c>
      <c r="D26" s="229">
        <f>'ж102'!I72</f>
        <v>0</v>
      </c>
      <c r="E26" s="230">
        <f>'ж102'!H7</f>
        <v>0</v>
      </c>
    </row>
    <row r="27" spans="1:5" ht="12.75">
      <c r="A27" s="226">
        <v>26</v>
      </c>
      <c r="B27" s="227">
        <f>'ж101'!H30</f>
        <v>0</v>
      </c>
      <c r="C27" s="228">
        <f>'ж102'!I75</f>
        <v>0</v>
      </c>
      <c r="D27" s="229">
        <f>'ж102'!I77</f>
        <v>0</v>
      </c>
      <c r="E27" s="230">
        <f>'ж102'!H15</f>
        <v>0</v>
      </c>
    </row>
    <row r="28" spans="1:5" ht="12.75">
      <c r="A28" s="226">
        <v>27</v>
      </c>
      <c r="B28" s="227">
        <f>'ж101'!H46</f>
        <v>0</v>
      </c>
      <c r="C28" s="228">
        <f>'ж102'!O71</f>
        <v>0</v>
      </c>
      <c r="D28" s="229">
        <f>'ж102'!O76</f>
        <v>0</v>
      </c>
      <c r="E28" s="230">
        <f>'ж102'!H23</f>
        <v>0</v>
      </c>
    </row>
    <row r="29" spans="1:5" ht="12.75">
      <c r="A29" s="226">
        <v>28</v>
      </c>
      <c r="B29" s="227">
        <f>'ж101'!H62</f>
        <v>0</v>
      </c>
      <c r="C29" s="228">
        <f>'ж102'!Q69</f>
        <v>0</v>
      </c>
      <c r="D29" s="229">
        <f>'ж102'!Q73</f>
        <v>0</v>
      </c>
      <c r="E29" s="230">
        <f>'ж102'!H31</f>
        <v>0</v>
      </c>
    </row>
    <row r="30" spans="1:5" ht="12.75">
      <c r="A30" s="226">
        <v>29</v>
      </c>
      <c r="B30" s="227">
        <f>'ж101'!J22</f>
        <v>0</v>
      </c>
      <c r="C30" s="228" t="str">
        <f>'ж101'!E8</f>
        <v>Биккужина Кира</v>
      </c>
      <c r="D30" s="229" t="str">
        <f>'ж102'!C7</f>
        <v>_</v>
      </c>
      <c r="E30" s="230">
        <f>'ж102'!L37</f>
        <v>0</v>
      </c>
    </row>
    <row r="31" spans="1:5" ht="12.75">
      <c r="A31" s="226">
        <v>30</v>
      </c>
      <c r="B31" s="227">
        <f>'ж101'!J54</f>
        <v>0</v>
      </c>
      <c r="C31" s="228" t="str">
        <f>'ж101'!E16</f>
        <v>Михайлова Полина</v>
      </c>
      <c r="D31" s="229" t="str">
        <f>'ж102'!C11</f>
        <v>_</v>
      </c>
      <c r="E31" s="230">
        <f>'ж102'!L21</f>
        <v>0</v>
      </c>
    </row>
    <row r="32" spans="1:5" ht="12.75">
      <c r="A32" s="226">
        <v>31</v>
      </c>
      <c r="B32" s="227">
        <f>'ж101'!L38</f>
        <v>0</v>
      </c>
      <c r="C32" s="228" t="str">
        <f>'ж101'!E20</f>
        <v>Адольф Анастасия</v>
      </c>
      <c r="D32" s="229" t="str">
        <f>'ж102'!C13</f>
        <v>_</v>
      </c>
      <c r="E32" s="230">
        <f>'ж101'!L58</f>
        <v>0</v>
      </c>
    </row>
    <row r="33" spans="1:5" ht="12.75">
      <c r="A33" s="226">
        <v>32</v>
      </c>
      <c r="B33" s="227">
        <f>'ж102'!D8</f>
        <v>0</v>
      </c>
      <c r="C33" s="228" t="str">
        <f>'ж101'!E24</f>
        <v>Михайлова Кристина</v>
      </c>
      <c r="D33" s="229" t="str">
        <f>'ж102'!C15</f>
        <v>_</v>
      </c>
      <c r="E33" s="230">
        <f>'ж102'!B59</f>
        <v>0</v>
      </c>
    </row>
    <row r="34" spans="1:5" ht="12.75">
      <c r="A34" s="226">
        <v>33</v>
      </c>
      <c r="B34" s="227">
        <f>'ж102'!D12</f>
        <v>0</v>
      </c>
      <c r="C34" s="228" t="str">
        <f>'ж101'!E28</f>
        <v>Нургалиева Камила</v>
      </c>
      <c r="D34" s="229" t="str">
        <f>'ж102'!C17</f>
        <v>_</v>
      </c>
      <c r="E34" s="230">
        <f>'ж102'!B61</f>
        <v>0</v>
      </c>
    </row>
    <row r="35" spans="1:5" ht="12.75">
      <c r="A35" s="226">
        <v>34</v>
      </c>
      <c r="B35" s="227">
        <f>'ж102'!D16</f>
        <v>0</v>
      </c>
      <c r="C35" s="228" t="str">
        <f>'ж101'!E32</f>
        <v>Акчермышева Ярослава</v>
      </c>
      <c r="D35" s="229" t="str">
        <f>'ж102'!C19</f>
        <v>_</v>
      </c>
      <c r="E35" s="230">
        <f>'ж102'!B63</f>
        <v>0</v>
      </c>
    </row>
    <row r="36" spans="1:5" ht="12.75">
      <c r="A36" s="226">
        <v>35</v>
      </c>
      <c r="B36" s="227">
        <f>'ж102'!D20</f>
        <v>0</v>
      </c>
      <c r="C36" s="228" t="str">
        <f>'ж101'!E36</f>
        <v>Ахтямова Камилла</v>
      </c>
      <c r="D36" s="229" t="str">
        <f>'ж102'!C21</f>
        <v>_</v>
      </c>
      <c r="E36" s="230">
        <f>'ж102'!B65</f>
        <v>0</v>
      </c>
    </row>
    <row r="37" spans="1:5" ht="12.75">
      <c r="A37" s="226">
        <v>36</v>
      </c>
      <c r="B37" s="227">
        <f>'ж102'!D24</f>
        <v>0</v>
      </c>
      <c r="C37" s="228" t="str">
        <f>'ж101'!E40</f>
        <v>Саликова Юлия</v>
      </c>
      <c r="D37" s="229" t="str">
        <f>'ж102'!C23</f>
        <v>_</v>
      </c>
      <c r="E37" s="230">
        <f>'ж102'!B67</f>
        <v>0</v>
      </c>
    </row>
    <row r="38" spans="1:5" ht="12.75">
      <c r="A38" s="226">
        <v>37</v>
      </c>
      <c r="B38" s="227">
        <f>'ж102'!D28</f>
        <v>0</v>
      </c>
      <c r="C38" s="228" t="str">
        <f>'ж101'!E48</f>
        <v>Хазиева Арина</v>
      </c>
      <c r="D38" s="229" t="str">
        <f>'ж102'!C27</f>
        <v>_</v>
      </c>
      <c r="E38" s="230">
        <f>'ж102'!B69</f>
        <v>0</v>
      </c>
    </row>
    <row r="39" spans="1:5" ht="12.75">
      <c r="A39" s="226">
        <v>38</v>
      </c>
      <c r="B39" s="227">
        <f>'ж102'!D32</f>
        <v>0</v>
      </c>
      <c r="C39" s="228" t="str">
        <f>'ж101'!E52</f>
        <v>Фазлыева Алина</v>
      </c>
      <c r="D39" s="229" t="str">
        <f>'ж102'!C29</f>
        <v>_</v>
      </c>
      <c r="E39" s="230">
        <f>'ж102'!B71</f>
        <v>0</v>
      </c>
    </row>
    <row r="40" spans="1:5" ht="12.75">
      <c r="A40" s="226">
        <v>39</v>
      </c>
      <c r="B40" s="227">
        <f>'ж102'!D36</f>
        <v>0</v>
      </c>
      <c r="C40" s="228" t="str">
        <f>'ж101'!E56</f>
        <v>Фарвазева Замира</v>
      </c>
      <c r="D40" s="229" t="str">
        <f>'ж102'!C31</f>
        <v>_</v>
      </c>
      <c r="E40" s="230">
        <f>'ж102'!B73</f>
        <v>0</v>
      </c>
    </row>
    <row r="41" spans="1:5" ht="12.75">
      <c r="A41" s="226">
        <v>40</v>
      </c>
      <c r="B41" s="227">
        <f>'ж102'!F9</f>
        <v>0</v>
      </c>
      <c r="C41" s="228" t="str">
        <f>'ж101'!E60</f>
        <v>Сабирова Ляйсан</v>
      </c>
      <c r="D41" s="229" t="str">
        <f>'ж102'!C33</f>
        <v>_</v>
      </c>
      <c r="E41" s="230">
        <f>'ж102'!B40</f>
        <v>0</v>
      </c>
    </row>
    <row r="42" spans="1:5" ht="12.75">
      <c r="A42" s="226">
        <v>41</v>
      </c>
      <c r="B42" s="227">
        <f>'ж102'!F13</f>
        <v>0</v>
      </c>
      <c r="C42" s="228" t="str">
        <f>'ж101'!E68</f>
        <v>Торопцева Ксения</v>
      </c>
      <c r="D42" s="229" t="str">
        <f>'ж102'!C37</f>
        <v>_</v>
      </c>
      <c r="E42" s="230">
        <f>'ж102'!B42</f>
        <v>0</v>
      </c>
    </row>
    <row r="43" spans="1:5" ht="12.75">
      <c r="A43" s="226">
        <v>42</v>
      </c>
      <c r="B43" s="227">
        <f>'ж102'!F17</f>
        <v>0</v>
      </c>
      <c r="C43" s="228" t="str">
        <f>'ж102'!E8</f>
        <v>Иликбаева Елизавета</v>
      </c>
      <c r="D43" s="229" t="str">
        <f>'ж102'!C59</f>
        <v>_</v>
      </c>
      <c r="E43" s="230">
        <f>'ж102'!B44</f>
        <v>0</v>
      </c>
    </row>
    <row r="44" spans="1:5" ht="12.75">
      <c r="A44" s="226">
        <v>43</v>
      </c>
      <c r="B44" s="227">
        <f>'ж102'!F21</f>
        <v>0</v>
      </c>
      <c r="C44" s="228" t="str">
        <f>'ж102'!E24</f>
        <v>Фаузетдинова Эмилия</v>
      </c>
      <c r="D44" s="229" t="str">
        <f>'ж102'!C67</f>
        <v>_</v>
      </c>
      <c r="E44" s="230">
        <f>'ж102'!B46</f>
        <v>0</v>
      </c>
    </row>
    <row r="45" spans="1:5" ht="12.75">
      <c r="A45" s="226">
        <v>44</v>
      </c>
      <c r="B45" s="227">
        <f>'ж102'!F25</f>
        <v>0</v>
      </c>
      <c r="C45" s="228" t="str">
        <f>'ж102'!E36</f>
        <v>Хамитова Алсу</v>
      </c>
      <c r="D45" s="229" t="str">
        <f>'ж102'!C73</f>
        <v>_</v>
      </c>
      <c r="E45" s="230">
        <f>'ж102'!B48</f>
        <v>0</v>
      </c>
    </row>
    <row r="46" spans="1:5" ht="12.75">
      <c r="A46" s="226">
        <v>45</v>
      </c>
      <c r="B46" s="227">
        <f>'ж102'!F29</f>
        <v>0</v>
      </c>
      <c r="C46" s="228">
        <f>'ж102'!E60</f>
        <v>0</v>
      </c>
      <c r="D46" s="229" t="str">
        <f>'ж102'!M66</f>
        <v>_</v>
      </c>
      <c r="E46" s="230">
        <f>'ж102'!B50</f>
        <v>0</v>
      </c>
    </row>
    <row r="47" spans="1:5" ht="12.75">
      <c r="A47" s="226">
        <v>46</v>
      </c>
      <c r="B47" s="227">
        <f>'ж102'!F33</f>
        <v>0</v>
      </c>
      <c r="C47" s="228">
        <f>'ж102'!E68</f>
        <v>0</v>
      </c>
      <c r="D47" s="229" t="str">
        <f>'ж102'!M70</f>
        <v>_</v>
      </c>
      <c r="E47" s="230">
        <f>'ж102'!B52</f>
        <v>0</v>
      </c>
    </row>
    <row r="48" spans="1:5" ht="12.75">
      <c r="A48" s="226">
        <v>47</v>
      </c>
      <c r="B48" s="227">
        <f>'ж102'!F37</f>
        <v>0</v>
      </c>
      <c r="C48" s="228">
        <f>'ж102'!E72</f>
        <v>0</v>
      </c>
      <c r="D48" s="229" t="str">
        <f>'ж102'!M72</f>
        <v>_</v>
      </c>
      <c r="E48" s="230">
        <f>'ж102'!B54</f>
        <v>0</v>
      </c>
    </row>
    <row r="49" spans="1:5" ht="12.75">
      <c r="A49" s="226">
        <v>48</v>
      </c>
      <c r="B49" s="227">
        <f>'ж102'!H11</f>
        <v>0</v>
      </c>
      <c r="C49" s="228">
        <f>'ж102'!O67</f>
        <v>0</v>
      </c>
      <c r="D49" s="229" t="str">
        <f>'ж102'!O74</f>
        <v>_</v>
      </c>
      <c r="E49" s="230">
        <f>'ж102'!L40</f>
        <v>0</v>
      </c>
    </row>
    <row r="50" spans="1:5" ht="12.75">
      <c r="A50" s="226">
        <v>49</v>
      </c>
      <c r="B50" s="227">
        <f>'ж102'!H19</f>
        <v>0</v>
      </c>
      <c r="C50" s="228">
        <f>'ж102'!Q75</f>
        <v>0</v>
      </c>
      <c r="D50" s="229" t="str">
        <f>'ж102'!Q77</f>
        <v>_</v>
      </c>
      <c r="E50" s="230">
        <f>'ж102'!L42</f>
        <v>0</v>
      </c>
    </row>
    <row r="51" spans="1:5" ht="12.75">
      <c r="A51" s="226">
        <v>50</v>
      </c>
      <c r="B51" s="227">
        <f>'ж102'!H27</f>
        <v>0</v>
      </c>
      <c r="C51" s="228" t="str">
        <f>'ж102'!I35</f>
        <v>Адольф Анастасия</v>
      </c>
      <c r="D51" s="229" t="str">
        <f>'ж102'!M46</f>
        <v>Салмиярова Анна</v>
      </c>
      <c r="E51" s="230">
        <f>'ж102'!L44</f>
        <v>0</v>
      </c>
    </row>
    <row r="52" spans="1:5" ht="12.75">
      <c r="A52" s="226">
        <v>51</v>
      </c>
      <c r="B52" s="227">
        <f>'ж102'!H35</f>
        <v>0</v>
      </c>
      <c r="C52" s="228" t="str">
        <f>'ж102'!K33</f>
        <v>Адольф Анастасия</v>
      </c>
      <c r="D52" s="229" t="str">
        <f>'ж101'!C77</f>
        <v>Фарвазева Замира</v>
      </c>
      <c r="E52" s="230">
        <f>'ж102'!L46</f>
        <v>0</v>
      </c>
    </row>
    <row r="53" spans="1:5" ht="12.75">
      <c r="A53" s="226">
        <v>52</v>
      </c>
      <c r="B53" s="227">
        <f>'ж102'!J9</f>
        <v>0</v>
      </c>
      <c r="C53" s="228" t="str">
        <f>'ж102'!I27</f>
        <v>Акчермышева Ярослава</v>
      </c>
      <c r="D53" s="229" t="str">
        <f>'ж102'!M44</f>
        <v>Нургалиева Камила</v>
      </c>
      <c r="E53" s="230">
        <f>'ж101'!B71</f>
        <v>0</v>
      </c>
    </row>
    <row r="54" spans="1:5" ht="12.75">
      <c r="A54" s="226">
        <v>53</v>
      </c>
      <c r="B54" s="227">
        <f>'ж102'!J17</f>
        <v>0</v>
      </c>
      <c r="C54" s="228" t="str">
        <f>'ж102'!G25</f>
        <v>Акчермышева Ярослава</v>
      </c>
      <c r="D54" s="229" t="str">
        <f>'ж102'!C48</f>
        <v>Фаузетдинова Эмилия</v>
      </c>
      <c r="E54" s="230">
        <f>'ж101'!B73</f>
        <v>0</v>
      </c>
    </row>
    <row r="55" spans="1:5" ht="12.75">
      <c r="A55" s="226">
        <v>54</v>
      </c>
      <c r="B55" s="227">
        <f>'ж102'!J25</f>
        <v>0</v>
      </c>
      <c r="C55" s="228" t="str">
        <f>'ж101'!G34</f>
        <v>Ахтямова Камилла</v>
      </c>
      <c r="D55" s="229" t="str">
        <f>'ж102'!E26</f>
        <v>Акчермышева Ярослава</v>
      </c>
      <c r="E55" s="230">
        <f>'ж101'!B75</f>
        <v>0</v>
      </c>
    </row>
    <row r="56" spans="1:5" ht="12.75">
      <c r="A56" s="226">
        <v>55</v>
      </c>
      <c r="B56" s="227">
        <f>'ж102'!J33</f>
        <v>0</v>
      </c>
      <c r="C56" s="228" t="str">
        <f>'ж101'!I30</f>
        <v>Ахтямова Камилла</v>
      </c>
      <c r="D56" s="229" t="str">
        <f>'ж102'!I15</f>
        <v>Михайлова Кристина</v>
      </c>
      <c r="E56" s="230">
        <f>'ж101'!B77</f>
        <v>0</v>
      </c>
    </row>
    <row r="57" spans="1:5" ht="12.75">
      <c r="A57" s="226">
        <v>56</v>
      </c>
      <c r="B57" s="227">
        <f>'ж102'!L13</f>
        <v>0</v>
      </c>
      <c r="C57" s="228" t="str">
        <f>'ж101'!K22</f>
        <v>Ахтямова Камилла</v>
      </c>
      <c r="D57" s="229" t="str">
        <f>'ж102'!M37</f>
        <v>Михайлова Полина</v>
      </c>
      <c r="E57" s="230">
        <f>'ж101'!J69</f>
        <v>0</v>
      </c>
    </row>
    <row r="58" spans="1:5" ht="12.75">
      <c r="A58" s="226">
        <v>57</v>
      </c>
      <c r="B58" s="227">
        <f>'ж102'!L29</f>
        <v>0</v>
      </c>
      <c r="C58" s="228" t="str">
        <f>'ж101'!M38</f>
        <v>Ахтямова Камилла</v>
      </c>
      <c r="D58" s="229" t="str">
        <f>'ж101'!M58</f>
        <v>Торопцева Ксения</v>
      </c>
      <c r="E58" s="230">
        <f>'ж101'!J71</f>
        <v>0</v>
      </c>
    </row>
    <row r="59" spans="1:5" ht="12.75">
      <c r="A59" s="226">
        <v>58</v>
      </c>
      <c r="B59" s="227">
        <f>'ж102'!N17</f>
        <v>0</v>
      </c>
      <c r="C59" s="228" t="str">
        <f>'ж102'!K9</f>
        <v>Биккужина Кира</v>
      </c>
      <c r="D59" s="229" t="str">
        <f>'ж101'!C71</f>
        <v>Биккужина Самира</v>
      </c>
      <c r="E59" s="230">
        <f>'ж101'!J64</f>
        <v>0</v>
      </c>
    </row>
    <row r="60" spans="1:5" ht="12.75">
      <c r="A60" s="226">
        <v>59</v>
      </c>
      <c r="B60" s="227">
        <f>'ж102'!N33</f>
        <v>0</v>
      </c>
      <c r="C60" s="228" t="str">
        <f>'ж102'!M13</f>
        <v>Биккужина Кира</v>
      </c>
      <c r="D60" s="229" t="str">
        <f>'ж101'!K69</f>
        <v>Михайлова Кристина</v>
      </c>
      <c r="E60" s="230">
        <f>'ж101'!J66</f>
        <v>0</v>
      </c>
    </row>
    <row r="61" spans="1:5" ht="12.75">
      <c r="A61" s="226">
        <v>60</v>
      </c>
      <c r="B61" s="227">
        <f>'ж102'!P25</f>
        <v>0</v>
      </c>
      <c r="C61" s="228" t="str">
        <f>'ж101'!G10</f>
        <v>Биккужина Кира</v>
      </c>
      <c r="D61" s="229" t="str">
        <f>'ж102'!E38</f>
        <v>Салмиярова Анна</v>
      </c>
      <c r="E61" s="230">
        <f>'ж102'!P35</f>
        <v>0</v>
      </c>
    </row>
    <row r="62" spans="1:5" ht="12.75">
      <c r="A62" s="226">
        <v>61</v>
      </c>
      <c r="B62" s="227">
        <f>'ж101'!L65</f>
        <v>0</v>
      </c>
      <c r="C62" s="228" t="str">
        <f>'ж102'!O17</f>
        <v>Биккужина Кира</v>
      </c>
      <c r="D62" s="229" t="str">
        <f>'ж101'!K64</f>
        <v>Фазлыева Алина</v>
      </c>
      <c r="E62" s="230">
        <f>'ж101'!L67</f>
        <v>0</v>
      </c>
    </row>
    <row r="63" spans="1:5" ht="12.75">
      <c r="A63" s="226">
        <v>62</v>
      </c>
      <c r="B63" s="227">
        <f>'ж101'!L70</f>
        <v>0</v>
      </c>
      <c r="C63" s="228" t="str">
        <f>'ж102'!G9</f>
        <v>Биккужина Самира</v>
      </c>
      <c r="D63" s="229" t="str">
        <f>'ж102'!C40</f>
        <v>Иликбаева Елизавета</v>
      </c>
      <c r="E63" s="230">
        <f>'ж101'!L72</f>
        <v>0</v>
      </c>
    </row>
    <row r="64" spans="1:5" ht="12.75">
      <c r="A64" s="226">
        <v>63</v>
      </c>
      <c r="B64" s="227">
        <f>'ж101'!D72</f>
        <v>0</v>
      </c>
      <c r="C64" s="228" t="str">
        <f>'ж102'!I11</f>
        <v>Биккужина Самира</v>
      </c>
      <c r="D64" s="229" t="str">
        <f>'ж102'!M40</f>
        <v>Сабирова Ляйсан</v>
      </c>
      <c r="E64" s="230">
        <f>'ж101'!J74</f>
        <v>0</v>
      </c>
    </row>
    <row r="65" spans="1:5" ht="12.75">
      <c r="A65" s="226">
        <v>64</v>
      </c>
      <c r="B65" s="227">
        <f>'ж101'!D76</f>
        <v>0</v>
      </c>
      <c r="C65" s="228" t="str">
        <f>'ж101'!E72</f>
        <v>Биккужина Самира</v>
      </c>
      <c r="D65" s="229" t="str">
        <f>'ж101'!K74</f>
        <v>Салахова Кристина</v>
      </c>
      <c r="E65" s="230">
        <f>'ж101'!J76</f>
        <v>0</v>
      </c>
    </row>
    <row r="66" spans="1:5" ht="12.75">
      <c r="A66" s="226">
        <v>65</v>
      </c>
      <c r="B66" s="227">
        <f>'ж101'!F74</f>
        <v>0</v>
      </c>
      <c r="C66" s="228" t="str">
        <f>'ж101'!E64</f>
        <v>Биккужина Самира</v>
      </c>
      <c r="D66" s="229" t="str">
        <f>'ж102'!C35</f>
        <v>Хамитова Алсу</v>
      </c>
      <c r="E66" s="230">
        <f>'ж101'!F77</f>
        <v>0</v>
      </c>
    </row>
    <row r="67" spans="1:5" ht="12.75">
      <c r="A67" s="226">
        <v>66</v>
      </c>
      <c r="B67" s="227">
        <f>'ж101'!L75</f>
        <v>0</v>
      </c>
      <c r="C67" s="228" t="str">
        <f>'ж101'!M70</f>
        <v>Михайлова Кристина</v>
      </c>
      <c r="D67" s="229" t="str">
        <f>'ж101'!M72</f>
        <v>Адольф Анастасия</v>
      </c>
      <c r="E67" s="230">
        <f>'ж101'!L77</f>
        <v>0</v>
      </c>
    </row>
    <row r="68" spans="1:5" ht="12.75">
      <c r="A68" s="226">
        <v>67</v>
      </c>
      <c r="B68" s="227">
        <f>'ж102'!N41</f>
        <v>0</v>
      </c>
      <c r="C68" s="228" t="str">
        <f>'ж101'!G26</f>
        <v>Михайлова Кристина</v>
      </c>
      <c r="D68" s="229" t="str">
        <f>'ж102'!E30</f>
        <v>Нургалиева Камила</v>
      </c>
      <c r="E68" s="230">
        <f>'ж102'!N48</f>
        <v>0</v>
      </c>
    </row>
    <row r="69" spans="1:5" ht="12.75">
      <c r="A69" s="226">
        <v>68</v>
      </c>
      <c r="B69" s="227">
        <f>'ж102'!N45</f>
        <v>0</v>
      </c>
      <c r="C69" s="228" t="str">
        <f>'ж102'!K17</f>
        <v>Михайлова Кристина</v>
      </c>
      <c r="D69" s="229" t="str">
        <f>'ж101'!C73</f>
        <v>Салахова Кристина</v>
      </c>
      <c r="E69" s="230">
        <f>'ж102'!N50</f>
        <v>0</v>
      </c>
    </row>
    <row r="70" spans="1:5" ht="12.75">
      <c r="A70" s="226">
        <v>69</v>
      </c>
      <c r="B70" s="227">
        <f>'ж102'!P43</f>
        <v>0</v>
      </c>
      <c r="C70" s="228" t="str">
        <f>'ж101'!G18</f>
        <v>Михайлова Полина</v>
      </c>
      <c r="D70" s="229" t="str">
        <f>'ж102'!E34</f>
        <v>Адольф Анастасия</v>
      </c>
      <c r="E70" s="230">
        <f>'ж102'!P47</f>
        <v>0</v>
      </c>
    </row>
    <row r="71" spans="1:5" ht="12.75">
      <c r="A71" s="226">
        <v>70</v>
      </c>
      <c r="B71" s="227">
        <f>'ж102'!P49</f>
        <v>0</v>
      </c>
      <c r="C71" s="228" t="str">
        <f>'ж101'!I14</f>
        <v>Михайлова Полина</v>
      </c>
      <c r="D71" s="229" t="str">
        <f>'ж102'!I7</f>
        <v>Биккужина Кира</v>
      </c>
      <c r="E71" s="230">
        <f>'ж102'!P51</f>
        <v>0</v>
      </c>
    </row>
    <row r="72" spans="1:5" ht="12.75">
      <c r="A72" s="226">
        <v>71</v>
      </c>
      <c r="B72" s="227">
        <f>'ж102'!D41</f>
        <v>0</v>
      </c>
      <c r="C72" s="228" t="str">
        <f>'ж102'!Q43</f>
        <v>Сабирова Ляйсан</v>
      </c>
      <c r="D72" s="229" t="str">
        <f>'ж102'!Q47</f>
        <v>Салмиярова Анна</v>
      </c>
      <c r="E72" s="230">
        <f>'ж102'!L53</f>
        <v>0</v>
      </c>
    </row>
    <row r="73" spans="1:5" ht="12.75">
      <c r="A73" s="226">
        <v>72</v>
      </c>
      <c r="B73" s="227">
        <f>'ж102'!D45</f>
        <v>0</v>
      </c>
      <c r="C73" s="228" t="str">
        <f>'ж102'!O41</f>
        <v>Сабирова Ляйсан</v>
      </c>
      <c r="D73" s="229" t="str">
        <f>'ж102'!O48</f>
        <v>Хазиева Арина</v>
      </c>
      <c r="E73" s="230">
        <f>'ж102'!L55</f>
        <v>0</v>
      </c>
    </row>
    <row r="74" spans="1:5" ht="12.75">
      <c r="A74" s="226">
        <v>73</v>
      </c>
      <c r="B74" s="227">
        <f>'ж102'!D49</f>
        <v>0</v>
      </c>
      <c r="C74" s="228" t="str">
        <f>'ж101'!M75</f>
        <v>Салахова Кристина</v>
      </c>
      <c r="D74" s="229" t="str">
        <f>'ж101'!M77</f>
        <v>Акчермышева Ярослава</v>
      </c>
      <c r="E74" s="230">
        <f>'ж102'!L57</f>
        <v>0</v>
      </c>
    </row>
    <row r="75" spans="1:5" ht="12.75">
      <c r="A75" s="226">
        <v>74</v>
      </c>
      <c r="B75" s="227">
        <f>'ж102'!D53</f>
        <v>0</v>
      </c>
      <c r="C75" s="228" t="str">
        <f>'ж101'!E44</f>
        <v>Салахова Кристина</v>
      </c>
      <c r="D75" s="229" t="str">
        <f>'ж102'!C25</f>
        <v>Фаузетдинова Эмилия</v>
      </c>
      <c r="E75" s="230">
        <f>'ж102'!L59</f>
        <v>0</v>
      </c>
    </row>
    <row r="76" spans="1:5" ht="12.75">
      <c r="A76" s="226">
        <v>75</v>
      </c>
      <c r="B76" s="227">
        <f>'ж102'!F43</f>
        <v>0</v>
      </c>
      <c r="C76" s="228" t="str">
        <f>'ж102'!I19</f>
        <v>Салахова Кристина</v>
      </c>
      <c r="D76" s="229" t="str">
        <f>'ж102'!M42</f>
        <v>Хазиева Арина</v>
      </c>
      <c r="E76" s="230">
        <f>'ж102'!F55</f>
        <v>0</v>
      </c>
    </row>
    <row r="77" spans="1:5" ht="12.75">
      <c r="A77" s="226">
        <v>76</v>
      </c>
      <c r="B77" s="227">
        <f>'ж102'!F51</f>
        <v>0</v>
      </c>
      <c r="C77" s="228" t="str">
        <f>'ж102'!M29</f>
        <v>Саликова Юлия</v>
      </c>
      <c r="D77" s="229" t="str">
        <f>'ж101'!K71</f>
        <v>Адольф Анастасия</v>
      </c>
      <c r="E77" s="230">
        <f>'ж102'!F57</f>
        <v>0</v>
      </c>
    </row>
    <row r="78" spans="1:5" ht="12.75">
      <c r="A78" s="226">
        <v>77</v>
      </c>
      <c r="B78" s="227">
        <f>'ж102'!H47</f>
        <v>0</v>
      </c>
      <c r="C78" s="228" t="str">
        <f>'ж102'!K25</f>
        <v>Саликова Юлия</v>
      </c>
      <c r="D78" s="229" t="str">
        <f>'ж101'!C75</f>
        <v>Акчермышева Ярослава</v>
      </c>
      <c r="E78" s="230">
        <f>'ж102'!H53</f>
        <v>0</v>
      </c>
    </row>
    <row r="79" spans="1:5" ht="12.75">
      <c r="A79" s="226">
        <v>78</v>
      </c>
      <c r="B79" s="227">
        <f>'ж102'!H56</f>
        <v>0</v>
      </c>
      <c r="C79" s="228" t="str">
        <f>'ж102'!O33</f>
        <v>Саликова Юлия</v>
      </c>
      <c r="D79" s="229" t="str">
        <f>'ж101'!K66</f>
        <v>Михайлова Полина</v>
      </c>
      <c r="E79" s="230">
        <f>'ж102'!H58</f>
        <v>0</v>
      </c>
    </row>
    <row r="80" spans="1:5" ht="12.75">
      <c r="A80" s="226">
        <v>79</v>
      </c>
      <c r="B80" s="227">
        <f>'ж102'!N54</f>
        <v>0</v>
      </c>
      <c r="C80" s="228" t="str">
        <f>'ж101'!G42</f>
        <v>Саликова Юлия</v>
      </c>
      <c r="D80" s="229" t="str">
        <f>'ж102'!E22</f>
        <v>Салахова Кристина</v>
      </c>
      <c r="E80" s="230">
        <f>'ж102'!N61</f>
        <v>0</v>
      </c>
    </row>
    <row r="81" spans="1:5" ht="12.75">
      <c r="A81" s="226">
        <v>80</v>
      </c>
      <c r="B81" s="227">
        <f>'ж102'!N58</f>
        <v>0</v>
      </c>
      <c r="C81" s="228" t="str">
        <f>'ж101'!E12</f>
        <v>Салмиярова Анна</v>
      </c>
      <c r="D81" s="229" t="str">
        <f>'ж102'!C9</f>
        <v>Иликбаева Елизавета</v>
      </c>
      <c r="E81" s="230">
        <f>'ж102'!N63</f>
        <v>0</v>
      </c>
    </row>
    <row r="82" spans="1:5" ht="12.75">
      <c r="A82" s="226">
        <v>81</v>
      </c>
      <c r="B82" s="227">
        <f>'ж102'!P56</f>
        <v>0</v>
      </c>
      <c r="C82" s="228" t="str">
        <f>'ж102'!O45</f>
        <v>Салмиярова Анна</v>
      </c>
      <c r="D82" s="229" t="str">
        <f>'ж102'!O50</f>
        <v>Нургалиева Камила</v>
      </c>
      <c r="E82" s="230">
        <f>'ж102'!P60</f>
        <v>0</v>
      </c>
    </row>
    <row r="83" spans="1:5" ht="12.75">
      <c r="A83" s="226">
        <v>82</v>
      </c>
      <c r="B83" s="227">
        <f>'ж102'!P62</f>
        <v>0</v>
      </c>
      <c r="C83" s="228" t="str">
        <f>'ж102'!G37</f>
        <v>Салмиярова Анна</v>
      </c>
      <c r="D83" s="229" t="str">
        <f>'ж102'!C54</f>
        <v>Хамитова Алсу</v>
      </c>
      <c r="E83" s="230">
        <f>'ж102'!P64</f>
        <v>0</v>
      </c>
    </row>
    <row r="84" spans="1:5" ht="12.75">
      <c r="A84" s="226">
        <v>83</v>
      </c>
      <c r="B84" s="227">
        <f>'ж102'!D60</f>
        <v>0</v>
      </c>
      <c r="C84" s="228" t="str">
        <f>'ж101'!G66</f>
        <v>Торопцева Ксения</v>
      </c>
      <c r="D84" s="229" t="str">
        <f>'ж102'!E10</f>
        <v>Биккужина Самира</v>
      </c>
      <c r="E84" s="230">
        <f>'ж102'!L66</f>
        <v>0</v>
      </c>
    </row>
    <row r="85" spans="1:5" ht="12.75">
      <c r="A85" s="226">
        <v>84</v>
      </c>
      <c r="B85" s="227">
        <f>'ж102'!D64</f>
        <v>0</v>
      </c>
      <c r="C85" s="228" t="str">
        <f>'ж101'!K54</f>
        <v>Торопцева Ксения</v>
      </c>
      <c r="D85" s="229" t="str">
        <f>'ж102'!M21</f>
        <v>Фазлыева Алина</v>
      </c>
      <c r="E85" s="230">
        <f>'ж102'!L68</f>
        <v>0</v>
      </c>
    </row>
    <row r="86" spans="1:5" ht="12.75">
      <c r="A86" s="226">
        <v>85</v>
      </c>
      <c r="B86" s="227">
        <f>'ж102'!D68</f>
        <v>0</v>
      </c>
      <c r="C86" s="228" t="str">
        <f>'ж101'!I62</f>
        <v>Торопцева Ксения</v>
      </c>
      <c r="D86" s="229" t="str">
        <f>'ж102'!I31</f>
        <v>Фарвазева Замира</v>
      </c>
      <c r="E86" s="230">
        <f>'ж102'!L70</f>
        <v>0</v>
      </c>
    </row>
    <row r="87" spans="1:5" ht="12.75">
      <c r="A87" s="226">
        <v>86</v>
      </c>
      <c r="B87" s="227">
        <f>'ж102'!D72</f>
        <v>0</v>
      </c>
      <c r="C87" s="228" t="str">
        <f>'ж101'!M65</f>
        <v>Фазлыева Алина</v>
      </c>
      <c r="D87" s="229" t="str">
        <f>'ж101'!M67</f>
        <v>Михайлова Полина</v>
      </c>
      <c r="E87" s="230">
        <f>'ж102'!L72</f>
        <v>0</v>
      </c>
    </row>
    <row r="88" spans="1:5" ht="12.75">
      <c r="A88" s="226">
        <v>87</v>
      </c>
      <c r="B88" s="227">
        <f>'ж102'!F62</f>
        <v>0</v>
      </c>
      <c r="C88" s="228" t="str">
        <f>'ж101'!I46</f>
        <v>Фазлыева Алина</v>
      </c>
      <c r="D88" s="229" t="str">
        <f>'ж102'!I23</f>
        <v>Саликова Юлия</v>
      </c>
      <c r="E88" s="230">
        <f>'ж102'!F74</f>
        <v>0</v>
      </c>
    </row>
    <row r="89" spans="1:5" ht="12.75">
      <c r="A89" s="226">
        <v>88</v>
      </c>
      <c r="B89" s="227">
        <f>'ж102'!F70</f>
        <v>0</v>
      </c>
      <c r="C89" s="228" t="str">
        <f>'ж101'!G50</f>
        <v>Фазлыева Алина</v>
      </c>
      <c r="D89" s="229" t="str">
        <f>'ж102'!E18</f>
        <v>Хазиева Арина</v>
      </c>
      <c r="E89" s="230">
        <f>'ж102'!F76</f>
        <v>0</v>
      </c>
    </row>
    <row r="90" spans="1:5" ht="12.75">
      <c r="A90" s="226">
        <v>89</v>
      </c>
      <c r="B90" s="227">
        <f>'ж102'!H66</f>
        <v>0</v>
      </c>
      <c r="C90" s="228" t="str">
        <f>'ж101'!E76</f>
        <v>Фарвазева Замира</v>
      </c>
      <c r="D90" s="229" t="str">
        <f>'ж101'!K76</f>
        <v>Акчермышева Ярослава</v>
      </c>
      <c r="E90" s="230">
        <f>'ж102'!H72</f>
        <v>0</v>
      </c>
    </row>
    <row r="91" spans="1:5" ht="12.75">
      <c r="A91" s="226">
        <v>90</v>
      </c>
      <c r="B91" s="227">
        <f>'ж102'!H75</f>
        <v>0</v>
      </c>
      <c r="C91" s="228" t="str">
        <f>'ж101'!G74</f>
        <v>Фарвазева Замира</v>
      </c>
      <c r="D91" s="229" t="str">
        <f>'ж101'!G77</f>
        <v>Биккужина Самира</v>
      </c>
      <c r="E91" s="230">
        <f>'ж102'!H77</f>
        <v>0</v>
      </c>
    </row>
    <row r="92" spans="1:5" ht="12.75">
      <c r="A92" s="226">
        <v>91</v>
      </c>
      <c r="B92" s="227">
        <f>'ж102'!N67</f>
        <v>0</v>
      </c>
      <c r="C92" s="228" t="str">
        <f>'ж101'!G58</f>
        <v>Фарвазева Замира</v>
      </c>
      <c r="D92" s="229" t="str">
        <f>'ж102'!E14</f>
        <v>Сабирова Ляйсан</v>
      </c>
      <c r="E92" s="230">
        <f>'ж102'!N74</f>
        <v>0</v>
      </c>
    </row>
    <row r="93" spans="1:5" ht="12.75">
      <c r="A93" s="226">
        <v>92</v>
      </c>
      <c r="B93" s="227">
        <f>'ж102'!N71</f>
        <v>0</v>
      </c>
      <c r="C93" s="228" t="str">
        <f>'ж102'!Q49</f>
        <v>Хазиева Арина</v>
      </c>
      <c r="D93" s="229" t="str">
        <f>'ж102'!Q51</f>
        <v>Нургалиева Камила</v>
      </c>
      <c r="E93" s="230">
        <f>'ж102'!N76</f>
        <v>0</v>
      </c>
    </row>
    <row r="94" spans="1:5" ht="12.75">
      <c r="A94" s="226">
        <v>93</v>
      </c>
      <c r="B94" s="227">
        <f>'ж102'!P69</f>
        <v>0</v>
      </c>
      <c r="C94" s="228" t="str">
        <f>'ж102'!I47</f>
        <v>Хамитова Алсу</v>
      </c>
      <c r="D94" s="229" t="str">
        <f>'ж102'!I53</f>
        <v>Иликбаева Елизавета</v>
      </c>
      <c r="E94" s="230">
        <f>'ж102'!P73</f>
        <v>0</v>
      </c>
    </row>
    <row r="95" spans="1:5" ht="12.75">
      <c r="A95" s="226">
        <v>94</v>
      </c>
      <c r="B95" s="227">
        <f>'ж102'!P75</f>
        <v>0</v>
      </c>
      <c r="C95" s="228" t="str">
        <f>'ж102'!G51</f>
        <v>Хамитова Алсу</v>
      </c>
      <c r="D95" s="229" t="str">
        <f>'ж102'!G57</f>
        <v>Фаузетдинова Эмилия</v>
      </c>
      <c r="E95" s="230">
        <f>'ж102'!P77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39" customWidth="1"/>
    <col min="2" max="2" width="42.75390625" style="39" customWidth="1"/>
    <col min="3" max="3" width="9.125" style="39" customWidth="1"/>
    <col min="4" max="4" width="25.75390625" style="39" customWidth="1"/>
    <col min="5" max="5" width="9.125" style="39" customWidth="1"/>
    <col min="6" max="6" width="4.75390625" style="39" customWidth="1"/>
    <col min="7" max="7" width="7.75390625" style="39" customWidth="1"/>
    <col min="8" max="8" width="23.75390625" style="39" customWidth="1"/>
    <col min="9" max="9" width="6.75390625" style="39" customWidth="1"/>
    <col min="10" max="16384" width="9.125" style="39" customWidth="1"/>
  </cols>
  <sheetData>
    <row r="1" spans="1:9" ht="16.5" thickBot="1">
      <c r="A1" s="689" t="s">
        <v>143</v>
      </c>
      <c r="B1" s="689"/>
      <c r="C1" s="689"/>
      <c r="D1" s="689"/>
      <c r="E1" s="689"/>
      <c r="F1" s="689"/>
      <c r="G1" s="689"/>
      <c r="H1" s="689"/>
      <c r="I1" s="689"/>
    </row>
    <row r="2" spans="1:9" ht="13.5" thickBot="1">
      <c r="A2" s="690" t="s">
        <v>144</v>
      </c>
      <c r="B2" s="690"/>
      <c r="C2" s="690"/>
      <c r="D2" s="690"/>
      <c r="E2" s="690"/>
      <c r="F2" s="690"/>
      <c r="G2" s="690"/>
      <c r="H2" s="690"/>
      <c r="I2" s="690"/>
    </row>
    <row r="3" spans="1:10" ht="23.25" customHeight="1">
      <c r="A3" s="693" t="s">
        <v>15</v>
      </c>
      <c r="B3" s="693"/>
      <c r="C3" s="693"/>
      <c r="D3" s="693"/>
      <c r="E3" s="693"/>
      <c r="F3" s="693"/>
      <c r="G3" s="693"/>
      <c r="H3" s="693"/>
      <c r="I3" s="693"/>
      <c r="J3" s="40"/>
    </row>
    <row r="4" spans="1:10" ht="19.5" customHeight="1">
      <c r="A4" s="691" t="s">
        <v>14</v>
      </c>
      <c r="B4" s="691"/>
      <c r="C4" s="692" t="s">
        <v>16</v>
      </c>
      <c r="D4" s="692"/>
      <c r="E4" s="692"/>
      <c r="F4" s="692"/>
      <c r="G4" s="692"/>
      <c r="H4" s="692"/>
      <c r="I4" s="692"/>
      <c r="J4" s="41"/>
    </row>
    <row r="5" spans="1:10" ht="15.75">
      <c r="A5" s="686" t="s">
        <v>87</v>
      </c>
      <c r="B5" s="687"/>
      <c r="C5" s="687"/>
      <c r="D5" s="42" t="s">
        <v>11</v>
      </c>
      <c r="E5" s="688">
        <v>45470</v>
      </c>
      <c r="F5" s="688"/>
      <c r="G5" s="688"/>
      <c r="H5" s="43"/>
      <c r="I5" s="44"/>
      <c r="J5" s="41"/>
    </row>
    <row r="6" spans="1:10" ht="15.75">
      <c r="A6" s="45"/>
      <c r="B6" s="45"/>
      <c r="C6" s="45"/>
      <c r="D6" s="45"/>
      <c r="E6" s="45"/>
      <c r="F6" s="45"/>
      <c r="G6" s="45"/>
      <c r="H6" s="45"/>
      <c r="I6" s="45"/>
      <c r="J6" s="41"/>
    </row>
    <row r="7" spans="1:9" ht="10.5" customHeight="1">
      <c r="A7" s="46"/>
      <c r="B7" s="47" t="s">
        <v>88</v>
      </c>
      <c r="C7" s="48" t="s">
        <v>0</v>
      </c>
      <c r="D7" s="46" t="s">
        <v>89</v>
      </c>
      <c r="E7" s="46"/>
      <c r="F7" s="46"/>
      <c r="G7" s="46"/>
      <c r="H7" s="46"/>
      <c r="I7" s="46"/>
    </row>
    <row r="8" spans="1:9" ht="18">
      <c r="A8" s="49"/>
      <c r="B8" s="50" t="s">
        <v>90</v>
      </c>
      <c r="C8" s="51">
        <v>1</v>
      </c>
      <c r="D8" s="52" t="str">
        <f>'м81'!M38</f>
        <v>Тимергалиев Эдгар</v>
      </c>
      <c r="E8" s="46">
        <f>'м81'!L38</f>
        <v>0</v>
      </c>
      <c r="F8" s="46">
        <v>128</v>
      </c>
      <c r="G8" s="46"/>
      <c r="H8" s="46"/>
      <c r="I8" s="46"/>
    </row>
    <row r="9" spans="1:9" ht="18">
      <c r="A9" s="49"/>
      <c r="B9" s="50" t="s">
        <v>91</v>
      </c>
      <c r="C9" s="51">
        <v>2</v>
      </c>
      <c r="D9" s="52" t="str">
        <f>'м81'!M58</f>
        <v>Аксаев Алексей</v>
      </c>
      <c r="E9" s="46">
        <f>'м81'!L58</f>
        <v>0</v>
      </c>
      <c r="F9" s="46">
        <v>120</v>
      </c>
      <c r="G9" s="46"/>
      <c r="H9" s="46"/>
      <c r="I9" s="46"/>
    </row>
    <row r="10" spans="1:9" ht="18">
      <c r="A10" s="49"/>
      <c r="B10" s="50" t="s">
        <v>92</v>
      </c>
      <c r="C10" s="51">
        <v>3</v>
      </c>
      <c r="D10" s="53" t="str">
        <f>'м82'!O17</f>
        <v>Фалахов Эмиль</v>
      </c>
      <c r="E10" s="46">
        <f>'м82'!P25</f>
        <v>0</v>
      </c>
      <c r="F10" s="46">
        <v>108</v>
      </c>
      <c r="G10" s="46"/>
      <c r="H10" s="46"/>
      <c r="I10" s="46"/>
    </row>
    <row r="11" spans="1:9" ht="18">
      <c r="A11" s="49"/>
      <c r="B11" s="50" t="s">
        <v>93</v>
      </c>
      <c r="C11" s="51">
        <v>3</v>
      </c>
      <c r="D11" s="53" t="str">
        <f>'м82'!O33</f>
        <v>Максимов Ярослав</v>
      </c>
      <c r="E11" s="46">
        <f>'м82'!P35</f>
        <v>0</v>
      </c>
      <c r="F11" s="46">
        <v>108</v>
      </c>
      <c r="G11" s="46"/>
      <c r="H11" s="46"/>
      <c r="I11" s="46"/>
    </row>
    <row r="12" spans="1:9" ht="18">
      <c r="A12" s="49"/>
      <c r="B12" s="50" t="s">
        <v>94</v>
      </c>
      <c r="C12" s="51">
        <v>5</v>
      </c>
      <c r="D12" s="52" t="str">
        <f>'м81'!M65</f>
        <v>Костюнин Илья</v>
      </c>
      <c r="E12" s="46">
        <f>'м81'!L65</f>
        <v>0</v>
      </c>
      <c r="F12" s="46">
        <v>96</v>
      </c>
      <c r="G12" s="46"/>
      <c r="H12" s="46"/>
      <c r="I12" s="46"/>
    </row>
    <row r="13" spans="1:9" ht="18">
      <c r="A13" s="49"/>
      <c r="B13" s="50" t="s">
        <v>95</v>
      </c>
      <c r="C13" s="51">
        <v>6</v>
      </c>
      <c r="D13" s="52" t="str">
        <f>'м81'!M67</f>
        <v>Шаяхметов Рустам</v>
      </c>
      <c r="E13" s="46">
        <f>'м81'!L67</f>
        <v>0</v>
      </c>
      <c r="F13" s="46">
        <v>88</v>
      </c>
      <c r="G13" s="46"/>
      <c r="H13" s="46"/>
      <c r="I13" s="46"/>
    </row>
    <row r="14" spans="1:9" ht="18">
      <c r="A14" s="49"/>
      <c r="B14" s="50" t="s">
        <v>96</v>
      </c>
      <c r="C14" s="51">
        <v>7</v>
      </c>
      <c r="D14" s="52" t="str">
        <f>'м81'!M70</f>
        <v>Ишмаков Тимур</v>
      </c>
      <c r="E14" s="46">
        <f>'м81'!L70</f>
        <v>0</v>
      </c>
      <c r="F14" s="46">
        <v>80</v>
      </c>
      <c r="G14" s="46"/>
      <c r="H14" s="46"/>
      <c r="I14" s="46"/>
    </row>
    <row r="15" spans="1:9" ht="18">
      <c r="A15" s="49"/>
      <c r="B15" s="50" t="s">
        <v>97</v>
      </c>
      <c r="C15" s="51">
        <v>8</v>
      </c>
      <c r="D15" s="52" t="str">
        <f>'м81'!M72</f>
        <v>Зайнитдинов Рамазан</v>
      </c>
      <c r="E15" s="46">
        <f>'м81'!L72</f>
        <v>0</v>
      </c>
      <c r="F15" s="46">
        <v>72</v>
      </c>
      <c r="G15" s="46"/>
      <c r="H15" s="46"/>
      <c r="I15" s="46"/>
    </row>
    <row r="16" spans="1:9" ht="18">
      <c r="A16" s="49"/>
      <c r="B16" s="50" t="s">
        <v>98</v>
      </c>
      <c r="C16" s="51">
        <v>9</v>
      </c>
      <c r="D16" s="52" t="str">
        <f>'м81'!G74</f>
        <v>Тихонов Вячеслав</v>
      </c>
      <c r="E16" s="46">
        <f>'м81'!F74</f>
        <v>2009</v>
      </c>
      <c r="F16" s="46">
        <v>64</v>
      </c>
      <c r="G16" s="46"/>
      <c r="H16" s="46"/>
      <c r="I16" s="46"/>
    </row>
    <row r="17" spans="1:9" ht="18">
      <c r="A17" s="49"/>
      <c r="B17" s="50" t="s">
        <v>99</v>
      </c>
      <c r="C17" s="51">
        <v>10</v>
      </c>
      <c r="D17" s="52" t="str">
        <f>'м81'!G77</f>
        <v>Галимурзин Эльдар</v>
      </c>
      <c r="E17" s="46">
        <f>'м81'!F77</f>
        <v>0</v>
      </c>
      <c r="F17" s="46">
        <v>56</v>
      </c>
      <c r="G17" s="46"/>
      <c r="H17" s="46"/>
      <c r="I17" s="46"/>
    </row>
    <row r="18" spans="1:9" ht="18">
      <c r="A18" s="49"/>
      <c r="B18" s="50" t="s">
        <v>100</v>
      </c>
      <c r="C18" s="51">
        <v>11</v>
      </c>
      <c r="D18" s="52" t="str">
        <f>'м81'!M75</f>
        <v>Алопин Вадим</v>
      </c>
      <c r="E18" s="46">
        <f>'м81'!L75</f>
        <v>0</v>
      </c>
      <c r="F18" s="46">
        <v>48</v>
      </c>
      <c r="G18" s="46"/>
      <c r="H18" s="46"/>
      <c r="I18" s="46"/>
    </row>
    <row r="19" spans="1:9" ht="18">
      <c r="A19" s="49"/>
      <c r="B19" s="50" t="s">
        <v>101</v>
      </c>
      <c r="C19" s="51">
        <v>12</v>
      </c>
      <c r="D19" s="52" t="str">
        <f>'м81'!M77</f>
        <v>Мингазов Данил</v>
      </c>
      <c r="E19" s="46">
        <f>'м81'!L77</f>
        <v>0</v>
      </c>
      <c r="F19" s="46">
        <v>40</v>
      </c>
      <c r="G19" s="46"/>
      <c r="H19" s="46"/>
      <c r="I19" s="46"/>
    </row>
    <row r="20" spans="1:9" ht="18">
      <c r="A20" s="49">
        <v>2009</v>
      </c>
      <c r="B20" s="50" t="s">
        <v>102</v>
      </c>
      <c r="C20" s="51">
        <v>13</v>
      </c>
      <c r="D20" s="52" t="str">
        <f>'м82'!Q43</f>
        <v>Султанов Замир</v>
      </c>
      <c r="E20" s="46">
        <f>'м82'!P43</f>
        <v>0</v>
      </c>
      <c r="F20" s="46">
        <v>32</v>
      </c>
      <c r="G20" s="46"/>
      <c r="H20" s="46"/>
      <c r="I20" s="46"/>
    </row>
    <row r="21" spans="1:9" ht="18">
      <c r="A21" s="49"/>
      <c r="B21" s="50" t="s">
        <v>103</v>
      </c>
      <c r="C21" s="51">
        <v>14</v>
      </c>
      <c r="D21" s="52" t="str">
        <f>'м82'!Q47</f>
        <v>Динмухаметов Данил</v>
      </c>
      <c r="E21" s="46">
        <f>'м82'!P47</f>
        <v>0</v>
      </c>
      <c r="F21" s="46">
        <v>24</v>
      </c>
      <c r="G21" s="46"/>
      <c r="H21" s="46"/>
      <c r="I21" s="46"/>
    </row>
    <row r="22" spans="1:9" ht="18">
      <c r="A22" s="49"/>
      <c r="B22" s="50" t="s">
        <v>104</v>
      </c>
      <c r="C22" s="51">
        <v>15</v>
      </c>
      <c r="D22" s="52" t="str">
        <f>'м82'!Q49</f>
        <v>Ситдиков Сынгыз</v>
      </c>
      <c r="E22" s="46">
        <f>'м82'!P49</f>
        <v>0</v>
      </c>
      <c r="F22" s="46">
        <v>16</v>
      </c>
      <c r="G22" s="46"/>
      <c r="H22" s="46"/>
      <c r="I22" s="46"/>
    </row>
    <row r="23" spans="1:9" ht="18">
      <c r="A23" s="49"/>
      <c r="B23" s="50" t="s">
        <v>105</v>
      </c>
      <c r="C23" s="51">
        <v>16</v>
      </c>
      <c r="D23" s="52" t="str">
        <f>'м82'!Q51</f>
        <v>Елпаев Игорь</v>
      </c>
      <c r="E23" s="46">
        <f>'м82'!P51</f>
        <v>0</v>
      </c>
      <c r="F23" s="46">
        <v>8</v>
      </c>
      <c r="G23" s="46"/>
      <c r="H23" s="46"/>
      <c r="I23" s="46"/>
    </row>
    <row r="24" spans="1:9" ht="18">
      <c r="A24" s="49"/>
      <c r="B24" s="50" t="s">
        <v>106</v>
      </c>
      <c r="C24" s="51">
        <v>17</v>
      </c>
      <c r="D24" s="52" t="str">
        <f>'м82'!I47</f>
        <v>Багаутдинов Динар</v>
      </c>
      <c r="E24" s="46">
        <f>'м82'!H47</f>
        <v>0</v>
      </c>
      <c r="F24" s="46"/>
      <c r="G24" s="46"/>
      <c r="H24" s="46"/>
      <c r="I24" s="46"/>
    </row>
    <row r="25" spans="1:9" ht="18">
      <c r="A25" s="49"/>
      <c r="B25" s="50" t="s">
        <v>107</v>
      </c>
      <c r="C25" s="51">
        <v>18</v>
      </c>
      <c r="D25" s="52">
        <f>'м82'!I53</f>
        <v>0</v>
      </c>
      <c r="E25" s="46">
        <f>'м82'!H53</f>
        <v>0</v>
      </c>
      <c r="F25" s="46"/>
      <c r="G25" s="46"/>
      <c r="H25" s="46"/>
      <c r="I25" s="46"/>
    </row>
    <row r="26" spans="1:9" ht="18">
      <c r="A26" s="49"/>
      <c r="B26" s="50" t="s">
        <v>107</v>
      </c>
      <c r="C26" s="51">
        <v>19</v>
      </c>
      <c r="D26" s="52">
        <f>'м82'!I56</f>
        <v>0</v>
      </c>
      <c r="E26" s="46">
        <f>'м82'!H56</f>
        <v>0</v>
      </c>
      <c r="F26" s="46"/>
      <c r="G26" s="46"/>
      <c r="H26" s="46"/>
      <c r="I26" s="46"/>
    </row>
    <row r="27" spans="1:9" ht="18">
      <c r="A27" s="49"/>
      <c r="B27" s="50" t="s">
        <v>107</v>
      </c>
      <c r="C27" s="51">
        <v>20</v>
      </c>
      <c r="D27" s="52">
        <f>'м82'!I58</f>
        <v>0</v>
      </c>
      <c r="E27" s="46">
        <f>'м82'!H58</f>
        <v>0</v>
      </c>
      <c r="F27" s="46"/>
      <c r="G27" s="46"/>
      <c r="H27" s="46"/>
      <c r="I27" s="46"/>
    </row>
    <row r="28" spans="1:9" ht="18">
      <c r="A28" s="49"/>
      <c r="B28" s="50" t="s">
        <v>107</v>
      </c>
      <c r="C28" s="51">
        <v>21</v>
      </c>
      <c r="D28" s="52">
        <f>'м82'!Q56</f>
        <v>0</v>
      </c>
      <c r="E28" s="46">
        <f>'м82'!P56</f>
        <v>0</v>
      </c>
      <c r="F28" s="46"/>
      <c r="G28" s="46"/>
      <c r="H28" s="46"/>
      <c r="I28" s="46"/>
    </row>
    <row r="29" spans="1:9" ht="18">
      <c r="A29" s="49"/>
      <c r="B29" s="50" t="s">
        <v>107</v>
      </c>
      <c r="C29" s="51">
        <v>22</v>
      </c>
      <c r="D29" s="52">
        <f>'м82'!Q60</f>
        <v>0</v>
      </c>
      <c r="E29" s="46">
        <f>'м82'!P60</f>
        <v>0</v>
      </c>
      <c r="F29" s="46"/>
      <c r="G29" s="46"/>
      <c r="H29" s="46"/>
      <c r="I29" s="46"/>
    </row>
    <row r="30" spans="1:9" ht="18">
      <c r="A30" s="49"/>
      <c r="B30" s="50" t="s">
        <v>107</v>
      </c>
      <c r="C30" s="51">
        <v>23</v>
      </c>
      <c r="D30" s="52">
        <f>'м82'!Q62</f>
        <v>0</v>
      </c>
      <c r="E30" s="46">
        <f>'м82'!P62</f>
        <v>0</v>
      </c>
      <c r="F30" s="46"/>
      <c r="G30" s="46"/>
      <c r="H30" s="46"/>
      <c r="I30" s="46"/>
    </row>
    <row r="31" spans="1:9" ht="18">
      <c r="A31" s="49"/>
      <c r="B31" s="50" t="s">
        <v>107</v>
      </c>
      <c r="C31" s="51">
        <v>24</v>
      </c>
      <c r="D31" s="52">
        <f>'м82'!Q64</f>
        <v>0</v>
      </c>
      <c r="E31" s="46">
        <f>'м82'!P64</f>
        <v>0</v>
      </c>
      <c r="F31" s="46"/>
      <c r="G31" s="46"/>
      <c r="H31" s="46"/>
      <c r="I31" s="46"/>
    </row>
    <row r="32" spans="1:9" ht="18">
      <c r="A32" s="49"/>
      <c r="B32" s="50" t="s">
        <v>107</v>
      </c>
      <c r="C32" s="51">
        <v>25</v>
      </c>
      <c r="D32" s="52">
        <f>'м82'!I66</f>
        <v>0</v>
      </c>
      <c r="E32" s="46">
        <f>'м82'!H66</f>
        <v>0</v>
      </c>
      <c r="F32" s="46"/>
      <c r="G32" s="46"/>
      <c r="H32" s="46"/>
      <c r="I32" s="46"/>
    </row>
    <row r="33" spans="1:9" ht="18">
      <c r="A33" s="49"/>
      <c r="B33" s="50" t="s">
        <v>107</v>
      </c>
      <c r="C33" s="51">
        <v>26</v>
      </c>
      <c r="D33" s="52">
        <f>'м82'!I72</f>
        <v>0</v>
      </c>
      <c r="E33" s="46">
        <f>'м82'!H72</f>
        <v>0</v>
      </c>
      <c r="F33" s="46"/>
      <c r="G33" s="46"/>
      <c r="H33" s="46"/>
      <c r="I33" s="46"/>
    </row>
    <row r="34" spans="1:9" ht="18">
      <c r="A34" s="49"/>
      <c r="B34" s="50" t="s">
        <v>107</v>
      </c>
      <c r="C34" s="51">
        <v>27</v>
      </c>
      <c r="D34" s="52">
        <f>'м82'!I75</f>
        <v>0</v>
      </c>
      <c r="E34" s="46">
        <f>'м82'!H75</f>
        <v>0</v>
      </c>
      <c r="F34" s="46"/>
      <c r="G34" s="46"/>
      <c r="H34" s="46"/>
      <c r="I34" s="46"/>
    </row>
    <row r="35" spans="1:9" ht="18">
      <c r="A35" s="49"/>
      <c r="B35" s="50" t="s">
        <v>107</v>
      </c>
      <c r="C35" s="51">
        <v>28</v>
      </c>
      <c r="D35" s="52">
        <f>'м82'!I77</f>
        <v>0</v>
      </c>
      <c r="E35" s="46">
        <f>'м82'!H77</f>
        <v>0</v>
      </c>
      <c r="F35" s="46"/>
      <c r="G35" s="46"/>
      <c r="H35" s="46"/>
      <c r="I35" s="46"/>
    </row>
    <row r="36" spans="1:9" ht="18">
      <c r="A36" s="49"/>
      <c r="B36" s="50" t="s">
        <v>107</v>
      </c>
      <c r="C36" s="51">
        <v>29</v>
      </c>
      <c r="D36" s="52">
        <f>'м82'!Q69</f>
        <v>0</v>
      </c>
      <c r="E36" s="46">
        <f>'м82'!P69</f>
        <v>0</v>
      </c>
      <c r="F36" s="46"/>
      <c r="G36" s="46"/>
      <c r="H36" s="46"/>
      <c r="I36" s="46"/>
    </row>
    <row r="37" spans="1:9" ht="18">
      <c r="A37" s="49"/>
      <c r="B37" s="50" t="s">
        <v>107</v>
      </c>
      <c r="C37" s="51">
        <v>30</v>
      </c>
      <c r="D37" s="52">
        <f>'м82'!Q73</f>
        <v>0</v>
      </c>
      <c r="E37" s="46">
        <f>'м82'!P73</f>
        <v>0</v>
      </c>
      <c r="F37" s="46"/>
      <c r="G37" s="46"/>
      <c r="H37" s="46"/>
      <c r="I37" s="46"/>
    </row>
    <row r="38" spans="1:9" ht="18">
      <c r="A38" s="49"/>
      <c r="B38" s="50" t="s">
        <v>107</v>
      </c>
      <c r="C38" s="51">
        <v>31</v>
      </c>
      <c r="D38" s="52">
        <f>'м82'!Q75</f>
        <v>0</v>
      </c>
      <c r="E38" s="46">
        <f>'м82'!P75</f>
        <v>0</v>
      </c>
      <c r="F38" s="46"/>
      <c r="G38" s="46"/>
      <c r="H38" s="46"/>
      <c r="I38" s="46"/>
    </row>
    <row r="39" spans="1:9" ht="18">
      <c r="A39" s="49"/>
      <c r="B39" s="50" t="s">
        <v>107</v>
      </c>
      <c r="C39" s="51">
        <v>32</v>
      </c>
      <c r="D39" s="52" t="str">
        <f>'м82'!Q77</f>
        <v>_</v>
      </c>
      <c r="E39" s="46">
        <f>'м82'!P77</f>
        <v>0</v>
      </c>
      <c r="F39" s="46"/>
      <c r="G39" s="46"/>
      <c r="H39" s="46"/>
      <c r="I39" s="46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4:B4"/>
    <mergeCell ref="C4:I4"/>
    <mergeCell ref="A3:I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56" customWidth="1"/>
    <col min="2" max="2" width="4.75390625" style="56" customWidth="1"/>
    <col min="3" max="3" width="16.75390625" style="56" customWidth="1"/>
    <col min="4" max="4" width="3.75390625" style="56" customWidth="1"/>
    <col min="5" max="5" width="14.75390625" style="56" customWidth="1"/>
    <col min="6" max="6" width="3.75390625" style="56" customWidth="1"/>
    <col min="7" max="7" width="15.75390625" style="56" customWidth="1"/>
    <col min="8" max="8" width="3.75390625" style="56" customWidth="1"/>
    <col min="9" max="9" width="15.75390625" style="56" customWidth="1"/>
    <col min="10" max="10" width="3.75390625" style="56" customWidth="1"/>
    <col min="11" max="11" width="15.75390625" style="56" customWidth="1"/>
    <col min="12" max="12" width="3.75390625" style="56" customWidth="1"/>
    <col min="13" max="13" width="22.75390625" style="56" customWidth="1"/>
    <col min="14" max="16384" width="9.125" style="56" customWidth="1"/>
  </cols>
  <sheetData>
    <row r="1" spans="1:13" s="39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4" s="39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54"/>
    </row>
    <row r="3" spans="1:15" ht="12.75">
      <c r="A3" s="749" t="str">
        <f>см8!A3</f>
        <v>XXXVI ПЕРВЕНСТВО РБ ЛЕТНИЕ КАНИКУЛЫ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55"/>
      <c r="O3" s="55"/>
    </row>
    <row r="4" spans="1:15" ht="12.75">
      <c r="A4" s="750" t="str">
        <f>CONCATENATE(см8!A4," ",см8!C4)</f>
        <v>Республиканские официальные спортивные соревнования БУДУЩЕЕ РОССИИ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57"/>
      <c r="O4" s="57"/>
    </row>
    <row r="5" spans="1:15" ht="12.75">
      <c r="A5" s="748">
        <f>см8!E5</f>
        <v>45470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58"/>
      <c r="O5" s="58"/>
    </row>
    <row r="6" spans="1:13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25" ht="10.5" customHeight="1">
      <c r="A7" s="60">
        <v>1</v>
      </c>
      <c r="B7" s="61">
        <f>см8!A8</f>
        <v>0</v>
      </c>
      <c r="C7" s="62" t="s">
        <v>90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10.5" customHeight="1">
      <c r="A8" s="60"/>
      <c r="B8" s="66"/>
      <c r="C8" s="67">
        <v>1</v>
      </c>
      <c r="D8" s="68">
        <v>0</v>
      </c>
      <c r="E8" s="69" t="s">
        <v>90</v>
      </c>
      <c r="F8" s="70"/>
      <c r="G8" s="64"/>
      <c r="H8" s="70"/>
      <c r="I8" s="64"/>
      <c r="J8" s="70"/>
      <c r="K8" s="64"/>
      <c r="L8" s="70"/>
      <c r="M8" s="64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10.5" customHeight="1">
      <c r="A9" s="60">
        <v>32</v>
      </c>
      <c r="B9" s="61">
        <f>см8!A39</f>
        <v>0</v>
      </c>
      <c r="C9" s="71" t="s">
        <v>107</v>
      </c>
      <c r="D9" s="72"/>
      <c r="E9" s="67"/>
      <c r="F9" s="73"/>
      <c r="G9" s="64"/>
      <c r="H9" s="70"/>
      <c r="I9" s="64"/>
      <c r="J9" s="70"/>
      <c r="K9" s="64"/>
      <c r="L9" s="70"/>
      <c r="M9" s="64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ht="10.5" customHeight="1">
      <c r="A10" s="60"/>
      <c r="B10" s="66"/>
      <c r="C10" s="74"/>
      <c r="D10" s="70"/>
      <c r="E10" s="75">
        <v>17</v>
      </c>
      <c r="F10" s="68">
        <v>0</v>
      </c>
      <c r="G10" s="69" t="s">
        <v>90</v>
      </c>
      <c r="H10" s="70"/>
      <c r="I10" s="64"/>
      <c r="J10" s="70"/>
      <c r="K10" s="64"/>
      <c r="L10" s="70"/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ht="10.5" customHeight="1">
      <c r="A11" s="60">
        <v>17</v>
      </c>
      <c r="B11" s="61">
        <f>см8!A24</f>
        <v>0</v>
      </c>
      <c r="C11" s="62" t="s">
        <v>106</v>
      </c>
      <c r="D11" s="76"/>
      <c r="E11" s="75"/>
      <c r="F11" s="77"/>
      <c r="G11" s="67"/>
      <c r="H11" s="73"/>
      <c r="I11" s="64"/>
      <c r="J11" s="70"/>
      <c r="K11" s="64"/>
      <c r="L11" s="70"/>
      <c r="M11" s="64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ht="10.5" customHeight="1">
      <c r="A12" s="60"/>
      <c r="B12" s="66"/>
      <c r="C12" s="67">
        <v>2</v>
      </c>
      <c r="D12" s="68">
        <v>0</v>
      </c>
      <c r="E12" s="78" t="s">
        <v>106</v>
      </c>
      <c r="F12" s="73"/>
      <c r="G12" s="75"/>
      <c r="H12" s="73"/>
      <c r="I12" s="64"/>
      <c r="J12" s="70"/>
      <c r="K12" s="64"/>
      <c r="L12" s="70"/>
      <c r="M12" s="64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ht="10.5" customHeight="1">
      <c r="A13" s="60">
        <v>16</v>
      </c>
      <c r="B13" s="61">
        <f>см8!A23</f>
        <v>0</v>
      </c>
      <c r="C13" s="71" t="s">
        <v>105</v>
      </c>
      <c r="D13" s="72"/>
      <c r="E13" s="74"/>
      <c r="F13" s="70"/>
      <c r="G13" s="75"/>
      <c r="H13" s="73"/>
      <c r="I13" s="64"/>
      <c r="J13" s="70"/>
      <c r="K13" s="64"/>
      <c r="L13" s="70"/>
      <c r="M13" s="64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ht="10.5" customHeight="1">
      <c r="A14" s="60"/>
      <c r="B14" s="66"/>
      <c r="C14" s="74"/>
      <c r="D14" s="70"/>
      <c r="E14" s="64"/>
      <c r="F14" s="70"/>
      <c r="G14" s="75">
        <v>25</v>
      </c>
      <c r="H14" s="68">
        <v>0</v>
      </c>
      <c r="I14" s="69" t="s">
        <v>90</v>
      </c>
      <c r="J14" s="70"/>
      <c r="K14" s="64"/>
      <c r="L14" s="70"/>
      <c r="M14" s="70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ht="12" customHeight="1">
      <c r="A15" s="60">
        <v>9</v>
      </c>
      <c r="B15" s="61">
        <f>см8!A16</f>
        <v>0</v>
      </c>
      <c r="C15" s="62" t="s">
        <v>98</v>
      </c>
      <c r="D15" s="76"/>
      <c r="E15" s="64"/>
      <c r="F15" s="70"/>
      <c r="G15" s="75"/>
      <c r="H15" s="77"/>
      <c r="I15" s="67"/>
      <c r="J15" s="73"/>
      <c r="K15" s="64"/>
      <c r="L15" s="70"/>
      <c r="M15" s="70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12" customHeight="1">
      <c r="A16" s="60"/>
      <c r="B16" s="66"/>
      <c r="C16" s="67">
        <v>3</v>
      </c>
      <c r="D16" s="68">
        <v>0</v>
      </c>
      <c r="E16" s="69" t="s">
        <v>98</v>
      </c>
      <c r="F16" s="70"/>
      <c r="G16" s="75"/>
      <c r="H16" s="73"/>
      <c r="I16" s="75"/>
      <c r="J16" s="73"/>
      <c r="K16" s="64"/>
      <c r="L16" s="70"/>
      <c r="M16" s="70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ht="12" customHeight="1">
      <c r="A17" s="60">
        <v>24</v>
      </c>
      <c r="B17" s="61">
        <f>см8!A31</f>
        <v>0</v>
      </c>
      <c r="C17" s="71" t="s">
        <v>107</v>
      </c>
      <c r="D17" s="72"/>
      <c r="E17" s="67"/>
      <c r="F17" s="73"/>
      <c r="G17" s="75"/>
      <c r="H17" s="73"/>
      <c r="I17" s="75"/>
      <c r="J17" s="73"/>
      <c r="K17" s="64"/>
      <c r="L17" s="70"/>
      <c r="M17" s="70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12" customHeight="1">
      <c r="A18" s="60"/>
      <c r="B18" s="66"/>
      <c r="C18" s="74"/>
      <c r="D18" s="70"/>
      <c r="E18" s="75">
        <v>18</v>
      </c>
      <c r="F18" s="68">
        <v>0</v>
      </c>
      <c r="G18" s="78" t="s">
        <v>97</v>
      </c>
      <c r="H18" s="73"/>
      <c r="I18" s="75"/>
      <c r="J18" s="73"/>
      <c r="K18" s="64"/>
      <c r="L18" s="70"/>
      <c r="M18" s="70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12" customHeight="1">
      <c r="A19" s="60">
        <v>25</v>
      </c>
      <c r="B19" s="61">
        <f>см8!A32</f>
        <v>0</v>
      </c>
      <c r="C19" s="62" t="s">
        <v>107</v>
      </c>
      <c r="D19" s="76"/>
      <c r="E19" s="75"/>
      <c r="F19" s="77"/>
      <c r="G19" s="74"/>
      <c r="H19" s="70"/>
      <c r="I19" s="75"/>
      <c r="J19" s="73"/>
      <c r="K19" s="64"/>
      <c r="L19" s="70"/>
      <c r="M19" s="70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ht="12" customHeight="1">
      <c r="A20" s="60"/>
      <c r="B20" s="66"/>
      <c r="C20" s="67">
        <v>4</v>
      </c>
      <c r="D20" s="68">
        <v>0</v>
      </c>
      <c r="E20" s="78" t="s">
        <v>97</v>
      </c>
      <c r="F20" s="73"/>
      <c r="G20" s="64"/>
      <c r="H20" s="70"/>
      <c r="I20" s="75"/>
      <c r="J20" s="73"/>
      <c r="K20" s="64"/>
      <c r="L20" s="70"/>
      <c r="M20" s="64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12" customHeight="1">
      <c r="A21" s="60">
        <v>8</v>
      </c>
      <c r="B21" s="61">
        <f>см8!A15</f>
        <v>0</v>
      </c>
      <c r="C21" s="71" t="s">
        <v>97</v>
      </c>
      <c r="D21" s="72"/>
      <c r="E21" s="74"/>
      <c r="F21" s="70"/>
      <c r="G21" s="64"/>
      <c r="H21" s="70"/>
      <c r="I21" s="75"/>
      <c r="J21" s="73"/>
      <c r="K21" s="64"/>
      <c r="L21" s="70"/>
      <c r="M21" s="64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2" customHeight="1">
      <c r="A22" s="60"/>
      <c r="B22" s="66"/>
      <c r="C22" s="74"/>
      <c r="D22" s="70"/>
      <c r="E22" s="64"/>
      <c r="F22" s="70"/>
      <c r="G22" s="64"/>
      <c r="H22" s="70"/>
      <c r="I22" s="75">
        <v>29</v>
      </c>
      <c r="J22" s="68">
        <v>0</v>
      </c>
      <c r="K22" s="69" t="s">
        <v>90</v>
      </c>
      <c r="L22" s="70"/>
      <c r="M22" s="64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12" customHeight="1">
      <c r="A23" s="60">
        <v>5</v>
      </c>
      <c r="B23" s="61">
        <f>см8!A12</f>
        <v>0</v>
      </c>
      <c r="C23" s="62" t="s">
        <v>94</v>
      </c>
      <c r="D23" s="76"/>
      <c r="E23" s="64"/>
      <c r="F23" s="70"/>
      <c r="G23" s="64"/>
      <c r="H23" s="70"/>
      <c r="I23" s="75"/>
      <c r="J23" s="77"/>
      <c r="K23" s="67"/>
      <c r="L23" s="73"/>
      <c r="M23" s="64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ht="12" customHeight="1">
      <c r="A24" s="60"/>
      <c r="B24" s="66"/>
      <c r="C24" s="67">
        <v>5</v>
      </c>
      <c r="D24" s="68">
        <v>0</v>
      </c>
      <c r="E24" s="69" t="s">
        <v>94</v>
      </c>
      <c r="F24" s="70"/>
      <c r="G24" s="64"/>
      <c r="H24" s="70"/>
      <c r="I24" s="75"/>
      <c r="J24" s="73"/>
      <c r="K24" s="75"/>
      <c r="L24" s="73"/>
      <c r="M24" s="64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12" customHeight="1">
      <c r="A25" s="60">
        <v>28</v>
      </c>
      <c r="B25" s="61">
        <f>см8!A35</f>
        <v>0</v>
      </c>
      <c r="C25" s="71" t="s">
        <v>107</v>
      </c>
      <c r="D25" s="72"/>
      <c r="E25" s="67"/>
      <c r="F25" s="73"/>
      <c r="G25" s="64"/>
      <c r="H25" s="70"/>
      <c r="I25" s="75"/>
      <c r="J25" s="73"/>
      <c r="K25" s="75"/>
      <c r="L25" s="73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ht="12" customHeight="1">
      <c r="A26" s="60"/>
      <c r="B26" s="66"/>
      <c r="C26" s="74"/>
      <c r="D26" s="70"/>
      <c r="E26" s="75">
        <v>19</v>
      </c>
      <c r="F26" s="68">
        <v>0</v>
      </c>
      <c r="G26" s="78" t="s">
        <v>101</v>
      </c>
      <c r="H26" s="73"/>
      <c r="I26" s="75"/>
      <c r="J26" s="73"/>
      <c r="K26" s="75"/>
      <c r="L26" s="73"/>
      <c r="M26" s="64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ht="12" customHeight="1">
      <c r="A27" s="60">
        <v>21</v>
      </c>
      <c r="B27" s="61">
        <f>см8!A28</f>
        <v>0</v>
      </c>
      <c r="C27" s="62" t="s">
        <v>107</v>
      </c>
      <c r="D27" s="76"/>
      <c r="E27" s="75"/>
      <c r="F27" s="77"/>
      <c r="G27" s="67"/>
      <c r="H27" s="73"/>
      <c r="I27" s="75"/>
      <c r="J27" s="73"/>
      <c r="K27" s="75"/>
      <c r="L27" s="73"/>
      <c r="M27" s="64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ht="12" customHeight="1">
      <c r="A28" s="60"/>
      <c r="B28" s="66"/>
      <c r="C28" s="67">
        <v>6</v>
      </c>
      <c r="D28" s="68">
        <v>0</v>
      </c>
      <c r="E28" s="78" t="s">
        <v>101</v>
      </c>
      <c r="F28" s="73"/>
      <c r="G28" s="75"/>
      <c r="H28" s="73"/>
      <c r="I28" s="75"/>
      <c r="J28" s="73"/>
      <c r="K28" s="75"/>
      <c r="L28" s="73"/>
      <c r="M28" s="64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 ht="12" customHeight="1">
      <c r="A29" s="60">
        <v>12</v>
      </c>
      <c r="B29" s="61">
        <f>см8!A19</f>
        <v>0</v>
      </c>
      <c r="C29" s="71" t="s">
        <v>101</v>
      </c>
      <c r="D29" s="72"/>
      <c r="E29" s="74"/>
      <c r="F29" s="70"/>
      <c r="G29" s="75"/>
      <c r="H29" s="73"/>
      <c r="I29" s="75"/>
      <c r="J29" s="73"/>
      <c r="K29" s="75"/>
      <c r="L29" s="73"/>
      <c r="M29" s="64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ht="12" customHeight="1">
      <c r="A30" s="60"/>
      <c r="B30" s="66"/>
      <c r="C30" s="74"/>
      <c r="D30" s="70"/>
      <c r="E30" s="64"/>
      <c r="F30" s="70"/>
      <c r="G30" s="75">
        <v>26</v>
      </c>
      <c r="H30" s="68">
        <v>0</v>
      </c>
      <c r="I30" s="78" t="s">
        <v>93</v>
      </c>
      <c r="J30" s="73"/>
      <c r="K30" s="75"/>
      <c r="L30" s="73"/>
      <c r="M30" s="64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ht="12" customHeight="1">
      <c r="A31" s="60">
        <v>13</v>
      </c>
      <c r="B31" s="61">
        <f>см8!A20</f>
        <v>2009</v>
      </c>
      <c r="C31" s="62" t="s">
        <v>102</v>
      </c>
      <c r="D31" s="76"/>
      <c r="E31" s="64"/>
      <c r="F31" s="70"/>
      <c r="G31" s="75"/>
      <c r="H31" s="77"/>
      <c r="I31" s="74"/>
      <c r="J31" s="70"/>
      <c r="K31" s="75"/>
      <c r="L31" s="73"/>
      <c r="M31" s="64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ht="12" customHeight="1">
      <c r="A32" s="60"/>
      <c r="B32" s="66"/>
      <c r="C32" s="67">
        <v>7</v>
      </c>
      <c r="D32" s="68">
        <v>2009</v>
      </c>
      <c r="E32" s="69" t="s">
        <v>102</v>
      </c>
      <c r="F32" s="70"/>
      <c r="G32" s="75"/>
      <c r="H32" s="73"/>
      <c r="I32" s="64"/>
      <c r="J32" s="70"/>
      <c r="K32" s="75"/>
      <c r="L32" s="73"/>
      <c r="M32" s="64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 ht="12" customHeight="1">
      <c r="A33" s="60">
        <v>20</v>
      </c>
      <c r="B33" s="61">
        <f>см8!A27</f>
        <v>0</v>
      </c>
      <c r="C33" s="71" t="s">
        <v>107</v>
      </c>
      <c r="D33" s="72"/>
      <c r="E33" s="67"/>
      <c r="F33" s="73"/>
      <c r="G33" s="75"/>
      <c r="H33" s="73"/>
      <c r="I33" s="64"/>
      <c r="J33" s="70"/>
      <c r="K33" s="75"/>
      <c r="L33" s="73"/>
      <c r="M33" s="64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 ht="12" customHeight="1">
      <c r="A34" s="60"/>
      <c r="B34" s="66"/>
      <c r="C34" s="74"/>
      <c r="D34" s="70"/>
      <c r="E34" s="75">
        <v>20</v>
      </c>
      <c r="F34" s="68">
        <v>0</v>
      </c>
      <c r="G34" s="78" t="s">
        <v>93</v>
      </c>
      <c r="H34" s="73"/>
      <c r="I34" s="64"/>
      <c r="J34" s="70"/>
      <c r="K34" s="75"/>
      <c r="L34" s="73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5" ht="12" customHeight="1">
      <c r="A35" s="60">
        <v>29</v>
      </c>
      <c r="B35" s="61">
        <f>см8!A36</f>
        <v>0</v>
      </c>
      <c r="C35" s="62" t="s">
        <v>107</v>
      </c>
      <c r="D35" s="76"/>
      <c r="E35" s="75"/>
      <c r="F35" s="77"/>
      <c r="G35" s="74"/>
      <c r="H35" s="70"/>
      <c r="I35" s="64"/>
      <c r="J35" s="70"/>
      <c r="K35" s="75"/>
      <c r="L35" s="73"/>
      <c r="M35" s="64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25" ht="12" customHeight="1">
      <c r="A36" s="60"/>
      <c r="B36" s="66"/>
      <c r="C36" s="67">
        <v>8</v>
      </c>
      <c r="D36" s="68">
        <v>0</v>
      </c>
      <c r="E36" s="78" t="s">
        <v>93</v>
      </c>
      <c r="F36" s="73"/>
      <c r="G36" s="64"/>
      <c r="H36" s="70"/>
      <c r="I36" s="64"/>
      <c r="J36" s="70"/>
      <c r="K36" s="75"/>
      <c r="L36" s="73"/>
      <c r="M36" s="64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 ht="12" customHeight="1">
      <c r="A37" s="60">
        <v>4</v>
      </c>
      <c r="B37" s="61">
        <f>см8!A11</f>
        <v>0</v>
      </c>
      <c r="C37" s="71" t="s">
        <v>93</v>
      </c>
      <c r="D37" s="72"/>
      <c r="E37" s="74"/>
      <c r="F37" s="70"/>
      <c r="G37" s="64"/>
      <c r="H37" s="70"/>
      <c r="I37" s="64"/>
      <c r="J37" s="70"/>
      <c r="K37" s="75"/>
      <c r="L37" s="73"/>
      <c r="M37" s="64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 ht="12" customHeight="1">
      <c r="A38" s="60"/>
      <c r="B38" s="66"/>
      <c r="C38" s="74"/>
      <c r="D38" s="70"/>
      <c r="E38" s="64"/>
      <c r="F38" s="70"/>
      <c r="G38" s="64"/>
      <c r="H38" s="70"/>
      <c r="I38" s="64"/>
      <c r="J38" s="70"/>
      <c r="K38" s="75">
        <v>31</v>
      </c>
      <c r="L38" s="68">
        <v>0</v>
      </c>
      <c r="M38" s="69" t="s">
        <v>90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ht="12" customHeight="1">
      <c r="A39" s="60">
        <v>3</v>
      </c>
      <c r="B39" s="61">
        <f>см8!A10</f>
        <v>0</v>
      </c>
      <c r="C39" s="62" t="s">
        <v>92</v>
      </c>
      <c r="D39" s="76"/>
      <c r="E39" s="64"/>
      <c r="F39" s="70"/>
      <c r="G39" s="64"/>
      <c r="H39" s="70"/>
      <c r="I39" s="64"/>
      <c r="J39" s="70"/>
      <c r="K39" s="75"/>
      <c r="L39" s="77"/>
      <c r="M39" s="79" t="s">
        <v>108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ht="12" customHeight="1">
      <c r="A40" s="60"/>
      <c r="B40" s="66"/>
      <c r="C40" s="67">
        <v>9</v>
      </c>
      <c r="D40" s="68">
        <v>0</v>
      </c>
      <c r="E40" s="69" t="s">
        <v>92</v>
      </c>
      <c r="F40" s="70"/>
      <c r="G40" s="64"/>
      <c r="H40" s="70"/>
      <c r="I40" s="64"/>
      <c r="J40" s="70"/>
      <c r="K40" s="75"/>
      <c r="L40" s="73"/>
      <c r="M40" s="6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ht="12" customHeight="1">
      <c r="A41" s="60">
        <v>30</v>
      </c>
      <c r="B41" s="61">
        <f>см8!A37</f>
        <v>0</v>
      </c>
      <c r="C41" s="71" t="s">
        <v>107</v>
      </c>
      <c r="D41" s="72"/>
      <c r="E41" s="67"/>
      <c r="F41" s="73"/>
      <c r="G41" s="64"/>
      <c r="H41" s="70"/>
      <c r="I41" s="64"/>
      <c r="J41" s="70"/>
      <c r="K41" s="75"/>
      <c r="L41" s="73"/>
      <c r="M41" s="64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ht="12" customHeight="1">
      <c r="A42" s="60"/>
      <c r="B42" s="66"/>
      <c r="C42" s="74"/>
      <c r="D42" s="70"/>
      <c r="E42" s="75">
        <v>21</v>
      </c>
      <c r="F42" s="68">
        <v>0</v>
      </c>
      <c r="G42" s="69" t="s">
        <v>92</v>
      </c>
      <c r="H42" s="70"/>
      <c r="I42" s="64"/>
      <c r="J42" s="70"/>
      <c r="K42" s="75"/>
      <c r="L42" s="73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2" customHeight="1">
      <c r="A43" s="60">
        <v>19</v>
      </c>
      <c r="B43" s="61">
        <f>см8!A26</f>
        <v>0</v>
      </c>
      <c r="C43" s="62" t="s">
        <v>107</v>
      </c>
      <c r="D43" s="76"/>
      <c r="E43" s="75"/>
      <c r="F43" s="77"/>
      <c r="G43" s="67"/>
      <c r="H43" s="73"/>
      <c r="I43" s="64"/>
      <c r="J43" s="70"/>
      <c r="K43" s="75"/>
      <c r="L43" s="73"/>
      <c r="M43" s="64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ht="12" customHeight="1">
      <c r="A44" s="60"/>
      <c r="B44" s="66"/>
      <c r="C44" s="67">
        <v>10</v>
      </c>
      <c r="D44" s="68">
        <v>0</v>
      </c>
      <c r="E44" s="78" t="s">
        <v>103</v>
      </c>
      <c r="F44" s="73"/>
      <c r="G44" s="75"/>
      <c r="H44" s="73"/>
      <c r="I44" s="64"/>
      <c r="J44" s="70"/>
      <c r="K44" s="75"/>
      <c r="L44" s="73"/>
      <c r="M44" s="64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ht="12" customHeight="1">
      <c r="A45" s="60">
        <v>14</v>
      </c>
      <c r="B45" s="61">
        <f>см8!A21</f>
        <v>0</v>
      </c>
      <c r="C45" s="71" t="s">
        <v>103</v>
      </c>
      <c r="D45" s="72"/>
      <c r="E45" s="74"/>
      <c r="F45" s="70"/>
      <c r="G45" s="75"/>
      <c r="H45" s="73"/>
      <c r="I45" s="64"/>
      <c r="J45" s="70"/>
      <c r="K45" s="75"/>
      <c r="L45" s="73"/>
      <c r="M45" s="64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 ht="12" customHeight="1">
      <c r="A46" s="60"/>
      <c r="B46" s="66"/>
      <c r="C46" s="74"/>
      <c r="D46" s="70"/>
      <c r="E46" s="64"/>
      <c r="F46" s="70"/>
      <c r="G46" s="75">
        <v>27</v>
      </c>
      <c r="H46" s="68">
        <v>0</v>
      </c>
      <c r="I46" s="69" t="s">
        <v>92</v>
      </c>
      <c r="J46" s="70"/>
      <c r="K46" s="75"/>
      <c r="L46" s="73"/>
      <c r="M46" s="64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ht="12" customHeight="1">
      <c r="A47" s="60">
        <v>11</v>
      </c>
      <c r="B47" s="61">
        <f>см8!A18</f>
        <v>0</v>
      </c>
      <c r="C47" s="62" t="s">
        <v>100</v>
      </c>
      <c r="D47" s="76"/>
      <c r="E47" s="64"/>
      <c r="F47" s="70"/>
      <c r="G47" s="75"/>
      <c r="H47" s="77"/>
      <c r="I47" s="67"/>
      <c r="J47" s="73"/>
      <c r="K47" s="75"/>
      <c r="L47" s="73"/>
      <c r="M47" s="64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ht="12" customHeight="1">
      <c r="A48" s="60"/>
      <c r="B48" s="66"/>
      <c r="C48" s="67">
        <v>11</v>
      </c>
      <c r="D48" s="68">
        <v>0</v>
      </c>
      <c r="E48" s="69" t="s">
        <v>100</v>
      </c>
      <c r="F48" s="70"/>
      <c r="G48" s="75"/>
      <c r="H48" s="73"/>
      <c r="I48" s="75"/>
      <c r="J48" s="73"/>
      <c r="K48" s="75"/>
      <c r="L48" s="73"/>
      <c r="M48" s="64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12" customHeight="1">
      <c r="A49" s="60">
        <v>22</v>
      </c>
      <c r="B49" s="61">
        <f>см8!A29</f>
        <v>0</v>
      </c>
      <c r="C49" s="71" t="s">
        <v>107</v>
      </c>
      <c r="D49" s="72"/>
      <c r="E49" s="67"/>
      <c r="F49" s="73"/>
      <c r="G49" s="75"/>
      <c r="H49" s="73"/>
      <c r="I49" s="75"/>
      <c r="J49" s="73"/>
      <c r="K49" s="75"/>
      <c r="L49" s="73"/>
      <c r="M49" s="64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12" customHeight="1">
      <c r="A50" s="60"/>
      <c r="B50" s="66"/>
      <c r="C50" s="74"/>
      <c r="D50" s="70"/>
      <c r="E50" s="75">
        <v>22</v>
      </c>
      <c r="F50" s="68">
        <v>0</v>
      </c>
      <c r="G50" s="78" t="s">
        <v>95</v>
      </c>
      <c r="H50" s="73"/>
      <c r="I50" s="75"/>
      <c r="J50" s="73"/>
      <c r="K50" s="75"/>
      <c r="L50" s="73"/>
      <c r="M50" s="64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 ht="12" customHeight="1">
      <c r="A51" s="60">
        <v>27</v>
      </c>
      <c r="B51" s="61">
        <f>см8!A34</f>
        <v>0</v>
      </c>
      <c r="C51" s="62" t="s">
        <v>107</v>
      </c>
      <c r="D51" s="76"/>
      <c r="E51" s="75"/>
      <c r="F51" s="77"/>
      <c r="G51" s="74"/>
      <c r="H51" s="70"/>
      <c r="I51" s="75"/>
      <c r="J51" s="73"/>
      <c r="K51" s="75"/>
      <c r="L51" s="73"/>
      <c r="M51" s="64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ht="12" customHeight="1">
      <c r="A52" s="60"/>
      <c r="B52" s="66"/>
      <c r="C52" s="67">
        <v>12</v>
      </c>
      <c r="D52" s="68">
        <v>0</v>
      </c>
      <c r="E52" s="78" t="s">
        <v>95</v>
      </c>
      <c r="F52" s="73"/>
      <c r="G52" s="64"/>
      <c r="H52" s="70"/>
      <c r="I52" s="75"/>
      <c r="J52" s="73"/>
      <c r="K52" s="75"/>
      <c r="L52" s="73"/>
      <c r="M52" s="64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 ht="12" customHeight="1">
      <c r="A53" s="60">
        <v>6</v>
      </c>
      <c r="B53" s="61">
        <f>см8!A13</f>
        <v>0</v>
      </c>
      <c r="C53" s="71" t="s">
        <v>95</v>
      </c>
      <c r="D53" s="72"/>
      <c r="E53" s="74"/>
      <c r="F53" s="70"/>
      <c r="G53" s="64"/>
      <c r="H53" s="70"/>
      <c r="I53" s="75"/>
      <c r="J53" s="73"/>
      <c r="K53" s="75"/>
      <c r="L53" s="73"/>
      <c r="M53" s="64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 ht="12" customHeight="1">
      <c r="A54" s="60"/>
      <c r="B54" s="66"/>
      <c r="C54" s="74"/>
      <c r="D54" s="70"/>
      <c r="E54" s="64"/>
      <c r="F54" s="70"/>
      <c r="G54" s="64"/>
      <c r="H54" s="70"/>
      <c r="I54" s="75">
        <v>30</v>
      </c>
      <c r="J54" s="68">
        <v>0</v>
      </c>
      <c r="K54" s="69" t="s">
        <v>92</v>
      </c>
      <c r="L54" s="70"/>
      <c r="M54" s="64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 ht="12" customHeight="1">
      <c r="A55" s="60">
        <v>7</v>
      </c>
      <c r="B55" s="61">
        <f>см8!A14</f>
        <v>0</v>
      </c>
      <c r="C55" s="62" t="s">
        <v>96</v>
      </c>
      <c r="D55" s="76"/>
      <c r="E55" s="64"/>
      <c r="F55" s="70"/>
      <c r="G55" s="64"/>
      <c r="H55" s="70"/>
      <c r="I55" s="75"/>
      <c r="J55" s="77"/>
      <c r="K55" s="74"/>
      <c r="L55" s="70"/>
      <c r="M55" s="64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 ht="12" customHeight="1">
      <c r="A56" s="60"/>
      <c r="B56" s="66"/>
      <c r="C56" s="67">
        <v>13</v>
      </c>
      <c r="D56" s="68">
        <v>0</v>
      </c>
      <c r="E56" s="69" t="s">
        <v>96</v>
      </c>
      <c r="F56" s="70"/>
      <c r="G56" s="64"/>
      <c r="H56" s="70"/>
      <c r="I56" s="75"/>
      <c r="J56" s="80"/>
      <c r="K56" s="64"/>
      <c r="L56" s="70"/>
      <c r="M56" s="64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25" ht="12" customHeight="1">
      <c r="A57" s="60">
        <v>26</v>
      </c>
      <c r="B57" s="61">
        <f>см8!A33</f>
        <v>0</v>
      </c>
      <c r="C57" s="71" t="s">
        <v>107</v>
      </c>
      <c r="D57" s="72"/>
      <c r="E57" s="67"/>
      <c r="F57" s="73"/>
      <c r="G57" s="64"/>
      <c r="H57" s="70"/>
      <c r="I57" s="75"/>
      <c r="J57" s="80"/>
      <c r="K57" s="64"/>
      <c r="L57" s="70"/>
      <c r="M57" s="64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 ht="12" customHeight="1">
      <c r="A58" s="60"/>
      <c r="B58" s="66"/>
      <c r="C58" s="74"/>
      <c r="D58" s="70"/>
      <c r="E58" s="75">
        <v>23</v>
      </c>
      <c r="F58" s="68">
        <v>0</v>
      </c>
      <c r="G58" s="78" t="s">
        <v>99</v>
      </c>
      <c r="H58" s="73"/>
      <c r="I58" s="75"/>
      <c r="J58" s="80"/>
      <c r="K58" s="64">
        <v>-31</v>
      </c>
      <c r="L58" s="81">
        <f>IF(L38=J22,J54,IF(L38=J54,J22,0))</f>
        <v>0</v>
      </c>
      <c r="M58" s="62" t="str">
        <f>IF(M38=K22,K54,IF(M38=K54,K22,0))</f>
        <v>Аксаев Алексей</v>
      </c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 ht="12" customHeight="1">
      <c r="A59" s="60">
        <v>23</v>
      </c>
      <c r="B59" s="61">
        <f>см8!A30</f>
        <v>0</v>
      </c>
      <c r="C59" s="62" t="s">
        <v>107</v>
      </c>
      <c r="D59" s="76"/>
      <c r="E59" s="75"/>
      <c r="F59" s="77"/>
      <c r="G59" s="67"/>
      <c r="H59" s="73"/>
      <c r="I59" s="75"/>
      <c r="J59" s="80"/>
      <c r="K59" s="64"/>
      <c r="L59" s="82"/>
      <c r="M59" s="79" t="s">
        <v>109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ht="12" customHeight="1">
      <c r="A60" s="60"/>
      <c r="B60" s="66"/>
      <c r="C60" s="67">
        <v>14</v>
      </c>
      <c r="D60" s="68">
        <v>0</v>
      </c>
      <c r="E60" s="78" t="s">
        <v>99</v>
      </c>
      <c r="F60" s="73"/>
      <c r="G60" s="75"/>
      <c r="H60" s="73"/>
      <c r="I60" s="75"/>
      <c r="J60" s="80"/>
      <c r="K60" s="64"/>
      <c r="L60" s="70"/>
      <c r="M60" s="64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 ht="12" customHeight="1">
      <c r="A61" s="60">
        <v>10</v>
      </c>
      <c r="B61" s="61">
        <f>см8!A17</f>
        <v>0</v>
      </c>
      <c r="C61" s="71" t="s">
        <v>99</v>
      </c>
      <c r="D61" s="72"/>
      <c r="E61" s="74"/>
      <c r="F61" s="70"/>
      <c r="G61" s="75"/>
      <c r="H61" s="73"/>
      <c r="I61" s="75"/>
      <c r="J61" s="80"/>
      <c r="K61" s="64"/>
      <c r="L61" s="70"/>
      <c r="M61" s="64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 ht="12" customHeight="1">
      <c r="A62" s="60"/>
      <c r="B62" s="66"/>
      <c r="C62" s="74"/>
      <c r="D62" s="70"/>
      <c r="E62" s="64"/>
      <c r="F62" s="70"/>
      <c r="G62" s="75">
        <v>28</v>
      </c>
      <c r="H62" s="68">
        <v>0</v>
      </c>
      <c r="I62" s="78" t="s">
        <v>91</v>
      </c>
      <c r="J62" s="83"/>
      <c r="K62" s="64"/>
      <c r="L62" s="70"/>
      <c r="M62" s="64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1:25" ht="12" customHeight="1">
      <c r="A63" s="60">
        <v>15</v>
      </c>
      <c r="B63" s="61">
        <f>см8!A22</f>
        <v>0</v>
      </c>
      <c r="C63" s="62" t="s">
        <v>104</v>
      </c>
      <c r="D63" s="76"/>
      <c r="E63" s="64"/>
      <c r="F63" s="70"/>
      <c r="G63" s="75"/>
      <c r="H63" s="77"/>
      <c r="I63" s="74"/>
      <c r="J63" s="64"/>
      <c r="K63" s="64"/>
      <c r="L63" s="70"/>
      <c r="M63" s="64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 ht="12" customHeight="1">
      <c r="A64" s="60"/>
      <c r="B64" s="66"/>
      <c r="C64" s="67">
        <v>15</v>
      </c>
      <c r="D64" s="68">
        <v>0</v>
      </c>
      <c r="E64" s="69" t="s">
        <v>104</v>
      </c>
      <c r="F64" s="70"/>
      <c r="G64" s="75"/>
      <c r="H64" s="73"/>
      <c r="I64" s="64">
        <v>-58</v>
      </c>
      <c r="J64" s="81">
        <v>0</v>
      </c>
      <c r="K64" s="62" t="s">
        <v>101</v>
      </c>
      <c r="L64" s="76"/>
      <c r="M64" s="64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25" ht="12" customHeight="1">
      <c r="A65" s="60">
        <v>18</v>
      </c>
      <c r="B65" s="61">
        <f>см8!A25</f>
        <v>0</v>
      </c>
      <c r="C65" s="71" t="s">
        <v>107</v>
      </c>
      <c r="D65" s="72"/>
      <c r="E65" s="67"/>
      <c r="F65" s="73"/>
      <c r="G65" s="75"/>
      <c r="H65" s="73"/>
      <c r="I65" s="64"/>
      <c r="J65" s="82"/>
      <c r="K65" s="67">
        <v>61</v>
      </c>
      <c r="L65" s="68">
        <v>0</v>
      </c>
      <c r="M65" s="69" t="s">
        <v>101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1:25" ht="12" customHeight="1">
      <c r="A66" s="60"/>
      <c r="B66" s="66"/>
      <c r="C66" s="74"/>
      <c r="D66" s="70"/>
      <c r="E66" s="75">
        <v>24</v>
      </c>
      <c r="F66" s="68">
        <v>0</v>
      </c>
      <c r="G66" s="78" t="s">
        <v>91</v>
      </c>
      <c r="H66" s="73"/>
      <c r="I66" s="64">
        <v>-59</v>
      </c>
      <c r="J66" s="81">
        <v>0</v>
      </c>
      <c r="K66" s="71" t="s">
        <v>95</v>
      </c>
      <c r="L66" s="72"/>
      <c r="M66" s="79" t="s">
        <v>110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1:25" ht="12" customHeight="1">
      <c r="A67" s="60">
        <v>31</v>
      </c>
      <c r="B67" s="61">
        <f>см8!A38</f>
        <v>0</v>
      </c>
      <c r="C67" s="62" t="s">
        <v>107</v>
      </c>
      <c r="D67" s="76"/>
      <c r="E67" s="75"/>
      <c r="F67" s="77"/>
      <c r="G67" s="74"/>
      <c r="H67" s="70"/>
      <c r="I67" s="64"/>
      <c r="J67" s="82"/>
      <c r="K67" s="74">
        <v>-61</v>
      </c>
      <c r="L67" s="81">
        <f>IF(L65=J64,J66,IF(L65=J66,J64,0))</f>
        <v>0</v>
      </c>
      <c r="M67" s="62" t="str">
        <f>IF(M65=K64,K66,IF(M65=K66,K64,0))</f>
        <v>Шаяхметов Рустам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1:25" ht="12" customHeight="1">
      <c r="A68" s="60"/>
      <c r="B68" s="66"/>
      <c r="C68" s="67">
        <v>16</v>
      </c>
      <c r="D68" s="68">
        <v>0</v>
      </c>
      <c r="E68" s="78" t="s">
        <v>91</v>
      </c>
      <c r="F68" s="73"/>
      <c r="G68" s="64"/>
      <c r="H68" s="70"/>
      <c r="I68" s="64"/>
      <c r="J68" s="70"/>
      <c r="K68" s="64"/>
      <c r="L68" s="82"/>
      <c r="M68" s="79" t="s">
        <v>111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pans="1:25" ht="12" customHeight="1">
      <c r="A69" s="60">
        <v>2</v>
      </c>
      <c r="B69" s="61">
        <f>см8!A9</f>
        <v>0</v>
      </c>
      <c r="C69" s="71" t="s">
        <v>91</v>
      </c>
      <c r="D69" s="72"/>
      <c r="E69" s="74"/>
      <c r="F69" s="70"/>
      <c r="G69" s="64"/>
      <c r="H69" s="70"/>
      <c r="I69" s="64">
        <v>-56</v>
      </c>
      <c r="J69" s="81">
        <v>0</v>
      </c>
      <c r="K69" s="62" t="s">
        <v>97</v>
      </c>
      <c r="L69" s="76"/>
      <c r="M69" s="64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ht="12" customHeight="1">
      <c r="A70" s="60"/>
      <c r="B70" s="66"/>
      <c r="C70" s="74"/>
      <c r="D70" s="70"/>
      <c r="E70" s="64"/>
      <c r="F70" s="70"/>
      <c r="G70" s="64"/>
      <c r="H70" s="70"/>
      <c r="I70" s="64"/>
      <c r="J70" s="82"/>
      <c r="K70" s="67">
        <v>62</v>
      </c>
      <c r="L70" s="68">
        <v>0</v>
      </c>
      <c r="M70" s="69" t="s">
        <v>98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</row>
    <row r="71" spans="1:25" ht="12" customHeight="1">
      <c r="A71" s="60">
        <v>-52</v>
      </c>
      <c r="B71" s="61">
        <f>IF('м82'!J9='м82'!H7,'м82'!H11,IF('м82'!J9='м82'!H11,'м82'!H7,0))</f>
        <v>0</v>
      </c>
      <c r="C71" s="62" t="s">
        <v>96</v>
      </c>
      <c r="D71" s="76"/>
      <c r="E71" s="64"/>
      <c r="F71" s="70"/>
      <c r="G71" s="64"/>
      <c r="H71" s="70"/>
      <c r="I71" s="64">
        <v>-57</v>
      </c>
      <c r="J71" s="81">
        <v>0</v>
      </c>
      <c r="K71" s="71" t="s">
        <v>98</v>
      </c>
      <c r="L71" s="72"/>
      <c r="M71" s="79" t="s">
        <v>112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</row>
    <row r="72" spans="1:25" ht="12" customHeight="1">
      <c r="A72" s="60"/>
      <c r="B72" s="66"/>
      <c r="C72" s="67">
        <v>63</v>
      </c>
      <c r="D72" s="68">
        <v>0</v>
      </c>
      <c r="E72" s="69" t="s">
        <v>100</v>
      </c>
      <c r="F72" s="70"/>
      <c r="G72" s="64"/>
      <c r="H72" s="70"/>
      <c r="I72" s="64"/>
      <c r="J72" s="82"/>
      <c r="K72" s="74">
        <v>-62</v>
      </c>
      <c r="L72" s="81">
        <f>IF(L70=J69,J71,IF(L70=J71,J69,0))</f>
        <v>0</v>
      </c>
      <c r="M72" s="62" t="str">
        <f>IF(M70=K69,K71,IF(M70=K71,K69,0))</f>
        <v>Зайнитдинов Рамазан</v>
      </c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1:25" ht="12" customHeight="1">
      <c r="A73" s="60">
        <v>-53</v>
      </c>
      <c r="B73" s="61">
        <f>IF('м82'!J17='м82'!H15,'м82'!H19,IF('м82'!J17='м82'!H19,'м82'!H15,0))</f>
        <v>0</v>
      </c>
      <c r="C73" s="71" t="s">
        <v>100</v>
      </c>
      <c r="D73" s="72"/>
      <c r="E73" s="67"/>
      <c r="F73" s="73"/>
      <c r="G73" s="64"/>
      <c r="H73" s="70"/>
      <c r="I73" s="64"/>
      <c r="J73" s="70"/>
      <c r="K73" s="64"/>
      <c r="L73" s="82"/>
      <c r="M73" s="79" t="s">
        <v>113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 ht="12" customHeight="1">
      <c r="A74" s="60"/>
      <c r="B74" s="66"/>
      <c r="C74" s="74"/>
      <c r="D74" s="70"/>
      <c r="E74" s="75">
        <v>65</v>
      </c>
      <c r="F74" s="68">
        <v>2009</v>
      </c>
      <c r="G74" s="78" t="s">
        <v>102</v>
      </c>
      <c r="H74" s="73"/>
      <c r="I74" s="64">
        <v>-63</v>
      </c>
      <c r="J74" s="81">
        <v>0</v>
      </c>
      <c r="K74" s="62" t="str">
        <f>IF(E72=C71,C73,IF(E72=C73,C71,0))</f>
        <v>Алопин Вадим</v>
      </c>
      <c r="L74" s="76"/>
      <c r="M74" s="64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1:25" ht="12" customHeight="1">
      <c r="A75" s="60">
        <v>-54</v>
      </c>
      <c r="B75" s="61">
        <f>IF('м82'!J25='м82'!H23,'м82'!H27,IF('м82'!J25='м82'!H27,'м82'!H23,0))</f>
        <v>2009</v>
      </c>
      <c r="C75" s="62" t="s">
        <v>102</v>
      </c>
      <c r="D75" s="76"/>
      <c r="E75" s="75"/>
      <c r="F75" s="77"/>
      <c r="G75" s="79" t="s">
        <v>114</v>
      </c>
      <c r="H75" s="84"/>
      <c r="I75" s="64"/>
      <c r="J75" s="82"/>
      <c r="K75" s="67">
        <v>66</v>
      </c>
      <c r="L75" s="68">
        <v>0</v>
      </c>
      <c r="M75" s="69" t="s">
        <v>96</v>
      </c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ht="12" customHeight="1">
      <c r="A76" s="60"/>
      <c r="B76" s="66"/>
      <c r="C76" s="67">
        <v>64</v>
      </c>
      <c r="D76" s="68">
        <v>2009</v>
      </c>
      <c r="E76" s="78" t="s">
        <v>102</v>
      </c>
      <c r="F76" s="73"/>
      <c r="G76" s="85"/>
      <c r="H76" s="70"/>
      <c r="I76" s="64">
        <v>-64</v>
      </c>
      <c r="J76" s="81">
        <v>0</v>
      </c>
      <c r="K76" s="71" t="str">
        <f>IF(E76=C75,C77,IF(E76=C77,C75,0))</f>
        <v>Мингазов Данил</v>
      </c>
      <c r="L76" s="72"/>
      <c r="M76" s="79" t="s">
        <v>115</v>
      </c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ht="12" customHeight="1">
      <c r="A77" s="60">
        <v>-55</v>
      </c>
      <c r="B77" s="61">
        <f>IF('м82'!J33='м82'!H31,'м82'!H35,IF('м82'!J33='м82'!H35,'м82'!H31,0))</f>
        <v>0</v>
      </c>
      <c r="C77" s="71" t="s">
        <v>99</v>
      </c>
      <c r="D77" s="72"/>
      <c r="E77" s="74">
        <v>-65</v>
      </c>
      <c r="F77" s="81">
        <f>IF(F74=D72,D76,IF(F74=D76,D72,0))</f>
        <v>0</v>
      </c>
      <c r="G77" s="62" t="str">
        <f>IF(G74=E72,E76,IF(G74=E76,E72,0))</f>
        <v>Галимурзин Эльдар</v>
      </c>
      <c r="H77" s="76"/>
      <c r="I77" s="64"/>
      <c r="J77" s="74"/>
      <c r="K77" s="74">
        <v>-66</v>
      </c>
      <c r="L77" s="81">
        <f>IF(L75=J74,J76,IF(L75=J76,J74,0))</f>
        <v>0</v>
      </c>
      <c r="M77" s="62" t="str">
        <f>IF(M75=K74,K76,IF(M75=K76,K74,0))</f>
        <v>Мингазов Данил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ht="12" customHeight="1">
      <c r="A78" s="60"/>
      <c r="B78" s="86"/>
      <c r="C78" s="74"/>
      <c r="D78" s="70"/>
      <c r="E78" s="64"/>
      <c r="F78" s="82"/>
      <c r="G78" s="79" t="s">
        <v>116</v>
      </c>
      <c r="H78" s="84"/>
      <c r="I78" s="64"/>
      <c r="J78" s="64"/>
      <c r="K78" s="64"/>
      <c r="L78" s="82"/>
      <c r="M78" s="79" t="s">
        <v>117</v>
      </c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 ht="9" customHeight="1">
      <c r="A79" s="87"/>
      <c r="B79" s="88"/>
      <c r="C79" s="87"/>
      <c r="D79" s="89"/>
      <c r="E79" s="87"/>
      <c r="F79" s="89"/>
      <c r="G79" s="87"/>
      <c r="H79" s="89"/>
      <c r="I79" s="87"/>
      <c r="J79" s="87"/>
      <c r="K79" s="87"/>
      <c r="L79" s="89"/>
      <c r="M79" s="87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 ht="9" customHeight="1">
      <c r="A80" s="87"/>
      <c r="B80" s="88"/>
      <c r="C80" s="87"/>
      <c r="D80" s="89"/>
      <c r="E80" s="87"/>
      <c r="F80" s="89"/>
      <c r="G80" s="87"/>
      <c r="H80" s="89"/>
      <c r="I80" s="87"/>
      <c r="J80" s="87"/>
      <c r="K80" s="87"/>
      <c r="L80" s="89"/>
      <c r="M80" s="87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25" ht="9" customHeight="1">
      <c r="A81" s="90"/>
      <c r="B81" s="91"/>
      <c r="C81" s="90"/>
      <c r="D81" s="92"/>
      <c r="E81" s="90"/>
      <c r="F81" s="92"/>
      <c r="G81" s="90"/>
      <c r="H81" s="92"/>
      <c r="I81" s="90"/>
      <c r="J81" s="90"/>
      <c r="K81" s="90"/>
      <c r="L81" s="92"/>
      <c r="M81" s="90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</row>
    <row r="82" spans="1:25" ht="12.75">
      <c r="A82" s="90"/>
      <c r="B82" s="91"/>
      <c r="C82" s="90"/>
      <c r="D82" s="92"/>
      <c r="E82" s="90"/>
      <c r="F82" s="92"/>
      <c r="G82" s="90"/>
      <c r="H82" s="92"/>
      <c r="I82" s="90"/>
      <c r="J82" s="90"/>
      <c r="K82" s="90"/>
      <c r="L82" s="92"/>
      <c r="M82" s="90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</row>
    <row r="83" spans="1:13" ht="12.75">
      <c r="A83" s="87"/>
      <c r="B83" s="88"/>
      <c r="C83" s="87"/>
      <c r="D83" s="89"/>
      <c r="E83" s="87"/>
      <c r="F83" s="89"/>
      <c r="G83" s="87"/>
      <c r="H83" s="89"/>
      <c r="I83" s="87"/>
      <c r="J83" s="87"/>
      <c r="K83" s="87"/>
      <c r="L83" s="89"/>
      <c r="M83" s="87"/>
    </row>
    <row r="84" spans="1:13" ht="12.75">
      <c r="A84" s="87"/>
      <c r="B84" s="87"/>
      <c r="C84" s="87"/>
      <c r="D84" s="89"/>
      <c r="E84" s="87"/>
      <c r="F84" s="89"/>
      <c r="G84" s="87"/>
      <c r="H84" s="89"/>
      <c r="I84" s="87"/>
      <c r="J84" s="87"/>
      <c r="K84" s="87"/>
      <c r="L84" s="89"/>
      <c r="M84" s="87"/>
    </row>
    <row r="85" spans="1:13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1:13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1:13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1:13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1:13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1:13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1:13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1:13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1:13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1:13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1:13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1:13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1:13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1:13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1:13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1:13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1:13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1:13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1:13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1:13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1:13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1:13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1:13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1:13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1:13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1:13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1:13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1:13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93" customWidth="1"/>
    <col min="2" max="2" width="4.75390625" style="93" customWidth="1"/>
    <col min="3" max="3" width="12.75390625" style="93" customWidth="1"/>
    <col min="4" max="4" width="3.75390625" style="93" customWidth="1"/>
    <col min="5" max="5" width="10.75390625" style="93" customWidth="1"/>
    <col min="6" max="6" width="3.75390625" style="93" customWidth="1"/>
    <col min="7" max="7" width="9.75390625" style="93" customWidth="1"/>
    <col min="8" max="8" width="3.75390625" style="93" customWidth="1"/>
    <col min="9" max="9" width="9.75390625" style="93" customWidth="1"/>
    <col min="10" max="10" width="3.75390625" style="93" customWidth="1"/>
    <col min="11" max="11" width="9.75390625" style="93" customWidth="1"/>
    <col min="12" max="12" width="3.75390625" style="93" customWidth="1"/>
    <col min="13" max="13" width="10.75390625" style="93" customWidth="1"/>
    <col min="14" max="14" width="3.75390625" style="93" customWidth="1"/>
    <col min="15" max="15" width="10.75390625" style="93" customWidth="1"/>
    <col min="16" max="16" width="3.75390625" style="93" customWidth="1"/>
    <col min="17" max="17" width="9.75390625" style="93" customWidth="1"/>
    <col min="18" max="18" width="5.75390625" style="93" customWidth="1"/>
    <col min="19" max="19" width="4.75390625" style="93" customWidth="1"/>
    <col min="20" max="16384" width="9.125" style="93" customWidth="1"/>
  </cols>
  <sheetData>
    <row r="1" spans="1:19" s="39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</row>
    <row r="2" spans="1:19" s="39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</row>
    <row r="3" spans="1:19" ht="12.75">
      <c r="A3" s="752" t="str">
        <f>'м81'!A3:M3</f>
        <v>XXXVI ПЕРВЕНСТВО РБ ЛЕТНИЕ КАНИКУЛЫ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</row>
    <row r="4" spans="1:19" ht="12.75">
      <c r="A4" s="750" t="str">
        <f>'м81'!A4:M4</f>
        <v>Республиканские официальные спортивные соревнования БУДУЩЕЕ РОССИИ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</row>
    <row r="5" spans="1:19" ht="12.75">
      <c r="A5" s="748">
        <f>'м81'!A5:M5</f>
        <v>45470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</row>
    <row r="6" spans="1:19" ht="1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27" ht="12.75" customHeight="1">
      <c r="A7" s="95">
        <v>-1</v>
      </c>
      <c r="B7" s="96">
        <f>IF('м81'!D8='м81'!B7,'м81'!B9,IF('м81'!D8='м81'!B9,'м81'!B7,0))</f>
        <v>0</v>
      </c>
      <c r="C7" s="97" t="s">
        <v>107</v>
      </c>
      <c r="D7" s="98"/>
      <c r="E7" s="99"/>
      <c r="F7" s="99"/>
      <c r="G7" s="99">
        <v>-25</v>
      </c>
      <c r="H7" s="100">
        <v>0</v>
      </c>
      <c r="I7" s="97" t="s">
        <v>97</v>
      </c>
      <c r="J7" s="98"/>
      <c r="K7" s="99"/>
      <c r="L7" s="99"/>
      <c r="M7" s="99"/>
      <c r="N7" s="99"/>
      <c r="O7" s="99"/>
      <c r="P7" s="99"/>
      <c r="Q7" s="99"/>
      <c r="R7" s="99"/>
      <c r="S7" s="99"/>
      <c r="T7" s="101"/>
      <c r="U7" s="101"/>
      <c r="V7" s="101"/>
      <c r="W7" s="101"/>
      <c r="X7" s="101"/>
      <c r="Y7" s="101"/>
      <c r="Z7" s="101"/>
      <c r="AA7" s="101"/>
    </row>
    <row r="8" spans="1:27" ht="12.75" customHeight="1">
      <c r="A8" s="95"/>
      <c r="B8" s="95"/>
      <c r="C8" s="102">
        <v>32</v>
      </c>
      <c r="D8" s="103">
        <v>0</v>
      </c>
      <c r="E8" s="104" t="s">
        <v>105</v>
      </c>
      <c r="F8" s="99"/>
      <c r="G8" s="99"/>
      <c r="H8" s="105"/>
      <c r="I8" s="102"/>
      <c r="J8" s="106"/>
      <c r="K8" s="99"/>
      <c r="L8" s="99"/>
      <c r="M8" s="99"/>
      <c r="N8" s="99"/>
      <c r="O8" s="99"/>
      <c r="P8" s="99"/>
      <c r="Q8" s="99"/>
      <c r="R8" s="99"/>
      <c r="S8" s="99"/>
      <c r="T8" s="101"/>
      <c r="U8" s="101"/>
      <c r="V8" s="101"/>
      <c r="W8" s="101"/>
      <c r="X8" s="101"/>
      <c r="Y8" s="101"/>
      <c r="Z8" s="101"/>
      <c r="AA8" s="101"/>
    </row>
    <row r="9" spans="1:27" ht="12.75" customHeight="1">
      <c r="A9" s="95">
        <v>-2</v>
      </c>
      <c r="B9" s="96">
        <f>IF('м81'!D12='м81'!B11,'м81'!B13,IF('м81'!D12='м81'!B13,'м81'!B11,0))</f>
        <v>0</v>
      </c>
      <c r="C9" s="107" t="s">
        <v>105</v>
      </c>
      <c r="D9" s="108"/>
      <c r="E9" s="102">
        <v>40</v>
      </c>
      <c r="F9" s="103">
        <v>0</v>
      </c>
      <c r="G9" s="104" t="s">
        <v>105</v>
      </c>
      <c r="H9" s="99"/>
      <c r="I9" s="109">
        <v>52</v>
      </c>
      <c r="J9" s="103">
        <v>0</v>
      </c>
      <c r="K9" s="104" t="s">
        <v>97</v>
      </c>
      <c r="L9" s="99"/>
      <c r="M9" s="99"/>
      <c r="N9" s="99"/>
      <c r="O9" s="99"/>
      <c r="P9" s="99"/>
      <c r="Q9" s="99"/>
      <c r="R9" s="99"/>
      <c r="S9" s="99"/>
      <c r="T9" s="101"/>
      <c r="U9" s="101"/>
      <c r="V9" s="101"/>
      <c r="W9" s="101"/>
      <c r="X9" s="101"/>
      <c r="Y9" s="101"/>
      <c r="Z9" s="101"/>
      <c r="AA9" s="101"/>
    </row>
    <row r="10" spans="1:27" ht="12.75" customHeight="1">
      <c r="A10" s="95"/>
      <c r="B10" s="95"/>
      <c r="C10" s="105">
        <v>-24</v>
      </c>
      <c r="D10" s="100">
        <v>0</v>
      </c>
      <c r="E10" s="107" t="s">
        <v>104</v>
      </c>
      <c r="F10" s="110"/>
      <c r="G10" s="102"/>
      <c r="H10" s="106"/>
      <c r="I10" s="109"/>
      <c r="J10" s="111"/>
      <c r="K10" s="102"/>
      <c r="L10" s="106"/>
      <c r="M10" s="99"/>
      <c r="N10" s="99"/>
      <c r="O10" s="99"/>
      <c r="P10" s="99"/>
      <c r="Q10" s="99"/>
      <c r="R10" s="99"/>
      <c r="S10" s="99"/>
      <c r="T10" s="101"/>
      <c r="U10" s="101"/>
      <c r="V10" s="101"/>
      <c r="W10" s="101"/>
      <c r="X10" s="101"/>
      <c r="Y10" s="101"/>
      <c r="Z10" s="101"/>
      <c r="AA10" s="101"/>
    </row>
    <row r="11" spans="1:27" ht="12.75" customHeight="1">
      <c r="A11" s="95">
        <v>-3</v>
      </c>
      <c r="B11" s="96">
        <f>IF('м81'!D16='м81'!B15,'м81'!B17,IF('м81'!D16='м81'!B17,'м81'!B15,0))</f>
        <v>0</v>
      </c>
      <c r="C11" s="97" t="s">
        <v>107</v>
      </c>
      <c r="D11" s="112"/>
      <c r="E11" s="105"/>
      <c r="F11" s="99"/>
      <c r="G11" s="109">
        <v>48</v>
      </c>
      <c r="H11" s="103">
        <v>0</v>
      </c>
      <c r="I11" s="113" t="s">
        <v>96</v>
      </c>
      <c r="J11" s="106"/>
      <c r="K11" s="109"/>
      <c r="L11" s="106"/>
      <c r="M11" s="99"/>
      <c r="N11" s="99"/>
      <c r="O11" s="99"/>
      <c r="P11" s="99"/>
      <c r="Q11" s="99"/>
      <c r="R11" s="99"/>
      <c r="S11" s="99"/>
      <c r="T11" s="101"/>
      <c r="U11" s="101"/>
      <c r="V11" s="101"/>
      <c r="W11" s="101"/>
      <c r="X11" s="101"/>
      <c r="Y11" s="101"/>
      <c r="Z11" s="101"/>
      <c r="AA11" s="101"/>
    </row>
    <row r="12" spans="1:27" ht="12.75" customHeight="1">
      <c r="A12" s="95"/>
      <c r="B12" s="95"/>
      <c r="C12" s="102">
        <v>33</v>
      </c>
      <c r="D12" s="103"/>
      <c r="E12" s="114"/>
      <c r="F12" s="99"/>
      <c r="G12" s="109"/>
      <c r="H12" s="111"/>
      <c r="I12" s="105"/>
      <c r="J12" s="99"/>
      <c r="K12" s="109"/>
      <c r="L12" s="106"/>
      <c r="M12" s="99"/>
      <c r="N12" s="99"/>
      <c r="O12" s="99"/>
      <c r="P12" s="99"/>
      <c r="Q12" s="99"/>
      <c r="R12" s="99"/>
      <c r="S12" s="99"/>
      <c r="T12" s="101"/>
      <c r="U12" s="101"/>
      <c r="V12" s="101"/>
      <c r="W12" s="101"/>
      <c r="X12" s="101"/>
      <c r="Y12" s="101"/>
      <c r="Z12" s="101"/>
      <c r="AA12" s="101"/>
    </row>
    <row r="13" spans="1:27" ht="12.75" customHeight="1">
      <c r="A13" s="95">
        <v>-4</v>
      </c>
      <c r="B13" s="96">
        <f>IF('м81'!D20='м81'!B19,'м81'!B21,IF('м81'!D20='м81'!B21,'м81'!B19,0))</f>
        <v>0</v>
      </c>
      <c r="C13" s="107" t="s">
        <v>107</v>
      </c>
      <c r="D13" s="108"/>
      <c r="E13" s="102">
        <v>41</v>
      </c>
      <c r="F13" s="103">
        <v>0</v>
      </c>
      <c r="G13" s="113" t="s">
        <v>96</v>
      </c>
      <c r="H13" s="106"/>
      <c r="I13" s="99"/>
      <c r="J13" s="99"/>
      <c r="K13" s="109">
        <v>56</v>
      </c>
      <c r="L13" s="103">
        <v>0</v>
      </c>
      <c r="M13" s="113" t="s">
        <v>101</v>
      </c>
      <c r="N13" s="106"/>
      <c r="O13" s="99"/>
      <c r="P13" s="99"/>
      <c r="Q13" s="99"/>
      <c r="R13" s="99"/>
      <c r="S13" s="99"/>
      <c r="T13" s="101"/>
      <c r="U13" s="101"/>
      <c r="V13" s="101"/>
      <c r="W13" s="101"/>
      <c r="X13" s="101"/>
      <c r="Y13" s="101"/>
      <c r="Z13" s="101"/>
      <c r="AA13" s="101"/>
    </row>
    <row r="14" spans="1:27" ht="12.75" customHeight="1">
      <c r="A14" s="95"/>
      <c r="B14" s="95"/>
      <c r="C14" s="105">
        <v>-23</v>
      </c>
      <c r="D14" s="100">
        <v>0</v>
      </c>
      <c r="E14" s="107" t="s">
        <v>96</v>
      </c>
      <c r="F14" s="110"/>
      <c r="G14" s="105"/>
      <c r="H14" s="99"/>
      <c r="I14" s="99"/>
      <c r="J14" s="99"/>
      <c r="K14" s="109"/>
      <c r="L14" s="111"/>
      <c r="M14" s="102"/>
      <c r="N14" s="106"/>
      <c r="O14" s="99"/>
      <c r="P14" s="99"/>
      <c r="Q14" s="99"/>
      <c r="R14" s="99"/>
      <c r="S14" s="99"/>
      <c r="T14" s="101"/>
      <c r="U14" s="101"/>
      <c r="V14" s="101"/>
      <c r="W14" s="101"/>
      <c r="X14" s="101"/>
      <c r="Y14" s="101"/>
      <c r="Z14" s="101"/>
      <c r="AA14" s="101"/>
    </row>
    <row r="15" spans="1:27" ht="12.75" customHeight="1">
      <c r="A15" s="95">
        <v>-5</v>
      </c>
      <c r="B15" s="96">
        <f>IF('м81'!D24='м81'!B23,'м81'!B25,IF('м81'!D24='м81'!B25,'м81'!B23,0))</f>
        <v>0</v>
      </c>
      <c r="C15" s="97" t="s">
        <v>107</v>
      </c>
      <c r="D15" s="112"/>
      <c r="E15" s="105"/>
      <c r="F15" s="99"/>
      <c r="G15" s="99">
        <v>-26</v>
      </c>
      <c r="H15" s="100">
        <v>0</v>
      </c>
      <c r="I15" s="97" t="s">
        <v>101</v>
      </c>
      <c r="J15" s="98"/>
      <c r="K15" s="109"/>
      <c r="L15" s="106"/>
      <c r="M15" s="109"/>
      <c r="N15" s="106"/>
      <c r="O15" s="99"/>
      <c r="P15" s="99"/>
      <c r="Q15" s="99"/>
      <c r="R15" s="99"/>
      <c r="S15" s="99"/>
      <c r="T15" s="101"/>
      <c r="U15" s="101"/>
      <c r="V15" s="101"/>
      <c r="W15" s="101"/>
      <c r="X15" s="101"/>
      <c r="Y15" s="101"/>
      <c r="Z15" s="101"/>
      <c r="AA15" s="101"/>
    </row>
    <row r="16" spans="1:27" ht="12.75" customHeight="1">
      <c r="A16" s="95"/>
      <c r="B16" s="95"/>
      <c r="C16" s="102">
        <v>34</v>
      </c>
      <c r="D16" s="103"/>
      <c r="E16" s="114"/>
      <c r="F16" s="99"/>
      <c r="G16" s="99"/>
      <c r="H16" s="105"/>
      <c r="I16" s="102"/>
      <c r="J16" s="106"/>
      <c r="K16" s="109"/>
      <c r="L16" s="106"/>
      <c r="M16" s="109"/>
      <c r="N16" s="106"/>
      <c r="O16" s="99"/>
      <c r="P16" s="99"/>
      <c r="Q16" s="99"/>
      <c r="R16" s="99"/>
      <c r="S16" s="99"/>
      <c r="T16" s="101"/>
      <c r="U16" s="101"/>
      <c r="V16" s="101"/>
      <c r="W16" s="101"/>
      <c r="X16" s="101"/>
      <c r="Y16" s="101"/>
      <c r="Z16" s="101"/>
      <c r="AA16" s="101"/>
    </row>
    <row r="17" spans="1:27" ht="12.75" customHeight="1">
      <c r="A17" s="95">
        <v>-6</v>
      </c>
      <c r="B17" s="96">
        <f>IF('м81'!D28='м81'!B27,'м81'!B29,IF('м81'!D28='м81'!B29,'м81'!B27,0))</f>
        <v>0</v>
      </c>
      <c r="C17" s="107" t="s">
        <v>107</v>
      </c>
      <c r="D17" s="108"/>
      <c r="E17" s="102">
        <v>42</v>
      </c>
      <c r="F17" s="103">
        <v>0</v>
      </c>
      <c r="G17" s="104" t="s">
        <v>100</v>
      </c>
      <c r="H17" s="99"/>
      <c r="I17" s="109">
        <v>53</v>
      </c>
      <c r="J17" s="103">
        <v>0</v>
      </c>
      <c r="K17" s="113" t="s">
        <v>101</v>
      </c>
      <c r="L17" s="106"/>
      <c r="M17" s="109">
        <v>58</v>
      </c>
      <c r="N17" s="103">
        <v>0</v>
      </c>
      <c r="O17" s="104" t="s">
        <v>91</v>
      </c>
      <c r="P17" s="99"/>
      <c r="Q17" s="99"/>
      <c r="R17" s="99"/>
      <c r="S17" s="99"/>
      <c r="T17" s="101"/>
      <c r="U17" s="101"/>
      <c r="V17" s="101"/>
      <c r="W17" s="101"/>
      <c r="X17" s="101"/>
      <c r="Y17" s="101"/>
      <c r="Z17" s="101"/>
      <c r="AA17" s="101"/>
    </row>
    <row r="18" spans="1:27" ht="12.75" customHeight="1">
      <c r="A18" s="95"/>
      <c r="B18" s="95"/>
      <c r="C18" s="105">
        <v>-22</v>
      </c>
      <c r="D18" s="100">
        <v>0</v>
      </c>
      <c r="E18" s="107" t="s">
        <v>100</v>
      </c>
      <c r="F18" s="110"/>
      <c r="G18" s="102"/>
      <c r="H18" s="106"/>
      <c r="I18" s="109"/>
      <c r="J18" s="111"/>
      <c r="K18" s="105"/>
      <c r="L18" s="99"/>
      <c r="M18" s="109"/>
      <c r="N18" s="111"/>
      <c r="O18" s="102"/>
      <c r="P18" s="106"/>
      <c r="Q18" s="99"/>
      <c r="R18" s="99"/>
      <c r="S18" s="99"/>
      <c r="T18" s="101"/>
      <c r="U18" s="101"/>
      <c r="V18" s="101"/>
      <c r="W18" s="101"/>
      <c r="X18" s="101"/>
      <c r="Y18" s="101"/>
      <c r="Z18" s="101"/>
      <c r="AA18" s="101"/>
    </row>
    <row r="19" spans="1:27" ht="12.75" customHeight="1">
      <c r="A19" s="95">
        <v>-7</v>
      </c>
      <c r="B19" s="96">
        <f>IF('м81'!D32='м81'!B31,'м81'!B33,IF('м81'!D32='м81'!B33,'м81'!B31,0))</f>
        <v>0</v>
      </c>
      <c r="C19" s="97" t="s">
        <v>107</v>
      </c>
      <c r="D19" s="112"/>
      <c r="E19" s="105"/>
      <c r="F19" s="99"/>
      <c r="G19" s="109">
        <v>49</v>
      </c>
      <c r="H19" s="103">
        <v>0</v>
      </c>
      <c r="I19" s="104" t="s">
        <v>100</v>
      </c>
      <c r="J19" s="99"/>
      <c r="K19" s="99"/>
      <c r="L19" s="99"/>
      <c r="M19" s="109"/>
      <c r="N19" s="106"/>
      <c r="O19" s="109"/>
      <c r="P19" s="106"/>
      <c r="Q19" s="99"/>
      <c r="R19" s="99"/>
      <c r="S19" s="99"/>
      <c r="T19" s="101"/>
      <c r="U19" s="101"/>
      <c r="V19" s="101"/>
      <c r="W19" s="101"/>
      <c r="X19" s="101"/>
      <c r="Y19" s="101"/>
      <c r="Z19" s="101"/>
      <c r="AA19" s="101"/>
    </row>
    <row r="20" spans="1:27" ht="12.75" customHeight="1">
      <c r="A20" s="95"/>
      <c r="B20" s="95"/>
      <c r="C20" s="102">
        <v>35</v>
      </c>
      <c r="D20" s="103"/>
      <c r="E20" s="114"/>
      <c r="F20" s="99"/>
      <c r="G20" s="109"/>
      <c r="H20" s="111"/>
      <c r="I20" s="105"/>
      <c r="J20" s="99"/>
      <c r="K20" s="99"/>
      <c r="L20" s="99"/>
      <c r="M20" s="109"/>
      <c r="N20" s="106"/>
      <c r="O20" s="109"/>
      <c r="P20" s="106"/>
      <c r="Q20" s="99"/>
      <c r="R20" s="99"/>
      <c r="S20" s="99"/>
      <c r="T20" s="101"/>
      <c r="U20" s="101"/>
      <c r="V20" s="101"/>
      <c r="W20" s="101"/>
      <c r="X20" s="101"/>
      <c r="Y20" s="101"/>
      <c r="Z20" s="101"/>
      <c r="AA20" s="101"/>
    </row>
    <row r="21" spans="1:27" ht="12.75" customHeight="1">
      <c r="A21" s="95">
        <v>-8</v>
      </c>
      <c r="B21" s="96">
        <f>IF('м81'!D36='м81'!B35,'м81'!B37,IF('м81'!D36='м81'!B37,'м81'!B35,0))</f>
        <v>0</v>
      </c>
      <c r="C21" s="107" t="s">
        <v>107</v>
      </c>
      <c r="D21" s="108"/>
      <c r="E21" s="102">
        <v>43</v>
      </c>
      <c r="F21" s="103">
        <v>0</v>
      </c>
      <c r="G21" s="113" t="s">
        <v>103</v>
      </c>
      <c r="H21" s="106"/>
      <c r="I21" s="99"/>
      <c r="J21" s="99"/>
      <c r="K21" s="99">
        <v>-30</v>
      </c>
      <c r="L21" s="100">
        <v>0</v>
      </c>
      <c r="M21" s="107" t="s">
        <v>91</v>
      </c>
      <c r="N21" s="115"/>
      <c r="O21" s="109"/>
      <c r="P21" s="106"/>
      <c r="Q21" s="99"/>
      <c r="R21" s="99"/>
      <c r="S21" s="99"/>
      <c r="T21" s="101"/>
      <c r="U21" s="101"/>
      <c r="V21" s="101"/>
      <c r="W21" s="101"/>
      <c r="X21" s="101"/>
      <c r="Y21" s="101"/>
      <c r="Z21" s="101"/>
      <c r="AA21" s="101"/>
    </row>
    <row r="22" spans="1:27" ht="12.75" customHeight="1">
      <c r="A22" s="95"/>
      <c r="B22" s="95"/>
      <c r="C22" s="105">
        <v>-21</v>
      </c>
      <c r="D22" s="100">
        <v>0</v>
      </c>
      <c r="E22" s="107" t="s">
        <v>103</v>
      </c>
      <c r="F22" s="110"/>
      <c r="G22" s="105"/>
      <c r="H22" s="99"/>
      <c r="I22" s="99"/>
      <c r="J22" s="99"/>
      <c r="K22" s="99"/>
      <c r="L22" s="105"/>
      <c r="M22" s="105"/>
      <c r="N22" s="99"/>
      <c r="O22" s="109"/>
      <c r="P22" s="106"/>
      <c r="Q22" s="99"/>
      <c r="R22" s="99"/>
      <c r="S22" s="99"/>
      <c r="T22" s="101"/>
      <c r="U22" s="101"/>
      <c r="V22" s="101"/>
      <c r="W22" s="101"/>
      <c r="X22" s="101"/>
      <c r="Y22" s="101"/>
      <c r="Z22" s="101"/>
      <c r="AA22" s="101"/>
    </row>
    <row r="23" spans="1:27" ht="12.75" customHeight="1">
      <c r="A23" s="95">
        <v>-9</v>
      </c>
      <c r="B23" s="96">
        <f>IF('м81'!D40='м81'!B39,'м81'!B41,IF('м81'!D40='м81'!B41,'м81'!B39,0))</f>
        <v>0</v>
      </c>
      <c r="C23" s="97" t="s">
        <v>107</v>
      </c>
      <c r="D23" s="112"/>
      <c r="E23" s="105"/>
      <c r="F23" s="99"/>
      <c r="G23" s="99">
        <v>-27</v>
      </c>
      <c r="H23" s="100">
        <v>0</v>
      </c>
      <c r="I23" s="97" t="s">
        <v>95</v>
      </c>
      <c r="J23" s="98"/>
      <c r="K23" s="99"/>
      <c r="L23" s="99"/>
      <c r="M23" s="99"/>
      <c r="N23" s="99"/>
      <c r="O23" s="109"/>
      <c r="P23" s="106"/>
      <c r="Q23" s="99"/>
      <c r="R23" s="99"/>
      <c r="S23" s="99"/>
      <c r="T23" s="101"/>
      <c r="U23" s="101"/>
      <c r="V23" s="101"/>
      <c r="W23" s="101"/>
      <c r="X23" s="101"/>
      <c r="Y23" s="101"/>
      <c r="Z23" s="101"/>
      <c r="AA23" s="101"/>
    </row>
    <row r="24" spans="1:27" ht="12.75" customHeight="1">
      <c r="A24" s="95"/>
      <c r="B24" s="95"/>
      <c r="C24" s="102">
        <v>36</v>
      </c>
      <c r="D24" s="103"/>
      <c r="E24" s="114"/>
      <c r="F24" s="99"/>
      <c r="G24" s="99"/>
      <c r="H24" s="105"/>
      <c r="I24" s="102"/>
      <c r="J24" s="106"/>
      <c r="K24" s="99"/>
      <c r="L24" s="99"/>
      <c r="M24" s="99"/>
      <c r="N24" s="99"/>
      <c r="O24" s="109"/>
      <c r="P24" s="106"/>
      <c r="Q24" s="99"/>
      <c r="R24" s="99"/>
      <c r="S24" s="99"/>
      <c r="T24" s="101"/>
      <c r="U24" s="101"/>
      <c r="V24" s="101"/>
      <c r="W24" s="101"/>
      <c r="X24" s="101"/>
      <c r="Y24" s="101"/>
      <c r="Z24" s="101"/>
      <c r="AA24" s="101"/>
    </row>
    <row r="25" spans="1:27" ht="12.75" customHeight="1">
      <c r="A25" s="95">
        <v>-10</v>
      </c>
      <c r="B25" s="96">
        <f>IF('м81'!D44='м81'!B43,'м81'!B45,IF('м81'!D44='м81'!B45,'м81'!B43,0))</f>
        <v>0</v>
      </c>
      <c r="C25" s="107" t="s">
        <v>107</v>
      </c>
      <c r="D25" s="108"/>
      <c r="E25" s="102">
        <v>44</v>
      </c>
      <c r="F25" s="103">
        <v>2009</v>
      </c>
      <c r="G25" s="104" t="s">
        <v>102</v>
      </c>
      <c r="H25" s="99"/>
      <c r="I25" s="109">
        <v>54</v>
      </c>
      <c r="J25" s="103">
        <v>0</v>
      </c>
      <c r="K25" s="104" t="s">
        <v>95</v>
      </c>
      <c r="L25" s="99"/>
      <c r="M25" s="99"/>
      <c r="N25" s="99"/>
      <c r="O25" s="109">
        <v>60</v>
      </c>
      <c r="P25" s="103"/>
      <c r="Q25" s="114"/>
      <c r="R25" s="114"/>
      <c r="S25" s="114"/>
      <c r="T25" s="101"/>
      <c r="U25" s="101"/>
      <c r="V25" s="101"/>
      <c r="W25" s="101"/>
      <c r="X25" s="101"/>
      <c r="Y25" s="101"/>
      <c r="Z25" s="101"/>
      <c r="AA25" s="101"/>
    </row>
    <row r="26" spans="1:27" ht="12.75" customHeight="1">
      <c r="A26" s="95"/>
      <c r="B26" s="95"/>
      <c r="C26" s="105">
        <v>-20</v>
      </c>
      <c r="D26" s="100">
        <v>2009</v>
      </c>
      <c r="E26" s="107" t="s">
        <v>102</v>
      </c>
      <c r="F26" s="110"/>
      <c r="G26" s="102"/>
      <c r="H26" s="106"/>
      <c r="I26" s="109"/>
      <c r="J26" s="111"/>
      <c r="K26" s="102"/>
      <c r="L26" s="106"/>
      <c r="M26" s="99"/>
      <c r="N26" s="99"/>
      <c r="O26" s="109"/>
      <c r="P26" s="111"/>
      <c r="Q26" s="116"/>
      <c r="R26" s="751" t="s">
        <v>118</v>
      </c>
      <c r="S26" s="751"/>
      <c r="T26" s="101"/>
      <c r="U26" s="101"/>
      <c r="V26" s="101"/>
      <c r="W26" s="101"/>
      <c r="X26" s="101"/>
      <c r="Y26" s="101"/>
      <c r="Z26" s="101"/>
      <c r="AA26" s="101"/>
    </row>
    <row r="27" spans="1:27" ht="12.75" customHeight="1">
      <c r="A27" s="95">
        <v>-11</v>
      </c>
      <c r="B27" s="96">
        <f>IF('м81'!D48='м81'!B47,'м81'!B49,IF('м81'!D48='м81'!B49,'м81'!B47,0))</f>
        <v>0</v>
      </c>
      <c r="C27" s="97" t="s">
        <v>107</v>
      </c>
      <c r="D27" s="112"/>
      <c r="E27" s="105"/>
      <c r="F27" s="99"/>
      <c r="G27" s="109">
        <v>50</v>
      </c>
      <c r="H27" s="103">
        <v>2009</v>
      </c>
      <c r="I27" s="113" t="s">
        <v>102</v>
      </c>
      <c r="J27" s="106"/>
      <c r="K27" s="109"/>
      <c r="L27" s="106"/>
      <c r="M27" s="99"/>
      <c r="N27" s="99"/>
      <c r="O27" s="109"/>
      <c r="P27" s="106"/>
      <c r="Q27" s="99"/>
      <c r="R27" s="99"/>
      <c r="S27" s="99"/>
      <c r="T27" s="101"/>
      <c r="U27" s="101"/>
      <c r="V27" s="101"/>
      <c r="W27" s="101"/>
      <c r="X27" s="101"/>
      <c r="Y27" s="101"/>
      <c r="Z27" s="101"/>
      <c r="AA27" s="101"/>
    </row>
    <row r="28" spans="1:27" ht="12.75" customHeight="1">
      <c r="A28" s="95"/>
      <c r="B28" s="95"/>
      <c r="C28" s="102">
        <v>37</v>
      </c>
      <c r="D28" s="103"/>
      <c r="E28" s="114"/>
      <c r="F28" s="99"/>
      <c r="G28" s="109"/>
      <c r="H28" s="111"/>
      <c r="I28" s="105"/>
      <c r="J28" s="99"/>
      <c r="K28" s="109"/>
      <c r="L28" s="106"/>
      <c r="M28" s="99"/>
      <c r="N28" s="99"/>
      <c r="O28" s="109"/>
      <c r="P28" s="106"/>
      <c r="Q28" s="99"/>
      <c r="R28" s="99"/>
      <c r="S28" s="99"/>
      <c r="T28" s="101"/>
      <c r="U28" s="101"/>
      <c r="V28" s="101"/>
      <c r="W28" s="101"/>
      <c r="X28" s="101"/>
      <c r="Y28" s="101"/>
      <c r="Z28" s="101"/>
      <c r="AA28" s="101"/>
    </row>
    <row r="29" spans="1:27" ht="12.75" customHeight="1">
      <c r="A29" s="95">
        <v>-12</v>
      </c>
      <c r="B29" s="96">
        <f>IF('м81'!D52='м81'!B51,'м81'!B53,IF('м81'!D52='м81'!B53,'м81'!B51,0))</f>
        <v>0</v>
      </c>
      <c r="C29" s="107" t="s">
        <v>107</v>
      </c>
      <c r="D29" s="108"/>
      <c r="E29" s="102">
        <v>45</v>
      </c>
      <c r="F29" s="103">
        <v>0</v>
      </c>
      <c r="G29" s="113" t="s">
        <v>94</v>
      </c>
      <c r="H29" s="106"/>
      <c r="I29" s="99"/>
      <c r="J29" s="99"/>
      <c r="K29" s="109">
        <v>57</v>
      </c>
      <c r="L29" s="103">
        <v>0</v>
      </c>
      <c r="M29" s="104" t="s">
        <v>95</v>
      </c>
      <c r="N29" s="99"/>
      <c r="O29" s="109"/>
      <c r="P29" s="106"/>
      <c r="Q29" s="99"/>
      <c r="R29" s="99"/>
      <c r="S29" s="99"/>
      <c r="T29" s="101"/>
      <c r="U29" s="101"/>
      <c r="V29" s="101"/>
      <c r="W29" s="101"/>
      <c r="X29" s="101"/>
      <c r="Y29" s="101"/>
      <c r="Z29" s="101"/>
      <c r="AA29" s="101"/>
    </row>
    <row r="30" spans="1:27" ht="12.75" customHeight="1">
      <c r="A30" s="95"/>
      <c r="B30" s="95"/>
      <c r="C30" s="105">
        <v>-19</v>
      </c>
      <c r="D30" s="100">
        <v>0</v>
      </c>
      <c r="E30" s="107" t="s">
        <v>94</v>
      </c>
      <c r="F30" s="110"/>
      <c r="G30" s="105"/>
      <c r="H30" s="99"/>
      <c r="I30" s="99"/>
      <c r="J30" s="99"/>
      <c r="K30" s="109"/>
      <c r="L30" s="111"/>
      <c r="M30" s="102"/>
      <c r="N30" s="106"/>
      <c r="O30" s="109"/>
      <c r="P30" s="106"/>
      <c r="Q30" s="99"/>
      <c r="R30" s="99"/>
      <c r="S30" s="99"/>
      <c r="T30" s="101"/>
      <c r="U30" s="101"/>
      <c r="V30" s="101"/>
      <c r="W30" s="101"/>
      <c r="X30" s="101"/>
      <c r="Y30" s="101"/>
      <c r="Z30" s="101"/>
      <c r="AA30" s="101"/>
    </row>
    <row r="31" spans="1:27" ht="12.75" customHeight="1">
      <c r="A31" s="95">
        <v>-13</v>
      </c>
      <c r="B31" s="96">
        <f>IF('м81'!D56='м81'!B55,'м81'!B57,IF('м81'!D56='м81'!B57,'м81'!B55,0))</f>
        <v>0</v>
      </c>
      <c r="C31" s="97" t="s">
        <v>107</v>
      </c>
      <c r="D31" s="112"/>
      <c r="E31" s="105"/>
      <c r="F31" s="99"/>
      <c r="G31" s="99">
        <v>-28</v>
      </c>
      <c r="H31" s="100">
        <v>0</v>
      </c>
      <c r="I31" s="97" t="s">
        <v>99</v>
      </c>
      <c r="J31" s="98"/>
      <c r="K31" s="109"/>
      <c r="L31" s="106"/>
      <c r="M31" s="109"/>
      <c r="N31" s="106"/>
      <c r="O31" s="109"/>
      <c r="P31" s="106"/>
      <c r="Q31" s="99"/>
      <c r="R31" s="99"/>
      <c r="S31" s="99"/>
      <c r="T31" s="101"/>
      <c r="U31" s="101"/>
      <c r="V31" s="101"/>
      <c r="W31" s="101"/>
      <c r="X31" s="101"/>
      <c r="Y31" s="101"/>
      <c r="Z31" s="101"/>
      <c r="AA31" s="101"/>
    </row>
    <row r="32" spans="1:27" ht="12.75" customHeight="1">
      <c r="A32" s="95"/>
      <c r="B32" s="95"/>
      <c r="C32" s="102">
        <v>38</v>
      </c>
      <c r="D32" s="103"/>
      <c r="E32" s="114"/>
      <c r="F32" s="99"/>
      <c r="G32" s="99"/>
      <c r="H32" s="105"/>
      <c r="I32" s="102"/>
      <c r="J32" s="106"/>
      <c r="K32" s="109"/>
      <c r="L32" s="106"/>
      <c r="M32" s="109"/>
      <c r="N32" s="106"/>
      <c r="O32" s="109"/>
      <c r="P32" s="106"/>
      <c r="Q32" s="99"/>
      <c r="R32" s="99"/>
      <c r="S32" s="99"/>
      <c r="T32" s="101"/>
      <c r="U32" s="101"/>
      <c r="V32" s="101"/>
      <c r="W32" s="101"/>
      <c r="X32" s="101"/>
      <c r="Y32" s="101"/>
      <c r="Z32" s="101"/>
      <c r="AA32" s="101"/>
    </row>
    <row r="33" spans="1:27" ht="12.75" customHeight="1">
      <c r="A33" s="95">
        <v>-14</v>
      </c>
      <c r="B33" s="96">
        <f>IF('м81'!D60='м81'!B59,'м81'!B61,IF('м81'!D60='м81'!B61,'м81'!B59,0))</f>
        <v>0</v>
      </c>
      <c r="C33" s="107" t="s">
        <v>107</v>
      </c>
      <c r="D33" s="108"/>
      <c r="E33" s="102">
        <v>46</v>
      </c>
      <c r="F33" s="103">
        <v>0</v>
      </c>
      <c r="G33" s="104" t="s">
        <v>98</v>
      </c>
      <c r="H33" s="99"/>
      <c r="I33" s="109">
        <v>55</v>
      </c>
      <c r="J33" s="103">
        <v>0</v>
      </c>
      <c r="K33" s="104" t="s">
        <v>98</v>
      </c>
      <c r="L33" s="99"/>
      <c r="M33" s="109">
        <v>59</v>
      </c>
      <c r="N33" s="103">
        <v>0</v>
      </c>
      <c r="O33" s="113" t="s">
        <v>93</v>
      </c>
      <c r="P33" s="106"/>
      <c r="Q33" s="99"/>
      <c r="R33" s="99"/>
      <c r="S33" s="99"/>
      <c r="T33" s="101"/>
      <c r="U33" s="101"/>
      <c r="V33" s="101"/>
      <c r="W33" s="101"/>
      <c r="X33" s="101"/>
      <c r="Y33" s="101"/>
      <c r="Z33" s="101"/>
      <c r="AA33" s="101"/>
    </row>
    <row r="34" spans="1:27" ht="12.75" customHeight="1">
      <c r="A34" s="95"/>
      <c r="B34" s="95"/>
      <c r="C34" s="105">
        <v>-18</v>
      </c>
      <c r="D34" s="100">
        <v>0</v>
      </c>
      <c r="E34" s="107" t="s">
        <v>98</v>
      </c>
      <c r="F34" s="110"/>
      <c r="G34" s="102"/>
      <c r="H34" s="106"/>
      <c r="I34" s="109"/>
      <c r="J34" s="111"/>
      <c r="K34" s="105"/>
      <c r="L34" s="99"/>
      <c r="M34" s="109"/>
      <c r="N34" s="111"/>
      <c r="O34" s="105"/>
      <c r="P34" s="99"/>
      <c r="Q34" s="99"/>
      <c r="R34" s="99"/>
      <c r="S34" s="99"/>
      <c r="T34" s="101"/>
      <c r="U34" s="101"/>
      <c r="V34" s="101"/>
      <c r="W34" s="101"/>
      <c r="X34" s="101"/>
      <c r="Y34" s="101"/>
      <c r="Z34" s="101"/>
      <c r="AA34" s="101"/>
    </row>
    <row r="35" spans="1:27" ht="12.75" customHeight="1">
      <c r="A35" s="95">
        <v>-15</v>
      </c>
      <c r="B35" s="96">
        <f>IF('м81'!D64='м81'!B63,'м81'!B65,IF('м81'!D64='м81'!B65,'м81'!B63,0))</f>
        <v>0</v>
      </c>
      <c r="C35" s="97" t="s">
        <v>107</v>
      </c>
      <c r="D35" s="112"/>
      <c r="E35" s="105"/>
      <c r="F35" s="99"/>
      <c r="G35" s="109">
        <v>51</v>
      </c>
      <c r="H35" s="103">
        <v>0</v>
      </c>
      <c r="I35" s="104" t="s">
        <v>98</v>
      </c>
      <c r="J35" s="99"/>
      <c r="K35" s="99"/>
      <c r="L35" s="99"/>
      <c r="M35" s="109"/>
      <c r="N35" s="106"/>
      <c r="O35" s="99">
        <v>-60</v>
      </c>
      <c r="P35" s="100">
        <f>IF(P25=N17,N33,IF(P25=N33,N17,0))</f>
        <v>0</v>
      </c>
      <c r="Q35" s="118">
        <f>IF(Q25=O17,O33,IF(Q25=O33,O17,0))</f>
        <v>0</v>
      </c>
      <c r="R35" s="118"/>
      <c r="S35" s="118"/>
      <c r="T35" s="101"/>
      <c r="U35" s="101"/>
      <c r="V35" s="101"/>
      <c r="W35" s="101"/>
      <c r="X35" s="101"/>
      <c r="Y35" s="101"/>
      <c r="Z35" s="101"/>
      <c r="AA35" s="101"/>
    </row>
    <row r="36" spans="1:27" ht="12.75" customHeight="1">
      <c r="A36" s="95"/>
      <c r="B36" s="95"/>
      <c r="C36" s="102">
        <v>39</v>
      </c>
      <c r="D36" s="103"/>
      <c r="E36" s="114"/>
      <c r="F36" s="99"/>
      <c r="G36" s="109"/>
      <c r="H36" s="111"/>
      <c r="I36" s="105"/>
      <c r="J36" s="99"/>
      <c r="K36" s="99"/>
      <c r="L36" s="99"/>
      <c r="M36" s="109"/>
      <c r="N36" s="106"/>
      <c r="O36" s="99"/>
      <c r="P36" s="105"/>
      <c r="Q36" s="116"/>
      <c r="R36" s="751" t="s">
        <v>119</v>
      </c>
      <c r="S36" s="751"/>
      <c r="T36" s="101"/>
      <c r="U36" s="101"/>
      <c r="V36" s="101"/>
      <c r="W36" s="101"/>
      <c r="X36" s="101"/>
      <c r="Y36" s="101"/>
      <c r="Z36" s="101"/>
      <c r="AA36" s="101"/>
    </row>
    <row r="37" spans="1:27" ht="12.75" customHeight="1">
      <c r="A37" s="95">
        <v>-16</v>
      </c>
      <c r="B37" s="96">
        <f>IF('м81'!D68='м81'!B67,'м81'!B69,IF('м81'!D68='м81'!B69,'м81'!B67,0))</f>
        <v>0</v>
      </c>
      <c r="C37" s="107" t="s">
        <v>107</v>
      </c>
      <c r="D37" s="108"/>
      <c r="E37" s="102">
        <v>47</v>
      </c>
      <c r="F37" s="103">
        <v>0</v>
      </c>
      <c r="G37" s="113" t="s">
        <v>106</v>
      </c>
      <c r="H37" s="106"/>
      <c r="I37" s="99"/>
      <c r="J37" s="99"/>
      <c r="K37" s="99">
        <v>-29</v>
      </c>
      <c r="L37" s="100">
        <v>0</v>
      </c>
      <c r="M37" s="107" t="s">
        <v>93</v>
      </c>
      <c r="N37" s="115"/>
      <c r="O37" s="99"/>
      <c r="P37" s="99"/>
      <c r="Q37" s="99"/>
      <c r="R37" s="99"/>
      <c r="S37" s="99"/>
      <c r="T37" s="101"/>
      <c r="U37" s="101"/>
      <c r="V37" s="101"/>
      <c r="W37" s="101"/>
      <c r="X37" s="101"/>
      <c r="Y37" s="101"/>
      <c r="Z37" s="101"/>
      <c r="AA37" s="101"/>
    </row>
    <row r="38" spans="1:27" ht="12.75" customHeight="1">
      <c r="A38" s="95"/>
      <c r="B38" s="95"/>
      <c r="C38" s="105">
        <v>-17</v>
      </c>
      <c r="D38" s="100">
        <v>0</v>
      </c>
      <c r="E38" s="107" t="s">
        <v>106</v>
      </c>
      <c r="F38" s="110"/>
      <c r="G38" s="105"/>
      <c r="H38" s="99"/>
      <c r="I38" s="99"/>
      <c r="J38" s="99"/>
      <c r="K38" s="99"/>
      <c r="L38" s="105"/>
      <c r="M38" s="105"/>
      <c r="N38" s="99"/>
      <c r="O38" s="99"/>
      <c r="P38" s="99"/>
      <c r="Q38" s="99"/>
      <c r="R38" s="99"/>
      <c r="S38" s="99"/>
      <c r="T38" s="101"/>
      <c r="U38" s="101"/>
      <c r="V38" s="101"/>
      <c r="W38" s="101"/>
      <c r="X38" s="101"/>
      <c r="Y38" s="101"/>
      <c r="Z38" s="101"/>
      <c r="AA38" s="101"/>
    </row>
    <row r="39" spans="1:27" ht="12.75" customHeight="1">
      <c r="A39" s="95"/>
      <c r="B39" s="95"/>
      <c r="C39" s="99"/>
      <c r="D39" s="112"/>
      <c r="E39" s="105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/>
      <c r="U39" s="101"/>
      <c r="V39" s="101"/>
      <c r="W39" s="101"/>
      <c r="X39" s="101"/>
      <c r="Y39" s="101"/>
      <c r="Z39" s="101"/>
      <c r="AA39" s="101"/>
    </row>
    <row r="40" spans="1:27" ht="12.75" customHeight="1">
      <c r="A40" s="95">
        <v>-40</v>
      </c>
      <c r="B40" s="96">
        <f>IF(F9=D8,D10,IF(F9=D10,D8,0))</f>
        <v>0</v>
      </c>
      <c r="C40" s="97" t="str">
        <f>IF(G9=E8,E10,IF(G9=E10,E8,0))</f>
        <v>Багаутдинов Динар</v>
      </c>
      <c r="D40" s="119"/>
      <c r="E40" s="99"/>
      <c r="F40" s="99"/>
      <c r="G40" s="99"/>
      <c r="H40" s="99"/>
      <c r="I40" s="99"/>
      <c r="J40" s="99"/>
      <c r="K40" s="99">
        <v>-48</v>
      </c>
      <c r="L40" s="100">
        <f>IF(H11=F9,F13,IF(H11=F13,F9,0))</f>
        <v>0</v>
      </c>
      <c r="M40" s="97" t="str">
        <f>IF(I11=G9,G13,IF(I11=G13,G9,0))</f>
        <v>Ситдиков Сынгыз</v>
      </c>
      <c r="N40" s="98"/>
      <c r="O40" s="99"/>
      <c r="P40" s="99"/>
      <c r="Q40" s="99"/>
      <c r="R40" s="99"/>
      <c r="S40" s="99"/>
      <c r="T40" s="101"/>
      <c r="U40" s="101"/>
      <c r="V40" s="101"/>
      <c r="W40" s="101"/>
      <c r="X40" s="101"/>
      <c r="Y40" s="101"/>
      <c r="Z40" s="101"/>
      <c r="AA40" s="101"/>
    </row>
    <row r="41" spans="1:27" ht="12.75" customHeight="1">
      <c r="A41" s="95"/>
      <c r="B41" s="95"/>
      <c r="C41" s="102">
        <v>71</v>
      </c>
      <c r="D41" s="103">
        <v>0</v>
      </c>
      <c r="E41" s="104" t="s">
        <v>104</v>
      </c>
      <c r="F41" s="99"/>
      <c r="G41" s="99"/>
      <c r="H41" s="99"/>
      <c r="I41" s="99"/>
      <c r="J41" s="99"/>
      <c r="K41" s="99"/>
      <c r="L41" s="105"/>
      <c r="M41" s="102">
        <v>67</v>
      </c>
      <c r="N41" s="103">
        <v>0</v>
      </c>
      <c r="O41" s="104" t="s">
        <v>103</v>
      </c>
      <c r="P41" s="99"/>
      <c r="Q41" s="99"/>
      <c r="R41" s="99"/>
      <c r="S41" s="99"/>
      <c r="T41" s="101"/>
      <c r="U41" s="101"/>
      <c r="V41" s="101"/>
      <c r="W41" s="101"/>
      <c r="X41" s="101"/>
      <c r="Y41" s="101"/>
      <c r="Z41" s="101"/>
      <c r="AA41" s="101"/>
    </row>
    <row r="42" spans="1:27" ht="12.75" customHeight="1">
      <c r="A42" s="95">
        <v>-41</v>
      </c>
      <c r="B42" s="96">
        <f>IF(F13=D12,D14,IF(F13=D14,D12,0))</f>
        <v>0</v>
      </c>
      <c r="C42" s="120">
        <f>IF(G13=E12,E14,IF(G13=E14,E12,0))</f>
        <v>0</v>
      </c>
      <c r="D42" s="121"/>
      <c r="E42" s="102"/>
      <c r="F42" s="106"/>
      <c r="G42" s="99"/>
      <c r="H42" s="99"/>
      <c r="I42" s="99"/>
      <c r="J42" s="99"/>
      <c r="K42" s="99">
        <v>-49</v>
      </c>
      <c r="L42" s="100">
        <f>IF(H19=F17,F21,IF(H19=F21,F17,0))</f>
        <v>0</v>
      </c>
      <c r="M42" s="107" t="str">
        <f>IF(I19=G17,G21,IF(I19=G21,G17,0))</f>
        <v>Султанов Замир</v>
      </c>
      <c r="N42" s="111"/>
      <c r="O42" s="102"/>
      <c r="P42" s="106"/>
      <c r="Q42" s="99"/>
      <c r="R42" s="99"/>
      <c r="S42" s="99"/>
      <c r="T42" s="101"/>
      <c r="U42" s="101"/>
      <c r="V42" s="101"/>
      <c r="W42" s="101"/>
      <c r="X42" s="101"/>
      <c r="Y42" s="101"/>
      <c r="Z42" s="101"/>
      <c r="AA42" s="101"/>
    </row>
    <row r="43" spans="1:27" ht="12.75" customHeight="1">
      <c r="A43" s="95"/>
      <c r="B43" s="95"/>
      <c r="C43" s="105"/>
      <c r="D43" s="122"/>
      <c r="E43" s="109">
        <v>75</v>
      </c>
      <c r="F43" s="103">
        <v>0</v>
      </c>
      <c r="G43" s="104" t="s">
        <v>104</v>
      </c>
      <c r="H43" s="99"/>
      <c r="I43" s="99"/>
      <c r="J43" s="99"/>
      <c r="K43" s="99"/>
      <c r="L43" s="105"/>
      <c r="M43" s="105"/>
      <c r="N43" s="99"/>
      <c r="O43" s="109">
        <v>69</v>
      </c>
      <c r="P43" s="103">
        <v>0</v>
      </c>
      <c r="Q43" s="104" t="s">
        <v>103</v>
      </c>
      <c r="R43" s="123"/>
      <c r="S43" s="123"/>
      <c r="T43" s="101"/>
      <c r="U43" s="101"/>
      <c r="V43" s="101"/>
      <c r="W43" s="101"/>
      <c r="X43" s="101"/>
      <c r="Y43" s="101"/>
      <c r="Z43" s="101"/>
      <c r="AA43" s="101"/>
    </row>
    <row r="44" spans="1:27" ht="12.75" customHeight="1">
      <c r="A44" s="95">
        <v>-42</v>
      </c>
      <c r="B44" s="96">
        <f>IF(F17=D16,D18,IF(F17=D18,D16,0))</f>
        <v>0</v>
      </c>
      <c r="C44" s="118">
        <f>IF(G17=E16,E18,IF(G17=E18,E16,0))</f>
        <v>0</v>
      </c>
      <c r="D44" s="119"/>
      <c r="E44" s="109"/>
      <c r="F44" s="111"/>
      <c r="G44" s="102"/>
      <c r="H44" s="106"/>
      <c r="I44" s="99"/>
      <c r="J44" s="99"/>
      <c r="K44" s="99">
        <v>-50</v>
      </c>
      <c r="L44" s="100">
        <f>IF(H27=F25,F29,IF(H27=F29,F25,0))</f>
        <v>0</v>
      </c>
      <c r="M44" s="97" t="str">
        <f>IF(I27=G25,G29,IF(I27=G29,G25,0))</f>
        <v>Елпаев Игорь</v>
      </c>
      <c r="N44" s="98"/>
      <c r="O44" s="109"/>
      <c r="P44" s="111"/>
      <c r="Q44" s="116"/>
      <c r="R44" s="751" t="s">
        <v>120</v>
      </c>
      <c r="S44" s="751"/>
      <c r="T44" s="101"/>
      <c r="U44" s="101"/>
      <c r="V44" s="101"/>
      <c r="W44" s="101"/>
      <c r="X44" s="101"/>
      <c r="Y44" s="101"/>
      <c r="Z44" s="101"/>
      <c r="AA44" s="101"/>
    </row>
    <row r="45" spans="1:27" ht="12.75" customHeight="1">
      <c r="A45" s="95"/>
      <c r="B45" s="95"/>
      <c r="C45" s="102">
        <v>72</v>
      </c>
      <c r="D45" s="103"/>
      <c r="E45" s="124"/>
      <c r="F45" s="106"/>
      <c r="G45" s="109"/>
      <c r="H45" s="106"/>
      <c r="I45" s="99"/>
      <c r="J45" s="99"/>
      <c r="K45" s="99"/>
      <c r="L45" s="105"/>
      <c r="M45" s="102">
        <v>68</v>
      </c>
      <c r="N45" s="103">
        <v>0</v>
      </c>
      <c r="O45" s="113" t="s">
        <v>106</v>
      </c>
      <c r="P45" s="106"/>
      <c r="Q45" s="125"/>
      <c r="R45" s="99"/>
      <c r="S45" s="125"/>
      <c r="T45" s="101"/>
      <c r="U45" s="101"/>
      <c r="V45" s="101"/>
      <c r="W45" s="101"/>
      <c r="X45" s="101"/>
      <c r="Y45" s="101"/>
      <c r="Z45" s="101"/>
      <c r="AA45" s="101"/>
    </row>
    <row r="46" spans="1:27" ht="12.75" customHeight="1">
      <c r="A46" s="95">
        <v>-43</v>
      </c>
      <c r="B46" s="96">
        <f>IF(F21=D20,D22,IF(F21=D22,D20,0))</f>
        <v>0</v>
      </c>
      <c r="C46" s="120">
        <f>IF(G21=E20,E22,IF(G21=E22,E20,0))</f>
        <v>0</v>
      </c>
      <c r="D46" s="121"/>
      <c r="E46" s="105"/>
      <c r="F46" s="99"/>
      <c r="G46" s="109"/>
      <c r="H46" s="106"/>
      <c r="I46" s="99"/>
      <c r="J46" s="99"/>
      <c r="K46" s="99">
        <v>-51</v>
      </c>
      <c r="L46" s="100">
        <f>IF(H35=F33,F37,IF(H35=F37,F33,0))</f>
        <v>0</v>
      </c>
      <c r="M46" s="107" t="str">
        <f>IF(I35=G33,G37,IF(I35=G37,G33,0))</f>
        <v>Динмухаметов Данил</v>
      </c>
      <c r="N46" s="111"/>
      <c r="O46" s="105"/>
      <c r="P46" s="99"/>
      <c r="Q46" s="99"/>
      <c r="R46" s="99"/>
      <c r="S46" s="99"/>
      <c r="T46" s="101"/>
      <c r="U46" s="101"/>
      <c r="V46" s="101"/>
      <c r="W46" s="101"/>
      <c r="X46" s="101"/>
      <c r="Y46" s="101"/>
      <c r="Z46" s="101"/>
      <c r="AA46" s="101"/>
    </row>
    <row r="47" spans="1:27" ht="12.75" customHeight="1">
      <c r="A47" s="95"/>
      <c r="B47" s="95"/>
      <c r="C47" s="105"/>
      <c r="D47" s="122"/>
      <c r="E47" s="99"/>
      <c r="F47" s="99"/>
      <c r="G47" s="109">
        <v>77</v>
      </c>
      <c r="H47" s="103">
        <v>0</v>
      </c>
      <c r="I47" s="104" t="s">
        <v>104</v>
      </c>
      <c r="J47" s="99"/>
      <c r="K47" s="99"/>
      <c r="L47" s="105"/>
      <c r="M47" s="105"/>
      <c r="N47" s="99"/>
      <c r="O47" s="99">
        <v>-69</v>
      </c>
      <c r="P47" s="100">
        <f>IF(P43=N41,N45,IF(P43=N45,N41,0))</f>
        <v>0</v>
      </c>
      <c r="Q47" s="97" t="str">
        <f>IF(Q43=O41,O45,IF(Q43=O45,O41,0))</f>
        <v>Динмухаметов Данил</v>
      </c>
      <c r="R47" s="114"/>
      <c r="S47" s="114"/>
      <c r="T47" s="101"/>
      <c r="U47" s="101"/>
      <c r="V47" s="101"/>
      <c r="W47" s="101"/>
      <c r="X47" s="101"/>
      <c r="Y47" s="101"/>
      <c r="Z47" s="101"/>
      <c r="AA47" s="101"/>
    </row>
    <row r="48" spans="1:27" ht="12.75" customHeight="1">
      <c r="A48" s="95">
        <v>-44</v>
      </c>
      <c r="B48" s="96">
        <f>IF(F25=D24,D26,IF(F25=D26,D24,0))</f>
        <v>0</v>
      </c>
      <c r="C48" s="118">
        <f>IF(G25=E24,E26,IF(G25=E26,E24,0))</f>
        <v>0</v>
      </c>
      <c r="D48" s="119"/>
      <c r="E48" s="99"/>
      <c r="F48" s="99"/>
      <c r="G48" s="109"/>
      <c r="H48" s="111"/>
      <c r="I48" s="117" t="s">
        <v>121</v>
      </c>
      <c r="J48" s="126"/>
      <c r="K48" s="99"/>
      <c r="L48" s="99"/>
      <c r="M48" s="99">
        <v>-67</v>
      </c>
      <c r="N48" s="100">
        <f>IF(N41=L40,L42,IF(N41=L42,L40,0))</f>
        <v>0</v>
      </c>
      <c r="O48" s="97" t="str">
        <f>IF(O41=M40,M42,IF(O41=M42,M40,0))</f>
        <v>Ситдиков Сынгыз</v>
      </c>
      <c r="P48" s="127"/>
      <c r="Q48" s="116"/>
      <c r="R48" s="751" t="s">
        <v>122</v>
      </c>
      <c r="S48" s="751"/>
      <c r="T48" s="101"/>
      <c r="U48" s="101"/>
      <c r="V48" s="101"/>
      <c r="W48" s="101"/>
      <c r="X48" s="101"/>
      <c r="Y48" s="101"/>
      <c r="Z48" s="101"/>
      <c r="AA48" s="101"/>
    </row>
    <row r="49" spans="1:27" ht="12.75" customHeight="1">
      <c r="A49" s="95"/>
      <c r="B49" s="95"/>
      <c r="C49" s="102">
        <v>73</v>
      </c>
      <c r="D49" s="103"/>
      <c r="E49" s="114"/>
      <c r="F49" s="99"/>
      <c r="G49" s="109"/>
      <c r="H49" s="106"/>
      <c r="I49" s="99"/>
      <c r="J49" s="99"/>
      <c r="K49" s="99"/>
      <c r="L49" s="99"/>
      <c r="M49" s="99"/>
      <c r="N49" s="105"/>
      <c r="O49" s="102">
        <v>70</v>
      </c>
      <c r="P49" s="103">
        <v>0</v>
      </c>
      <c r="Q49" s="104" t="s">
        <v>105</v>
      </c>
      <c r="R49" s="114"/>
      <c r="S49" s="114"/>
      <c r="T49" s="101"/>
      <c r="U49" s="101"/>
      <c r="V49" s="101"/>
      <c r="W49" s="101"/>
      <c r="X49" s="101"/>
      <c r="Y49" s="101"/>
      <c r="Z49" s="101"/>
      <c r="AA49" s="101"/>
    </row>
    <row r="50" spans="1:27" ht="12.75" customHeight="1">
      <c r="A50" s="95">
        <v>-45</v>
      </c>
      <c r="B50" s="96">
        <f>IF(F29=D28,D30,IF(F29=D30,D28,0))</f>
        <v>0</v>
      </c>
      <c r="C50" s="120">
        <f>IF(G29=E28,E30,IF(G29=E30,E28,0))</f>
        <v>0</v>
      </c>
      <c r="D50" s="121"/>
      <c r="E50" s="102"/>
      <c r="F50" s="106"/>
      <c r="G50" s="109"/>
      <c r="H50" s="106"/>
      <c r="I50" s="99"/>
      <c r="J50" s="99"/>
      <c r="K50" s="99"/>
      <c r="L50" s="99"/>
      <c r="M50" s="99">
        <v>-68</v>
      </c>
      <c r="N50" s="100">
        <f>IF(N45=L44,L46,IF(N45=L46,L44,0))</f>
        <v>0</v>
      </c>
      <c r="O50" s="107" t="str">
        <f>IF(O45=M44,M46,IF(O45=M46,M44,0))</f>
        <v>Елпаев Игорь</v>
      </c>
      <c r="P50" s="111"/>
      <c r="Q50" s="116"/>
      <c r="R50" s="751" t="s">
        <v>123</v>
      </c>
      <c r="S50" s="751"/>
      <c r="T50" s="101"/>
      <c r="U50" s="101"/>
      <c r="V50" s="101"/>
      <c r="W50" s="101"/>
      <c r="X50" s="101"/>
      <c r="Y50" s="101"/>
      <c r="Z50" s="101"/>
      <c r="AA50" s="101"/>
    </row>
    <row r="51" spans="1:27" ht="12.75" customHeight="1">
      <c r="A51" s="95"/>
      <c r="B51" s="95"/>
      <c r="C51" s="105"/>
      <c r="D51" s="122"/>
      <c r="E51" s="109">
        <v>76</v>
      </c>
      <c r="F51" s="103"/>
      <c r="G51" s="124"/>
      <c r="H51" s="106"/>
      <c r="I51" s="99"/>
      <c r="J51" s="99"/>
      <c r="K51" s="99"/>
      <c r="L51" s="99"/>
      <c r="M51" s="99"/>
      <c r="N51" s="105"/>
      <c r="O51" s="105">
        <v>-70</v>
      </c>
      <c r="P51" s="100">
        <f>IF(P49=N48,N50,IF(P49=N50,N48,0))</f>
        <v>0</v>
      </c>
      <c r="Q51" s="97" t="str">
        <f>IF(Q49=O48,O50,IF(Q49=O50,O48,0))</f>
        <v>Елпаев Игорь</v>
      </c>
      <c r="R51" s="114"/>
      <c r="S51" s="114"/>
      <c r="T51" s="101"/>
      <c r="U51" s="101"/>
      <c r="V51" s="101"/>
      <c r="W51" s="101"/>
      <c r="X51" s="101"/>
      <c r="Y51" s="101"/>
      <c r="Z51" s="101"/>
      <c r="AA51" s="101"/>
    </row>
    <row r="52" spans="1:27" ht="12.75" customHeight="1">
      <c r="A52" s="95">
        <v>-46</v>
      </c>
      <c r="B52" s="96">
        <f>IF(F33=D32,D34,IF(F33=D34,D32,0))</f>
        <v>0</v>
      </c>
      <c r="C52" s="118">
        <f>IF(G33=E32,E34,IF(G33=E34,E32,0))</f>
        <v>0</v>
      </c>
      <c r="D52" s="119"/>
      <c r="E52" s="109"/>
      <c r="F52" s="111"/>
      <c r="G52" s="105"/>
      <c r="H52" s="99"/>
      <c r="I52" s="99"/>
      <c r="J52" s="99"/>
      <c r="K52" s="99"/>
      <c r="L52" s="99"/>
      <c r="M52" s="99"/>
      <c r="N52" s="99"/>
      <c r="O52" s="99"/>
      <c r="P52" s="105"/>
      <c r="Q52" s="116"/>
      <c r="R52" s="751" t="s">
        <v>124</v>
      </c>
      <c r="S52" s="751"/>
      <c r="T52" s="101"/>
      <c r="U52" s="101"/>
      <c r="V52" s="101"/>
      <c r="W52" s="101"/>
      <c r="X52" s="101"/>
      <c r="Y52" s="101"/>
      <c r="Z52" s="101"/>
      <c r="AA52" s="101"/>
    </row>
    <row r="53" spans="1:27" ht="12.75" customHeight="1">
      <c r="A53" s="95"/>
      <c r="B53" s="95"/>
      <c r="C53" s="102">
        <v>74</v>
      </c>
      <c r="D53" s="103"/>
      <c r="E53" s="124"/>
      <c r="F53" s="106"/>
      <c r="G53" s="99">
        <v>-77</v>
      </c>
      <c r="H53" s="100">
        <f>IF(H47=F43,F51,IF(H47=F51,F43,0))</f>
        <v>0</v>
      </c>
      <c r="I53" s="118">
        <f>IF(I47=G43,G51,IF(I47=G51,G43,0))</f>
        <v>0</v>
      </c>
      <c r="J53" s="98"/>
      <c r="K53" s="99">
        <v>-71</v>
      </c>
      <c r="L53" s="100">
        <v>0</v>
      </c>
      <c r="M53" s="118">
        <f>IF(E41=C40,C42,IF(E41=C42,C40,0))</f>
        <v>0</v>
      </c>
      <c r="N53" s="98"/>
      <c r="O53" s="99"/>
      <c r="P53" s="99"/>
      <c r="Q53" s="99"/>
      <c r="R53" s="99"/>
      <c r="S53" s="99"/>
      <c r="T53" s="101"/>
      <c r="U53" s="101"/>
      <c r="V53" s="101"/>
      <c r="W53" s="101"/>
      <c r="X53" s="101"/>
      <c r="Y53" s="101"/>
      <c r="Z53" s="101"/>
      <c r="AA53" s="101"/>
    </row>
    <row r="54" spans="1:27" ht="12.75" customHeight="1">
      <c r="A54" s="95">
        <v>-47</v>
      </c>
      <c r="B54" s="96">
        <f>IF(F37=D36,D38,IF(F37=D38,D36,0))</f>
        <v>0</v>
      </c>
      <c r="C54" s="120">
        <f>IF(G37=E36,E38,IF(G37=E38,E36,0))</f>
        <v>0</v>
      </c>
      <c r="D54" s="121"/>
      <c r="E54" s="105"/>
      <c r="F54" s="99"/>
      <c r="G54" s="99"/>
      <c r="H54" s="105"/>
      <c r="I54" s="117" t="s">
        <v>125</v>
      </c>
      <c r="J54" s="126"/>
      <c r="K54" s="99"/>
      <c r="L54" s="105"/>
      <c r="M54" s="102">
        <v>79</v>
      </c>
      <c r="N54" s="103"/>
      <c r="O54" s="114"/>
      <c r="P54" s="99"/>
      <c r="Q54" s="99"/>
      <c r="R54" s="99"/>
      <c r="S54" s="99"/>
      <c r="T54" s="101"/>
      <c r="U54" s="101"/>
      <c r="V54" s="101"/>
      <c r="W54" s="101"/>
      <c r="X54" s="101"/>
      <c r="Y54" s="101"/>
      <c r="Z54" s="101"/>
      <c r="AA54" s="101"/>
    </row>
    <row r="55" spans="1:27" ht="12.75" customHeight="1">
      <c r="A55" s="95"/>
      <c r="B55" s="95"/>
      <c r="C55" s="105"/>
      <c r="D55" s="122"/>
      <c r="E55" s="99">
        <v>-75</v>
      </c>
      <c r="F55" s="100">
        <f>IF(F43=D41,D45,IF(F43=D45,D41,0))</f>
        <v>0</v>
      </c>
      <c r="G55" s="118">
        <f>IF(G43=E41,E45,IF(G43=E45,E41,0))</f>
        <v>0</v>
      </c>
      <c r="H55" s="98"/>
      <c r="I55" s="125"/>
      <c r="J55" s="125"/>
      <c r="K55" s="99">
        <v>-72</v>
      </c>
      <c r="L55" s="100">
        <v>0</v>
      </c>
      <c r="M55" s="120">
        <f>IF(E45=C44,C46,IF(E45=C46,C44,0))</f>
        <v>0</v>
      </c>
      <c r="N55" s="111"/>
      <c r="O55" s="102"/>
      <c r="P55" s="106"/>
      <c r="Q55" s="99"/>
      <c r="R55" s="99"/>
      <c r="S55" s="99"/>
      <c r="T55" s="101"/>
      <c r="U55" s="101"/>
      <c r="V55" s="101"/>
      <c r="W55" s="101"/>
      <c r="X55" s="101"/>
      <c r="Y55" s="101"/>
      <c r="Z55" s="101"/>
      <c r="AA55" s="101"/>
    </row>
    <row r="56" spans="1:27" ht="12.75" customHeight="1">
      <c r="A56" s="95"/>
      <c r="B56" s="95"/>
      <c r="C56" s="99"/>
      <c r="D56" s="122"/>
      <c r="E56" s="99"/>
      <c r="F56" s="105"/>
      <c r="G56" s="102">
        <v>78</v>
      </c>
      <c r="H56" s="103"/>
      <c r="I56" s="114"/>
      <c r="J56" s="99"/>
      <c r="K56" s="99"/>
      <c r="L56" s="105"/>
      <c r="M56" s="105"/>
      <c r="N56" s="99"/>
      <c r="O56" s="109">
        <v>81</v>
      </c>
      <c r="P56" s="103"/>
      <c r="Q56" s="123"/>
      <c r="R56" s="123"/>
      <c r="S56" s="123"/>
      <c r="T56" s="101"/>
      <c r="U56" s="101"/>
      <c r="V56" s="101"/>
      <c r="W56" s="101"/>
      <c r="X56" s="101"/>
      <c r="Y56" s="101"/>
      <c r="Z56" s="101"/>
      <c r="AA56" s="101"/>
    </row>
    <row r="57" spans="1:27" ht="12.75" customHeight="1">
      <c r="A57" s="95"/>
      <c r="B57" s="95"/>
      <c r="C57" s="99"/>
      <c r="D57" s="122"/>
      <c r="E57" s="99">
        <v>-76</v>
      </c>
      <c r="F57" s="100">
        <f>IF(F51=D49,D53,IF(F51=D53,D49,0))</f>
        <v>0</v>
      </c>
      <c r="G57" s="120">
        <f>IF(G51=E49,E53,IF(G51=E53,E49,0))</f>
        <v>0</v>
      </c>
      <c r="H57" s="111"/>
      <c r="I57" s="117" t="s">
        <v>126</v>
      </c>
      <c r="J57" s="126"/>
      <c r="K57" s="99">
        <v>-73</v>
      </c>
      <c r="L57" s="100">
        <v>0</v>
      </c>
      <c r="M57" s="118">
        <f>IF(E49=C48,C50,IF(E49=C50,C48,0))</f>
        <v>0</v>
      </c>
      <c r="N57" s="98"/>
      <c r="O57" s="109"/>
      <c r="P57" s="111"/>
      <c r="Q57" s="116"/>
      <c r="R57" s="751" t="s">
        <v>127</v>
      </c>
      <c r="S57" s="751"/>
      <c r="T57" s="101"/>
      <c r="U57" s="101"/>
      <c r="V57" s="101"/>
      <c r="W57" s="101"/>
      <c r="X57" s="101"/>
      <c r="Y57" s="101"/>
      <c r="Z57" s="101"/>
      <c r="AA57" s="101"/>
    </row>
    <row r="58" spans="1:27" ht="12.75" customHeight="1">
      <c r="A58" s="95"/>
      <c r="B58" s="95"/>
      <c r="C58" s="99"/>
      <c r="D58" s="122"/>
      <c r="E58" s="99"/>
      <c r="F58" s="105"/>
      <c r="G58" s="105">
        <v>-78</v>
      </c>
      <c r="H58" s="100">
        <f>IF(H56=F55,F57,IF(H56=F57,F55,0))</f>
        <v>0</v>
      </c>
      <c r="I58" s="118">
        <f>IF(I56=G55,G57,IF(I56=G57,G55,0))</f>
        <v>0</v>
      </c>
      <c r="J58" s="98"/>
      <c r="K58" s="99"/>
      <c r="L58" s="105"/>
      <c r="M58" s="102">
        <v>80</v>
      </c>
      <c r="N58" s="103"/>
      <c r="O58" s="124"/>
      <c r="P58" s="106"/>
      <c r="Q58" s="125"/>
      <c r="R58" s="99"/>
      <c r="S58" s="125"/>
      <c r="T58" s="101"/>
      <c r="U58" s="101"/>
      <c r="V58" s="101"/>
      <c r="W58" s="101"/>
      <c r="X58" s="101"/>
      <c r="Y58" s="101"/>
      <c r="Z58" s="101"/>
      <c r="AA58" s="101"/>
    </row>
    <row r="59" spans="1:27" ht="12.75" customHeight="1">
      <c r="A59" s="95">
        <v>-32</v>
      </c>
      <c r="B59" s="96">
        <f>IF(D8=B7,B9,IF(D8=B9,B7,0))</f>
        <v>0</v>
      </c>
      <c r="C59" s="97" t="str">
        <f>IF(E8=C7,C9,IF(E8=C9,C7,0))</f>
        <v>_</v>
      </c>
      <c r="D59" s="119"/>
      <c r="E59" s="99"/>
      <c r="F59" s="99"/>
      <c r="G59" s="99"/>
      <c r="H59" s="105"/>
      <c r="I59" s="117" t="s">
        <v>128</v>
      </c>
      <c r="J59" s="126"/>
      <c r="K59" s="99">
        <v>-74</v>
      </c>
      <c r="L59" s="100">
        <v>0</v>
      </c>
      <c r="M59" s="120">
        <f>IF(E53=C52,C54,IF(E53=C54,C52,0))</f>
        <v>0</v>
      </c>
      <c r="N59" s="111"/>
      <c r="O59" s="105"/>
      <c r="P59" s="99"/>
      <c r="Q59" s="99"/>
      <c r="R59" s="99"/>
      <c r="S59" s="99"/>
      <c r="T59" s="101"/>
      <c r="U59" s="101"/>
      <c r="V59" s="101"/>
      <c r="W59" s="101"/>
      <c r="X59" s="101"/>
      <c r="Y59" s="101"/>
      <c r="Z59" s="101"/>
      <c r="AA59" s="101"/>
    </row>
    <row r="60" spans="1:27" ht="12.75" customHeight="1">
      <c r="A60" s="95"/>
      <c r="B60" s="95"/>
      <c r="C60" s="102">
        <v>83</v>
      </c>
      <c r="D60" s="103"/>
      <c r="E60" s="114"/>
      <c r="F60" s="99"/>
      <c r="G60" s="99"/>
      <c r="H60" s="99"/>
      <c r="I60" s="99"/>
      <c r="J60" s="99"/>
      <c r="K60" s="99"/>
      <c r="L60" s="105"/>
      <c r="M60" s="105"/>
      <c r="N60" s="99"/>
      <c r="O60" s="99">
        <v>-81</v>
      </c>
      <c r="P60" s="100">
        <f>IF(P56=N54,N58,IF(P56=N58,N54,0))</f>
        <v>0</v>
      </c>
      <c r="Q60" s="118">
        <f>IF(Q56=O54,O58,IF(Q56=O58,O54,0))</f>
        <v>0</v>
      </c>
      <c r="R60" s="114"/>
      <c r="S60" s="114"/>
      <c r="T60" s="101"/>
      <c r="U60" s="101"/>
      <c r="V60" s="101"/>
      <c r="W60" s="101"/>
      <c r="X60" s="101"/>
      <c r="Y60" s="101"/>
      <c r="Z60" s="101"/>
      <c r="AA60" s="101"/>
    </row>
    <row r="61" spans="1:27" ht="12.75" customHeight="1">
      <c r="A61" s="95">
        <v>-33</v>
      </c>
      <c r="B61" s="96">
        <f>IF(D12=B11,B13,IF(D12=B13,B11,0))</f>
        <v>0</v>
      </c>
      <c r="C61" s="120">
        <f>IF(E12=C11,C13,IF(E12=C13,C11,0))</f>
        <v>0</v>
      </c>
      <c r="D61" s="108"/>
      <c r="E61" s="102"/>
      <c r="F61" s="106"/>
      <c r="G61" s="99"/>
      <c r="H61" s="99"/>
      <c r="I61" s="99"/>
      <c r="J61" s="99"/>
      <c r="K61" s="99"/>
      <c r="L61" s="99"/>
      <c r="M61" s="99">
        <v>-79</v>
      </c>
      <c r="N61" s="100">
        <f>IF(N54=L53,L55,IF(N54=L55,L53,0))</f>
        <v>0</v>
      </c>
      <c r="O61" s="118">
        <f>IF(O54=M53,M55,IF(O54=M55,M53,0))</f>
        <v>0</v>
      </c>
      <c r="P61" s="127"/>
      <c r="Q61" s="116"/>
      <c r="R61" s="751" t="s">
        <v>129</v>
      </c>
      <c r="S61" s="751"/>
      <c r="T61" s="101"/>
      <c r="U61" s="101"/>
      <c r="V61" s="101"/>
      <c r="W61" s="101"/>
      <c r="X61" s="101"/>
      <c r="Y61" s="101"/>
      <c r="Z61" s="101"/>
      <c r="AA61" s="101"/>
    </row>
    <row r="62" spans="1:27" ht="12.75" customHeight="1">
      <c r="A62" s="95"/>
      <c r="B62" s="95"/>
      <c r="C62" s="105"/>
      <c r="D62" s="122"/>
      <c r="E62" s="109">
        <v>87</v>
      </c>
      <c r="F62" s="103"/>
      <c r="G62" s="114"/>
      <c r="H62" s="99"/>
      <c r="I62" s="99"/>
      <c r="J62" s="99"/>
      <c r="K62" s="99"/>
      <c r="L62" s="99"/>
      <c r="M62" s="99"/>
      <c r="N62" s="105"/>
      <c r="O62" s="102">
        <v>82</v>
      </c>
      <c r="P62" s="103"/>
      <c r="Q62" s="114"/>
      <c r="R62" s="114"/>
      <c r="S62" s="114"/>
      <c r="T62" s="101"/>
      <c r="U62" s="101"/>
      <c r="V62" s="101"/>
      <c r="W62" s="101"/>
      <c r="X62" s="101"/>
      <c r="Y62" s="101"/>
      <c r="Z62" s="101"/>
      <c r="AA62" s="101"/>
    </row>
    <row r="63" spans="1:27" ht="12.75" customHeight="1">
      <c r="A63" s="95">
        <v>-34</v>
      </c>
      <c r="B63" s="96">
        <f>IF(D16=B15,B17,IF(D16=B17,B15,0))</f>
        <v>0</v>
      </c>
      <c r="C63" s="118">
        <f>IF(E16=C15,C17,IF(E16=C17,C15,0))</f>
        <v>0</v>
      </c>
      <c r="D63" s="119"/>
      <c r="E63" s="109"/>
      <c r="F63" s="111"/>
      <c r="G63" s="102"/>
      <c r="H63" s="106"/>
      <c r="I63" s="99"/>
      <c r="J63" s="99"/>
      <c r="K63" s="99"/>
      <c r="L63" s="99"/>
      <c r="M63" s="99">
        <v>-80</v>
      </c>
      <c r="N63" s="100">
        <f>IF(N58=L57,L59,IF(N58=L59,L57,0))</f>
        <v>0</v>
      </c>
      <c r="O63" s="120">
        <f>IF(O58=M57,M59,IF(O58=M59,M57,0))</f>
        <v>0</v>
      </c>
      <c r="P63" s="110"/>
      <c r="Q63" s="116"/>
      <c r="R63" s="751" t="s">
        <v>130</v>
      </c>
      <c r="S63" s="751"/>
      <c r="T63" s="101"/>
      <c r="U63" s="101"/>
      <c r="V63" s="101"/>
      <c r="W63" s="101"/>
      <c r="X63" s="101"/>
      <c r="Y63" s="101"/>
      <c r="Z63" s="101"/>
      <c r="AA63" s="101"/>
    </row>
    <row r="64" spans="1:27" ht="12.75" customHeight="1">
      <c r="A64" s="95"/>
      <c r="B64" s="95"/>
      <c r="C64" s="102">
        <v>84</v>
      </c>
      <c r="D64" s="103"/>
      <c r="E64" s="124"/>
      <c r="F64" s="106"/>
      <c r="G64" s="109"/>
      <c r="H64" s="106"/>
      <c r="I64" s="99"/>
      <c r="J64" s="99"/>
      <c r="K64" s="99"/>
      <c r="L64" s="99"/>
      <c r="M64" s="99"/>
      <c r="N64" s="105"/>
      <c r="O64" s="105">
        <v>-82</v>
      </c>
      <c r="P64" s="100">
        <f>IF(P62=N61,N63,IF(P62=N63,N61,0))</f>
        <v>0</v>
      </c>
      <c r="Q64" s="118">
        <f>IF(Q62=O61,O63,IF(Q62=O63,O61,0))</f>
        <v>0</v>
      </c>
      <c r="R64" s="114"/>
      <c r="S64" s="114"/>
      <c r="T64" s="101"/>
      <c r="U64" s="101"/>
      <c r="V64" s="101"/>
      <c r="W64" s="101"/>
      <c r="X64" s="101"/>
      <c r="Y64" s="101"/>
      <c r="Z64" s="101"/>
      <c r="AA64" s="101"/>
    </row>
    <row r="65" spans="1:27" ht="12.75" customHeight="1">
      <c r="A65" s="95">
        <v>-35</v>
      </c>
      <c r="B65" s="96">
        <f>IF(D20=B19,B21,IF(D20=B21,B19,0))</f>
        <v>0</v>
      </c>
      <c r="C65" s="120">
        <f>IF(E20=C19,C21,IF(E20=C21,C19,0))</f>
        <v>0</v>
      </c>
      <c r="D65" s="108"/>
      <c r="E65" s="105"/>
      <c r="F65" s="99"/>
      <c r="G65" s="109"/>
      <c r="H65" s="106"/>
      <c r="I65" s="99"/>
      <c r="J65" s="99"/>
      <c r="K65" s="99"/>
      <c r="L65" s="99"/>
      <c r="M65" s="99"/>
      <c r="N65" s="99"/>
      <c r="O65" s="99"/>
      <c r="P65" s="105"/>
      <c r="Q65" s="116"/>
      <c r="R65" s="751" t="s">
        <v>131</v>
      </c>
      <c r="S65" s="751"/>
      <c r="T65" s="101"/>
      <c r="U65" s="101"/>
      <c r="V65" s="101"/>
      <c r="W65" s="101"/>
      <c r="X65" s="101"/>
      <c r="Y65" s="101"/>
      <c r="Z65" s="101"/>
      <c r="AA65" s="101"/>
    </row>
    <row r="66" spans="1:27" ht="12.75" customHeight="1">
      <c r="A66" s="95"/>
      <c r="B66" s="95"/>
      <c r="C66" s="105"/>
      <c r="D66" s="122"/>
      <c r="E66" s="99"/>
      <c r="F66" s="99"/>
      <c r="G66" s="109">
        <v>89</v>
      </c>
      <c r="H66" s="103"/>
      <c r="I66" s="114"/>
      <c r="J66" s="99"/>
      <c r="K66" s="99">
        <v>-83</v>
      </c>
      <c r="L66" s="100">
        <v>0</v>
      </c>
      <c r="M66" s="97" t="str">
        <f>IF(E60=C59,C61,IF(E60=C61,C59,0))</f>
        <v>_</v>
      </c>
      <c r="N66" s="98"/>
      <c r="O66" s="99"/>
      <c r="P66" s="99"/>
      <c r="Q66" s="99"/>
      <c r="R66" s="99"/>
      <c r="S66" s="99"/>
      <c r="T66" s="101"/>
      <c r="U66" s="101"/>
      <c r="V66" s="101"/>
      <c r="W66" s="101"/>
      <c r="X66" s="101"/>
      <c r="Y66" s="101"/>
      <c r="Z66" s="101"/>
      <c r="AA66" s="101"/>
    </row>
    <row r="67" spans="1:27" ht="12.75" customHeight="1">
      <c r="A67" s="95">
        <v>-36</v>
      </c>
      <c r="B67" s="96">
        <f>IF(D24=B23,B25,IF(D24=B25,B23,0))</f>
        <v>0</v>
      </c>
      <c r="C67" s="118">
        <f>IF(E24=C23,C25,IF(E24=C25,C23,0))</f>
        <v>0</v>
      </c>
      <c r="D67" s="119"/>
      <c r="E67" s="99"/>
      <c r="F67" s="99"/>
      <c r="G67" s="109"/>
      <c r="H67" s="111"/>
      <c r="I67" s="117" t="s">
        <v>132</v>
      </c>
      <c r="J67" s="126"/>
      <c r="K67" s="99"/>
      <c r="L67" s="105"/>
      <c r="M67" s="102">
        <v>91</v>
      </c>
      <c r="N67" s="103"/>
      <c r="O67" s="114"/>
      <c r="P67" s="99"/>
      <c r="Q67" s="99"/>
      <c r="R67" s="99"/>
      <c r="S67" s="99"/>
      <c r="T67" s="101"/>
      <c r="U67" s="101"/>
      <c r="V67" s="101"/>
      <c r="W67" s="101"/>
      <c r="X67" s="101"/>
      <c r="Y67" s="101"/>
      <c r="Z67" s="101"/>
      <c r="AA67" s="101"/>
    </row>
    <row r="68" spans="1:27" ht="12.75" customHeight="1">
      <c r="A68" s="95"/>
      <c r="B68" s="95"/>
      <c r="C68" s="102">
        <v>85</v>
      </c>
      <c r="D68" s="103"/>
      <c r="E68" s="114"/>
      <c r="F68" s="99"/>
      <c r="G68" s="109"/>
      <c r="H68" s="106"/>
      <c r="I68" s="99"/>
      <c r="J68" s="99"/>
      <c r="K68" s="99">
        <v>-84</v>
      </c>
      <c r="L68" s="100">
        <v>0</v>
      </c>
      <c r="M68" s="120">
        <f>IF(E64=C63,C65,IF(E64=C65,C63,0))</f>
        <v>0</v>
      </c>
      <c r="N68" s="110"/>
      <c r="O68" s="102"/>
      <c r="P68" s="106"/>
      <c r="Q68" s="99"/>
      <c r="R68" s="99"/>
      <c r="S68" s="99"/>
      <c r="T68" s="101"/>
      <c r="U68" s="101"/>
      <c r="V68" s="101"/>
      <c r="W68" s="101"/>
      <c r="X68" s="101"/>
      <c r="Y68" s="101"/>
      <c r="Z68" s="101"/>
      <c r="AA68" s="101"/>
    </row>
    <row r="69" spans="1:27" ht="12.75" customHeight="1">
      <c r="A69" s="95">
        <v>-37</v>
      </c>
      <c r="B69" s="96">
        <f>IF(D28=B27,B29,IF(D28=B29,B27,0))</f>
        <v>0</v>
      </c>
      <c r="C69" s="120">
        <f>IF(E28=C27,C29,IF(E28=C29,C27,0))</f>
        <v>0</v>
      </c>
      <c r="D69" s="108"/>
      <c r="E69" s="102"/>
      <c r="F69" s="106"/>
      <c r="G69" s="109"/>
      <c r="H69" s="106"/>
      <c r="I69" s="99"/>
      <c r="J69" s="99"/>
      <c r="K69" s="99"/>
      <c r="L69" s="105"/>
      <c r="M69" s="105"/>
      <c r="N69" s="99"/>
      <c r="O69" s="109">
        <v>93</v>
      </c>
      <c r="P69" s="103"/>
      <c r="Q69" s="123"/>
      <c r="R69" s="123"/>
      <c r="S69" s="123"/>
      <c r="T69" s="101"/>
      <c r="U69" s="101"/>
      <c r="V69" s="101"/>
      <c r="W69" s="101"/>
      <c r="X69" s="101"/>
      <c r="Y69" s="101"/>
      <c r="Z69" s="101"/>
      <c r="AA69" s="101"/>
    </row>
    <row r="70" spans="1:27" ht="12.75" customHeight="1">
      <c r="A70" s="95"/>
      <c r="B70" s="95"/>
      <c r="C70" s="105"/>
      <c r="D70" s="122"/>
      <c r="E70" s="109">
        <v>88</v>
      </c>
      <c r="F70" s="103"/>
      <c r="G70" s="124"/>
      <c r="H70" s="106"/>
      <c r="I70" s="99"/>
      <c r="J70" s="99"/>
      <c r="K70" s="99">
        <v>-85</v>
      </c>
      <c r="L70" s="100">
        <v>0</v>
      </c>
      <c r="M70" s="118">
        <f>IF(E68=C67,C69,IF(E68=C69,C67,0))</f>
        <v>0</v>
      </c>
      <c r="N70" s="98"/>
      <c r="O70" s="109"/>
      <c r="P70" s="111"/>
      <c r="Q70" s="116"/>
      <c r="R70" s="751" t="s">
        <v>133</v>
      </c>
      <c r="S70" s="751"/>
      <c r="T70" s="101"/>
      <c r="U70" s="101"/>
      <c r="V70" s="101"/>
      <c r="W70" s="101"/>
      <c r="X70" s="101"/>
      <c r="Y70" s="101"/>
      <c r="Z70" s="101"/>
      <c r="AA70" s="101"/>
    </row>
    <row r="71" spans="1:27" ht="12.75" customHeight="1">
      <c r="A71" s="95">
        <v>-38</v>
      </c>
      <c r="B71" s="96">
        <f>IF(D32=B31,B33,IF(D32=B33,B31,0))</f>
        <v>0</v>
      </c>
      <c r="C71" s="118">
        <f>IF(E32=C31,C33,IF(E32=C33,C31,0))</f>
        <v>0</v>
      </c>
      <c r="D71" s="119"/>
      <c r="E71" s="109"/>
      <c r="F71" s="111"/>
      <c r="G71" s="105"/>
      <c r="H71" s="99"/>
      <c r="I71" s="99"/>
      <c r="J71" s="99"/>
      <c r="K71" s="99"/>
      <c r="L71" s="105"/>
      <c r="M71" s="102">
        <v>92</v>
      </c>
      <c r="N71" s="103"/>
      <c r="O71" s="124"/>
      <c r="P71" s="106"/>
      <c r="Q71" s="125"/>
      <c r="R71" s="99"/>
      <c r="S71" s="125"/>
      <c r="T71" s="101"/>
      <c r="U71" s="101"/>
      <c r="V71" s="101"/>
      <c r="W71" s="101"/>
      <c r="X71" s="101"/>
      <c r="Y71" s="101"/>
      <c r="Z71" s="101"/>
      <c r="AA71" s="101"/>
    </row>
    <row r="72" spans="1:27" ht="12.75" customHeight="1">
      <c r="A72" s="95"/>
      <c r="B72" s="95"/>
      <c r="C72" s="102">
        <v>86</v>
      </c>
      <c r="D72" s="103"/>
      <c r="E72" s="124"/>
      <c r="F72" s="106"/>
      <c r="G72" s="99">
        <v>-89</v>
      </c>
      <c r="H72" s="100">
        <f>IF(H66=F62,F70,IF(H66=F70,F62,0))</f>
        <v>0</v>
      </c>
      <c r="I72" s="118">
        <f>IF(I66=G62,G70,IF(I66=G70,G62,0))</f>
        <v>0</v>
      </c>
      <c r="J72" s="98"/>
      <c r="K72" s="99">
        <v>-86</v>
      </c>
      <c r="L72" s="100">
        <v>0</v>
      </c>
      <c r="M72" s="120">
        <f>IF(E72=C71,C73,IF(E72=C73,C71,0))</f>
        <v>0</v>
      </c>
      <c r="N72" s="110"/>
      <c r="O72" s="105"/>
      <c r="P72" s="99"/>
      <c r="Q72" s="99"/>
      <c r="R72" s="99"/>
      <c r="S72" s="99"/>
      <c r="T72" s="101"/>
      <c r="U72" s="101"/>
      <c r="V72" s="101"/>
      <c r="W72" s="101"/>
      <c r="X72" s="101"/>
      <c r="Y72" s="101"/>
      <c r="Z72" s="101"/>
      <c r="AA72" s="101"/>
    </row>
    <row r="73" spans="1:27" ht="12.75" customHeight="1">
      <c r="A73" s="95">
        <v>-39</v>
      </c>
      <c r="B73" s="96">
        <f>IF(D36=B35,B37,IF(D36=B37,B35,0))</f>
        <v>0</v>
      </c>
      <c r="C73" s="120">
        <f>IF(E36=C35,C37,IF(E36=C37,C35,0))</f>
        <v>0</v>
      </c>
      <c r="D73" s="108"/>
      <c r="E73" s="105"/>
      <c r="F73" s="99"/>
      <c r="G73" s="99"/>
      <c r="H73" s="105"/>
      <c r="I73" s="117" t="s">
        <v>134</v>
      </c>
      <c r="J73" s="126"/>
      <c r="K73" s="99"/>
      <c r="L73" s="105"/>
      <c r="M73" s="105"/>
      <c r="N73" s="99"/>
      <c r="O73" s="99">
        <v>-93</v>
      </c>
      <c r="P73" s="100">
        <f>IF(P69=N67,N71,IF(P69=N71,N67,0))</f>
        <v>0</v>
      </c>
      <c r="Q73" s="118">
        <f>IF(Q69=O67,O71,IF(Q69=O71,O67,0))</f>
        <v>0</v>
      </c>
      <c r="R73" s="114"/>
      <c r="S73" s="114"/>
      <c r="T73" s="101"/>
      <c r="U73" s="101"/>
      <c r="V73" s="101"/>
      <c r="W73" s="101"/>
      <c r="X73" s="101"/>
      <c r="Y73" s="101"/>
      <c r="Z73" s="101"/>
      <c r="AA73" s="101"/>
    </row>
    <row r="74" spans="1:27" ht="12.75" customHeight="1">
      <c r="A74" s="95"/>
      <c r="B74" s="95"/>
      <c r="C74" s="105"/>
      <c r="D74" s="122"/>
      <c r="E74" s="99">
        <v>-87</v>
      </c>
      <c r="F74" s="100">
        <f>IF(F62=D60,D64,IF(F62=D64,D60,0))</f>
        <v>0</v>
      </c>
      <c r="G74" s="118">
        <f>IF(G62=E60,E64,IF(G62=E64,E60,0))</f>
        <v>0</v>
      </c>
      <c r="H74" s="98"/>
      <c r="I74" s="125"/>
      <c r="J74" s="125"/>
      <c r="K74" s="99"/>
      <c r="L74" s="99"/>
      <c r="M74" s="99">
        <v>-91</v>
      </c>
      <c r="N74" s="100">
        <f>IF(N67=L66,L68,IF(N67=L68,L66,0))</f>
        <v>0</v>
      </c>
      <c r="O74" s="97" t="str">
        <f>IF(O67=M66,M68,IF(O67=M68,M66,0))</f>
        <v>_</v>
      </c>
      <c r="P74" s="127"/>
      <c r="Q74" s="116"/>
      <c r="R74" s="751" t="s">
        <v>135</v>
      </c>
      <c r="S74" s="751"/>
      <c r="T74" s="101"/>
      <c r="U74" s="101"/>
      <c r="V74" s="101"/>
      <c r="W74" s="101"/>
      <c r="X74" s="101"/>
      <c r="Y74" s="101"/>
      <c r="Z74" s="101"/>
      <c r="AA74" s="101"/>
    </row>
    <row r="75" spans="1:27" ht="12.75" customHeight="1">
      <c r="A75" s="95"/>
      <c r="B75" s="95"/>
      <c r="C75" s="99"/>
      <c r="D75" s="122"/>
      <c r="E75" s="99"/>
      <c r="F75" s="105"/>
      <c r="G75" s="102">
        <v>90</v>
      </c>
      <c r="H75" s="103"/>
      <c r="I75" s="114"/>
      <c r="J75" s="99"/>
      <c r="K75" s="99"/>
      <c r="L75" s="99"/>
      <c r="M75" s="99"/>
      <c r="N75" s="105"/>
      <c r="O75" s="102">
        <v>94</v>
      </c>
      <c r="P75" s="103"/>
      <c r="Q75" s="114"/>
      <c r="R75" s="114"/>
      <c r="S75" s="114"/>
      <c r="T75" s="101"/>
      <c r="U75" s="101"/>
      <c r="V75" s="101"/>
      <c r="W75" s="101"/>
      <c r="X75" s="101"/>
      <c r="Y75" s="101"/>
      <c r="Z75" s="101"/>
      <c r="AA75" s="101"/>
    </row>
    <row r="76" spans="1:27" ht="12.75" customHeight="1">
      <c r="A76" s="128"/>
      <c r="B76" s="128"/>
      <c r="C76" s="99"/>
      <c r="D76" s="122"/>
      <c r="E76" s="99">
        <v>-88</v>
      </c>
      <c r="F76" s="100">
        <f>IF(F70=D68,D72,IF(F70=D72,D68,0))</f>
        <v>0</v>
      </c>
      <c r="G76" s="120">
        <f>IF(G70=E68,E72,IF(G70=E72,E68,0))</f>
        <v>0</v>
      </c>
      <c r="H76" s="110"/>
      <c r="I76" s="117" t="s">
        <v>136</v>
      </c>
      <c r="J76" s="126"/>
      <c r="K76" s="99"/>
      <c r="L76" s="99"/>
      <c r="M76" s="99">
        <v>-92</v>
      </c>
      <c r="N76" s="100">
        <f>IF(N71=L70,L72,IF(N71=L72,L70,0))</f>
        <v>0</v>
      </c>
      <c r="O76" s="120">
        <f>IF(O71=M70,M72,IF(O71=M72,M70,0))</f>
        <v>0</v>
      </c>
      <c r="P76" s="110"/>
      <c r="Q76" s="116"/>
      <c r="R76" s="751" t="s">
        <v>137</v>
      </c>
      <c r="S76" s="751"/>
      <c r="T76" s="101"/>
      <c r="U76" s="101"/>
      <c r="V76" s="101"/>
      <c r="W76" s="101"/>
      <c r="X76" s="101"/>
      <c r="Y76" s="101"/>
      <c r="Z76" s="101"/>
      <c r="AA76" s="101"/>
    </row>
    <row r="77" spans="1:27" ht="12.75" customHeight="1">
      <c r="A77" s="128"/>
      <c r="B77" s="128"/>
      <c r="C77" s="99"/>
      <c r="D77" s="99"/>
      <c r="E77" s="99"/>
      <c r="F77" s="105"/>
      <c r="G77" s="105">
        <v>-90</v>
      </c>
      <c r="H77" s="100">
        <f>IF(H75=F74,F76,IF(H75=F76,F74,0))</f>
        <v>0</v>
      </c>
      <c r="I77" s="118">
        <f>IF(I75=G74,G76,IF(I75=G76,G74,0))</f>
        <v>0</v>
      </c>
      <c r="J77" s="98"/>
      <c r="K77" s="99"/>
      <c r="L77" s="99"/>
      <c r="M77" s="99"/>
      <c r="N77" s="105"/>
      <c r="O77" s="105">
        <v>-94</v>
      </c>
      <c r="P77" s="100">
        <f>IF(P75=N74,N76,IF(P75=N76,N74,0))</f>
        <v>0</v>
      </c>
      <c r="Q77" s="97" t="str">
        <f>IF(Q75=O74,O76,IF(Q75=O76,O74,0))</f>
        <v>_</v>
      </c>
      <c r="R77" s="114"/>
      <c r="S77" s="114"/>
      <c r="T77" s="101"/>
      <c r="U77" s="101"/>
      <c r="V77" s="101"/>
      <c r="W77" s="101"/>
      <c r="X77" s="101"/>
      <c r="Y77" s="101"/>
      <c r="Z77" s="101"/>
      <c r="AA77" s="101"/>
    </row>
    <row r="78" spans="1:27" ht="12.75" customHeight="1">
      <c r="A78" s="128"/>
      <c r="B78" s="128"/>
      <c r="C78" s="99"/>
      <c r="D78" s="99"/>
      <c r="E78" s="99"/>
      <c r="F78" s="99"/>
      <c r="G78" s="99"/>
      <c r="H78" s="105"/>
      <c r="I78" s="117" t="s">
        <v>138</v>
      </c>
      <c r="J78" s="126"/>
      <c r="K78" s="99"/>
      <c r="L78" s="99"/>
      <c r="M78" s="99"/>
      <c r="N78" s="99"/>
      <c r="O78" s="99"/>
      <c r="P78" s="105"/>
      <c r="Q78" s="116"/>
      <c r="R78" s="751" t="s">
        <v>139</v>
      </c>
      <c r="S78" s="751"/>
      <c r="T78" s="101"/>
      <c r="U78" s="101"/>
      <c r="V78" s="101"/>
      <c r="W78" s="101"/>
      <c r="X78" s="101"/>
      <c r="Y78" s="101"/>
      <c r="Z78" s="101"/>
      <c r="AA78" s="101"/>
    </row>
    <row r="79" spans="1:27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</row>
    <row r="80" spans="1:27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6:B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56">
      <selection activeCell="A2" sqref="A2:I2"/>
    </sheetView>
  </sheetViews>
  <sheetFormatPr defaultColWidth="9.00390625" defaultRowHeight="12.75"/>
  <cols>
    <col min="1" max="1" width="9.125" style="136" customWidth="1"/>
    <col min="2" max="2" width="5.75390625" style="136" customWidth="1"/>
    <col min="3" max="4" width="25.75390625" style="130" customWidth="1"/>
    <col min="5" max="5" width="5.75390625" style="130" customWidth="1"/>
    <col min="6" max="16384" width="9.125" style="130" customWidth="1"/>
  </cols>
  <sheetData>
    <row r="1" spans="1:5" ht="12.75">
      <c r="A1" s="129" t="s">
        <v>140</v>
      </c>
      <c r="B1" s="755" t="s">
        <v>141</v>
      </c>
      <c r="C1" s="756"/>
      <c r="D1" s="753" t="s">
        <v>142</v>
      </c>
      <c r="E1" s="754"/>
    </row>
    <row r="2" spans="1:5" ht="12.75">
      <c r="A2" s="131">
        <v>1</v>
      </c>
      <c r="B2" s="132">
        <f>'м81'!D8</f>
        <v>0</v>
      </c>
      <c r="C2" s="133">
        <f>'м82'!E12</f>
        <v>0</v>
      </c>
      <c r="D2" s="134">
        <f>'м82'!C61</f>
        <v>0</v>
      </c>
      <c r="E2" s="135">
        <f>'м82'!B7</f>
        <v>0</v>
      </c>
    </row>
    <row r="3" spans="1:5" ht="12.75">
      <c r="A3" s="131">
        <v>2</v>
      </c>
      <c r="B3" s="132">
        <f>'м81'!D12</f>
        <v>0</v>
      </c>
      <c r="C3" s="133">
        <f>'м82'!E16</f>
        <v>0</v>
      </c>
      <c r="D3" s="134">
        <f>'м82'!C63</f>
        <v>0</v>
      </c>
      <c r="E3" s="135">
        <f>'м82'!B9</f>
        <v>0</v>
      </c>
    </row>
    <row r="4" spans="1:5" ht="12.75">
      <c r="A4" s="131">
        <v>3</v>
      </c>
      <c r="B4" s="132">
        <f>'м81'!D16</f>
        <v>0</v>
      </c>
      <c r="C4" s="133">
        <f>'м82'!E20</f>
        <v>0</v>
      </c>
      <c r="D4" s="134">
        <f>'м82'!C65</f>
        <v>0</v>
      </c>
      <c r="E4" s="135">
        <f>'м82'!B11</f>
        <v>0</v>
      </c>
    </row>
    <row r="5" spans="1:5" ht="12.75">
      <c r="A5" s="131">
        <v>4</v>
      </c>
      <c r="B5" s="132">
        <f>'м81'!D20</f>
        <v>0</v>
      </c>
      <c r="C5" s="133">
        <f>'м82'!E24</f>
        <v>0</v>
      </c>
      <c r="D5" s="134">
        <f>'м82'!C67</f>
        <v>0</v>
      </c>
      <c r="E5" s="135">
        <f>'м82'!B13</f>
        <v>0</v>
      </c>
    </row>
    <row r="6" spans="1:5" ht="12.75">
      <c r="A6" s="131">
        <v>5</v>
      </c>
      <c r="B6" s="132">
        <f>'м81'!D24</f>
        <v>0</v>
      </c>
      <c r="C6" s="133">
        <f>'м82'!E28</f>
        <v>0</v>
      </c>
      <c r="D6" s="134">
        <f>'м82'!C69</f>
        <v>0</v>
      </c>
      <c r="E6" s="135">
        <f>'м82'!B15</f>
        <v>0</v>
      </c>
    </row>
    <row r="7" spans="1:5" ht="12.75">
      <c r="A7" s="131">
        <v>6</v>
      </c>
      <c r="B7" s="132">
        <f>'м81'!D28</f>
        <v>0</v>
      </c>
      <c r="C7" s="133">
        <f>'м82'!E32</f>
        <v>0</v>
      </c>
      <c r="D7" s="134">
        <f>'м82'!C71</f>
        <v>0</v>
      </c>
      <c r="E7" s="135">
        <f>'м82'!B17</f>
        <v>0</v>
      </c>
    </row>
    <row r="8" spans="1:5" ht="12.75">
      <c r="A8" s="131">
        <v>7</v>
      </c>
      <c r="B8" s="132">
        <f>'м81'!D32</f>
        <v>2009</v>
      </c>
      <c r="C8" s="133">
        <f>'м82'!E36</f>
        <v>0</v>
      </c>
      <c r="D8" s="134">
        <f>'м82'!C73</f>
        <v>0</v>
      </c>
      <c r="E8" s="135">
        <f>'м82'!B19</f>
        <v>0</v>
      </c>
    </row>
    <row r="9" spans="1:5" ht="12.75">
      <c r="A9" s="131">
        <v>8</v>
      </c>
      <c r="B9" s="132">
        <f>'м81'!D36</f>
        <v>0</v>
      </c>
      <c r="C9" s="133" t="str">
        <f>'м82'!G13</f>
        <v>Алопин Вадим</v>
      </c>
      <c r="D9" s="134">
        <f>'м82'!C42</f>
        <v>0</v>
      </c>
      <c r="E9" s="135">
        <f>'м82'!B21</f>
        <v>0</v>
      </c>
    </row>
    <row r="10" spans="1:5" ht="12.75">
      <c r="A10" s="131">
        <v>9</v>
      </c>
      <c r="B10" s="132">
        <f>'м81'!D40</f>
        <v>0</v>
      </c>
      <c r="C10" s="133" t="str">
        <f>'м82'!G17</f>
        <v>Галимурзин Эльдар</v>
      </c>
      <c r="D10" s="134">
        <f>'м82'!C44</f>
        <v>0</v>
      </c>
      <c r="E10" s="135">
        <f>'м82'!B23</f>
        <v>0</v>
      </c>
    </row>
    <row r="11" spans="1:5" ht="12.75">
      <c r="A11" s="131">
        <v>10</v>
      </c>
      <c r="B11" s="132">
        <f>'м81'!D44</f>
        <v>0</v>
      </c>
      <c r="C11" s="133" t="str">
        <f>'м82'!G21</f>
        <v>Султанов Замир</v>
      </c>
      <c r="D11" s="134">
        <f>'м82'!C46</f>
        <v>0</v>
      </c>
      <c r="E11" s="135">
        <f>'м82'!B25</f>
        <v>0</v>
      </c>
    </row>
    <row r="12" spans="1:5" ht="12.75">
      <c r="A12" s="131">
        <v>11</v>
      </c>
      <c r="B12" s="132">
        <f>'м81'!D48</f>
        <v>0</v>
      </c>
      <c r="C12" s="133" t="str">
        <f>'м82'!G25</f>
        <v>Тихонов Вячеслав</v>
      </c>
      <c r="D12" s="134">
        <f>'м82'!C48</f>
        <v>0</v>
      </c>
      <c r="E12" s="135">
        <f>'м82'!B27</f>
        <v>0</v>
      </c>
    </row>
    <row r="13" spans="1:5" ht="12.75">
      <c r="A13" s="131">
        <v>12</v>
      </c>
      <c r="B13" s="132">
        <f>'м81'!D52</f>
        <v>0</v>
      </c>
      <c r="C13" s="133" t="str">
        <f>'м82'!G29</f>
        <v>Елпаев Игорь</v>
      </c>
      <c r="D13" s="134">
        <f>'м82'!C50</f>
        <v>0</v>
      </c>
      <c r="E13" s="135">
        <f>'м82'!B29</f>
        <v>0</v>
      </c>
    </row>
    <row r="14" spans="1:5" ht="12.75">
      <c r="A14" s="131">
        <v>13</v>
      </c>
      <c r="B14" s="132">
        <f>'м81'!D56</f>
        <v>0</v>
      </c>
      <c r="C14" s="133" t="str">
        <f>'м82'!G33</f>
        <v>Ишмаков Тимур</v>
      </c>
      <c r="D14" s="134">
        <f>'м82'!C52</f>
        <v>0</v>
      </c>
      <c r="E14" s="135">
        <f>'м82'!B31</f>
        <v>0</v>
      </c>
    </row>
    <row r="15" spans="1:5" ht="12.75">
      <c r="A15" s="131">
        <v>14</v>
      </c>
      <c r="B15" s="132">
        <f>'м81'!D60</f>
        <v>0</v>
      </c>
      <c r="C15" s="133" t="str">
        <f>'м82'!G37</f>
        <v>Динмухаметов Данил</v>
      </c>
      <c r="D15" s="134">
        <f>'м82'!C54</f>
        <v>0</v>
      </c>
      <c r="E15" s="135">
        <f>'м82'!B33</f>
        <v>0</v>
      </c>
    </row>
    <row r="16" spans="1:5" ht="12.75">
      <c r="A16" s="131">
        <v>15</v>
      </c>
      <c r="B16" s="132">
        <f>'м81'!D64</f>
        <v>0</v>
      </c>
      <c r="C16" s="133">
        <f>'м82'!Q25</f>
        <v>0</v>
      </c>
      <c r="D16" s="134">
        <f>'м82'!Q35</f>
        <v>0</v>
      </c>
      <c r="E16" s="135">
        <f>'м82'!B35</f>
        <v>0</v>
      </c>
    </row>
    <row r="17" spans="1:5" ht="12.75">
      <c r="A17" s="131">
        <v>16</v>
      </c>
      <c r="B17" s="132">
        <f>'м81'!D68</f>
        <v>0</v>
      </c>
      <c r="C17" s="133" t="str">
        <f>'м82'!E41</f>
        <v>Багаутдинов Динар</v>
      </c>
      <c r="D17" s="134">
        <f>'м82'!M53</f>
        <v>0</v>
      </c>
      <c r="E17" s="135">
        <f>'м82'!B37</f>
        <v>0</v>
      </c>
    </row>
    <row r="18" spans="1:5" ht="12.75">
      <c r="A18" s="131">
        <v>17</v>
      </c>
      <c r="B18" s="132">
        <f>'м81'!F10</f>
        <v>0</v>
      </c>
      <c r="C18" s="133">
        <f>'м82'!E45</f>
        <v>0</v>
      </c>
      <c r="D18" s="134">
        <f>'м82'!M55</f>
        <v>0</v>
      </c>
      <c r="E18" s="135">
        <f>'м82'!D38</f>
        <v>0</v>
      </c>
    </row>
    <row r="19" spans="1:5" ht="12.75">
      <c r="A19" s="131">
        <v>18</v>
      </c>
      <c r="B19" s="132">
        <f>'м81'!F18</f>
        <v>0</v>
      </c>
      <c r="C19" s="133">
        <f>'м82'!E49</f>
        <v>0</v>
      </c>
      <c r="D19" s="134">
        <f>'м82'!M57</f>
        <v>0</v>
      </c>
      <c r="E19" s="135">
        <f>'м82'!D34</f>
        <v>0</v>
      </c>
    </row>
    <row r="20" spans="1:5" ht="12.75">
      <c r="A20" s="131">
        <v>19</v>
      </c>
      <c r="B20" s="132">
        <f>'м81'!F26</f>
        <v>0</v>
      </c>
      <c r="C20" s="133">
        <f>'м82'!E53</f>
        <v>0</v>
      </c>
      <c r="D20" s="134">
        <f>'м82'!M59</f>
        <v>0</v>
      </c>
      <c r="E20" s="135">
        <f>'м82'!D30</f>
        <v>0</v>
      </c>
    </row>
    <row r="21" spans="1:5" ht="12.75">
      <c r="A21" s="131">
        <v>20</v>
      </c>
      <c r="B21" s="132">
        <f>'м81'!F34</f>
        <v>0</v>
      </c>
      <c r="C21" s="133" t="str">
        <f>'м82'!G43</f>
        <v>Багаутдинов Динар</v>
      </c>
      <c r="D21" s="134">
        <f>'м82'!G55</f>
        <v>0</v>
      </c>
      <c r="E21" s="135">
        <f>'м82'!D26</f>
        <v>2009</v>
      </c>
    </row>
    <row r="22" spans="1:5" ht="12.75">
      <c r="A22" s="131">
        <v>21</v>
      </c>
      <c r="B22" s="132">
        <f>'м81'!F42</f>
        <v>0</v>
      </c>
      <c r="C22" s="133">
        <f>'м82'!G51</f>
        <v>0</v>
      </c>
      <c r="D22" s="134">
        <f>'м82'!G57</f>
        <v>0</v>
      </c>
      <c r="E22" s="135">
        <f>'м82'!D22</f>
        <v>0</v>
      </c>
    </row>
    <row r="23" spans="1:5" ht="12.75">
      <c r="A23" s="131">
        <v>22</v>
      </c>
      <c r="B23" s="132">
        <f>'м81'!F50</f>
        <v>0</v>
      </c>
      <c r="C23" s="133" t="str">
        <f>'м82'!I47</f>
        <v>Багаутдинов Динар</v>
      </c>
      <c r="D23" s="134">
        <f>'м82'!I53</f>
        <v>0</v>
      </c>
      <c r="E23" s="135">
        <f>'м82'!D18</f>
        <v>0</v>
      </c>
    </row>
    <row r="24" spans="1:5" ht="12.75">
      <c r="A24" s="131">
        <v>23</v>
      </c>
      <c r="B24" s="132">
        <f>'м81'!F58</f>
        <v>0</v>
      </c>
      <c r="C24" s="133">
        <f>'м82'!I56</f>
        <v>0</v>
      </c>
      <c r="D24" s="134">
        <f>'м82'!I58</f>
        <v>0</v>
      </c>
      <c r="E24" s="135">
        <f>'м82'!D14</f>
        <v>0</v>
      </c>
    </row>
    <row r="25" spans="1:5" ht="12.75">
      <c r="A25" s="131">
        <v>24</v>
      </c>
      <c r="B25" s="132">
        <f>'м81'!F66</f>
        <v>0</v>
      </c>
      <c r="C25" s="133">
        <f>'м82'!O54</f>
        <v>0</v>
      </c>
      <c r="D25" s="134">
        <f>'м82'!O61</f>
        <v>0</v>
      </c>
      <c r="E25" s="135">
        <f>'м82'!D10</f>
        <v>0</v>
      </c>
    </row>
    <row r="26" spans="1:5" ht="12.75">
      <c r="A26" s="131">
        <v>25</v>
      </c>
      <c r="B26" s="132">
        <f>'м81'!H14</f>
        <v>0</v>
      </c>
      <c r="C26" s="133">
        <f>'м82'!O58</f>
        <v>0</v>
      </c>
      <c r="D26" s="134">
        <f>'м82'!O63</f>
        <v>0</v>
      </c>
      <c r="E26" s="135">
        <f>'м82'!H7</f>
        <v>0</v>
      </c>
    </row>
    <row r="27" spans="1:5" ht="12.75">
      <c r="A27" s="131">
        <v>26</v>
      </c>
      <c r="B27" s="132">
        <f>'м81'!H30</f>
        <v>0</v>
      </c>
      <c r="C27" s="133">
        <f>'м82'!Q56</f>
        <v>0</v>
      </c>
      <c r="D27" s="134">
        <f>'м82'!Q60</f>
        <v>0</v>
      </c>
      <c r="E27" s="135">
        <f>'м82'!H15</f>
        <v>0</v>
      </c>
    </row>
    <row r="28" spans="1:5" ht="12.75">
      <c r="A28" s="131">
        <v>27</v>
      </c>
      <c r="B28" s="132">
        <f>'м81'!H46</f>
        <v>0</v>
      </c>
      <c r="C28" s="133">
        <f>'м82'!Q62</f>
        <v>0</v>
      </c>
      <c r="D28" s="134">
        <f>'м82'!Q64</f>
        <v>0</v>
      </c>
      <c r="E28" s="135">
        <f>'м82'!H23</f>
        <v>0</v>
      </c>
    </row>
    <row r="29" spans="1:5" ht="12.75">
      <c r="A29" s="131">
        <v>28</v>
      </c>
      <c r="B29" s="132">
        <f>'м81'!H62</f>
        <v>0</v>
      </c>
      <c r="C29" s="133">
        <f>'м82'!E64</f>
        <v>0</v>
      </c>
      <c r="D29" s="134">
        <f>'м82'!M68</f>
        <v>0</v>
      </c>
      <c r="E29" s="135">
        <f>'м82'!H31</f>
        <v>0</v>
      </c>
    </row>
    <row r="30" spans="1:5" ht="12.75">
      <c r="A30" s="131">
        <v>29</v>
      </c>
      <c r="B30" s="132">
        <f>'м81'!J22</f>
        <v>0</v>
      </c>
      <c r="C30" s="133">
        <f>'м82'!E68</f>
        <v>0</v>
      </c>
      <c r="D30" s="134">
        <f>'м82'!M70</f>
        <v>0</v>
      </c>
      <c r="E30" s="135">
        <f>'м82'!L37</f>
        <v>0</v>
      </c>
    </row>
    <row r="31" spans="1:5" ht="12.75">
      <c r="A31" s="131">
        <v>30</v>
      </c>
      <c r="B31" s="132">
        <f>'м81'!J54</f>
        <v>0</v>
      </c>
      <c r="C31" s="133">
        <f>'м82'!E72</f>
        <v>0</v>
      </c>
      <c r="D31" s="134">
        <f>'м82'!M72</f>
        <v>0</v>
      </c>
      <c r="E31" s="135">
        <f>'м82'!L21</f>
        <v>0</v>
      </c>
    </row>
    <row r="32" spans="1:5" ht="12.75">
      <c r="A32" s="131">
        <v>31</v>
      </c>
      <c r="B32" s="132">
        <f>'м81'!L38</f>
        <v>0</v>
      </c>
      <c r="C32" s="133">
        <f>'м82'!G62</f>
        <v>0</v>
      </c>
      <c r="D32" s="134">
        <f>'м82'!G74</f>
        <v>0</v>
      </c>
      <c r="E32" s="135">
        <f>'м81'!L58</f>
        <v>0</v>
      </c>
    </row>
    <row r="33" spans="1:5" ht="12.75">
      <c r="A33" s="131">
        <v>32</v>
      </c>
      <c r="B33" s="132">
        <f>'м82'!D8</f>
        <v>0</v>
      </c>
      <c r="C33" s="133">
        <f>'м82'!G70</f>
        <v>0</v>
      </c>
      <c r="D33" s="134">
        <f>'м82'!G76</f>
        <v>0</v>
      </c>
      <c r="E33" s="135">
        <f>'м82'!B59</f>
        <v>0</v>
      </c>
    </row>
    <row r="34" spans="1:5" ht="12.75">
      <c r="A34" s="131">
        <v>33</v>
      </c>
      <c r="B34" s="132">
        <f>'м82'!D12</f>
        <v>0</v>
      </c>
      <c r="C34" s="133">
        <f>'м82'!I66</f>
        <v>0</v>
      </c>
      <c r="D34" s="134">
        <f>'м82'!I72</f>
        <v>0</v>
      </c>
      <c r="E34" s="135">
        <f>'м82'!B61</f>
        <v>0</v>
      </c>
    </row>
    <row r="35" spans="1:5" ht="12.75">
      <c r="A35" s="131">
        <v>34</v>
      </c>
      <c r="B35" s="132">
        <f>'м82'!D16</f>
        <v>0</v>
      </c>
      <c r="C35" s="133">
        <f>'м82'!I75</f>
        <v>0</v>
      </c>
      <c r="D35" s="134">
        <f>'м82'!I77</f>
        <v>0</v>
      </c>
      <c r="E35" s="135">
        <f>'м82'!B63</f>
        <v>0</v>
      </c>
    </row>
    <row r="36" spans="1:5" ht="12.75">
      <c r="A36" s="131">
        <v>35</v>
      </c>
      <c r="B36" s="132">
        <f>'м82'!D20</f>
        <v>0</v>
      </c>
      <c r="C36" s="133">
        <f>'м82'!O71</f>
        <v>0</v>
      </c>
      <c r="D36" s="134">
        <f>'м82'!O76</f>
        <v>0</v>
      </c>
      <c r="E36" s="135">
        <f>'м82'!B65</f>
        <v>0</v>
      </c>
    </row>
    <row r="37" spans="1:5" ht="12.75">
      <c r="A37" s="131">
        <v>36</v>
      </c>
      <c r="B37" s="132">
        <f>'м82'!D24</f>
        <v>0</v>
      </c>
      <c r="C37" s="133">
        <f>'м82'!Q69</f>
        <v>0</v>
      </c>
      <c r="D37" s="134">
        <f>'м82'!Q73</f>
        <v>0</v>
      </c>
      <c r="E37" s="135">
        <f>'м82'!B67</f>
        <v>0</v>
      </c>
    </row>
    <row r="38" spans="1:5" ht="12.75">
      <c r="A38" s="131">
        <v>37</v>
      </c>
      <c r="B38" s="132">
        <f>'м82'!D28</f>
        <v>0</v>
      </c>
      <c r="C38" s="133" t="str">
        <f>'м81'!E8</f>
        <v>Тимергалиев Эдгар</v>
      </c>
      <c r="D38" s="134" t="str">
        <f>'м82'!C7</f>
        <v>_</v>
      </c>
      <c r="E38" s="135">
        <f>'м82'!B69</f>
        <v>0</v>
      </c>
    </row>
    <row r="39" spans="1:5" ht="12.75">
      <c r="A39" s="131">
        <v>38</v>
      </c>
      <c r="B39" s="132">
        <f>'м82'!D32</f>
        <v>0</v>
      </c>
      <c r="C39" s="133" t="str">
        <f>'м81'!E16</f>
        <v>Ишмаков Тимур</v>
      </c>
      <c r="D39" s="134" t="str">
        <f>'м82'!C11</f>
        <v>_</v>
      </c>
      <c r="E39" s="135">
        <f>'м82'!B71</f>
        <v>0</v>
      </c>
    </row>
    <row r="40" spans="1:5" ht="12.75">
      <c r="A40" s="131">
        <v>39</v>
      </c>
      <c r="B40" s="132">
        <f>'м82'!D36</f>
        <v>0</v>
      </c>
      <c r="C40" s="133" t="str">
        <f>'м81'!E20</f>
        <v>Зайнитдинов Рамазан</v>
      </c>
      <c r="D40" s="134" t="str">
        <f>'м82'!C13</f>
        <v>_</v>
      </c>
      <c r="E40" s="135">
        <f>'м82'!B73</f>
        <v>0</v>
      </c>
    </row>
    <row r="41" spans="1:5" ht="12.75">
      <c r="A41" s="131">
        <v>40</v>
      </c>
      <c r="B41" s="132">
        <f>'м82'!F9</f>
        <v>0</v>
      </c>
      <c r="C41" s="133" t="str">
        <f>'м81'!E24</f>
        <v>Елпаев Игорь</v>
      </c>
      <c r="D41" s="134" t="str">
        <f>'м82'!C15</f>
        <v>_</v>
      </c>
      <c r="E41" s="135">
        <f>'м82'!B40</f>
        <v>0</v>
      </c>
    </row>
    <row r="42" spans="1:5" ht="12.75">
      <c r="A42" s="131">
        <v>41</v>
      </c>
      <c r="B42" s="132">
        <f>'м82'!F13</f>
        <v>0</v>
      </c>
      <c r="C42" s="133" t="str">
        <f>'м81'!E28</f>
        <v>Костюнин Илья</v>
      </c>
      <c r="D42" s="134" t="str">
        <f>'м82'!C17</f>
        <v>_</v>
      </c>
      <c r="E42" s="135">
        <f>'м82'!B42</f>
        <v>0</v>
      </c>
    </row>
    <row r="43" spans="1:5" ht="12.75">
      <c r="A43" s="131">
        <v>42</v>
      </c>
      <c r="B43" s="132">
        <f>'м82'!F17</f>
        <v>0</v>
      </c>
      <c r="C43" s="133" t="str">
        <f>'м81'!E32</f>
        <v>Тихонов Вячеслав</v>
      </c>
      <c r="D43" s="134" t="str">
        <f>'м82'!C19</f>
        <v>_</v>
      </c>
      <c r="E43" s="135">
        <f>'м82'!B44</f>
        <v>0</v>
      </c>
    </row>
    <row r="44" spans="1:5" ht="12.75">
      <c r="A44" s="131">
        <v>43</v>
      </c>
      <c r="B44" s="132">
        <f>'м82'!F21</f>
        <v>0</v>
      </c>
      <c r="C44" s="133" t="str">
        <f>'м81'!E36</f>
        <v>Максимов Ярослав</v>
      </c>
      <c r="D44" s="134" t="str">
        <f>'м82'!C21</f>
        <v>_</v>
      </c>
      <c r="E44" s="135">
        <f>'м82'!B46</f>
        <v>0</v>
      </c>
    </row>
    <row r="45" spans="1:5" ht="12.75">
      <c r="A45" s="131">
        <v>44</v>
      </c>
      <c r="B45" s="132">
        <f>'м82'!F25</f>
        <v>2009</v>
      </c>
      <c r="C45" s="133" t="str">
        <f>'м81'!E40</f>
        <v>Аксаев Алексей</v>
      </c>
      <c r="D45" s="134" t="str">
        <f>'м82'!C23</f>
        <v>_</v>
      </c>
      <c r="E45" s="135">
        <f>'м82'!B48</f>
        <v>0</v>
      </c>
    </row>
    <row r="46" spans="1:5" ht="12.75">
      <c r="A46" s="131">
        <v>45</v>
      </c>
      <c r="B46" s="132">
        <f>'м82'!F29</f>
        <v>0</v>
      </c>
      <c r="C46" s="133" t="str">
        <f>'м81'!E44</f>
        <v>Султанов Замир</v>
      </c>
      <c r="D46" s="134" t="str">
        <f>'м82'!C25</f>
        <v>_</v>
      </c>
      <c r="E46" s="135">
        <f>'м82'!B50</f>
        <v>0</v>
      </c>
    </row>
    <row r="47" spans="1:5" ht="12.75">
      <c r="A47" s="131">
        <v>46</v>
      </c>
      <c r="B47" s="132">
        <f>'м82'!F33</f>
        <v>0</v>
      </c>
      <c r="C47" s="133" t="str">
        <f>'м81'!E48</f>
        <v>Галимурзин Эльдар</v>
      </c>
      <c r="D47" s="134" t="str">
        <f>'м82'!C27</f>
        <v>_</v>
      </c>
      <c r="E47" s="135">
        <f>'м82'!B52</f>
        <v>0</v>
      </c>
    </row>
    <row r="48" spans="1:5" ht="12.75">
      <c r="A48" s="131">
        <v>47</v>
      </c>
      <c r="B48" s="132">
        <f>'м82'!F37</f>
        <v>0</v>
      </c>
      <c r="C48" s="133" t="str">
        <f>'м81'!E52</f>
        <v>Шаяхметов Рустам</v>
      </c>
      <c r="D48" s="134" t="str">
        <f>'м82'!C29</f>
        <v>_</v>
      </c>
      <c r="E48" s="135">
        <f>'м82'!B54</f>
        <v>0</v>
      </c>
    </row>
    <row r="49" spans="1:5" ht="12.75">
      <c r="A49" s="131">
        <v>48</v>
      </c>
      <c r="B49" s="132">
        <f>'м82'!H11</f>
        <v>0</v>
      </c>
      <c r="C49" s="133" t="str">
        <f>'м81'!E56</f>
        <v>Алопин Вадим</v>
      </c>
      <c r="D49" s="134" t="str">
        <f>'м82'!C31</f>
        <v>_</v>
      </c>
      <c r="E49" s="135">
        <f>'м82'!L40</f>
        <v>0</v>
      </c>
    </row>
    <row r="50" spans="1:5" ht="12.75">
      <c r="A50" s="131">
        <v>49</v>
      </c>
      <c r="B50" s="132">
        <f>'м82'!H19</f>
        <v>0</v>
      </c>
      <c r="C50" s="133" t="str">
        <f>'м81'!E60</f>
        <v>Мингазов Данил</v>
      </c>
      <c r="D50" s="134" t="str">
        <f>'м82'!C33</f>
        <v>_</v>
      </c>
      <c r="E50" s="135">
        <f>'м82'!L42</f>
        <v>0</v>
      </c>
    </row>
    <row r="51" spans="1:5" ht="12.75">
      <c r="A51" s="131">
        <v>50</v>
      </c>
      <c r="B51" s="132">
        <f>'м82'!H27</f>
        <v>2009</v>
      </c>
      <c r="C51" s="133" t="str">
        <f>'м81'!E64</f>
        <v>Багаутдинов Динар</v>
      </c>
      <c r="D51" s="134" t="str">
        <f>'м82'!C35</f>
        <v>_</v>
      </c>
      <c r="E51" s="135">
        <f>'м82'!L44</f>
        <v>0</v>
      </c>
    </row>
    <row r="52" spans="1:5" ht="12.75">
      <c r="A52" s="131">
        <v>51</v>
      </c>
      <c r="B52" s="132">
        <f>'м82'!H35</f>
        <v>0</v>
      </c>
      <c r="C52" s="133" t="str">
        <f>'м81'!E68</f>
        <v>Фалахов Эмиль</v>
      </c>
      <c r="D52" s="134" t="str">
        <f>'м82'!C37</f>
        <v>_</v>
      </c>
      <c r="E52" s="135">
        <f>'м82'!L46</f>
        <v>0</v>
      </c>
    </row>
    <row r="53" spans="1:5" ht="12.75">
      <c r="A53" s="131">
        <v>52</v>
      </c>
      <c r="B53" s="132">
        <f>'м82'!J9</f>
        <v>0</v>
      </c>
      <c r="C53" s="133" t="str">
        <f>'м82'!E8</f>
        <v>Ситдиков Сынгыз</v>
      </c>
      <c r="D53" s="134" t="str">
        <f>'м82'!C59</f>
        <v>_</v>
      </c>
      <c r="E53" s="135">
        <f>'м81'!B71</f>
        <v>0</v>
      </c>
    </row>
    <row r="54" spans="1:5" ht="12.75">
      <c r="A54" s="131">
        <v>53</v>
      </c>
      <c r="B54" s="132">
        <f>'м82'!J17</f>
        <v>0</v>
      </c>
      <c r="C54" s="133">
        <f>'м82'!E60</f>
        <v>0</v>
      </c>
      <c r="D54" s="134" t="str">
        <f>'м82'!M66</f>
        <v>_</v>
      </c>
      <c r="E54" s="135">
        <f>'м81'!B73</f>
        <v>0</v>
      </c>
    </row>
    <row r="55" spans="1:5" ht="12.75">
      <c r="A55" s="131">
        <v>54</v>
      </c>
      <c r="B55" s="132">
        <f>'м82'!J25</f>
        <v>0</v>
      </c>
      <c r="C55" s="133">
        <f>'м82'!O67</f>
        <v>0</v>
      </c>
      <c r="D55" s="134" t="str">
        <f>'м82'!O74</f>
        <v>_</v>
      </c>
      <c r="E55" s="135">
        <f>'м81'!B75</f>
        <v>2009</v>
      </c>
    </row>
    <row r="56" spans="1:5" ht="12.75">
      <c r="A56" s="131">
        <v>55</v>
      </c>
      <c r="B56" s="132">
        <f>'м82'!J33</f>
        <v>0</v>
      </c>
      <c r="C56" s="133">
        <f>'м82'!Q75</f>
        <v>0</v>
      </c>
      <c r="D56" s="134" t="str">
        <f>'м82'!Q77</f>
        <v>_</v>
      </c>
      <c r="E56" s="135">
        <f>'м81'!B77</f>
        <v>0</v>
      </c>
    </row>
    <row r="57" spans="1:5" ht="12.75">
      <c r="A57" s="131">
        <v>56</v>
      </c>
      <c r="B57" s="132">
        <f>'м82'!L13</f>
        <v>0</v>
      </c>
      <c r="C57" s="133" t="str">
        <f>'м81'!G42</f>
        <v>Аксаев Алексей</v>
      </c>
      <c r="D57" s="134" t="str">
        <f>'м82'!E22</f>
        <v>Султанов Замир</v>
      </c>
      <c r="E57" s="135">
        <f>'м81'!J69</f>
        <v>0</v>
      </c>
    </row>
    <row r="58" spans="1:5" ht="12.75">
      <c r="A58" s="131">
        <v>57</v>
      </c>
      <c r="B58" s="132">
        <f>'м82'!L29</f>
        <v>0</v>
      </c>
      <c r="C58" s="133" t="str">
        <f>'м81'!K54</f>
        <v>Аксаев Алексей</v>
      </c>
      <c r="D58" s="134" t="str">
        <f>'м82'!M21</f>
        <v>Фалахов Эмиль</v>
      </c>
      <c r="E58" s="135">
        <f>'м81'!J71</f>
        <v>0</v>
      </c>
    </row>
    <row r="59" spans="1:5" ht="12.75">
      <c r="A59" s="131">
        <v>58</v>
      </c>
      <c r="B59" s="132">
        <f>'м82'!N17</f>
        <v>0</v>
      </c>
      <c r="C59" s="133" t="str">
        <f>'м81'!I46</f>
        <v>Аксаев Алексей</v>
      </c>
      <c r="D59" s="134" t="str">
        <f>'м82'!I23</f>
        <v>Шаяхметов Рустам</v>
      </c>
      <c r="E59" s="135">
        <f>'м81'!J64</f>
        <v>0</v>
      </c>
    </row>
    <row r="60" spans="1:5" ht="12.75">
      <c r="A60" s="131">
        <v>59</v>
      </c>
      <c r="B60" s="132">
        <f>'м82'!N33</f>
        <v>0</v>
      </c>
      <c r="C60" s="133" t="str">
        <f>'м81'!M75</f>
        <v>Алопин Вадим</v>
      </c>
      <c r="D60" s="134" t="str">
        <f>'м81'!M77</f>
        <v>Мингазов Данил</v>
      </c>
      <c r="E60" s="135">
        <f>'м81'!J66</f>
        <v>0</v>
      </c>
    </row>
    <row r="61" spans="1:5" ht="12.75">
      <c r="A61" s="131">
        <v>60</v>
      </c>
      <c r="B61" s="132">
        <f>'м82'!P25</f>
        <v>0</v>
      </c>
      <c r="C61" s="133" t="str">
        <f>'м82'!I11</f>
        <v>Алопин Вадим</v>
      </c>
      <c r="D61" s="134" t="str">
        <f>'м82'!M40</f>
        <v>Ситдиков Сынгыз</v>
      </c>
      <c r="E61" s="135">
        <f>'м82'!P35</f>
        <v>0</v>
      </c>
    </row>
    <row r="62" spans="1:5" ht="12.75">
      <c r="A62" s="131">
        <v>61</v>
      </c>
      <c r="B62" s="132">
        <f>'м81'!L65</f>
        <v>0</v>
      </c>
      <c r="C62" s="133" t="str">
        <f>'м81'!E72</f>
        <v>Галимурзин Эльдар</v>
      </c>
      <c r="D62" s="134" t="str">
        <f>'м81'!K74</f>
        <v>Алопин Вадим</v>
      </c>
      <c r="E62" s="135">
        <f>'м81'!L67</f>
        <v>0</v>
      </c>
    </row>
    <row r="63" spans="1:5" ht="12.75">
      <c r="A63" s="131">
        <v>62</v>
      </c>
      <c r="B63" s="132">
        <f>'м81'!L70</f>
        <v>0</v>
      </c>
      <c r="C63" s="133" t="str">
        <f>'м82'!I19</f>
        <v>Галимурзин Эльдар</v>
      </c>
      <c r="D63" s="134" t="str">
        <f>'м82'!M42</f>
        <v>Султанов Замир</v>
      </c>
      <c r="E63" s="135">
        <f>'м81'!L72</f>
        <v>0</v>
      </c>
    </row>
    <row r="64" spans="1:5" ht="12.75">
      <c r="A64" s="131">
        <v>63</v>
      </c>
      <c r="B64" s="132">
        <f>'м81'!D72</f>
        <v>0</v>
      </c>
      <c r="C64" s="133" t="str">
        <f>'м82'!O45</f>
        <v>Динмухаметов Данил</v>
      </c>
      <c r="D64" s="134" t="str">
        <f>'м82'!O50</f>
        <v>Елпаев Игорь</v>
      </c>
      <c r="E64" s="135">
        <f>'м81'!J74</f>
        <v>0</v>
      </c>
    </row>
    <row r="65" spans="1:5" ht="12.75">
      <c r="A65" s="131">
        <v>64</v>
      </c>
      <c r="B65" s="132">
        <f>'м81'!D76</f>
        <v>2009</v>
      </c>
      <c r="C65" s="133" t="str">
        <f>'м81'!E12</f>
        <v>Динмухаметов Данил</v>
      </c>
      <c r="D65" s="134" t="str">
        <f>'м82'!C9</f>
        <v>Ситдиков Сынгыз</v>
      </c>
      <c r="E65" s="135">
        <f>'м81'!J76</f>
        <v>0</v>
      </c>
    </row>
    <row r="66" spans="1:5" ht="12.75">
      <c r="A66" s="131">
        <v>65</v>
      </c>
      <c r="B66" s="132">
        <f>'м81'!F74</f>
        <v>2009</v>
      </c>
      <c r="C66" s="133" t="str">
        <f>'м82'!K9</f>
        <v>Зайнитдинов Рамазан</v>
      </c>
      <c r="D66" s="134" t="str">
        <f>'м81'!C71</f>
        <v>Алопин Вадим</v>
      </c>
      <c r="E66" s="135">
        <f>'м81'!F77</f>
        <v>0</v>
      </c>
    </row>
    <row r="67" spans="1:5" ht="12.75">
      <c r="A67" s="131">
        <v>66</v>
      </c>
      <c r="B67" s="132">
        <f>'м81'!L75</f>
        <v>0</v>
      </c>
      <c r="C67" s="133" t="str">
        <f>'м81'!G18</f>
        <v>Зайнитдинов Рамазан</v>
      </c>
      <c r="D67" s="134" t="str">
        <f>'м82'!E34</f>
        <v>Ишмаков Тимур</v>
      </c>
      <c r="E67" s="135">
        <f>'м81'!L77</f>
        <v>0</v>
      </c>
    </row>
    <row r="68" spans="1:5" ht="12.75">
      <c r="A68" s="131">
        <v>67</v>
      </c>
      <c r="B68" s="132">
        <f>'м82'!N41</f>
        <v>0</v>
      </c>
      <c r="C68" s="133" t="str">
        <f>'м82'!I35</f>
        <v>Ишмаков Тимур</v>
      </c>
      <c r="D68" s="134" t="str">
        <f>'м82'!M46</f>
        <v>Динмухаметов Данил</v>
      </c>
      <c r="E68" s="135">
        <f>'м82'!N48</f>
        <v>0</v>
      </c>
    </row>
    <row r="69" spans="1:5" ht="12.75">
      <c r="A69" s="131">
        <v>68</v>
      </c>
      <c r="B69" s="132">
        <f>'м82'!N45</f>
        <v>0</v>
      </c>
      <c r="C69" s="133" t="str">
        <f>'м81'!M70</f>
        <v>Ишмаков Тимур</v>
      </c>
      <c r="D69" s="134" t="str">
        <f>'м81'!M72</f>
        <v>Зайнитдинов Рамазан</v>
      </c>
      <c r="E69" s="135">
        <f>'м82'!N50</f>
        <v>0</v>
      </c>
    </row>
    <row r="70" spans="1:5" ht="12.75">
      <c r="A70" s="131">
        <v>69</v>
      </c>
      <c r="B70" s="132">
        <f>'м82'!P43</f>
        <v>0</v>
      </c>
      <c r="C70" s="133" t="str">
        <f>'м82'!K33</f>
        <v>Ишмаков Тимур</v>
      </c>
      <c r="D70" s="134" t="str">
        <f>'м81'!C77</f>
        <v>Мингазов Данил</v>
      </c>
      <c r="E70" s="135">
        <f>'м82'!P47</f>
        <v>0</v>
      </c>
    </row>
    <row r="71" spans="1:5" ht="12.75">
      <c r="A71" s="131">
        <v>70</v>
      </c>
      <c r="B71" s="132">
        <f>'м82'!P49</f>
        <v>0</v>
      </c>
      <c r="C71" s="133" t="str">
        <f>'м82'!K17</f>
        <v>Костюнин Илья</v>
      </c>
      <c r="D71" s="134" t="str">
        <f>'м81'!C73</f>
        <v>Галимурзин Эльдар</v>
      </c>
      <c r="E71" s="135">
        <f>'м82'!P51</f>
        <v>0</v>
      </c>
    </row>
    <row r="72" spans="1:5" ht="12.75">
      <c r="A72" s="131">
        <v>71</v>
      </c>
      <c r="B72" s="132">
        <f>'м82'!D41</f>
        <v>0</v>
      </c>
      <c r="C72" s="133" t="str">
        <f>'м81'!G26</f>
        <v>Костюнин Илья</v>
      </c>
      <c r="D72" s="134" t="str">
        <f>'м82'!E30</f>
        <v>Елпаев Игорь</v>
      </c>
      <c r="E72" s="135">
        <f>'м82'!L53</f>
        <v>0</v>
      </c>
    </row>
    <row r="73" spans="1:5" ht="12.75">
      <c r="A73" s="131">
        <v>72</v>
      </c>
      <c r="B73" s="132">
        <f>'м82'!D45</f>
        <v>0</v>
      </c>
      <c r="C73" s="133" t="str">
        <f>'м82'!M13</f>
        <v>Костюнин Илья</v>
      </c>
      <c r="D73" s="134" t="str">
        <f>'м81'!K69</f>
        <v>Зайнитдинов Рамазан</v>
      </c>
      <c r="E73" s="135">
        <f>'м82'!L55</f>
        <v>0</v>
      </c>
    </row>
    <row r="74" spans="1:5" ht="12.75">
      <c r="A74" s="131">
        <v>73</v>
      </c>
      <c r="B74" s="132">
        <f>'м82'!D49</f>
        <v>0</v>
      </c>
      <c r="C74" s="133" t="str">
        <f>'м81'!M65</f>
        <v>Костюнин Илья</v>
      </c>
      <c r="D74" s="134" t="str">
        <f>'м81'!M67</f>
        <v>Шаяхметов Рустам</v>
      </c>
      <c r="E74" s="135">
        <f>'м82'!L57</f>
        <v>0</v>
      </c>
    </row>
    <row r="75" spans="1:5" ht="12.75">
      <c r="A75" s="131">
        <v>74</v>
      </c>
      <c r="B75" s="132">
        <f>'м82'!D53</f>
        <v>0</v>
      </c>
      <c r="C75" s="133" t="str">
        <f>'м81'!I30</f>
        <v>Максимов Ярослав</v>
      </c>
      <c r="D75" s="134" t="str">
        <f>'м82'!I15</f>
        <v>Костюнин Илья</v>
      </c>
      <c r="E75" s="135">
        <f>'м82'!L59</f>
        <v>0</v>
      </c>
    </row>
    <row r="76" spans="1:5" ht="12.75">
      <c r="A76" s="131">
        <v>75</v>
      </c>
      <c r="B76" s="132">
        <f>'м82'!F43</f>
        <v>0</v>
      </c>
      <c r="C76" s="133" t="str">
        <f>'м81'!G34</f>
        <v>Максимов Ярослав</v>
      </c>
      <c r="D76" s="134" t="str">
        <f>'м82'!E26</f>
        <v>Тихонов Вячеслав</v>
      </c>
      <c r="E76" s="135">
        <f>'м82'!F55</f>
        <v>0</v>
      </c>
    </row>
    <row r="77" spans="1:5" ht="12.75">
      <c r="A77" s="131">
        <v>76</v>
      </c>
      <c r="B77" s="132">
        <f>'м82'!F51</f>
        <v>0</v>
      </c>
      <c r="C77" s="133" t="str">
        <f>'м82'!O33</f>
        <v>Максимов Ярослав</v>
      </c>
      <c r="D77" s="134" t="str">
        <f>'м81'!K66</f>
        <v>Шаяхметов Рустам</v>
      </c>
      <c r="E77" s="135">
        <f>'м82'!F57</f>
        <v>0</v>
      </c>
    </row>
    <row r="78" spans="1:5" ht="12.75">
      <c r="A78" s="131">
        <v>77</v>
      </c>
      <c r="B78" s="132">
        <f>'м82'!H47</f>
        <v>0</v>
      </c>
      <c r="C78" s="133" t="str">
        <f>'м81'!G58</f>
        <v>Мингазов Данил</v>
      </c>
      <c r="D78" s="134" t="str">
        <f>'м82'!E14</f>
        <v>Алопин Вадим</v>
      </c>
      <c r="E78" s="135">
        <f>'м82'!H53</f>
        <v>0</v>
      </c>
    </row>
    <row r="79" spans="1:5" ht="12.75">
      <c r="A79" s="131">
        <v>78</v>
      </c>
      <c r="B79" s="132">
        <f>'м82'!H56</f>
        <v>0</v>
      </c>
      <c r="C79" s="133" t="str">
        <f>'м82'!G9</f>
        <v>Ситдиков Сынгыз</v>
      </c>
      <c r="D79" s="134" t="str">
        <f>'м82'!C40</f>
        <v>Багаутдинов Динар</v>
      </c>
      <c r="E79" s="135">
        <f>'м82'!H58</f>
        <v>0</v>
      </c>
    </row>
    <row r="80" spans="1:5" ht="12.75">
      <c r="A80" s="131">
        <v>79</v>
      </c>
      <c r="B80" s="132">
        <f>'м82'!N54</f>
        <v>0</v>
      </c>
      <c r="C80" s="133" t="str">
        <f>'м82'!Q49</f>
        <v>Ситдиков Сынгыз</v>
      </c>
      <c r="D80" s="134" t="str">
        <f>'м82'!Q51</f>
        <v>Елпаев Игорь</v>
      </c>
      <c r="E80" s="135">
        <f>'м82'!N61</f>
        <v>0</v>
      </c>
    </row>
    <row r="81" spans="1:5" ht="12.75">
      <c r="A81" s="131">
        <v>80</v>
      </c>
      <c r="B81" s="132">
        <f>'м82'!N58</f>
        <v>0</v>
      </c>
      <c r="C81" s="133" t="str">
        <f>'м82'!Q43</f>
        <v>Султанов Замир</v>
      </c>
      <c r="D81" s="134" t="str">
        <f>'м82'!Q47</f>
        <v>Динмухаметов Данил</v>
      </c>
      <c r="E81" s="135">
        <f>'м82'!N63</f>
        <v>0</v>
      </c>
    </row>
    <row r="82" spans="1:5" ht="12.75">
      <c r="A82" s="131">
        <v>81</v>
      </c>
      <c r="B82" s="132">
        <f>'м82'!P56</f>
        <v>0</v>
      </c>
      <c r="C82" s="133" t="str">
        <f>'м82'!O41</f>
        <v>Султанов Замир</v>
      </c>
      <c r="D82" s="134" t="str">
        <f>'м82'!O48</f>
        <v>Ситдиков Сынгыз</v>
      </c>
      <c r="E82" s="135">
        <f>'м82'!P60</f>
        <v>0</v>
      </c>
    </row>
    <row r="83" spans="1:5" ht="12.75">
      <c r="A83" s="131">
        <v>82</v>
      </c>
      <c r="B83" s="132">
        <f>'м82'!P62</f>
        <v>0</v>
      </c>
      <c r="C83" s="133" t="str">
        <f>'м81'!M38</f>
        <v>Тимергалиев Эдгар</v>
      </c>
      <c r="D83" s="134" t="str">
        <f>'м81'!M58</f>
        <v>Аксаев Алексей</v>
      </c>
      <c r="E83" s="135">
        <f>'м82'!P64</f>
        <v>0</v>
      </c>
    </row>
    <row r="84" spans="1:5" ht="12.75">
      <c r="A84" s="131">
        <v>83</v>
      </c>
      <c r="B84" s="132">
        <f>'м82'!D60</f>
        <v>0</v>
      </c>
      <c r="C84" s="133" t="str">
        <f>'м81'!G10</f>
        <v>Тимергалиев Эдгар</v>
      </c>
      <c r="D84" s="134" t="str">
        <f>'м82'!E38</f>
        <v>Динмухаметов Данил</v>
      </c>
      <c r="E84" s="135">
        <f>'м82'!L66</f>
        <v>0</v>
      </c>
    </row>
    <row r="85" spans="1:5" ht="12.75">
      <c r="A85" s="131">
        <v>84</v>
      </c>
      <c r="B85" s="132">
        <f>'м82'!D64</f>
        <v>0</v>
      </c>
      <c r="C85" s="133" t="str">
        <f>'м81'!I14</f>
        <v>Тимергалиев Эдгар</v>
      </c>
      <c r="D85" s="134" t="str">
        <f>'м82'!I7</f>
        <v>Зайнитдинов Рамазан</v>
      </c>
      <c r="E85" s="135">
        <f>'м82'!L68</f>
        <v>0</v>
      </c>
    </row>
    <row r="86" spans="1:5" ht="12.75">
      <c r="A86" s="131">
        <v>85</v>
      </c>
      <c r="B86" s="132">
        <f>'м82'!D68</f>
        <v>0</v>
      </c>
      <c r="C86" s="133" t="str">
        <f>'м81'!K22</f>
        <v>Тимергалиев Эдгар</v>
      </c>
      <c r="D86" s="134" t="str">
        <f>'м82'!M37</f>
        <v>Максимов Ярослав</v>
      </c>
      <c r="E86" s="135">
        <f>'м82'!L70</f>
        <v>0</v>
      </c>
    </row>
    <row r="87" spans="1:5" ht="12.75">
      <c r="A87" s="131">
        <v>86</v>
      </c>
      <c r="B87" s="132">
        <f>'м82'!D72</f>
        <v>0</v>
      </c>
      <c r="C87" s="133" t="str">
        <f>'м81'!G74</f>
        <v>Тихонов Вячеслав</v>
      </c>
      <c r="D87" s="134" t="str">
        <f>'м81'!G77</f>
        <v>Галимурзин Эльдар</v>
      </c>
      <c r="E87" s="135">
        <f>'м82'!L72</f>
        <v>0</v>
      </c>
    </row>
    <row r="88" spans="1:5" ht="12.75">
      <c r="A88" s="131">
        <v>87</v>
      </c>
      <c r="B88" s="132">
        <f>'м82'!F62</f>
        <v>0</v>
      </c>
      <c r="C88" s="133" t="str">
        <f>'м82'!I27</f>
        <v>Тихонов Вячеслав</v>
      </c>
      <c r="D88" s="134" t="str">
        <f>'м82'!M44</f>
        <v>Елпаев Игорь</v>
      </c>
      <c r="E88" s="135">
        <f>'м82'!F74</f>
        <v>0</v>
      </c>
    </row>
    <row r="89" spans="1:5" ht="12.75">
      <c r="A89" s="131">
        <v>88</v>
      </c>
      <c r="B89" s="132">
        <f>'м82'!F70</f>
        <v>0</v>
      </c>
      <c r="C89" s="133" t="str">
        <f>'м81'!E76</f>
        <v>Тихонов Вячеслав</v>
      </c>
      <c r="D89" s="134" t="str">
        <f>'м81'!K76</f>
        <v>Мингазов Данил</v>
      </c>
      <c r="E89" s="135">
        <f>'м82'!F76</f>
        <v>0</v>
      </c>
    </row>
    <row r="90" spans="1:5" ht="12.75">
      <c r="A90" s="131">
        <v>89</v>
      </c>
      <c r="B90" s="132">
        <f>'м82'!H66</f>
        <v>0</v>
      </c>
      <c r="C90" s="133" t="str">
        <f>'м81'!G66</f>
        <v>Фалахов Эмиль</v>
      </c>
      <c r="D90" s="134" t="str">
        <f>'м82'!E10</f>
        <v>Багаутдинов Динар</v>
      </c>
      <c r="E90" s="135">
        <f>'м82'!H72</f>
        <v>0</v>
      </c>
    </row>
    <row r="91" spans="1:5" ht="12.75">
      <c r="A91" s="131">
        <v>90</v>
      </c>
      <c r="B91" s="132">
        <f>'м82'!H75</f>
        <v>0</v>
      </c>
      <c r="C91" s="133" t="str">
        <f>'м82'!O17</f>
        <v>Фалахов Эмиль</v>
      </c>
      <c r="D91" s="134" t="str">
        <f>'м81'!K64</f>
        <v>Костюнин Илья</v>
      </c>
      <c r="E91" s="135">
        <f>'м82'!H77</f>
        <v>0</v>
      </c>
    </row>
    <row r="92" spans="1:5" ht="12.75">
      <c r="A92" s="131">
        <v>91</v>
      </c>
      <c r="B92" s="132">
        <f>'м82'!N67</f>
        <v>0</v>
      </c>
      <c r="C92" s="133" t="str">
        <f>'м81'!I62</f>
        <v>Фалахов Эмиль</v>
      </c>
      <c r="D92" s="134" t="str">
        <f>'м82'!I31</f>
        <v>Мингазов Данил</v>
      </c>
      <c r="E92" s="135">
        <f>'м82'!N74</f>
        <v>0</v>
      </c>
    </row>
    <row r="93" spans="1:5" ht="12.75">
      <c r="A93" s="131">
        <v>92</v>
      </c>
      <c r="B93" s="132">
        <f>'м82'!N71</f>
        <v>0</v>
      </c>
      <c r="C93" s="133" t="str">
        <f>'м81'!G50</f>
        <v>Шаяхметов Рустам</v>
      </c>
      <c r="D93" s="134" t="str">
        <f>'м82'!E18</f>
        <v>Галимурзин Эльдар</v>
      </c>
      <c r="E93" s="135">
        <f>'м82'!N76</f>
        <v>0</v>
      </c>
    </row>
    <row r="94" spans="1:5" ht="12.75">
      <c r="A94" s="131">
        <v>93</v>
      </c>
      <c r="B94" s="132">
        <f>'м82'!P69</f>
        <v>0</v>
      </c>
      <c r="C94" s="133" t="str">
        <f>'м82'!M29</f>
        <v>Шаяхметов Рустам</v>
      </c>
      <c r="D94" s="134" t="str">
        <f>'м81'!K71</f>
        <v>Ишмаков Тимур</v>
      </c>
      <c r="E94" s="135">
        <f>'м82'!P73</f>
        <v>0</v>
      </c>
    </row>
    <row r="95" spans="1:5" ht="12.75">
      <c r="A95" s="131">
        <v>94</v>
      </c>
      <c r="B95" s="132">
        <f>'м82'!P75</f>
        <v>0</v>
      </c>
      <c r="C95" s="133" t="str">
        <f>'м82'!K25</f>
        <v>Шаяхметов Рустам</v>
      </c>
      <c r="D95" s="134" t="str">
        <f>'м81'!C75</f>
        <v>Тихонов Вячеслав</v>
      </c>
      <c r="E95" s="135">
        <f>'м82'!P77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AH79"/>
  <sheetViews>
    <sheetView showRowColHeaders="0" zoomScaleSheetLayoutView="97" zoomScalePageLayoutView="0" workbookViewId="0" topLeftCell="A1">
      <selection activeCell="A2" sqref="A2:P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6" width="7.00390625" style="4" customWidth="1"/>
    <col min="17" max="16384" width="3.75390625" style="4" customWidth="1"/>
  </cols>
  <sheetData>
    <row r="1" spans="1:23" s="3" customFormat="1" ht="16.5" thickBot="1">
      <c r="A1" s="689" t="s">
        <v>85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11"/>
      <c r="R1" s="11"/>
      <c r="S1" s="11"/>
      <c r="T1" s="11"/>
      <c r="U1" s="11"/>
      <c r="V1" s="11"/>
      <c r="W1" s="11"/>
    </row>
    <row r="2" spans="1:23" s="3" customFormat="1" ht="13.5" thickBot="1">
      <c r="A2" s="690" t="s">
        <v>86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11"/>
      <c r="R2" s="11"/>
      <c r="S2" s="11"/>
      <c r="T2" s="11"/>
      <c r="U2" s="11"/>
      <c r="V2" s="11"/>
      <c r="W2" s="11"/>
    </row>
    <row r="3" spans="1:34" ht="20.25">
      <c r="A3" s="762" t="s">
        <v>15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12"/>
      <c r="R3" s="11"/>
      <c r="S3" s="11"/>
      <c r="T3" s="11"/>
      <c r="U3" s="11"/>
      <c r="V3" s="11"/>
      <c r="W3" s="11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761" t="s">
        <v>14</v>
      </c>
      <c r="B4" s="761"/>
      <c r="C4" s="766" t="s">
        <v>16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12"/>
      <c r="R4" s="11"/>
      <c r="S4" s="11"/>
      <c r="T4" s="11"/>
      <c r="U4" s="11"/>
      <c r="V4" s="11"/>
      <c r="W4" s="11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>
      <c r="A5" s="759" t="s">
        <v>35</v>
      </c>
      <c r="B5" s="759"/>
      <c r="C5" s="767" t="s">
        <v>11</v>
      </c>
      <c r="D5" s="767"/>
      <c r="E5" s="767"/>
      <c r="F5" s="760">
        <v>45470</v>
      </c>
      <c r="G5" s="760"/>
      <c r="H5" s="760"/>
      <c r="I5" s="763"/>
      <c r="J5" s="764"/>
      <c r="K5" s="764"/>
      <c r="L5" s="764"/>
      <c r="M5" s="764"/>
      <c r="N5" s="764"/>
      <c r="O5" s="764"/>
      <c r="P5" s="765"/>
      <c r="Q5" s="12"/>
      <c r="R5" s="11"/>
      <c r="S5" s="11"/>
      <c r="T5" s="11"/>
      <c r="U5" s="11"/>
      <c r="V5" s="11"/>
      <c r="W5" s="11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2"/>
      <c r="R6" s="11"/>
      <c r="S6" s="11"/>
      <c r="T6" s="11"/>
      <c r="U6" s="11"/>
      <c r="V6" s="11"/>
      <c r="W6" s="11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3" ht="21" customHeight="1">
      <c r="A7" s="6" t="s">
        <v>0</v>
      </c>
      <c r="B7" s="15" t="s">
        <v>8</v>
      </c>
      <c r="C7" s="19"/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28" t="s">
        <v>6</v>
      </c>
      <c r="J7" s="28" t="s">
        <v>9</v>
      </c>
      <c r="K7" s="28" t="s">
        <v>10</v>
      </c>
      <c r="L7" s="28" t="s">
        <v>36</v>
      </c>
      <c r="M7" s="29">
        <v>10</v>
      </c>
      <c r="N7" s="29" t="s">
        <v>37</v>
      </c>
      <c r="O7" s="29" t="s">
        <v>38</v>
      </c>
      <c r="P7" s="9" t="s">
        <v>7</v>
      </c>
      <c r="Q7" s="12"/>
      <c r="R7" s="12"/>
      <c r="S7" s="13"/>
      <c r="T7" s="13"/>
      <c r="U7" s="13"/>
      <c r="V7" s="13"/>
      <c r="W7" s="13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34.5" customHeight="1">
      <c r="A8" s="7" t="s">
        <v>1</v>
      </c>
      <c r="B8" s="16" t="s">
        <v>19</v>
      </c>
      <c r="C8" s="20" t="s">
        <v>39</v>
      </c>
      <c r="D8" s="23" t="s">
        <v>25</v>
      </c>
      <c r="E8" s="24" t="s">
        <v>2</v>
      </c>
      <c r="F8" s="24" t="s">
        <v>2</v>
      </c>
      <c r="G8" s="24" t="s">
        <v>2</v>
      </c>
      <c r="H8" s="24" t="s">
        <v>2</v>
      </c>
      <c r="I8" s="24" t="s">
        <v>2</v>
      </c>
      <c r="J8" s="30" t="s">
        <v>3</v>
      </c>
      <c r="K8" s="30"/>
      <c r="L8" s="30"/>
      <c r="M8" s="30" t="s">
        <v>3</v>
      </c>
      <c r="N8" s="30"/>
      <c r="O8" s="30"/>
      <c r="P8" s="25" t="s">
        <v>1</v>
      </c>
      <c r="Q8" s="12"/>
      <c r="R8" s="12"/>
      <c r="S8" s="13"/>
      <c r="T8" s="13"/>
      <c r="U8" s="13"/>
      <c r="V8" s="13"/>
      <c r="W8" s="13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34.5" customHeight="1">
      <c r="A9" s="7" t="s">
        <v>2</v>
      </c>
      <c r="B9" s="16" t="s">
        <v>40</v>
      </c>
      <c r="C9" s="20" t="s">
        <v>41</v>
      </c>
      <c r="D9" s="24" t="s">
        <v>26</v>
      </c>
      <c r="E9" s="23" t="s">
        <v>25</v>
      </c>
      <c r="F9" s="24" t="s">
        <v>2</v>
      </c>
      <c r="G9" s="24" t="s">
        <v>2</v>
      </c>
      <c r="H9" s="24" t="s">
        <v>2</v>
      </c>
      <c r="I9" s="24" t="s">
        <v>2</v>
      </c>
      <c r="J9" s="30"/>
      <c r="K9" s="30"/>
      <c r="L9" s="30"/>
      <c r="M9" s="30"/>
      <c r="N9" s="30"/>
      <c r="O9" s="30"/>
      <c r="P9" s="25" t="s">
        <v>3</v>
      </c>
      <c r="Q9" s="12"/>
      <c r="R9" s="12"/>
      <c r="S9" s="13"/>
      <c r="T9" s="13"/>
      <c r="U9" s="13"/>
      <c r="V9" s="13"/>
      <c r="W9" s="13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34.5" customHeight="1">
      <c r="A10" s="7" t="s">
        <v>3</v>
      </c>
      <c r="B10" s="16" t="s">
        <v>22</v>
      </c>
      <c r="C10" s="20" t="s">
        <v>42</v>
      </c>
      <c r="D10" s="24" t="s">
        <v>26</v>
      </c>
      <c r="E10" s="24" t="s">
        <v>1</v>
      </c>
      <c r="F10" s="23" t="s">
        <v>25</v>
      </c>
      <c r="G10" s="24" t="s">
        <v>2</v>
      </c>
      <c r="H10" s="24" t="s">
        <v>2</v>
      </c>
      <c r="I10" s="24" t="s">
        <v>2</v>
      </c>
      <c r="J10" s="30"/>
      <c r="K10" s="30"/>
      <c r="L10" s="30"/>
      <c r="M10" s="30"/>
      <c r="N10" s="30"/>
      <c r="O10" s="30"/>
      <c r="P10" s="25" t="s">
        <v>6</v>
      </c>
      <c r="Q10" s="12"/>
      <c r="R10" s="12"/>
      <c r="S10" s="13"/>
      <c r="T10" s="13"/>
      <c r="U10" s="13"/>
      <c r="V10" s="13"/>
      <c r="W10" s="13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34.5" customHeight="1">
      <c r="A11" s="7" t="s">
        <v>4</v>
      </c>
      <c r="B11" s="18" t="s">
        <v>43</v>
      </c>
      <c r="C11" s="21" t="s">
        <v>44</v>
      </c>
      <c r="D11" s="24" t="s">
        <v>26</v>
      </c>
      <c r="E11" s="24" t="s">
        <v>26</v>
      </c>
      <c r="F11" s="24" t="s">
        <v>26</v>
      </c>
      <c r="G11" s="23" t="s">
        <v>25</v>
      </c>
      <c r="H11" s="24" t="s">
        <v>26</v>
      </c>
      <c r="I11" s="24" t="s">
        <v>2</v>
      </c>
      <c r="J11" s="30"/>
      <c r="K11" s="30"/>
      <c r="L11" s="30"/>
      <c r="M11" s="30"/>
      <c r="N11" s="30"/>
      <c r="O11" s="30"/>
      <c r="P11" s="25" t="s">
        <v>10</v>
      </c>
      <c r="Q11" s="12"/>
      <c r="R11" s="12"/>
      <c r="S11" s="13"/>
      <c r="T11" s="13"/>
      <c r="U11" s="13"/>
      <c r="V11" s="13"/>
      <c r="W11" s="13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34.5" customHeight="1">
      <c r="A12" s="7" t="s">
        <v>5</v>
      </c>
      <c r="B12" s="17" t="s">
        <v>24</v>
      </c>
      <c r="C12" s="22" t="s">
        <v>45</v>
      </c>
      <c r="D12" s="24" t="s">
        <v>26</v>
      </c>
      <c r="E12" s="24" t="s">
        <v>26</v>
      </c>
      <c r="F12" s="24" t="s">
        <v>26</v>
      </c>
      <c r="G12" s="24" t="s">
        <v>2</v>
      </c>
      <c r="H12" s="23" t="s">
        <v>25</v>
      </c>
      <c r="I12" s="24" t="s">
        <v>2</v>
      </c>
      <c r="J12" s="30"/>
      <c r="K12" s="30"/>
      <c r="L12" s="30"/>
      <c r="M12" s="30"/>
      <c r="N12" s="30"/>
      <c r="O12" s="30"/>
      <c r="P12" s="25" t="s">
        <v>46</v>
      </c>
      <c r="Q12" s="12"/>
      <c r="R12" s="12"/>
      <c r="S12" s="13"/>
      <c r="T12" s="13"/>
      <c r="U12" s="13"/>
      <c r="V12" s="13"/>
      <c r="W12" s="13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34.5" customHeight="1">
      <c r="A13" s="7" t="s">
        <v>6</v>
      </c>
      <c r="B13" s="18" t="s">
        <v>47</v>
      </c>
      <c r="C13" s="21" t="s">
        <v>48</v>
      </c>
      <c r="D13" s="24" t="s">
        <v>26</v>
      </c>
      <c r="E13" s="24" t="s">
        <v>26</v>
      </c>
      <c r="F13" s="24" t="s">
        <v>26</v>
      </c>
      <c r="G13" s="24" t="s">
        <v>26</v>
      </c>
      <c r="H13" s="24" t="s">
        <v>1</v>
      </c>
      <c r="I13" s="23" t="s">
        <v>25</v>
      </c>
      <c r="J13" s="30"/>
      <c r="K13" s="30"/>
      <c r="L13" s="30"/>
      <c r="M13" s="30"/>
      <c r="N13" s="30"/>
      <c r="O13" s="30" t="s">
        <v>3</v>
      </c>
      <c r="P13" s="25" t="s">
        <v>37</v>
      </c>
      <c r="Q13" s="12"/>
      <c r="R13" s="12"/>
      <c r="S13" s="13"/>
      <c r="T13" s="13"/>
      <c r="U13" s="13"/>
      <c r="V13" s="13"/>
      <c r="W13" s="13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34.5" customHeight="1">
      <c r="A14" s="7" t="s">
        <v>9</v>
      </c>
      <c r="B14" s="17" t="s">
        <v>20</v>
      </c>
      <c r="C14" s="22" t="s">
        <v>49</v>
      </c>
      <c r="D14" s="30"/>
      <c r="E14" s="30" t="s">
        <v>3</v>
      </c>
      <c r="F14" s="30"/>
      <c r="G14" s="30"/>
      <c r="H14" s="30"/>
      <c r="I14" s="30"/>
      <c r="J14" s="23" t="s">
        <v>25</v>
      </c>
      <c r="K14" s="24" t="s">
        <v>2</v>
      </c>
      <c r="L14" s="24" t="s">
        <v>2</v>
      </c>
      <c r="M14" s="24" t="s">
        <v>2</v>
      </c>
      <c r="N14" s="24" t="s">
        <v>2</v>
      </c>
      <c r="O14" s="24" t="s">
        <v>2</v>
      </c>
      <c r="P14" s="25" t="s">
        <v>2</v>
      </c>
      <c r="Q14" s="12"/>
      <c r="R14" s="12"/>
      <c r="S14" s="13"/>
      <c r="T14" s="13"/>
      <c r="U14" s="13"/>
      <c r="V14" s="13"/>
      <c r="W14" s="13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34.5" customHeight="1">
      <c r="A15" s="7" t="s">
        <v>10</v>
      </c>
      <c r="B15" s="17" t="s">
        <v>21</v>
      </c>
      <c r="C15" s="22" t="s">
        <v>50</v>
      </c>
      <c r="D15" s="30"/>
      <c r="E15" s="30"/>
      <c r="F15" s="30" t="s">
        <v>3</v>
      </c>
      <c r="G15" s="30"/>
      <c r="H15" s="30"/>
      <c r="I15" s="30"/>
      <c r="J15" s="24" t="s">
        <v>1</v>
      </c>
      <c r="K15" s="23" t="s">
        <v>25</v>
      </c>
      <c r="L15" s="24" t="s">
        <v>2</v>
      </c>
      <c r="M15" s="24" t="s">
        <v>26</v>
      </c>
      <c r="N15" s="24" t="s">
        <v>2</v>
      </c>
      <c r="O15" s="24" t="s">
        <v>2</v>
      </c>
      <c r="P15" s="25" t="s">
        <v>5</v>
      </c>
      <c r="Q15" s="12"/>
      <c r="R15" s="12"/>
      <c r="S15" s="13"/>
      <c r="T15" s="13"/>
      <c r="U15" s="13"/>
      <c r="V15" s="13"/>
      <c r="W15" s="13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34.5" customHeight="1">
      <c r="A16" s="7" t="s">
        <v>36</v>
      </c>
      <c r="B16" s="17" t="s">
        <v>51</v>
      </c>
      <c r="C16" s="22" t="s">
        <v>52</v>
      </c>
      <c r="D16" s="30"/>
      <c r="E16" s="30"/>
      <c r="F16" s="30"/>
      <c r="G16" s="30" t="s">
        <v>3</v>
      </c>
      <c r="H16" s="30"/>
      <c r="I16" s="30"/>
      <c r="J16" s="24" t="s">
        <v>26</v>
      </c>
      <c r="K16" s="24" t="s">
        <v>26</v>
      </c>
      <c r="L16" s="23" t="s">
        <v>25</v>
      </c>
      <c r="M16" s="24" t="s">
        <v>2</v>
      </c>
      <c r="N16" s="24" t="s">
        <v>26</v>
      </c>
      <c r="O16" s="24" t="s">
        <v>2</v>
      </c>
      <c r="P16" s="25" t="s">
        <v>9</v>
      </c>
      <c r="Q16" s="12"/>
      <c r="R16" s="12"/>
      <c r="S16" s="13"/>
      <c r="T16" s="13"/>
      <c r="U16" s="13"/>
      <c r="V16" s="13"/>
      <c r="W16" s="13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34.5" customHeight="1">
      <c r="A17" s="7" t="s">
        <v>46</v>
      </c>
      <c r="B17" s="17" t="s">
        <v>23</v>
      </c>
      <c r="C17" s="22" t="s">
        <v>41</v>
      </c>
      <c r="D17" s="30"/>
      <c r="E17" s="30"/>
      <c r="F17" s="30"/>
      <c r="G17" s="30"/>
      <c r="H17" s="30"/>
      <c r="I17" s="30"/>
      <c r="J17" s="24" t="s">
        <v>26</v>
      </c>
      <c r="K17" s="24" t="s">
        <v>2</v>
      </c>
      <c r="L17" s="24" t="s">
        <v>26</v>
      </c>
      <c r="M17" s="23" t="s">
        <v>25</v>
      </c>
      <c r="N17" s="24" t="s">
        <v>2</v>
      </c>
      <c r="O17" s="24" t="s">
        <v>2</v>
      </c>
      <c r="P17" s="25" t="s">
        <v>3</v>
      </c>
      <c r="Q17" s="12"/>
      <c r="R17" s="12"/>
      <c r="S17" s="13"/>
      <c r="T17" s="13"/>
      <c r="U17" s="13"/>
      <c r="V17" s="13"/>
      <c r="W17" s="13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34.5" customHeight="1">
      <c r="A18" s="7" t="s">
        <v>37</v>
      </c>
      <c r="B18" s="17" t="s">
        <v>53</v>
      </c>
      <c r="C18" s="22" t="s">
        <v>54</v>
      </c>
      <c r="D18" s="30"/>
      <c r="E18" s="30"/>
      <c r="F18" s="30"/>
      <c r="G18" s="30"/>
      <c r="H18" s="30" t="s">
        <v>3</v>
      </c>
      <c r="I18" s="30"/>
      <c r="J18" s="24" t="s">
        <v>26</v>
      </c>
      <c r="K18" s="24" t="s">
        <v>26</v>
      </c>
      <c r="L18" s="24" t="s">
        <v>2</v>
      </c>
      <c r="M18" s="24" t="s">
        <v>26</v>
      </c>
      <c r="N18" s="23" t="s">
        <v>25</v>
      </c>
      <c r="O18" s="24" t="s">
        <v>2</v>
      </c>
      <c r="P18" s="25" t="s">
        <v>36</v>
      </c>
      <c r="Q18" s="12"/>
      <c r="R18" s="12"/>
      <c r="S18" s="13"/>
      <c r="T18" s="13"/>
      <c r="U18" s="13"/>
      <c r="V18" s="13"/>
      <c r="W18" s="13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34.5" customHeight="1">
      <c r="A19" s="7" t="s">
        <v>38</v>
      </c>
      <c r="B19" s="18" t="s">
        <v>55</v>
      </c>
      <c r="C19" s="21" t="s">
        <v>56</v>
      </c>
      <c r="D19" s="30"/>
      <c r="E19" s="30"/>
      <c r="F19" s="30"/>
      <c r="G19" s="30"/>
      <c r="H19" s="30"/>
      <c r="I19" s="30"/>
      <c r="J19" s="24" t="s">
        <v>26</v>
      </c>
      <c r="K19" s="24" t="s">
        <v>26</v>
      </c>
      <c r="L19" s="24" t="s">
        <v>26</v>
      </c>
      <c r="M19" s="24" t="s">
        <v>26</v>
      </c>
      <c r="N19" s="24" t="s">
        <v>26</v>
      </c>
      <c r="O19" s="23" t="s">
        <v>25</v>
      </c>
      <c r="P19" s="25" t="s">
        <v>38</v>
      </c>
      <c r="Q19" s="12"/>
      <c r="R19" s="12"/>
      <c r="S19" s="13"/>
      <c r="T19" s="13"/>
      <c r="U19" s="13"/>
      <c r="V19" s="13"/>
      <c r="W19" s="13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S20" s="10"/>
      <c r="T20" s="10"/>
      <c r="U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57">
        <v>8</v>
      </c>
      <c r="Q21" s="31" t="s">
        <v>57</v>
      </c>
      <c r="R21" s="31" t="s">
        <v>58</v>
      </c>
      <c r="S21" s="32" t="s">
        <v>59</v>
      </c>
      <c r="T21" s="32" t="s">
        <v>60</v>
      </c>
      <c r="U21" s="31" t="s">
        <v>61</v>
      </c>
      <c r="V21" s="31" t="s">
        <v>62</v>
      </c>
      <c r="W21" s="32" t="s">
        <v>63</v>
      </c>
      <c r="X21" s="32" t="s">
        <v>64</v>
      </c>
      <c r="Y21" s="32" t="s">
        <v>65</v>
      </c>
      <c r="Z21" s="32" t="s">
        <v>66</v>
      </c>
      <c r="AA21" s="32" t="s">
        <v>67</v>
      </c>
      <c r="AB21" s="32" t="s">
        <v>68</v>
      </c>
      <c r="AC21" s="32" t="s">
        <v>69</v>
      </c>
      <c r="AD21" s="32" t="s">
        <v>70</v>
      </c>
      <c r="AE21" s="32"/>
      <c r="AF21" s="10"/>
      <c r="AG21" s="10"/>
    </row>
    <row r="22" spans="1:3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58"/>
      <c r="Q22" s="33" t="s">
        <v>71</v>
      </c>
      <c r="R22" s="33" t="s">
        <v>72</v>
      </c>
      <c r="S22" s="34" t="s">
        <v>73</v>
      </c>
      <c r="T22" s="34" t="s">
        <v>74</v>
      </c>
      <c r="U22" s="33" t="s">
        <v>75</v>
      </c>
      <c r="V22" s="33" t="s">
        <v>76</v>
      </c>
      <c r="W22" s="33" t="s">
        <v>77</v>
      </c>
      <c r="X22" s="34" t="s">
        <v>78</v>
      </c>
      <c r="Y22" s="34" t="s">
        <v>79</v>
      </c>
      <c r="Z22" s="34" t="s">
        <v>80</v>
      </c>
      <c r="AA22" s="34" t="s">
        <v>81</v>
      </c>
      <c r="AB22" s="34" t="s">
        <v>82</v>
      </c>
      <c r="AC22" s="34" t="s">
        <v>83</v>
      </c>
      <c r="AD22" s="34" t="s">
        <v>84</v>
      </c>
      <c r="AE22" s="34"/>
      <c r="AF22" s="10"/>
      <c r="AG22" s="10"/>
    </row>
    <row r="23" spans="1:3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5">
        <v>6</v>
      </c>
      <c r="Q23" s="36" t="s">
        <v>61</v>
      </c>
      <c r="R23" s="36" t="s">
        <v>62</v>
      </c>
      <c r="S23" s="36" t="s">
        <v>68</v>
      </c>
      <c r="T23" s="36" t="s">
        <v>65</v>
      </c>
      <c r="U23" s="36" t="s">
        <v>71</v>
      </c>
      <c r="V23" s="36" t="s">
        <v>72</v>
      </c>
      <c r="W23" s="36" t="s">
        <v>74</v>
      </c>
      <c r="X23" s="36" t="s">
        <v>75</v>
      </c>
      <c r="Y23" s="36" t="s">
        <v>76</v>
      </c>
      <c r="Z23" s="36" t="s">
        <v>81</v>
      </c>
      <c r="AA23" s="36" t="s">
        <v>79</v>
      </c>
      <c r="AB23" s="36" t="s">
        <v>80</v>
      </c>
      <c r="AC23" s="36" t="s">
        <v>57</v>
      </c>
      <c r="AD23" s="36" t="s">
        <v>58</v>
      </c>
      <c r="AE23" s="36" t="s">
        <v>84</v>
      </c>
    </row>
    <row r="24" spans="1:3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7">
        <v>4</v>
      </c>
      <c r="Q24" s="38" t="s">
        <v>65</v>
      </c>
      <c r="R24" s="38" t="s">
        <v>76</v>
      </c>
      <c r="S24" s="38" t="s">
        <v>79</v>
      </c>
      <c r="T24" s="38" t="s">
        <v>80</v>
      </c>
      <c r="U24" s="38" t="s">
        <v>61</v>
      </c>
      <c r="V24" s="38" t="s">
        <v>84</v>
      </c>
      <c r="W24" s="38"/>
      <c r="X24" s="38"/>
      <c r="Y24" s="38"/>
      <c r="Z24" s="38"/>
      <c r="AA24" s="38"/>
      <c r="AB24" s="38"/>
      <c r="AC24" s="38"/>
      <c r="AD24" s="38"/>
      <c r="AE24" s="38"/>
    </row>
    <row r="25" spans="1:16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0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0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0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0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0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0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0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</sheetData>
  <sheetProtection sheet="1" formatRows="0" insertColumns="0" insertRows="0" insertHyperlinks="0" deleteColumns="0" deleteRows="0" sort="0" autoFilter="0" pivotTables="0"/>
  <mergeCells count="10">
    <mergeCell ref="P21:P22"/>
    <mergeCell ref="A1:P1"/>
    <mergeCell ref="A2:P2"/>
    <mergeCell ref="A5:B5"/>
    <mergeCell ref="F5:H5"/>
    <mergeCell ref="A4:B4"/>
    <mergeCell ref="A3:P3"/>
    <mergeCell ref="I5:P5"/>
    <mergeCell ref="C4:P4"/>
    <mergeCell ref="C5:E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75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AD63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768" t="s">
        <v>13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11"/>
      <c r="N1" s="11"/>
      <c r="O1" s="11"/>
      <c r="P1" s="11"/>
      <c r="Q1" s="11"/>
      <c r="R1" s="11"/>
      <c r="S1" s="11"/>
    </row>
    <row r="2" spans="1:19" s="3" customFormat="1" ht="13.5" thickBot="1">
      <c r="A2" s="769" t="s">
        <v>12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11"/>
      <c r="N2" s="11"/>
      <c r="O2" s="11"/>
      <c r="P2" s="11"/>
      <c r="Q2" s="11"/>
      <c r="R2" s="11"/>
      <c r="S2" s="11"/>
    </row>
    <row r="3" spans="1:30" ht="21.75" customHeight="1">
      <c r="A3" s="762" t="s">
        <v>15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12"/>
      <c r="N3" s="11"/>
      <c r="O3" s="11"/>
      <c r="P3" s="11"/>
      <c r="Q3" s="11"/>
      <c r="R3" s="11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761" t="s">
        <v>14</v>
      </c>
      <c r="B4" s="761"/>
      <c r="C4" s="766" t="s">
        <v>16</v>
      </c>
      <c r="D4" s="766"/>
      <c r="E4" s="766"/>
      <c r="F4" s="766"/>
      <c r="G4" s="766"/>
      <c r="H4" s="766"/>
      <c r="I4" s="766"/>
      <c r="J4" s="766"/>
      <c r="K4" s="766"/>
      <c r="L4" s="766"/>
      <c r="M4" s="12"/>
      <c r="N4" s="11"/>
      <c r="O4" s="11"/>
      <c r="P4" s="11"/>
      <c r="Q4" s="11"/>
      <c r="R4" s="11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759" t="s">
        <v>28</v>
      </c>
      <c r="B5" s="759"/>
      <c r="C5" s="767" t="s">
        <v>11</v>
      </c>
      <c r="D5" s="767"/>
      <c r="E5" s="767"/>
      <c r="F5" s="760">
        <v>45471</v>
      </c>
      <c r="G5" s="760"/>
      <c r="H5" s="760"/>
      <c r="I5" s="770"/>
      <c r="J5" s="770"/>
      <c r="K5" s="771"/>
      <c r="L5" s="14"/>
      <c r="M5" s="12"/>
      <c r="N5" s="11"/>
      <c r="O5" s="11"/>
      <c r="P5" s="11"/>
      <c r="Q5" s="11"/>
      <c r="R5" s="11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2"/>
      <c r="N6" s="11"/>
      <c r="O6" s="11"/>
      <c r="P6" s="11"/>
      <c r="Q6" s="11"/>
      <c r="R6" s="11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9" t="s">
        <v>7</v>
      </c>
      <c r="M7" s="12"/>
      <c r="N7" s="12"/>
      <c r="O7" s="13"/>
      <c r="P7" s="13"/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34.5" customHeight="1">
      <c r="A8" s="7" t="s">
        <v>1</v>
      </c>
      <c r="B8" s="26" t="s">
        <v>29</v>
      </c>
      <c r="C8" s="27" t="s">
        <v>32</v>
      </c>
      <c r="D8" s="23" t="s">
        <v>25</v>
      </c>
      <c r="E8" s="24" t="s">
        <v>3</v>
      </c>
      <c r="F8" s="24" t="s">
        <v>3</v>
      </c>
      <c r="G8" s="23" t="s">
        <v>25</v>
      </c>
      <c r="H8" s="23" t="s">
        <v>25</v>
      </c>
      <c r="I8" s="23" t="s">
        <v>25</v>
      </c>
      <c r="J8" s="23" t="s">
        <v>25</v>
      </c>
      <c r="K8" s="23" t="s">
        <v>25</v>
      </c>
      <c r="L8" s="25" t="s">
        <v>1</v>
      </c>
      <c r="M8" s="12"/>
      <c r="N8" s="12"/>
      <c r="O8" s="13"/>
      <c r="P8" s="13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4.5" customHeight="1">
      <c r="A9" s="7" t="s">
        <v>2</v>
      </c>
      <c r="B9" s="26" t="s">
        <v>30</v>
      </c>
      <c r="C9" s="27" t="s">
        <v>33</v>
      </c>
      <c r="D9" s="24" t="s">
        <v>2</v>
      </c>
      <c r="E9" s="23" t="s">
        <v>25</v>
      </c>
      <c r="F9" s="24" t="s">
        <v>3</v>
      </c>
      <c r="G9" s="23" t="s">
        <v>25</v>
      </c>
      <c r="H9" s="23" t="s">
        <v>25</v>
      </c>
      <c r="I9" s="23" t="s">
        <v>25</v>
      </c>
      <c r="J9" s="23" t="s">
        <v>25</v>
      </c>
      <c r="K9" s="23" t="s">
        <v>25</v>
      </c>
      <c r="L9" s="25" t="s">
        <v>2</v>
      </c>
      <c r="M9" s="12"/>
      <c r="N9" s="12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34.5" customHeight="1">
      <c r="A10" s="7" t="s">
        <v>3</v>
      </c>
      <c r="B10" s="26" t="s">
        <v>31</v>
      </c>
      <c r="C10" s="27" t="s">
        <v>34</v>
      </c>
      <c r="D10" s="24" t="s">
        <v>26</v>
      </c>
      <c r="E10" s="24" t="s">
        <v>1</v>
      </c>
      <c r="F10" s="23" t="s">
        <v>25</v>
      </c>
      <c r="G10" s="23" t="s">
        <v>25</v>
      </c>
      <c r="H10" s="23" t="s">
        <v>25</v>
      </c>
      <c r="I10" s="23" t="s">
        <v>25</v>
      </c>
      <c r="J10" s="23" t="s">
        <v>25</v>
      </c>
      <c r="K10" s="23" t="s">
        <v>25</v>
      </c>
      <c r="L10" s="25" t="s">
        <v>3</v>
      </c>
      <c r="M10" s="12"/>
      <c r="N10" s="12"/>
      <c r="O10" s="13"/>
      <c r="P10" s="13"/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12" ht="10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0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</sheetData>
  <sheetProtection sheet="1" formatRows="0" insertColumns="0" insertRows="0" insertHyperlinks="0" deleteColumns="0" deleteRows="0" sort="0" autoFilter="0" pivotTables="0"/>
  <mergeCells count="9">
    <mergeCell ref="A3:L3"/>
    <mergeCell ref="A1:L1"/>
    <mergeCell ref="A2:L2"/>
    <mergeCell ref="I5:K5"/>
    <mergeCell ref="A5:B5"/>
    <mergeCell ref="F5:H5"/>
    <mergeCell ref="A4:B4"/>
    <mergeCell ref="C4:L4"/>
    <mergeCell ref="C5:E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640" customWidth="1"/>
    <col min="2" max="2" width="4.75390625" style="640" customWidth="1"/>
    <col min="3" max="3" width="12.75390625" style="640" customWidth="1"/>
    <col min="4" max="4" width="3.75390625" style="640" customWidth="1"/>
    <col min="5" max="5" width="10.75390625" style="640" customWidth="1"/>
    <col min="6" max="6" width="3.75390625" style="640" customWidth="1"/>
    <col min="7" max="7" width="9.75390625" style="640" customWidth="1"/>
    <col min="8" max="8" width="3.75390625" style="640" customWidth="1"/>
    <col min="9" max="9" width="9.75390625" style="640" customWidth="1"/>
    <col min="10" max="10" width="3.75390625" style="640" customWidth="1"/>
    <col min="11" max="11" width="9.75390625" style="640" customWidth="1"/>
    <col min="12" max="12" width="3.75390625" style="640" customWidth="1"/>
    <col min="13" max="13" width="10.75390625" style="640" customWidth="1"/>
    <col min="14" max="14" width="3.75390625" style="640" customWidth="1"/>
    <col min="15" max="15" width="10.75390625" style="640" customWidth="1"/>
    <col min="16" max="16" width="3.75390625" style="640" customWidth="1"/>
    <col min="17" max="17" width="9.75390625" style="640" customWidth="1"/>
    <col min="18" max="18" width="5.75390625" style="640" customWidth="1"/>
    <col min="19" max="19" width="4.75390625" style="640" customWidth="1"/>
    <col min="20" max="16384" width="9.125" style="640" customWidth="1"/>
  </cols>
  <sheetData>
    <row r="1" spans="1:19" s="590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</row>
    <row r="2" spans="1:19" s="590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</row>
    <row r="3" spans="1:19" ht="12.75">
      <c r="A3" s="699" t="str">
        <f>'м141'!A3:M3</f>
        <v>XXXVI ПЕРВЕНСТВО РБ ЛЕТНИЕ КАНИКУЛЫ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</row>
    <row r="4" spans="1:19" ht="12.75">
      <c r="A4" s="697" t="str">
        <f>'м141'!A4:M4</f>
        <v>Республиканские официальные спортивные соревнования БУДУЩЕЕ РОССИИ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</row>
    <row r="5" spans="1:19" ht="12.75">
      <c r="A5" s="694">
        <f>'м141'!A5:M5</f>
        <v>45467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</row>
    <row r="6" spans="1:19" ht="15" customHeight="1">
      <c r="A6" s="641"/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</row>
    <row r="7" spans="1:27" ht="12.75" customHeight="1">
      <c r="A7" s="642">
        <v>-1</v>
      </c>
      <c r="B7" s="643">
        <f>IF('м141'!D8='м141'!B7,'м141'!B9,IF('м141'!D8='м141'!B9,'м141'!B7,0))</f>
        <v>0</v>
      </c>
      <c r="C7" s="644" t="s">
        <v>107</v>
      </c>
      <c r="D7" s="645"/>
      <c r="E7" s="646"/>
      <c r="F7" s="646"/>
      <c r="G7" s="646">
        <v>-25</v>
      </c>
      <c r="H7" s="647">
        <v>0</v>
      </c>
      <c r="I7" s="644" t="s">
        <v>231</v>
      </c>
      <c r="J7" s="645"/>
      <c r="K7" s="646"/>
      <c r="L7" s="646"/>
      <c r="M7" s="646"/>
      <c r="N7" s="646"/>
      <c r="O7" s="646"/>
      <c r="P7" s="646"/>
      <c r="Q7" s="646"/>
      <c r="R7" s="646"/>
      <c r="S7" s="646"/>
      <c r="T7" s="648"/>
      <c r="U7" s="648"/>
      <c r="V7" s="648"/>
      <c r="W7" s="648"/>
      <c r="X7" s="648"/>
      <c r="Y7" s="648"/>
      <c r="Z7" s="648"/>
      <c r="AA7" s="648"/>
    </row>
    <row r="8" spans="1:27" ht="12.75" customHeight="1">
      <c r="A8" s="642"/>
      <c r="B8" s="642"/>
      <c r="C8" s="649">
        <v>32</v>
      </c>
      <c r="D8" s="650">
        <v>0</v>
      </c>
      <c r="E8" s="651" t="s">
        <v>238</v>
      </c>
      <c r="F8" s="646"/>
      <c r="G8" s="646"/>
      <c r="H8" s="652"/>
      <c r="I8" s="649"/>
      <c r="J8" s="653"/>
      <c r="K8" s="646"/>
      <c r="L8" s="646"/>
      <c r="M8" s="646"/>
      <c r="N8" s="646"/>
      <c r="O8" s="646"/>
      <c r="P8" s="646"/>
      <c r="Q8" s="646"/>
      <c r="R8" s="646"/>
      <c r="S8" s="646"/>
      <c r="T8" s="648"/>
      <c r="U8" s="648"/>
      <c r="V8" s="648"/>
      <c r="W8" s="648"/>
      <c r="X8" s="648"/>
      <c r="Y8" s="648"/>
      <c r="Z8" s="648"/>
      <c r="AA8" s="648"/>
    </row>
    <row r="9" spans="1:27" ht="12.75" customHeight="1">
      <c r="A9" s="642">
        <v>-2</v>
      </c>
      <c r="B9" s="643">
        <f>IF('м141'!D12='м141'!B11,'м141'!B13,IF('м141'!D12='м141'!B13,'м141'!B11,0))</f>
        <v>0</v>
      </c>
      <c r="C9" s="654" t="s">
        <v>238</v>
      </c>
      <c r="D9" s="655"/>
      <c r="E9" s="649">
        <v>40</v>
      </c>
      <c r="F9" s="650">
        <v>0</v>
      </c>
      <c r="G9" s="651" t="s">
        <v>237</v>
      </c>
      <c r="H9" s="646"/>
      <c r="I9" s="656">
        <v>52</v>
      </c>
      <c r="J9" s="650">
        <v>0</v>
      </c>
      <c r="K9" s="651" t="s">
        <v>231</v>
      </c>
      <c r="L9" s="646"/>
      <c r="M9" s="646"/>
      <c r="N9" s="646"/>
      <c r="O9" s="646"/>
      <c r="P9" s="646"/>
      <c r="Q9" s="646"/>
      <c r="R9" s="646"/>
      <c r="S9" s="646"/>
      <c r="T9" s="648"/>
      <c r="U9" s="648"/>
      <c r="V9" s="648"/>
      <c r="W9" s="648"/>
      <c r="X9" s="648"/>
      <c r="Y9" s="648"/>
      <c r="Z9" s="648"/>
      <c r="AA9" s="648"/>
    </row>
    <row r="10" spans="1:27" ht="12.75" customHeight="1">
      <c r="A10" s="642"/>
      <c r="B10" s="642"/>
      <c r="C10" s="652">
        <v>-24</v>
      </c>
      <c r="D10" s="647">
        <v>0</v>
      </c>
      <c r="E10" s="654" t="s">
        <v>237</v>
      </c>
      <c r="F10" s="657"/>
      <c r="G10" s="649"/>
      <c r="H10" s="653"/>
      <c r="I10" s="656"/>
      <c r="J10" s="658"/>
      <c r="K10" s="649"/>
      <c r="L10" s="653"/>
      <c r="M10" s="646"/>
      <c r="N10" s="646"/>
      <c r="O10" s="646"/>
      <c r="P10" s="646"/>
      <c r="Q10" s="646"/>
      <c r="R10" s="646"/>
      <c r="S10" s="646"/>
      <c r="T10" s="648"/>
      <c r="U10" s="648"/>
      <c r="V10" s="648"/>
      <c r="W10" s="648"/>
      <c r="X10" s="648"/>
      <c r="Y10" s="648"/>
      <c r="Z10" s="648"/>
      <c r="AA10" s="648"/>
    </row>
    <row r="11" spans="1:27" ht="12.75" customHeight="1">
      <c r="A11" s="642">
        <v>-3</v>
      </c>
      <c r="B11" s="643">
        <f>IF('м141'!D16='м141'!B15,'м141'!B17,IF('м141'!D16='м141'!B17,'м141'!B15,0))</f>
        <v>0</v>
      </c>
      <c r="C11" s="644" t="s">
        <v>107</v>
      </c>
      <c r="D11" s="659"/>
      <c r="E11" s="652"/>
      <c r="F11" s="646"/>
      <c r="G11" s="656">
        <v>48</v>
      </c>
      <c r="H11" s="650">
        <v>0</v>
      </c>
      <c r="I11" s="660" t="s">
        <v>232</v>
      </c>
      <c r="J11" s="653"/>
      <c r="K11" s="656"/>
      <c r="L11" s="653"/>
      <c r="M11" s="646"/>
      <c r="N11" s="646"/>
      <c r="O11" s="646"/>
      <c r="P11" s="646"/>
      <c r="Q11" s="646"/>
      <c r="R11" s="646"/>
      <c r="S11" s="646"/>
      <c r="T11" s="648"/>
      <c r="U11" s="648"/>
      <c r="V11" s="648"/>
      <c r="W11" s="648"/>
      <c r="X11" s="648"/>
      <c r="Y11" s="648"/>
      <c r="Z11" s="648"/>
      <c r="AA11" s="648"/>
    </row>
    <row r="12" spans="1:27" ht="12.75" customHeight="1">
      <c r="A12" s="642"/>
      <c r="B12" s="642"/>
      <c r="C12" s="649">
        <v>33</v>
      </c>
      <c r="D12" s="650"/>
      <c r="E12" s="661"/>
      <c r="F12" s="646"/>
      <c r="G12" s="656"/>
      <c r="H12" s="658"/>
      <c r="I12" s="652"/>
      <c r="J12" s="646"/>
      <c r="K12" s="656"/>
      <c r="L12" s="653"/>
      <c r="M12" s="646"/>
      <c r="N12" s="646"/>
      <c r="O12" s="646"/>
      <c r="P12" s="646"/>
      <c r="Q12" s="646"/>
      <c r="R12" s="646"/>
      <c r="S12" s="646"/>
      <c r="T12" s="648"/>
      <c r="U12" s="648"/>
      <c r="V12" s="648"/>
      <c r="W12" s="648"/>
      <c r="X12" s="648"/>
      <c r="Y12" s="648"/>
      <c r="Z12" s="648"/>
      <c r="AA12" s="648"/>
    </row>
    <row r="13" spans="1:27" ht="12.75" customHeight="1">
      <c r="A13" s="642">
        <v>-4</v>
      </c>
      <c r="B13" s="643">
        <f>IF('м141'!D20='м141'!B19,'м141'!B21,IF('м141'!D20='м141'!B21,'м141'!B19,0))</f>
        <v>0</v>
      </c>
      <c r="C13" s="654" t="s">
        <v>107</v>
      </c>
      <c r="D13" s="655"/>
      <c r="E13" s="649">
        <v>41</v>
      </c>
      <c r="F13" s="650">
        <v>0</v>
      </c>
      <c r="G13" s="660" t="s">
        <v>232</v>
      </c>
      <c r="H13" s="653"/>
      <c r="I13" s="646"/>
      <c r="J13" s="646"/>
      <c r="K13" s="656">
        <v>56</v>
      </c>
      <c r="L13" s="650">
        <v>0</v>
      </c>
      <c r="M13" s="660" t="s">
        <v>227</v>
      </c>
      <c r="N13" s="653"/>
      <c r="O13" s="646"/>
      <c r="P13" s="646"/>
      <c r="Q13" s="646"/>
      <c r="R13" s="646"/>
      <c r="S13" s="646"/>
      <c r="T13" s="648"/>
      <c r="U13" s="648"/>
      <c r="V13" s="648"/>
      <c r="W13" s="648"/>
      <c r="X13" s="648"/>
      <c r="Y13" s="648"/>
      <c r="Z13" s="648"/>
      <c r="AA13" s="648"/>
    </row>
    <row r="14" spans="1:27" ht="12.75" customHeight="1">
      <c r="A14" s="642"/>
      <c r="B14" s="642"/>
      <c r="C14" s="652">
        <v>-23</v>
      </c>
      <c r="D14" s="647">
        <v>0</v>
      </c>
      <c r="E14" s="654" t="s">
        <v>232</v>
      </c>
      <c r="F14" s="657"/>
      <c r="G14" s="652"/>
      <c r="H14" s="646"/>
      <c r="I14" s="646"/>
      <c r="J14" s="646"/>
      <c r="K14" s="656"/>
      <c r="L14" s="658"/>
      <c r="M14" s="649"/>
      <c r="N14" s="653"/>
      <c r="O14" s="646"/>
      <c r="P14" s="646"/>
      <c r="Q14" s="646"/>
      <c r="R14" s="646"/>
      <c r="S14" s="646"/>
      <c r="T14" s="648"/>
      <c r="U14" s="648"/>
      <c r="V14" s="648"/>
      <c r="W14" s="648"/>
      <c r="X14" s="648"/>
      <c r="Y14" s="648"/>
      <c r="Z14" s="648"/>
      <c r="AA14" s="648"/>
    </row>
    <row r="15" spans="1:27" ht="12.75" customHeight="1">
      <c r="A15" s="642">
        <v>-5</v>
      </c>
      <c r="B15" s="643">
        <f>IF('м141'!D24='м141'!B23,'м141'!B25,IF('м141'!D24='м141'!B25,'м141'!B23,0))</f>
        <v>0</v>
      </c>
      <c r="C15" s="644" t="s">
        <v>107</v>
      </c>
      <c r="D15" s="659"/>
      <c r="E15" s="652"/>
      <c r="F15" s="646"/>
      <c r="G15" s="646">
        <v>-26</v>
      </c>
      <c r="H15" s="647">
        <v>0</v>
      </c>
      <c r="I15" s="644" t="s">
        <v>227</v>
      </c>
      <c r="J15" s="645"/>
      <c r="K15" s="656"/>
      <c r="L15" s="653"/>
      <c r="M15" s="656"/>
      <c r="N15" s="653"/>
      <c r="O15" s="646"/>
      <c r="P15" s="646"/>
      <c r="Q15" s="646"/>
      <c r="R15" s="646"/>
      <c r="S15" s="646"/>
      <c r="T15" s="648"/>
      <c r="U15" s="648"/>
      <c r="V15" s="648"/>
      <c r="W15" s="648"/>
      <c r="X15" s="648"/>
      <c r="Y15" s="648"/>
      <c r="Z15" s="648"/>
      <c r="AA15" s="648"/>
    </row>
    <row r="16" spans="1:27" ht="12.75" customHeight="1">
      <c r="A16" s="642"/>
      <c r="B16" s="642"/>
      <c r="C16" s="649">
        <v>34</v>
      </c>
      <c r="D16" s="650"/>
      <c r="E16" s="661"/>
      <c r="F16" s="646"/>
      <c r="G16" s="646"/>
      <c r="H16" s="652"/>
      <c r="I16" s="649"/>
      <c r="J16" s="653"/>
      <c r="K16" s="656"/>
      <c r="L16" s="653"/>
      <c r="M16" s="656"/>
      <c r="N16" s="653"/>
      <c r="O16" s="646"/>
      <c r="P16" s="646"/>
      <c r="Q16" s="646"/>
      <c r="R16" s="646"/>
      <c r="S16" s="646"/>
      <c r="T16" s="648"/>
      <c r="U16" s="648"/>
      <c r="V16" s="648"/>
      <c r="W16" s="648"/>
      <c r="X16" s="648"/>
      <c r="Y16" s="648"/>
      <c r="Z16" s="648"/>
      <c r="AA16" s="648"/>
    </row>
    <row r="17" spans="1:27" ht="12.75" customHeight="1">
      <c r="A17" s="642">
        <v>-6</v>
      </c>
      <c r="B17" s="643">
        <f>IF('м141'!D28='м141'!B27,'м141'!B29,IF('м141'!D28='м141'!B29,'м141'!B27,0))</f>
        <v>0</v>
      </c>
      <c r="C17" s="654" t="s">
        <v>107</v>
      </c>
      <c r="D17" s="655"/>
      <c r="E17" s="649">
        <v>42</v>
      </c>
      <c r="F17" s="650">
        <v>0</v>
      </c>
      <c r="G17" s="651" t="s">
        <v>233</v>
      </c>
      <c r="H17" s="646"/>
      <c r="I17" s="656">
        <v>53</v>
      </c>
      <c r="J17" s="650">
        <v>0</v>
      </c>
      <c r="K17" s="660" t="s">
        <v>227</v>
      </c>
      <c r="L17" s="653"/>
      <c r="M17" s="656">
        <v>58</v>
      </c>
      <c r="N17" s="650">
        <v>0</v>
      </c>
      <c r="O17" s="660" t="s">
        <v>227</v>
      </c>
      <c r="P17" s="653"/>
      <c r="Q17" s="646"/>
      <c r="R17" s="646"/>
      <c r="S17" s="646"/>
      <c r="T17" s="648"/>
      <c r="U17" s="648"/>
      <c r="V17" s="648"/>
      <c r="W17" s="648"/>
      <c r="X17" s="648"/>
      <c r="Y17" s="648"/>
      <c r="Z17" s="648"/>
      <c r="AA17" s="648"/>
    </row>
    <row r="18" spans="1:27" ht="12.75" customHeight="1">
      <c r="A18" s="642"/>
      <c r="B18" s="642"/>
      <c r="C18" s="652">
        <v>-22</v>
      </c>
      <c r="D18" s="647">
        <v>0</v>
      </c>
      <c r="E18" s="654" t="s">
        <v>233</v>
      </c>
      <c r="F18" s="657"/>
      <c r="G18" s="649"/>
      <c r="H18" s="653"/>
      <c r="I18" s="656"/>
      <c r="J18" s="658"/>
      <c r="K18" s="652"/>
      <c r="L18" s="646"/>
      <c r="M18" s="656"/>
      <c r="N18" s="658"/>
      <c r="O18" s="649"/>
      <c r="P18" s="653"/>
      <c r="Q18" s="646"/>
      <c r="R18" s="646"/>
      <c r="S18" s="646"/>
      <c r="T18" s="648"/>
      <c r="U18" s="648"/>
      <c r="V18" s="648"/>
      <c r="W18" s="648"/>
      <c r="X18" s="648"/>
      <c r="Y18" s="648"/>
      <c r="Z18" s="648"/>
      <c r="AA18" s="648"/>
    </row>
    <row r="19" spans="1:27" ht="12.75" customHeight="1">
      <c r="A19" s="642">
        <v>-7</v>
      </c>
      <c r="B19" s="643">
        <f>IF('м141'!D32='м141'!B31,'м141'!B33,IF('м141'!D32='м141'!B33,'м141'!B31,0))</f>
        <v>0</v>
      </c>
      <c r="C19" s="644" t="s">
        <v>235</v>
      </c>
      <c r="D19" s="659"/>
      <c r="E19" s="652"/>
      <c r="F19" s="646"/>
      <c r="G19" s="656">
        <v>49</v>
      </c>
      <c r="H19" s="650">
        <v>0</v>
      </c>
      <c r="I19" s="660" t="s">
        <v>236</v>
      </c>
      <c r="J19" s="653"/>
      <c r="K19" s="646"/>
      <c r="L19" s="646"/>
      <c r="M19" s="656"/>
      <c r="N19" s="653"/>
      <c r="O19" s="656"/>
      <c r="P19" s="653"/>
      <c r="Q19" s="646"/>
      <c r="R19" s="646"/>
      <c r="S19" s="646"/>
      <c r="T19" s="648"/>
      <c r="U19" s="648"/>
      <c r="V19" s="648"/>
      <c r="W19" s="648"/>
      <c r="X19" s="648"/>
      <c r="Y19" s="648"/>
      <c r="Z19" s="648"/>
      <c r="AA19" s="648"/>
    </row>
    <row r="20" spans="1:27" ht="12.75" customHeight="1">
      <c r="A20" s="642"/>
      <c r="B20" s="642"/>
      <c r="C20" s="649">
        <v>35</v>
      </c>
      <c r="D20" s="650">
        <v>0</v>
      </c>
      <c r="E20" s="651" t="s">
        <v>235</v>
      </c>
      <c r="F20" s="646"/>
      <c r="G20" s="656"/>
      <c r="H20" s="658"/>
      <c r="I20" s="652"/>
      <c r="J20" s="646"/>
      <c r="K20" s="646"/>
      <c r="L20" s="646"/>
      <c r="M20" s="656"/>
      <c r="N20" s="653"/>
      <c r="O20" s="656"/>
      <c r="P20" s="653"/>
      <c r="Q20" s="646"/>
      <c r="R20" s="646"/>
      <c r="S20" s="646"/>
      <c r="T20" s="648"/>
      <c r="U20" s="648"/>
      <c r="V20" s="648"/>
      <c r="W20" s="648"/>
      <c r="X20" s="648"/>
      <c r="Y20" s="648"/>
      <c r="Z20" s="648"/>
      <c r="AA20" s="648"/>
    </row>
    <row r="21" spans="1:27" ht="12.75" customHeight="1">
      <c r="A21" s="642">
        <v>-8</v>
      </c>
      <c r="B21" s="643">
        <f>IF('м141'!D36='м141'!B35,'м141'!B37,IF('м141'!D36='м141'!B37,'м141'!B35,0))</f>
        <v>0</v>
      </c>
      <c r="C21" s="654" t="s">
        <v>107</v>
      </c>
      <c r="D21" s="655"/>
      <c r="E21" s="649">
        <v>43</v>
      </c>
      <c r="F21" s="650">
        <v>0</v>
      </c>
      <c r="G21" s="660" t="s">
        <v>236</v>
      </c>
      <c r="H21" s="653"/>
      <c r="I21" s="646"/>
      <c r="J21" s="646"/>
      <c r="K21" s="646">
        <v>-30</v>
      </c>
      <c r="L21" s="647">
        <v>0</v>
      </c>
      <c r="M21" s="654" t="s">
        <v>224</v>
      </c>
      <c r="N21" s="662"/>
      <c r="O21" s="656"/>
      <c r="P21" s="653"/>
      <c r="Q21" s="646"/>
      <c r="R21" s="646"/>
      <c r="S21" s="646"/>
      <c r="T21" s="648"/>
      <c r="U21" s="648"/>
      <c r="V21" s="648"/>
      <c r="W21" s="648"/>
      <c r="X21" s="648"/>
      <c r="Y21" s="648"/>
      <c r="Z21" s="648"/>
      <c r="AA21" s="648"/>
    </row>
    <row r="22" spans="1:27" ht="12.75" customHeight="1">
      <c r="A22" s="642"/>
      <c r="B22" s="642"/>
      <c r="C22" s="652">
        <v>-21</v>
      </c>
      <c r="D22" s="647">
        <v>0</v>
      </c>
      <c r="E22" s="654" t="s">
        <v>236</v>
      </c>
      <c r="F22" s="657"/>
      <c r="G22" s="652"/>
      <c r="H22" s="646"/>
      <c r="I22" s="646"/>
      <c r="J22" s="646"/>
      <c r="K22" s="646"/>
      <c r="L22" s="652"/>
      <c r="M22" s="652"/>
      <c r="N22" s="646"/>
      <c r="O22" s="656"/>
      <c r="P22" s="653"/>
      <c r="Q22" s="646"/>
      <c r="R22" s="646"/>
      <c r="S22" s="646"/>
      <c r="T22" s="648"/>
      <c r="U22" s="648"/>
      <c r="V22" s="648"/>
      <c r="W22" s="648"/>
      <c r="X22" s="648"/>
      <c r="Y22" s="648"/>
      <c r="Z22" s="648"/>
      <c r="AA22" s="648"/>
    </row>
    <row r="23" spans="1:27" ht="12.75" customHeight="1">
      <c r="A23" s="642">
        <v>-9</v>
      </c>
      <c r="B23" s="643">
        <f>IF('м141'!D40='м141'!B39,'м141'!B41,IF('м141'!D40='м141'!B41,'м141'!B39,0))</f>
        <v>0</v>
      </c>
      <c r="C23" s="644" t="s">
        <v>107</v>
      </c>
      <c r="D23" s="659"/>
      <c r="E23" s="652"/>
      <c r="F23" s="646"/>
      <c r="G23" s="646">
        <v>-27</v>
      </c>
      <c r="H23" s="647">
        <v>0</v>
      </c>
      <c r="I23" s="644" t="s">
        <v>228</v>
      </c>
      <c r="J23" s="645"/>
      <c r="K23" s="646"/>
      <c r="L23" s="646"/>
      <c r="M23" s="646"/>
      <c r="N23" s="646"/>
      <c r="O23" s="656"/>
      <c r="P23" s="653"/>
      <c r="Q23" s="646"/>
      <c r="R23" s="646"/>
      <c r="S23" s="646"/>
      <c r="T23" s="648"/>
      <c r="U23" s="648"/>
      <c r="V23" s="648"/>
      <c r="W23" s="648"/>
      <c r="X23" s="648"/>
      <c r="Y23" s="648"/>
      <c r="Z23" s="648"/>
      <c r="AA23" s="648"/>
    </row>
    <row r="24" spans="1:27" ht="12.75" customHeight="1">
      <c r="A24" s="642"/>
      <c r="B24" s="642"/>
      <c r="C24" s="649">
        <v>36</v>
      </c>
      <c r="D24" s="650">
        <v>0</v>
      </c>
      <c r="E24" s="651" t="s">
        <v>240</v>
      </c>
      <c r="F24" s="646"/>
      <c r="G24" s="646"/>
      <c r="H24" s="652"/>
      <c r="I24" s="649"/>
      <c r="J24" s="653"/>
      <c r="K24" s="646"/>
      <c r="L24" s="646"/>
      <c r="M24" s="646"/>
      <c r="N24" s="646"/>
      <c r="O24" s="656"/>
      <c r="P24" s="653"/>
      <c r="Q24" s="646"/>
      <c r="R24" s="646"/>
      <c r="S24" s="646"/>
      <c r="T24" s="648"/>
      <c r="U24" s="648"/>
      <c r="V24" s="648"/>
      <c r="W24" s="648"/>
      <c r="X24" s="648"/>
      <c r="Y24" s="648"/>
      <c r="Z24" s="648"/>
      <c r="AA24" s="648"/>
    </row>
    <row r="25" spans="1:27" ht="12.75" customHeight="1">
      <c r="A25" s="642">
        <v>-10</v>
      </c>
      <c r="B25" s="643">
        <f>IF('м141'!D44='м141'!B43,'м141'!B45,IF('м141'!D44='м141'!B45,'м141'!B43,0))</f>
        <v>0</v>
      </c>
      <c r="C25" s="654" t="s">
        <v>240</v>
      </c>
      <c r="D25" s="655"/>
      <c r="E25" s="649">
        <v>44</v>
      </c>
      <c r="F25" s="650">
        <v>0</v>
      </c>
      <c r="G25" s="651" t="s">
        <v>209</v>
      </c>
      <c r="H25" s="646"/>
      <c r="I25" s="656">
        <v>54</v>
      </c>
      <c r="J25" s="650">
        <v>0</v>
      </c>
      <c r="K25" s="651" t="s">
        <v>228</v>
      </c>
      <c r="L25" s="646"/>
      <c r="M25" s="646"/>
      <c r="N25" s="646"/>
      <c r="O25" s="656">
        <v>60</v>
      </c>
      <c r="P25" s="650"/>
      <c r="Q25" s="661"/>
      <c r="R25" s="661"/>
      <c r="S25" s="661"/>
      <c r="T25" s="648"/>
      <c r="U25" s="648"/>
      <c r="V25" s="648"/>
      <c r="W25" s="648"/>
      <c r="X25" s="648"/>
      <c r="Y25" s="648"/>
      <c r="Z25" s="648"/>
      <c r="AA25" s="648"/>
    </row>
    <row r="26" spans="1:27" ht="12.75" customHeight="1">
      <c r="A26" s="642"/>
      <c r="B26" s="642"/>
      <c r="C26" s="652">
        <v>-20</v>
      </c>
      <c r="D26" s="647">
        <v>0</v>
      </c>
      <c r="E26" s="654" t="s">
        <v>209</v>
      </c>
      <c r="F26" s="657"/>
      <c r="G26" s="649"/>
      <c r="H26" s="653"/>
      <c r="I26" s="656"/>
      <c r="J26" s="658"/>
      <c r="K26" s="649"/>
      <c r="L26" s="653"/>
      <c r="M26" s="646"/>
      <c r="N26" s="646"/>
      <c r="O26" s="656"/>
      <c r="P26" s="658"/>
      <c r="Q26" s="663"/>
      <c r="R26" s="698" t="s">
        <v>118</v>
      </c>
      <c r="S26" s="698"/>
      <c r="T26" s="648"/>
      <c r="U26" s="648"/>
      <c r="V26" s="648"/>
      <c r="W26" s="648"/>
      <c r="X26" s="648"/>
      <c r="Y26" s="648"/>
      <c r="Z26" s="648"/>
      <c r="AA26" s="648"/>
    </row>
    <row r="27" spans="1:27" ht="12.75" customHeight="1">
      <c r="A27" s="642">
        <v>-11</v>
      </c>
      <c r="B27" s="643">
        <f>IF('м141'!D48='м141'!B47,'м141'!B49,IF('м141'!D48='м141'!B49,'м141'!B47,0))</f>
        <v>0</v>
      </c>
      <c r="C27" s="644" t="s">
        <v>107</v>
      </c>
      <c r="D27" s="659"/>
      <c r="E27" s="652"/>
      <c r="F27" s="646"/>
      <c r="G27" s="656">
        <v>50</v>
      </c>
      <c r="H27" s="650">
        <v>0</v>
      </c>
      <c r="I27" s="651" t="s">
        <v>209</v>
      </c>
      <c r="J27" s="646"/>
      <c r="K27" s="656"/>
      <c r="L27" s="653"/>
      <c r="M27" s="646"/>
      <c r="N27" s="646"/>
      <c r="O27" s="656"/>
      <c r="P27" s="653"/>
      <c r="Q27" s="646"/>
      <c r="R27" s="646"/>
      <c r="S27" s="646"/>
      <c r="T27" s="648"/>
      <c r="U27" s="648"/>
      <c r="V27" s="648"/>
      <c r="W27" s="648"/>
      <c r="X27" s="648"/>
      <c r="Y27" s="648"/>
      <c r="Z27" s="648"/>
      <c r="AA27" s="648"/>
    </row>
    <row r="28" spans="1:27" ht="12.75" customHeight="1">
      <c r="A28" s="642"/>
      <c r="B28" s="642"/>
      <c r="C28" s="649">
        <v>37</v>
      </c>
      <c r="D28" s="650"/>
      <c r="E28" s="661"/>
      <c r="F28" s="646"/>
      <c r="G28" s="656"/>
      <c r="H28" s="658"/>
      <c r="I28" s="652"/>
      <c r="J28" s="646"/>
      <c r="K28" s="656"/>
      <c r="L28" s="653"/>
      <c r="M28" s="646"/>
      <c r="N28" s="646"/>
      <c r="O28" s="656"/>
      <c r="P28" s="653"/>
      <c r="Q28" s="646"/>
      <c r="R28" s="646"/>
      <c r="S28" s="646"/>
      <c r="T28" s="648"/>
      <c r="U28" s="648"/>
      <c r="V28" s="648"/>
      <c r="W28" s="648"/>
      <c r="X28" s="648"/>
      <c r="Y28" s="648"/>
      <c r="Z28" s="648"/>
      <c r="AA28" s="648"/>
    </row>
    <row r="29" spans="1:27" ht="12.75" customHeight="1">
      <c r="A29" s="642">
        <v>-12</v>
      </c>
      <c r="B29" s="643">
        <f>IF('м141'!D52='м141'!B51,'м141'!B53,IF('м141'!D52='м141'!B53,'м141'!B51,0))</f>
        <v>0</v>
      </c>
      <c r="C29" s="654" t="s">
        <v>107</v>
      </c>
      <c r="D29" s="655"/>
      <c r="E29" s="649">
        <v>45</v>
      </c>
      <c r="F29" s="650">
        <v>0</v>
      </c>
      <c r="G29" s="660" t="s">
        <v>234</v>
      </c>
      <c r="H29" s="653"/>
      <c r="I29" s="646"/>
      <c r="J29" s="646"/>
      <c r="K29" s="656">
        <v>57</v>
      </c>
      <c r="L29" s="650">
        <v>0</v>
      </c>
      <c r="M29" s="660" t="s">
        <v>229</v>
      </c>
      <c r="N29" s="653"/>
      <c r="O29" s="656"/>
      <c r="P29" s="653"/>
      <c r="Q29" s="646"/>
      <c r="R29" s="646"/>
      <c r="S29" s="646"/>
      <c r="T29" s="648"/>
      <c r="U29" s="648"/>
      <c r="V29" s="648"/>
      <c r="W29" s="648"/>
      <c r="X29" s="648"/>
      <c r="Y29" s="648"/>
      <c r="Z29" s="648"/>
      <c r="AA29" s="648"/>
    </row>
    <row r="30" spans="1:27" ht="12.75" customHeight="1">
      <c r="A30" s="642"/>
      <c r="B30" s="642"/>
      <c r="C30" s="652">
        <v>-19</v>
      </c>
      <c r="D30" s="647">
        <v>0</v>
      </c>
      <c r="E30" s="654" t="s">
        <v>234</v>
      </c>
      <c r="F30" s="657"/>
      <c r="G30" s="652"/>
      <c r="H30" s="646"/>
      <c r="I30" s="646"/>
      <c r="J30" s="646"/>
      <c r="K30" s="656"/>
      <c r="L30" s="658"/>
      <c r="M30" s="649"/>
      <c r="N30" s="653"/>
      <c r="O30" s="656"/>
      <c r="P30" s="653"/>
      <c r="Q30" s="646"/>
      <c r="R30" s="646"/>
      <c r="S30" s="646"/>
      <c r="T30" s="648"/>
      <c r="U30" s="648"/>
      <c r="V30" s="648"/>
      <c r="W30" s="648"/>
      <c r="X30" s="648"/>
      <c r="Y30" s="648"/>
      <c r="Z30" s="648"/>
      <c r="AA30" s="648"/>
    </row>
    <row r="31" spans="1:27" ht="12.75" customHeight="1">
      <c r="A31" s="642">
        <v>-13</v>
      </c>
      <c r="B31" s="643">
        <f>IF('м141'!D56='м141'!B55,'м141'!B57,IF('м141'!D56='м141'!B57,'м141'!B55,0))</f>
        <v>0</v>
      </c>
      <c r="C31" s="644" t="s">
        <v>107</v>
      </c>
      <c r="D31" s="659"/>
      <c r="E31" s="652"/>
      <c r="F31" s="646"/>
      <c r="G31" s="646">
        <v>-28</v>
      </c>
      <c r="H31" s="647">
        <v>0</v>
      </c>
      <c r="I31" s="644" t="s">
        <v>229</v>
      </c>
      <c r="J31" s="645"/>
      <c r="K31" s="656"/>
      <c r="L31" s="653"/>
      <c r="M31" s="656"/>
      <c r="N31" s="653"/>
      <c r="O31" s="656"/>
      <c r="P31" s="653"/>
      <c r="Q31" s="646"/>
      <c r="R31" s="646"/>
      <c r="S31" s="646"/>
      <c r="T31" s="648"/>
      <c r="U31" s="648"/>
      <c r="V31" s="648"/>
      <c r="W31" s="648"/>
      <c r="X31" s="648"/>
      <c r="Y31" s="648"/>
      <c r="Z31" s="648"/>
      <c r="AA31" s="648"/>
    </row>
    <row r="32" spans="1:27" ht="12.75" customHeight="1">
      <c r="A32" s="642"/>
      <c r="B32" s="642"/>
      <c r="C32" s="649">
        <v>38</v>
      </c>
      <c r="D32" s="650"/>
      <c r="E32" s="661"/>
      <c r="F32" s="646"/>
      <c r="G32" s="646"/>
      <c r="H32" s="652"/>
      <c r="I32" s="649"/>
      <c r="J32" s="653"/>
      <c r="K32" s="656"/>
      <c r="L32" s="653"/>
      <c r="M32" s="656"/>
      <c r="N32" s="653"/>
      <c r="O32" s="656"/>
      <c r="P32" s="653"/>
      <c r="Q32" s="646"/>
      <c r="R32" s="646"/>
      <c r="S32" s="646"/>
      <c r="T32" s="648"/>
      <c r="U32" s="648"/>
      <c r="V32" s="648"/>
      <c r="W32" s="648"/>
      <c r="X32" s="648"/>
      <c r="Y32" s="648"/>
      <c r="Z32" s="648"/>
      <c r="AA32" s="648"/>
    </row>
    <row r="33" spans="1:27" ht="12.75" customHeight="1">
      <c r="A33" s="642">
        <v>-14</v>
      </c>
      <c r="B33" s="643">
        <f>IF('м141'!D60='м141'!B59,'м141'!B61,IF('м141'!D60='м141'!B61,'м141'!B59,0))</f>
        <v>0</v>
      </c>
      <c r="C33" s="654" t="s">
        <v>107</v>
      </c>
      <c r="D33" s="655"/>
      <c r="E33" s="649">
        <v>46</v>
      </c>
      <c r="F33" s="650">
        <v>0</v>
      </c>
      <c r="G33" s="651" t="s">
        <v>230</v>
      </c>
      <c r="H33" s="646"/>
      <c r="I33" s="656">
        <v>55</v>
      </c>
      <c r="J33" s="650">
        <v>0</v>
      </c>
      <c r="K33" s="660" t="s">
        <v>229</v>
      </c>
      <c r="L33" s="653"/>
      <c r="M33" s="656">
        <v>59</v>
      </c>
      <c r="N33" s="650">
        <v>0</v>
      </c>
      <c r="O33" s="660" t="s">
        <v>195</v>
      </c>
      <c r="P33" s="653"/>
      <c r="Q33" s="646"/>
      <c r="R33" s="646"/>
      <c r="S33" s="646"/>
      <c r="T33" s="648"/>
      <c r="U33" s="648"/>
      <c r="V33" s="648"/>
      <c r="W33" s="648"/>
      <c r="X33" s="648"/>
      <c r="Y33" s="648"/>
      <c r="Z33" s="648"/>
      <c r="AA33" s="648"/>
    </row>
    <row r="34" spans="1:27" ht="12.75" customHeight="1">
      <c r="A34" s="642"/>
      <c r="B34" s="642"/>
      <c r="C34" s="652">
        <v>-18</v>
      </c>
      <c r="D34" s="647">
        <v>0</v>
      </c>
      <c r="E34" s="654" t="s">
        <v>230</v>
      </c>
      <c r="F34" s="657"/>
      <c r="G34" s="649"/>
      <c r="H34" s="653"/>
      <c r="I34" s="656"/>
      <c r="J34" s="658"/>
      <c r="K34" s="652"/>
      <c r="L34" s="646"/>
      <c r="M34" s="656"/>
      <c r="N34" s="658"/>
      <c r="O34" s="652"/>
      <c r="P34" s="646"/>
      <c r="Q34" s="646"/>
      <c r="R34" s="646"/>
      <c r="S34" s="646"/>
      <c r="T34" s="648"/>
      <c r="U34" s="648"/>
      <c r="V34" s="648"/>
      <c r="W34" s="648"/>
      <c r="X34" s="648"/>
      <c r="Y34" s="648"/>
      <c r="Z34" s="648"/>
      <c r="AA34" s="648"/>
    </row>
    <row r="35" spans="1:27" ht="12.75" customHeight="1">
      <c r="A35" s="642">
        <v>-15</v>
      </c>
      <c r="B35" s="643">
        <f>IF('м141'!D64='м141'!B63,'м141'!B65,IF('м141'!D64='м141'!B65,'м141'!B63,0))</f>
        <v>0</v>
      </c>
      <c r="C35" s="644" t="s">
        <v>239</v>
      </c>
      <c r="D35" s="659"/>
      <c r="E35" s="652"/>
      <c r="F35" s="646"/>
      <c r="G35" s="656">
        <v>51</v>
      </c>
      <c r="H35" s="650">
        <v>0</v>
      </c>
      <c r="I35" s="660" t="s">
        <v>208</v>
      </c>
      <c r="J35" s="653"/>
      <c r="K35" s="646"/>
      <c r="L35" s="646"/>
      <c r="M35" s="656"/>
      <c r="N35" s="653"/>
      <c r="O35" s="646">
        <v>-60</v>
      </c>
      <c r="P35" s="647">
        <f>IF(P25=N17,N33,IF(P25=N33,N17,0))</f>
        <v>0</v>
      </c>
      <c r="Q35" s="665">
        <f>IF(Q25=O17,O33,IF(Q25=O33,O17,0))</f>
        <v>0</v>
      </c>
      <c r="R35" s="665"/>
      <c r="S35" s="665"/>
      <c r="T35" s="648"/>
      <c r="U35" s="648"/>
      <c r="V35" s="648"/>
      <c r="W35" s="648"/>
      <c r="X35" s="648"/>
      <c r="Y35" s="648"/>
      <c r="Z35" s="648"/>
      <c r="AA35" s="648"/>
    </row>
    <row r="36" spans="1:27" ht="12.75" customHeight="1">
      <c r="A36" s="642"/>
      <c r="B36" s="642"/>
      <c r="C36" s="649">
        <v>39</v>
      </c>
      <c r="D36" s="650">
        <v>0</v>
      </c>
      <c r="E36" s="651" t="s">
        <v>239</v>
      </c>
      <c r="F36" s="646"/>
      <c r="G36" s="656"/>
      <c r="H36" s="658"/>
      <c r="I36" s="652"/>
      <c r="J36" s="646"/>
      <c r="K36" s="646"/>
      <c r="L36" s="646"/>
      <c r="M36" s="656"/>
      <c r="N36" s="653"/>
      <c r="O36" s="646"/>
      <c r="P36" s="652"/>
      <c r="Q36" s="663"/>
      <c r="R36" s="698" t="s">
        <v>119</v>
      </c>
      <c r="S36" s="698"/>
      <c r="T36" s="648"/>
      <c r="U36" s="648"/>
      <c r="V36" s="648"/>
      <c r="W36" s="648"/>
      <c r="X36" s="648"/>
      <c r="Y36" s="648"/>
      <c r="Z36" s="648"/>
      <c r="AA36" s="648"/>
    </row>
    <row r="37" spans="1:27" ht="12.75" customHeight="1">
      <c r="A37" s="642">
        <v>-16</v>
      </c>
      <c r="B37" s="643">
        <f>IF('м141'!D68='м141'!B67,'м141'!B69,IF('м141'!D68='м141'!B69,'м141'!B67,0))</f>
        <v>0</v>
      </c>
      <c r="C37" s="654" t="s">
        <v>107</v>
      </c>
      <c r="D37" s="655"/>
      <c r="E37" s="649">
        <v>47</v>
      </c>
      <c r="F37" s="650">
        <v>0</v>
      </c>
      <c r="G37" s="660" t="s">
        <v>208</v>
      </c>
      <c r="H37" s="653"/>
      <c r="I37" s="646"/>
      <c r="J37" s="646"/>
      <c r="K37" s="646">
        <v>-29</v>
      </c>
      <c r="L37" s="647">
        <v>0</v>
      </c>
      <c r="M37" s="654" t="s">
        <v>195</v>
      </c>
      <c r="N37" s="662"/>
      <c r="O37" s="646"/>
      <c r="P37" s="646"/>
      <c r="Q37" s="646"/>
      <c r="R37" s="646"/>
      <c r="S37" s="646"/>
      <c r="T37" s="648"/>
      <c r="U37" s="648"/>
      <c r="V37" s="648"/>
      <c r="W37" s="648"/>
      <c r="X37" s="648"/>
      <c r="Y37" s="648"/>
      <c r="Z37" s="648"/>
      <c r="AA37" s="648"/>
    </row>
    <row r="38" spans="1:27" ht="12.75" customHeight="1">
      <c r="A38" s="642"/>
      <c r="B38" s="642"/>
      <c r="C38" s="652">
        <v>-17</v>
      </c>
      <c r="D38" s="647">
        <v>0</v>
      </c>
      <c r="E38" s="654" t="s">
        <v>208</v>
      </c>
      <c r="F38" s="657"/>
      <c r="G38" s="652"/>
      <c r="H38" s="646"/>
      <c r="I38" s="646"/>
      <c r="J38" s="646"/>
      <c r="K38" s="646"/>
      <c r="L38" s="652"/>
      <c r="M38" s="652"/>
      <c r="N38" s="646"/>
      <c r="O38" s="646"/>
      <c r="P38" s="646"/>
      <c r="Q38" s="646"/>
      <c r="R38" s="646"/>
      <c r="S38" s="646"/>
      <c r="T38" s="648"/>
      <c r="U38" s="648"/>
      <c r="V38" s="648"/>
      <c r="W38" s="648"/>
      <c r="X38" s="648"/>
      <c r="Y38" s="648"/>
      <c r="Z38" s="648"/>
      <c r="AA38" s="648"/>
    </row>
    <row r="39" spans="1:27" ht="12.75" customHeight="1">
      <c r="A39" s="642"/>
      <c r="B39" s="642"/>
      <c r="C39" s="646"/>
      <c r="D39" s="659"/>
      <c r="E39" s="652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8"/>
      <c r="U39" s="648"/>
      <c r="V39" s="648"/>
      <c r="W39" s="648"/>
      <c r="X39" s="648"/>
      <c r="Y39" s="648"/>
      <c r="Z39" s="648"/>
      <c r="AA39" s="648"/>
    </row>
    <row r="40" spans="1:27" ht="12.75" customHeight="1">
      <c r="A40" s="642">
        <v>-40</v>
      </c>
      <c r="B40" s="643">
        <f>IF(F9=D8,D10,IF(F9=D10,D8,0))</f>
        <v>0</v>
      </c>
      <c r="C40" s="644" t="str">
        <f>IF(G9=E8,E10,IF(G9=E10,E8,0))</f>
        <v>Биктубаев Святослав</v>
      </c>
      <c r="D40" s="666"/>
      <c r="E40" s="646"/>
      <c r="F40" s="646"/>
      <c r="G40" s="646"/>
      <c r="H40" s="646"/>
      <c r="I40" s="646"/>
      <c r="J40" s="646"/>
      <c r="K40" s="646">
        <v>-48</v>
      </c>
      <c r="L40" s="647">
        <f>IF(H11=F9,F13,IF(H11=F13,F9,0))</f>
        <v>0</v>
      </c>
      <c r="M40" s="644" t="str">
        <f>IF(I11=G9,G13,IF(I11=G13,G9,0))</f>
        <v>Шаимов Назар</v>
      </c>
      <c r="N40" s="645"/>
      <c r="O40" s="646"/>
      <c r="P40" s="646"/>
      <c r="Q40" s="646"/>
      <c r="R40" s="646"/>
      <c r="S40" s="646"/>
      <c r="T40" s="648"/>
      <c r="U40" s="648"/>
      <c r="V40" s="648"/>
      <c r="W40" s="648"/>
      <c r="X40" s="648"/>
      <c r="Y40" s="648"/>
      <c r="Z40" s="648"/>
      <c r="AA40" s="648"/>
    </row>
    <row r="41" spans="1:27" ht="12.75" customHeight="1">
      <c r="A41" s="642"/>
      <c r="B41" s="642"/>
      <c r="C41" s="649">
        <v>71</v>
      </c>
      <c r="D41" s="650">
        <v>0</v>
      </c>
      <c r="E41" s="651" t="s">
        <v>238</v>
      </c>
      <c r="F41" s="646"/>
      <c r="G41" s="646"/>
      <c r="H41" s="646"/>
      <c r="I41" s="646"/>
      <c r="J41" s="646"/>
      <c r="K41" s="646"/>
      <c r="L41" s="652"/>
      <c r="M41" s="649">
        <v>67</v>
      </c>
      <c r="N41" s="650">
        <v>0</v>
      </c>
      <c r="O41" s="651" t="s">
        <v>233</v>
      </c>
      <c r="P41" s="646"/>
      <c r="Q41" s="646"/>
      <c r="R41" s="646"/>
      <c r="S41" s="646"/>
      <c r="T41" s="648"/>
      <c r="U41" s="648"/>
      <c r="V41" s="648"/>
      <c r="W41" s="648"/>
      <c r="X41" s="648"/>
      <c r="Y41" s="648"/>
      <c r="Z41" s="648"/>
      <c r="AA41" s="648"/>
    </row>
    <row r="42" spans="1:27" ht="12.75" customHeight="1">
      <c r="A42" s="642">
        <v>-41</v>
      </c>
      <c r="B42" s="643">
        <f>IF(F13=D12,D14,IF(F13=D14,D12,0))</f>
        <v>0</v>
      </c>
      <c r="C42" s="667">
        <f>IF(G13=E12,E14,IF(G13=E14,E12,0))</f>
        <v>0</v>
      </c>
      <c r="D42" s="668"/>
      <c r="E42" s="649"/>
      <c r="F42" s="653"/>
      <c r="G42" s="646"/>
      <c r="H42" s="646"/>
      <c r="I42" s="646"/>
      <c r="J42" s="646"/>
      <c r="K42" s="646">
        <v>-49</v>
      </c>
      <c r="L42" s="647">
        <f>IF(H19=F17,F21,IF(H19=F21,F17,0))</f>
        <v>0</v>
      </c>
      <c r="M42" s="654" t="str">
        <f>IF(I19=G17,G21,IF(I19=G21,G17,0))</f>
        <v>Зарифуллин Айнур</v>
      </c>
      <c r="N42" s="658"/>
      <c r="O42" s="649"/>
      <c r="P42" s="653"/>
      <c r="Q42" s="646"/>
      <c r="R42" s="646"/>
      <c r="S42" s="646"/>
      <c r="T42" s="648"/>
      <c r="U42" s="648"/>
      <c r="V42" s="648"/>
      <c r="W42" s="648"/>
      <c r="X42" s="648"/>
      <c r="Y42" s="648"/>
      <c r="Z42" s="648"/>
      <c r="AA42" s="648"/>
    </row>
    <row r="43" spans="1:27" ht="12.75" customHeight="1">
      <c r="A43" s="642"/>
      <c r="B43" s="642"/>
      <c r="C43" s="652"/>
      <c r="D43" s="669"/>
      <c r="E43" s="656">
        <v>75</v>
      </c>
      <c r="F43" s="650">
        <v>0</v>
      </c>
      <c r="G43" s="651" t="s">
        <v>238</v>
      </c>
      <c r="H43" s="646"/>
      <c r="I43" s="646"/>
      <c r="J43" s="646"/>
      <c r="K43" s="646"/>
      <c r="L43" s="652"/>
      <c r="M43" s="652"/>
      <c r="N43" s="646"/>
      <c r="O43" s="656">
        <v>69</v>
      </c>
      <c r="P43" s="650">
        <v>0</v>
      </c>
      <c r="Q43" s="660" t="s">
        <v>230</v>
      </c>
      <c r="R43" s="670"/>
      <c r="S43" s="671"/>
      <c r="T43" s="648"/>
      <c r="U43" s="648"/>
      <c r="V43" s="648"/>
      <c r="W43" s="648"/>
      <c r="X43" s="648"/>
      <c r="Y43" s="648"/>
      <c r="Z43" s="648"/>
      <c r="AA43" s="648"/>
    </row>
    <row r="44" spans="1:27" ht="12.75" customHeight="1">
      <c r="A44" s="642">
        <v>-42</v>
      </c>
      <c r="B44" s="643">
        <f>IF(F17=D16,D18,IF(F17=D18,D16,0))</f>
        <v>0</v>
      </c>
      <c r="C44" s="665">
        <f>IF(G17=E16,E18,IF(G17=E18,E16,0))</f>
        <v>0</v>
      </c>
      <c r="D44" s="666"/>
      <c r="E44" s="656"/>
      <c r="F44" s="658"/>
      <c r="G44" s="649"/>
      <c r="H44" s="653"/>
      <c r="I44" s="646"/>
      <c r="J44" s="646"/>
      <c r="K44" s="646">
        <v>-50</v>
      </c>
      <c r="L44" s="647">
        <f>IF(H27=F25,F29,IF(H27=F29,F25,0))</f>
        <v>0</v>
      </c>
      <c r="M44" s="644" t="str">
        <f>IF(I27=G25,G29,IF(I27=G29,G25,0))</f>
        <v>Нургалиев Руслан</v>
      </c>
      <c r="N44" s="645"/>
      <c r="O44" s="656"/>
      <c r="P44" s="658"/>
      <c r="Q44" s="663"/>
      <c r="R44" s="698" t="s">
        <v>120</v>
      </c>
      <c r="S44" s="698"/>
      <c r="T44" s="648"/>
      <c r="U44" s="648"/>
      <c r="V44" s="648"/>
      <c r="W44" s="648"/>
      <c r="X44" s="648"/>
      <c r="Y44" s="648"/>
      <c r="Z44" s="648"/>
      <c r="AA44" s="648"/>
    </row>
    <row r="45" spans="1:27" ht="12.75" customHeight="1">
      <c r="A45" s="642"/>
      <c r="B45" s="642"/>
      <c r="C45" s="649">
        <v>72</v>
      </c>
      <c r="D45" s="650">
        <v>0</v>
      </c>
      <c r="E45" s="660" t="s">
        <v>235</v>
      </c>
      <c r="F45" s="653"/>
      <c r="G45" s="656"/>
      <c r="H45" s="653"/>
      <c r="I45" s="646"/>
      <c r="J45" s="646"/>
      <c r="K45" s="646"/>
      <c r="L45" s="652"/>
      <c r="M45" s="649">
        <v>68</v>
      </c>
      <c r="N45" s="650">
        <v>0</v>
      </c>
      <c r="O45" s="660" t="s">
        <v>230</v>
      </c>
      <c r="P45" s="653"/>
      <c r="Q45" s="672"/>
      <c r="R45" s="646"/>
      <c r="S45" s="672"/>
      <c r="T45" s="648"/>
      <c r="U45" s="648"/>
      <c r="V45" s="648"/>
      <c r="W45" s="648"/>
      <c r="X45" s="648"/>
      <c r="Y45" s="648"/>
      <c r="Z45" s="648"/>
      <c r="AA45" s="648"/>
    </row>
    <row r="46" spans="1:27" ht="12.75" customHeight="1">
      <c r="A46" s="642">
        <v>-43</v>
      </c>
      <c r="B46" s="643">
        <f>IF(F21=D20,D22,IF(F21=D22,D20,0))</f>
        <v>0</v>
      </c>
      <c r="C46" s="654" t="str">
        <f>IF(G21=E20,E22,IF(G21=E22,E20,0))</f>
        <v>Марданов Тимур</v>
      </c>
      <c r="D46" s="668"/>
      <c r="E46" s="652"/>
      <c r="F46" s="646"/>
      <c r="G46" s="656"/>
      <c r="H46" s="653"/>
      <c r="I46" s="646"/>
      <c r="J46" s="646"/>
      <c r="K46" s="646">
        <v>-51</v>
      </c>
      <c r="L46" s="647">
        <f>IF(H35=F33,F37,IF(H35=F37,F33,0))</f>
        <v>0</v>
      </c>
      <c r="M46" s="654" t="str">
        <f>IF(I35=G33,G37,IF(I35=G37,G33,0))</f>
        <v>Бирдин Руслан</v>
      </c>
      <c r="N46" s="658"/>
      <c r="O46" s="652"/>
      <c r="P46" s="646"/>
      <c r="Q46" s="646"/>
      <c r="R46" s="646"/>
      <c r="S46" s="646"/>
      <c r="T46" s="648"/>
      <c r="U46" s="648"/>
      <c r="V46" s="648"/>
      <c r="W46" s="648"/>
      <c r="X46" s="648"/>
      <c r="Y46" s="648"/>
      <c r="Z46" s="648"/>
      <c r="AA46" s="648"/>
    </row>
    <row r="47" spans="1:27" ht="12.75" customHeight="1">
      <c r="A47" s="642"/>
      <c r="B47" s="642"/>
      <c r="C47" s="652"/>
      <c r="D47" s="669"/>
      <c r="E47" s="646"/>
      <c r="F47" s="646"/>
      <c r="G47" s="656">
        <v>77</v>
      </c>
      <c r="H47" s="650">
        <v>0</v>
      </c>
      <c r="I47" s="651" t="s">
        <v>238</v>
      </c>
      <c r="J47" s="646"/>
      <c r="K47" s="646"/>
      <c r="L47" s="652"/>
      <c r="M47" s="652"/>
      <c r="N47" s="646"/>
      <c r="O47" s="646">
        <v>-69</v>
      </c>
      <c r="P47" s="647">
        <f>IF(P43=N41,N45,IF(P43=N45,N41,0))</f>
        <v>0</v>
      </c>
      <c r="Q47" s="644" t="str">
        <f>IF(Q43=O41,O45,IF(Q43=O45,O41,0))</f>
        <v>Зарифуллин Айнур</v>
      </c>
      <c r="R47" s="661"/>
      <c r="S47" s="661"/>
      <c r="T47" s="648"/>
      <c r="U47" s="648"/>
      <c r="V47" s="648"/>
      <c r="W47" s="648"/>
      <c r="X47" s="648"/>
      <c r="Y47" s="648"/>
      <c r="Z47" s="648"/>
      <c r="AA47" s="648"/>
    </row>
    <row r="48" spans="1:27" ht="12.75" customHeight="1">
      <c r="A48" s="642">
        <v>-44</v>
      </c>
      <c r="B48" s="643">
        <f>IF(F25=D24,D26,IF(F25=D26,D24,0))</f>
        <v>0</v>
      </c>
      <c r="C48" s="644" t="str">
        <f>IF(G25=E24,E26,IF(G25=E26,E24,0))</f>
        <v>Казачков Матвей</v>
      </c>
      <c r="D48" s="666"/>
      <c r="E48" s="646"/>
      <c r="F48" s="646"/>
      <c r="G48" s="656"/>
      <c r="H48" s="658"/>
      <c r="I48" s="664" t="s">
        <v>121</v>
      </c>
      <c r="J48" s="673"/>
      <c r="K48" s="646"/>
      <c r="L48" s="646"/>
      <c r="M48" s="646">
        <v>-67</v>
      </c>
      <c r="N48" s="647">
        <f>IF(N41=L40,L42,IF(N41=L42,L40,0))</f>
        <v>0</v>
      </c>
      <c r="O48" s="644" t="str">
        <f>IF(O41=M40,M42,IF(O41=M42,M40,0))</f>
        <v>Шаимов Назар</v>
      </c>
      <c r="P48" s="674"/>
      <c r="Q48" s="663"/>
      <c r="R48" s="698" t="s">
        <v>122</v>
      </c>
      <c r="S48" s="698"/>
      <c r="T48" s="648"/>
      <c r="U48" s="648"/>
      <c r="V48" s="648"/>
      <c r="W48" s="648"/>
      <c r="X48" s="648"/>
      <c r="Y48" s="648"/>
      <c r="Z48" s="648"/>
      <c r="AA48" s="648"/>
    </row>
    <row r="49" spans="1:27" ht="12.75" customHeight="1">
      <c r="A49" s="642"/>
      <c r="B49" s="642"/>
      <c r="C49" s="649">
        <v>73</v>
      </c>
      <c r="D49" s="650">
        <v>0</v>
      </c>
      <c r="E49" s="651" t="s">
        <v>240</v>
      </c>
      <c r="F49" s="646"/>
      <c r="G49" s="656"/>
      <c r="H49" s="653"/>
      <c r="I49" s="646"/>
      <c r="J49" s="646"/>
      <c r="K49" s="646"/>
      <c r="L49" s="646"/>
      <c r="M49" s="646"/>
      <c r="N49" s="652"/>
      <c r="O49" s="649">
        <v>70</v>
      </c>
      <c r="P49" s="650">
        <v>0</v>
      </c>
      <c r="Q49" s="651" t="s">
        <v>237</v>
      </c>
      <c r="R49" s="661"/>
      <c r="S49" s="661"/>
      <c r="T49" s="648"/>
      <c r="U49" s="648"/>
      <c r="V49" s="648"/>
      <c r="W49" s="648"/>
      <c r="X49" s="648"/>
      <c r="Y49" s="648"/>
      <c r="Z49" s="648"/>
      <c r="AA49" s="648"/>
    </row>
    <row r="50" spans="1:27" ht="12.75" customHeight="1">
      <c r="A50" s="642">
        <v>-45</v>
      </c>
      <c r="B50" s="643">
        <f>IF(F29=D28,D30,IF(F29=D30,D28,0))</f>
        <v>0</v>
      </c>
      <c r="C50" s="667">
        <f>IF(G29=E28,E30,IF(G29=E30,E28,0))</f>
        <v>0</v>
      </c>
      <c r="D50" s="668"/>
      <c r="E50" s="649"/>
      <c r="F50" s="653"/>
      <c r="G50" s="656"/>
      <c r="H50" s="653"/>
      <c r="I50" s="646"/>
      <c r="J50" s="646"/>
      <c r="K50" s="646"/>
      <c r="L50" s="646"/>
      <c r="M50" s="646">
        <v>-68</v>
      </c>
      <c r="N50" s="647">
        <f>IF(N45=L44,L46,IF(N45=L46,L44,0))</f>
        <v>0</v>
      </c>
      <c r="O50" s="654" t="str">
        <f>IF(O45=M44,M46,IF(O45=M46,M44,0))</f>
        <v>Нургалиев Руслан</v>
      </c>
      <c r="P50" s="658"/>
      <c r="Q50" s="663"/>
      <c r="R50" s="698" t="s">
        <v>123</v>
      </c>
      <c r="S50" s="698"/>
      <c r="T50" s="648"/>
      <c r="U50" s="648"/>
      <c r="V50" s="648"/>
      <c r="W50" s="648"/>
      <c r="X50" s="648"/>
      <c r="Y50" s="648"/>
      <c r="Z50" s="648"/>
      <c r="AA50" s="648"/>
    </row>
    <row r="51" spans="1:27" ht="12.75" customHeight="1">
      <c r="A51" s="642"/>
      <c r="B51" s="642"/>
      <c r="C51" s="652"/>
      <c r="D51" s="669"/>
      <c r="E51" s="656">
        <v>76</v>
      </c>
      <c r="F51" s="650">
        <v>0</v>
      </c>
      <c r="G51" s="651" t="s">
        <v>240</v>
      </c>
      <c r="H51" s="646"/>
      <c r="I51" s="646"/>
      <c r="J51" s="646"/>
      <c r="K51" s="646"/>
      <c r="L51" s="646"/>
      <c r="M51" s="646"/>
      <c r="N51" s="652"/>
      <c r="O51" s="652">
        <v>-70</v>
      </c>
      <c r="P51" s="647">
        <f>IF(P49=N48,N50,IF(P49=N50,N48,0))</f>
        <v>0</v>
      </c>
      <c r="Q51" s="644" t="str">
        <f>IF(Q49=O48,O50,IF(Q49=O50,O48,0))</f>
        <v>Нургалиев Руслан</v>
      </c>
      <c r="R51" s="661"/>
      <c r="S51" s="661"/>
      <c r="T51" s="648"/>
      <c r="U51" s="648"/>
      <c r="V51" s="648"/>
      <c r="W51" s="648"/>
      <c r="X51" s="648"/>
      <c r="Y51" s="648"/>
      <c r="Z51" s="648"/>
      <c r="AA51" s="648"/>
    </row>
    <row r="52" spans="1:27" ht="12.75" customHeight="1">
      <c r="A52" s="642">
        <v>-46</v>
      </c>
      <c r="B52" s="643">
        <f>IF(F33=D32,D34,IF(F33=D34,D32,0))</f>
        <v>0</v>
      </c>
      <c r="C52" s="665">
        <f>IF(G33=E32,E34,IF(G33=E34,E32,0))</f>
        <v>0</v>
      </c>
      <c r="D52" s="666"/>
      <c r="E52" s="656"/>
      <c r="F52" s="658"/>
      <c r="G52" s="652"/>
      <c r="H52" s="646"/>
      <c r="I52" s="646"/>
      <c r="J52" s="646"/>
      <c r="K52" s="646"/>
      <c r="L52" s="646"/>
      <c r="M52" s="646"/>
      <c r="N52" s="646"/>
      <c r="O52" s="646"/>
      <c r="P52" s="652"/>
      <c r="Q52" s="663"/>
      <c r="R52" s="698" t="s">
        <v>124</v>
      </c>
      <c r="S52" s="698"/>
      <c r="T52" s="648"/>
      <c r="U52" s="648"/>
      <c r="V52" s="648"/>
      <c r="W52" s="648"/>
      <c r="X52" s="648"/>
      <c r="Y52" s="648"/>
      <c r="Z52" s="648"/>
      <c r="AA52" s="648"/>
    </row>
    <row r="53" spans="1:27" ht="12.75" customHeight="1">
      <c r="A53" s="642"/>
      <c r="B53" s="642"/>
      <c r="C53" s="649">
        <v>74</v>
      </c>
      <c r="D53" s="650">
        <v>0</v>
      </c>
      <c r="E53" s="660" t="s">
        <v>239</v>
      </c>
      <c r="F53" s="653"/>
      <c r="G53" s="646">
        <v>-77</v>
      </c>
      <c r="H53" s="647">
        <f>IF(H47=F43,F51,IF(H47=F51,F43,0))</f>
        <v>0</v>
      </c>
      <c r="I53" s="644" t="str">
        <f>IF(I47=G43,G51,IF(I47=G51,G43,0))</f>
        <v>Казачков Матвей</v>
      </c>
      <c r="J53" s="645"/>
      <c r="K53" s="646">
        <v>-71</v>
      </c>
      <c r="L53" s="647">
        <v>0</v>
      </c>
      <c r="M53" s="665">
        <f>IF(E41=C40,C42,IF(E41=C42,C40,0))</f>
        <v>0</v>
      </c>
      <c r="N53" s="645"/>
      <c r="O53" s="646"/>
      <c r="P53" s="646"/>
      <c r="Q53" s="646"/>
      <c r="R53" s="646"/>
      <c r="S53" s="646"/>
      <c r="T53" s="648"/>
      <c r="U53" s="648"/>
      <c r="V53" s="648"/>
      <c r="W53" s="648"/>
      <c r="X53" s="648"/>
      <c r="Y53" s="648"/>
      <c r="Z53" s="648"/>
      <c r="AA53" s="648"/>
    </row>
    <row r="54" spans="1:27" ht="12.75" customHeight="1">
      <c r="A54" s="642">
        <v>-47</v>
      </c>
      <c r="B54" s="643">
        <f>IF(F37=D36,D38,IF(F37=D38,D36,0))</f>
        <v>0</v>
      </c>
      <c r="C54" s="654" t="str">
        <f>IF(G37=E36,E38,IF(G37=E38,E36,0))</f>
        <v>Агзамов Даян</v>
      </c>
      <c r="D54" s="668"/>
      <c r="E54" s="652"/>
      <c r="F54" s="646"/>
      <c r="G54" s="646"/>
      <c r="H54" s="652"/>
      <c r="I54" s="664" t="s">
        <v>125</v>
      </c>
      <c r="J54" s="673"/>
      <c r="K54" s="646"/>
      <c r="L54" s="652"/>
      <c r="M54" s="649">
        <v>79</v>
      </c>
      <c r="N54" s="650"/>
      <c r="O54" s="661"/>
      <c r="P54" s="646"/>
      <c r="Q54" s="646"/>
      <c r="R54" s="646"/>
      <c r="S54" s="646"/>
      <c r="T54" s="648"/>
      <c r="U54" s="648"/>
      <c r="V54" s="648"/>
      <c r="W54" s="648"/>
      <c r="X54" s="648"/>
      <c r="Y54" s="648"/>
      <c r="Z54" s="648"/>
      <c r="AA54" s="648"/>
    </row>
    <row r="55" spans="1:27" ht="12.75" customHeight="1">
      <c r="A55" s="642"/>
      <c r="B55" s="642"/>
      <c r="C55" s="652"/>
      <c r="D55" s="669"/>
      <c r="E55" s="646">
        <v>-75</v>
      </c>
      <c r="F55" s="647">
        <f>IF(F43=D41,D45,IF(F43=D45,D41,0))</f>
        <v>0</v>
      </c>
      <c r="G55" s="644" t="str">
        <f>IF(G43=E41,E45,IF(G43=E45,E41,0))</f>
        <v>Марданов Тимур</v>
      </c>
      <c r="H55" s="645"/>
      <c r="I55" s="672"/>
      <c r="J55" s="672"/>
      <c r="K55" s="646">
        <v>-72</v>
      </c>
      <c r="L55" s="647">
        <v>0</v>
      </c>
      <c r="M55" s="667">
        <f>IF(E45=C44,C46,IF(E45=C46,C44,0))</f>
        <v>0</v>
      </c>
      <c r="N55" s="658"/>
      <c r="O55" s="649"/>
      <c r="P55" s="653"/>
      <c r="Q55" s="646"/>
      <c r="R55" s="646"/>
      <c r="S55" s="646"/>
      <c r="T55" s="648"/>
      <c r="U55" s="648"/>
      <c r="V55" s="648"/>
      <c r="W55" s="648"/>
      <c r="X55" s="648"/>
      <c r="Y55" s="648"/>
      <c r="Z55" s="648"/>
      <c r="AA55" s="648"/>
    </row>
    <row r="56" spans="1:27" ht="12.75" customHeight="1">
      <c r="A56" s="642"/>
      <c r="B56" s="642"/>
      <c r="C56" s="646"/>
      <c r="D56" s="669"/>
      <c r="E56" s="646"/>
      <c r="F56" s="652"/>
      <c r="G56" s="649">
        <v>78</v>
      </c>
      <c r="H56" s="650">
        <v>0</v>
      </c>
      <c r="I56" s="651" t="s">
        <v>235</v>
      </c>
      <c r="J56" s="646"/>
      <c r="K56" s="646"/>
      <c r="L56" s="652"/>
      <c r="M56" s="652"/>
      <c r="N56" s="646"/>
      <c r="O56" s="656">
        <v>81</v>
      </c>
      <c r="P56" s="650"/>
      <c r="Q56" s="671"/>
      <c r="R56" s="671"/>
      <c r="S56" s="671"/>
      <c r="T56" s="648"/>
      <c r="U56" s="648"/>
      <c r="V56" s="648"/>
      <c r="W56" s="648"/>
      <c r="X56" s="648"/>
      <c r="Y56" s="648"/>
      <c r="Z56" s="648"/>
      <c r="AA56" s="648"/>
    </row>
    <row r="57" spans="1:27" ht="12.75" customHeight="1">
      <c r="A57" s="642"/>
      <c r="B57" s="642"/>
      <c r="C57" s="646"/>
      <c r="D57" s="669"/>
      <c r="E57" s="646">
        <v>-76</v>
      </c>
      <c r="F57" s="647">
        <f>IF(F51=D49,D53,IF(F51=D53,D49,0))</f>
        <v>0</v>
      </c>
      <c r="G57" s="654" t="str">
        <f>IF(G51=E49,E53,IF(G51=E53,E49,0))</f>
        <v>Агзамов Даян</v>
      </c>
      <c r="H57" s="658"/>
      <c r="I57" s="664" t="s">
        <v>126</v>
      </c>
      <c r="J57" s="673"/>
      <c r="K57" s="646">
        <v>-73</v>
      </c>
      <c r="L57" s="647">
        <v>0</v>
      </c>
      <c r="M57" s="665">
        <f>IF(E49=C48,C50,IF(E49=C50,C48,0))</f>
        <v>0</v>
      </c>
      <c r="N57" s="645"/>
      <c r="O57" s="656"/>
      <c r="P57" s="658"/>
      <c r="Q57" s="663"/>
      <c r="R57" s="698" t="s">
        <v>127</v>
      </c>
      <c r="S57" s="698"/>
      <c r="T57" s="648"/>
      <c r="U57" s="648"/>
      <c r="V57" s="648"/>
      <c r="W57" s="648"/>
      <c r="X57" s="648"/>
      <c r="Y57" s="648"/>
      <c r="Z57" s="648"/>
      <c r="AA57" s="648"/>
    </row>
    <row r="58" spans="1:27" ht="12.75" customHeight="1">
      <c r="A58" s="642"/>
      <c r="B58" s="642"/>
      <c r="C58" s="646"/>
      <c r="D58" s="669"/>
      <c r="E58" s="646"/>
      <c r="F58" s="652"/>
      <c r="G58" s="652">
        <v>-78</v>
      </c>
      <c r="H58" s="647">
        <f>IF(H56=F55,F57,IF(H56=F57,F55,0))</f>
        <v>0</v>
      </c>
      <c r="I58" s="644" t="str">
        <f>IF(I56=G55,G57,IF(I56=G57,G55,0))</f>
        <v>Агзамов Даян</v>
      </c>
      <c r="J58" s="645"/>
      <c r="K58" s="646"/>
      <c r="L58" s="652"/>
      <c r="M58" s="649">
        <v>80</v>
      </c>
      <c r="N58" s="650"/>
      <c r="O58" s="675"/>
      <c r="P58" s="653"/>
      <c r="Q58" s="672"/>
      <c r="R58" s="646"/>
      <c r="S58" s="672"/>
      <c r="T58" s="648"/>
      <c r="U58" s="648"/>
      <c r="V58" s="648"/>
      <c r="W58" s="648"/>
      <c r="X58" s="648"/>
      <c r="Y58" s="648"/>
      <c r="Z58" s="648"/>
      <c r="AA58" s="648"/>
    </row>
    <row r="59" spans="1:27" ht="12.75" customHeight="1">
      <c r="A59" s="642">
        <v>-32</v>
      </c>
      <c r="B59" s="643">
        <f>IF(D8=B7,B9,IF(D8=B9,B7,0))</f>
        <v>0</v>
      </c>
      <c r="C59" s="644" t="str">
        <f>IF(E8=C7,C9,IF(E8=C9,C7,0))</f>
        <v>_</v>
      </c>
      <c r="D59" s="666"/>
      <c r="E59" s="646"/>
      <c r="F59" s="646"/>
      <c r="G59" s="646"/>
      <c r="H59" s="652"/>
      <c r="I59" s="664" t="s">
        <v>128</v>
      </c>
      <c r="J59" s="673"/>
      <c r="K59" s="646">
        <v>-74</v>
      </c>
      <c r="L59" s="647">
        <v>0</v>
      </c>
      <c r="M59" s="667">
        <f>IF(E53=C52,C54,IF(E53=C54,C52,0))</f>
        <v>0</v>
      </c>
      <c r="N59" s="658"/>
      <c r="O59" s="652"/>
      <c r="P59" s="646"/>
      <c r="Q59" s="646"/>
      <c r="R59" s="646"/>
      <c r="S59" s="646"/>
      <c r="T59" s="648"/>
      <c r="U59" s="648"/>
      <c r="V59" s="648"/>
      <c r="W59" s="648"/>
      <c r="X59" s="648"/>
      <c r="Y59" s="648"/>
      <c r="Z59" s="648"/>
      <c r="AA59" s="648"/>
    </row>
    <row r="60" spans="1:27" ht="12.75" customHeight="1">
      <c r="A60" s="642"/>
      <c r="B60" s="642"/>
      <c r="C60" s="649">
        <v>83</v>
      </c>
      <c r="D60" s="650"/>
      <c r="E60" s="661"/>
      <c r="F60" s="646"/>
      <c r="G60" s="646"/>
      <c r="H60" s="646"/>
      <c r="I60" s="646"/>
      <c r="J60" s="646"/>
      <c r="K60" s="646"/>
      <c r="L60" s="652"/>
      <c r="M60" s="652"/>
      <c r="N60" s="646"/>
      <c r="O60" s="646">
        <v>-81</v>
      </c>
      <c r="P60" s="647">
        <f>IF(P56=N54,N58,IF(P56=N58,N54,0))</f>
        <v>0</v>
      </c>
      <c r="Q60" s="665">
        <f>IF(Q56=O54,O58,IF(Q56=O58,O54,0))</f>
        <v>0</v>
      </c>
      <c r="R60" s="661"/>
      <c r="S60" s="661"/>
      <c r="T60" s="648"/>
      <c r="U60" s="648"/>
      <c r="V60" s="648"/>
      <c r="W60" s="648"/>
      <c r="X60" s="648"/>
      <c r="Y60" s="648"/>
      <c r="Z60" s="648"/>
      <c r="AA60" s="648"/>
    </row>
    <row r="61" spans="1:27" ht="12.75" customHeight="1">
      <c r="A61" s="642">
        <v>-33</v>
      </c>
      <c r="B61" s="643">
        <f>IF(D12=B11,B13,IF(D12=B13,B11,0))</f>
        <v>0</v>
      </c>
      <c r="C61" s="667">
        <f>IF(E12=C11,C13,IF(E12=C13,C11,0))</f>
        <v>0</v>
      </c>
      <c r="D61" s="655"/>
      <c r="E61" s="649"/>
      <c r="F61" s="653"/>
      <c r="G61" s="646"/>
      <c r="H61" s="646"/>
      <c r="I61" s="646"/>
      <c r="J61" s="646"/>
      <c r="K61" s="646"/>
      <c r="L61" s="646"/>
      <c r="M61" s="646">
        <v>-79</v>
      </c>
      <c r="N61" s="647">
        <f>IF(N54=L53,L55,IF(N54=L55,L53,0))</f>
        <v>0</v>
      </c>
      <c r="O61" s="665">
        <f>IF(O54=M53,M55,IF(O54=M55,M53,0))</f>
        <v>0</v>
      </c>
      <c r="P61" s="674"/>
      <c r="Q61" s="663"/>
      <c r="R61" s="698" t="s">
        <v>129</v>
      </c>
      <c r="S61" s="698"/>
      <c r="T61" s="648"/>
      <c r="U61" s="648"/>
      <c r="V61" s="648"/>
      <c r="W61" s="648"/>
      <c r="X61" s="648"/>
      <c r="Y61" s="648"/>
      <c r="Z61" s="648"/>
      <c r="AA61" s="648"/>
    </row>
    <row r="62" spans="1:27" ht="12.75" customHeight="1">
      <c r="A62" s="642"/>
      <c r="B62" s="642"/>
      <c r="C62" s="652"/>
      <c r="D62" s="669"/>
      <c r="E62" s="656">
        <v>87</v>
      </c>
      <c r="F62" s="650"/>
      <c r="G62" s="661"/>
      <c r="H62" s="646"/>
      <c r="I62" s="646"/>
      <c r="J62" s="646"/>
      <c r="K62" s="646"/>
      <c r="L62" s="646"/>
      <c r="M62" s="646"/>
      <c r="N62" s="652"/>
      <c r="O62" s="649">
        <v>82</v>
      </c>
      <c r="P62" s="650"/>
      <c r="Q62" s="661"/>
      <c r="R62" s="661"/>
      <c r="S62" s="661"/>
      <c r="T62" s="648"/>
      <c r="U62" s="648"/>
      <c r="V62" s="648"/>
      <c r="W62" s="648"/>
      <c r="X62" s="648"/>
      <c r="Y62" s="648"/>
      <c r="Z62" s="648"/>
      <c r="AA62" s="648"/>
    </row>
    <row r="63" spans="1:27" ht="12.75" customHeight="1">
      <c r="A63" s="642">
        <v>-34</v>
      </c>
      <c r="B63" s="643">
        <f>IF(D16=B15,B17,IF(D16=B17,B15,0))</f>
        <v>0</v>
      </c>
      <c r="C63" s="665">
        <f>IF(E16=C15,C17,IF(E16=C17,C15,0))</f>
        <v>0</v>
      </c>
      <c r="D63" s="666"/>
      <c r="E63" s="656"/>
      <c r="F63" s="658"/>
      <c r="G63" s="649"/>
      <c r="H63" s="653"/>
      <c r="I63" s="646"/>
      <c r="J63" s="646"/>
      <c r="K63" s="646"/>
      <c r="L63" s="646"/>
      <c r="M63" s="646">
        <v>-80</v>
      </c>
      <c r="N63" s="647">
        <f>IF(N58=L57,L59,IF(N58=L59,L57,0))</f>
        <v>0</v>
      </c>
      <c r="O63" s="667">
        <f>IF(O58=M57,M59,IF(O58=M59,M57,0))</f>
        <v>0</v>
      </c>
      <c r="P63" s="657"/>
      <c r="Q63" s="663"/>
      <c r="R63" s="698" t="s">
        <v>130</v>
      </c>
      <c r="S63" s="698"/>
      <c r="T63" s="648"/>
      <c r="U63" s="648"/>
      <c r="V63" s="648"/>
      <c r="W63" s="648"/>
      <c r="X63" s="648"/>
      <c r="Y63" s="648"/>
      <c r="Z63" s="648"/>
      <c r="AA63" s="648"/>
    </row>
    <row r="64" spans="1:27" ht="12.75" customHeight="1">
      <c r="A64" s="642"/>
      <c r="B64" s="642"/>
      <c r="C64" s="649">
        <v>84</v>
      </c>
      <c r="D64" s="650"/>
      <c r="E64" s="675"/>
      <c r="F64" s="653"/>
      <c r="G64" s="656"/>
      <c r="H64" s="653"/>
      <c r="I64" s="646"/>
      <c r="J64" s="646"/>
      <c r="K64" s="646"/>
      <c r="L64" s="646"/>
      <c r="M64" s="646"/>
      <c r="N64" s="652"/>
      <c r="O64" s="652">
        <v>-82</v>
      </c>
      <c r="P64" s="647">
        <f>IF(P62=N61,N63,IF(P62=N63,N61,0))</f>
        <v>0</v>
      </c>
      <c r="Q64" s="665">
        <f>IF(Q62=O61,O63,IF(Q62=O63,O61,0))</f>
        <v>0</v>
      </c>
      <c r="R64" s="661"/>
      <c r="S64" s="661"/>
      <c r="T64" s="648"/>
      <c r="U64" s="648"/>
      <c r="V64" s="648"/>
      <c r="W64" s="648"/>
      <c r="X64" s="648"/>
      <c r="Y64" s="648"/>
      <c r="Z64" s="648"/>
      <c r="AA64" s="648"/>
    </row>
    <row r="65" spans="1:27" ht="12.75" customHeight="1">
      <c r="A65" s="642">
        <v>-35</v>
      </c>
      <c r="B65" s="643">
        <f>IF(D20=B19,B21,IF(D20=B21,B19,0))</f>
        <v>0</v>
      </c>
      <c r="C65" s="654" t="str">
        <f>IF(E20=C19,C21,IF(E20=C21,C19,0))</f>
        <v>_</v>
      </c>
      <c r="D65" s="655"/>
      <c r="E65" s="652"/>
      <c r="F65" s="646"/>
      <c r="G65" s="656"/>
      <c r="H65" s="653"/>
      <c r="I65" s="646"/>
      <c r="J65" s="646"/>
      <c r="K65" s="646"/>
      <c r="L65" s="646"/>
      <c r="M65" s="646"/>
      <c r="N65" s="646"/>
      <c r="O65" s="646"/>
      <c r="P65" s="652"/>
      <c r="Q65" s="663"/>
      <c r="R65" s="698" t="s">
        <v>131</v>
      </c>
      <c r="S65" s="698"/>
      <c r="T65" s="648"/>
      <c r="U65" s="648"/>
      <c r="V65" s="648"/>
      <c r="W65" s="648"/>
      <c r="X65" s="648"/>
      <c r="Y65" s="648"/>
      <c r="Z65" s="648"/>
      <c r="AA65" s="648"/>
    </row>
    <row r="66" spans="1:27" ht="12.75" customHeight="1">
      <c r="A66" s="642"/>
      <c r="B66" s="642"/>
      <c r="C66" s="652"/>
      <c r="D66" s="669"/>
      <c r="E66" s="646"/>
      <c r="F66" s="646"/>
      <c r="G66" s="656">
        <v>89</v>
      </c>
      <c r="H66" s="650"/>
      <c r="I66" s="661"/>
      <c r="J66" s="646"/>
      <c r="K66" s="646">
        <v>-83</v>
      </c>
      <c r="L66" s="647">
        <v>0</v>
      </c>
      <c r="M66" s="644" t="str">
        <f>IF(E60=C59,C61,IF(E60=C61,C59,0))</f>
        <v>_</v>
      </c>
      <c r="N66" s="645"/>
      <c r="O66" s="646"/>
      <c r="P66" s="646"/>
      <c r="Q66" s="646"/>
      <c r="R66" s="646"/>
      <c r="S66" s="646"/>
      <c r="T66" s="648"/>
      <c r="U66" s="648"/>
      <c r="V66" s="648"/>
      <c r="W66" s="648"/>
      <c r="X66" s="648"/>
      <c r="Y66" s="648"/>
      <c r="Z66" s="648"/>
      <c r="AA66" s="648"/>
    </row>
    <row r="67" spans="1:27" ht="12.75" customHeight="1">
      <c r="A67" s="642">
        <v>-36</v>
      </c>
      <c r="B67" s="643">
        <f>IF(D24=B23,B25,IF(D24=B25,B23,0))</f>
        <v>0</v>
      </c>
      <c r="C67" s="644" t="str">
        <f>IF(E24=C23,C25,IF(E24=C25,C23,0))</f>
        <v>_</v>
      </c>
      <c r="D67" s="666"/>
      <c r="E67" s="646"/>
      <c r="F67" s="646"/>
      <c r="G67" s="656"/>
      <c r="H67" s="658"/>
      <c r="I67" s="664" t="s">
        <v>132</v>
      </c>
      <c r="J67" s="673"/>
      <c r="K67" s="646"/>
      <c r="L67" s="652"/>
      <c r="M67" s="649">
        <v>91</v>
      </c>
      <c r="N67" s="650"/>
      <c r="O67" s="661"/>
      <c r="P67" s="646"/>
      <c r="Q67" s="646"/>
      <c r="R67" s="646"/>
      <c r="S67" s="646"/>
      <c r="T67" s="648"/>
      <c r="U67" s="648"/>
      <c r="V67" s="648"/>
      <c r="W67" s="648"/>
      <c r="X67" s="648"/>
      <c r="Y67" s="648"/>
      <c r="Z67" s="648"/>
      <c r="AA67" s="648"/>
    </row>
    <row r="68" spans="1:27" ht="12.75" customHeight="1">
      <c r="A68" s="642"/>
      <c r="B68" s="642"/>
      <c r="C68" s="649">
        <v>85</v>
      </c>
      <c r="D68" s="650"/>
      <c r="E68" s="661"/>
      <c r="F68" s="646"/>
      <c r="G68" s="656"/>
      <c r="H68" s="653"/>
      <c r="I68" s="646"/>
      <c r="J68" s="646"/>
      <c r="K68" s="646">
        <v>-84</v>
      </c>
      <c r="L68" s="647">
        <v>0</v>
      </c>
      <c r="M68" s="654" t="str">
        <f>IF(E64=C63,C65,IF(E64=C65,C63,0))</f>
        <v>_</v>
      </c>
      <c r="N68" s="657"/>
      <c r="O68" s="649"/>
      <c r="P68" s="653"/>
      <c r="Q68" s="646"/>
      <c r="R68" s="646"/>
      <c r="S68" s="646"/>
      <c r="T68" s="648"/>
      <c r="U68" s="648"/>
      <c r="V68" s="648"/>
      <c r="W68" s="648"/>
      <c r="X68" s="648"/>
      <c r="Y68" s="648"/>
      <c r="Z68" s="648"/>
      <c r="AA68" s="648"/>
    </row>
    <row r="69" spans="1:27" ht="12.75" customHeight="1">
      <c r="A69" s="642">
        <v>-37</v>
      </c>
      <c r="B69" s="643">
        <f>IF(D28=B27,B29,IF(D28=B29,B27,0))</f>
        <v>0</v>
      </c>
      <c r="C69" s="667">
        <f>IF(E28=C27,C29,IF(E28=C29,C27,0))</f>
        <v>0</v>
      </c>
      <c r="D69" s="655"/>
      <c r="E69" s="649"/>
      <c r="F69" s="653"/>
      <c r="G69" s="656"/>
      <c r="H69" s="653"/>
      <c r="I69" s="646"/>
      <c r="J69" s="646"/>
      <c r="K69" s="646"/>
      <c r="L69" s="652"/>
      <c r="M69" s="652"/>
      <c r="N69" s="646"/>
      <c r="O69" s="656">
        <v>93</v>
      </c>
      <c r="P69" s="650"/>
      <c r="Q69" s="671"/>
      <c r="R69" s="671"/>
      <c r="S69" s="671"/>
      <c r="T69" s="648"/>
      <c r="U69" s="648"/>
      <c r="V69" s="648"/>
      <c r="W69" s="648"/>
      <c r="X69" s="648"/>
      <c r="Y69" s="648"/>
      <c r="Z69" s="648"/>
      <c r="AA69" s="648"/>
    </row>
    <row r="70" spans="1:27" ht="12.75" customHeight="1">
      <c r="A70" s="642"/>
      <c r="B70" s="642"/>
      <c r="C70" s="652"/>
      <c r="D70" s="669"/>
      <c r="E70" s="656">
        <v>88</v>
      </c>
      <c r="F70" s="650"/>
      <c r="G70" s="675"/>
      <c r="H70" s="653"/>
      <c r="I70" s="646"/>
      <c r="J70" s="646"/>
      <c r="K70" s="646">
        <v>-85</v>
      </c>
      <c r="L70" s="647">
        <v>0</v>
      </c>
      <c r="M70" s="644" t="str">
        <f>IF(E68=C67,C69,IF(E68=C69,C67,0))</f>
        <v>_</v>
      </c>
      <c r="N70" s="645"/>
      <c r="O70" s="656"/>
      <c r="P70" s="658"/>
      <c r="Q70" s="663"/>
      <c r="R70" s="698" t="s">
        <v>133</v>
      </c>
      <c r="S70" s="698"/>
      <c r="T70" s="648"/>
      <c r="U70" s="648"/>
      <c r="V70" s="648"/>
      <c r="W70" s="648"/>
      <c r="X70" s="648"/>
      <c r="Y70" s="648"/>
      <c r="Z70" s="648"/>
      <c r="AA70" s="648"/>
    </row>
    <row r="71" spans="1:27" ht="12.75" customHeight="1">
      <c r="A71" s="642">
        <v>-38</v>
      </c>
      <c r="B71" s="643">
        <f>IF(D32=B31,B33,IF(D32=B33,B31,0))</f>
        <v>0</v>
      </c>
      <c r="C71" s="665">
        <f>IF(E32=C31,C33,IF(E32=C33,C31,0))</f>
        <v>0</v>
      </c>
      <c r="D71" s="666"/>
      <c r="E71" s="656"/>
      <c r="F71" s="658"/>
      <c r="G71" s="652"/>
      <c r="H71" s="646"/>
      <c r="I71" s="646"/>
      <c r="J71" s="646"/>
      <c r="K71" s="646"/>
      <c r="L71" s="652"/>
      <c r="M71" s="649">
        <v>92</v>
      </c>
      <c r="N71" s="650"/>
      <c r="O71" s="675"/>
      <c r="P71" s="653"/>
      <c r="Q71" s="672"/>
      <c r="R71" s="646"/>
      <c r="S71" s="672"/>
      <c r="T71" s="648"/>
      <c r="U71" s="648"/>
      <c r="V71" s="648"/>
      <c r="W71" s="648"/>
      <c r="X71" s="648"/>
      <c r="Y71" s="648"/>
      <c r="Z71" s="648"/>
      <c r="AA71" s="648"/>
    </row>
    <row r="72" spans="1:27" ht="12.75" customHeight="1">
      <c r="A72" s="642"/>
      <c r="B72" s="642"/>
      <c r="C72" s="649">
        <v>86</v>
      </c>
      <c r="D72" s="650"/>
      <c r="E72" s="675"/>
      <c r="F72" s="653"/>
      <c r="G72" s="646">
        <v>-89</v>
      </c>
      <c r="H72" s="647">
        <f>IF(H66=F62,F70,IF(H66=F70,F62,0))</f>
        <v>0</v>
      </c>
      <c r="I72" s="665">
        <f>IF(I66=G62,G70,IF(I66=G70,G62,0))</f>
        <v>0</v>
      </c>
      <c r="J72" s="645"/>
      <c r="K72" s="646">
        <v>-86</v>
      </c>
      <c r="L72" s="647">
        <v>0</v>
      </c>
      <c r="M72" s="654" t="str">
        <f>IF(E72=C71,C73,IF(E72=C73,C71,0))</f>
        <v>_</v>
      </c>
      <c r="N72" s="657"/>
      <c r="O72" s="652"/>
      <c r="P72" s="646"/>
      <c r="Q72" s="646"/>
      <c r="R72" s="646"/>
      <c r="S72" s="646"/>
      <c r="T72" s="648"/>
      <c r="U72" s="648"/>
      <c r="V72" s="648"/>
      <c r="W72" s="648"/>
      <c r="X72" s="648"/>
      <c r="Y72" s="648"/>
      <c r="Z72" s="648"/>
      <c r="AA72" s="648"/>
    </row>
    <row r="73" spans="1:27" ht="12.75" customHeight="1">
      <c r="A73" s="642">
        <v>-39</v>
      </c>
      <c r="B73" s="643">
        <f>IF(D36=B35,B37,IF(D36=B37,B35,0))</f>
        <v>0</v>
      </c>
      <c r="C73" s="654" t="str">
        <f>IF(E36=C35,C37,IF(E36=C37,C35,0))</f>
        <v>_</v>
      </c>
      <c r="D73" s="655"/>
      <c r="E73" s="652"/>
      <c r="F73" s="646"/>
      <c r="G73" s="646"/>
      <c r="H73" s="652"/>
      <c r="I73" s="664" t="s">
        <v>134</v>
      </c>
      <c r="J73" s="673"/>
      <c r="K73" s="646"/>
      <c r="L73" s="652"/>
      <c r="M73" s="652"/>
      <c r="N73" s="646"/>
      <c r="O73" s="646">
        <v>-93</v>
      </c>
      <c r="P73" s="647">
        <f>IF(P69=N67,N71,IF(P69=N71,N67,0))</f>
        <v>0</v>
      </c>
      <c r="Q73" s="665">
        <f>IF(Q69=O67,O71,IF(Q69=O71,O67,0))</f>
        <v>0</v>
      </c>
      <c r="R73" s="661"/>
      <c r="S73" s="661"/>
      <c r="T73" s="648"/>
      <c r="U73" s="648"/>
      <c r="V73" s="648"/>
      <c r="W73" s="648"/>
      <c r="X73" s="648"/>
      <c r="Y73" s="648"/>
      <c r="Z73" s="648"/>
      <c r="AA73" s="648"/>
    </row>
    <row r="74" spans="1:27" ht="12.75" customHeight="1">
      <c r="A74" s="642"/>
      <c r="B74" s="642"/>
      <c r="C74" s="652"/>
      <c r="D74" s="669"/>
      <c r="E74" s="646">
        <v>-87</v>
      </c>
      <c r="F74" s="647">
        <f>IF(F62=D60,D64,IF(F62=D64,D60,0))</f>
        <v>0</v>
      </c>
      <c r="G74" s="665">
        <f>IF(G62=E60,E64,IF(G62=E64,E60,0))</f>
        <v>0</v>
      </c>
      <c r="H74" s="645"/>
      <c r="I74" s="672"/>
      <c r="J74" s="672"/>
      <c r="K74" s="646"/>
      <c r="L74" s="646"/>
      <c r="M74" s="646">
        <v>-91</v>
      </c>
      <c r="N74" s="647">
        <f>IF(N67=L66,L68,IF(N67=L68,L66,0))</f>
        <v>0</v>
      </c>
      <c r="O74" s="665">
        <f>IF(O67=M66,M68,IF(O67=M68,M66,0))</f>
        <v>0</v>
      </c>
      <c r="P74" s="674"/>
      <c r="Q74" s="663"/>
      <c r="R74" s="698" t="s">
        <v>135</v>
      </c>
      <c r="S74" s="698"/>
      <c r="T74" s="648"/>
      <c r="U74" s="648"/>
      <c r="V74" s="648"/>
      <c r="W74" s="648"/>
      <c r="X74" s="648"/>
      <c r="Y74" s="648"/>
      <c r="Z74" s="648"/>
      <c r="AA74" s="648"/>
    </row>
    <row r="75" spans="1:27" ht="12.75" customHeight="1">
      <c r="A75" s="642"/>
      <c r="B75" s="642"/>
      <c r="C75" s="646"/>
      <c r="D75" s="669"/>
      <c r="E75" s="646"/>
      <c r="F75" s="652"/>
      <c r="G75" s="649">
        <v>90</v>
      </c>
      <c r="H75" s="650"/>
      <c r="I75" s="661"/>
      <c r="J75" s="646"/>
      <c r="K75" s="646"/>
      <c r="L75" s="646"/>
      <c r="M75" s="646"/>
      <c r="N75" s="652"/>
      <c r="O75" s="649">
        <v>94</v>
      </c>
      <c r="P75" s="650"/>
      <c r="Q75" s="661"/>
      <c r="R75" s="661"/>
      <c r="S75" s="661"/>
      <c r="T75" s="648"/>
      <c r="U75" s="648"/>
      <c r="V75" s="648"/>
      <c r="W75" s="648"/>
      <c r="X75" s="648"/>
      <c r="Y75" s="648"/>
      <c r="Z75" s="648"/>
      <c r="AA75" s="648"/>
    </row>
    <row r="76" spans="1:27" ht="12.75" customHeight="1">
      <c r="A76" s="676"/>
      <c r="B76" s="676"/>
      <c r="C76" s="646"/>
      <c r="D76" s="669"/>
      <c r="E76" s="646">
        <v>-88</v>
      </c>
      <c r="F76" s="647">
        <f>IF(F70=D68,D72,IF(F70=D72,D68,0))</f>
        <v>0</v>
      </c>
      <c r="G76" s="667">
        <f>IF(G70=E68,E72,IF(G70=E72,E68,0))</f>
        <v>0</v>
      </c>
      <c r="H76" s="657"/>
      <c r="I76" s="664" t="s">
        <v>136</v>
      </c>
      <c r="J76" s="673"/>
      <c r="K76" s="646"/>
      <c r="L76" s="646"/>
      <c r="M76" s="646">
        <v>-92</v>
      </c>
      <c r="N76" s="647">
        <f>IF(N71=L70,L72,IF(N71=L72,L70,0))</f>
        <v>0</v>
      </c>
      <c r="O76" s="667">
        <f>IF(O71=M70,M72,IF(O71=M72,M70,0))</f>
        <v>0</v>
      </c>
      <c r="P76" s="657"/>
      <c r="Q76" s="663"/>
      <c r="R76" s="698" t="s">
        <v>137</v>
      </c>
      <c r="S76" s="698"/>
      <c r="T76" s="648"/>
      <c r="U76" s="648"/>
      <c r="V76" s="648"/>
      <c r="W76" s="648"/>
      <c r="X76" s="648"/>
      <c r="Y76" s="648"/>
      <c r="Z76" s="648"/>
      <c r="AA76" s="648"/>
    </row>
    <row r="77" spans="1:27" ht="12.75" customHeight="1">
      <c r="A77" s="676"/>
      <c r="B77" s="676"/>
      <c r="C77" s="646"/>
      <c r="D77" s="646"/>
      <c r="E77" s="646"/>
      <c r="F77" s="652"/>
      <c r="G77" s="652">
        <v>-90</v>
      </c>
      <c r="H77" s="647">
        <f>IF(H75=F74,F76,IF(H75=F76,F74,0))</f>
        <v>0</v>
      </c>
      <c r="I77" s="665">
        <f>IF(I75=G74,G76,IF(I75=G76,G74,0))</f>
        <v>0</v>
      </c>
      <c r="J77" s="645"/>
      <c r="K77" s="646"/>
      <c r="L77" s="646"/>
      <c r="M77" s="646"/>
      <c r="N77" s="652"/>
      <c r="O77" s="652">
        <v>-94</v>
      </c>
      <c r="P77" s="647">
        <f>IF(P75=N74,N76,IF(P75=N76,N74,0))</f>
        <v>0</v>
      </c>
      <c r="Q77" s="665">
        <f>IF(Q75=O74,O76,IF(Q75=O76,O74,0))</f>
        <v>0</v>
      </c>
      <c r="R77" s="661"/>
      <c r="S77" s="661"/>
      <c r="T77" s="648"/>
      <c r="U77" s="648"/>
      <c r="V77" s="648"/>
      <c r="W77" s="648"/>
      <c r="X77" s="648"/>
      <c r="Y77" s="648"/>
      <c r="Z77" s="648"/>
      <c r="AA77" s="648"/>
    </row>
    <row r="78" spans="1:27" ht="12.75" customHeight="1">
      <c r="A78" s="676"/>
      <c r="B78" s="676"/>
      <c r="C78" s="646"/>
      <c r="D78" s="646"/>
      <c r="E78" s="646"/>
      <c r="F78" s="646"/>
      <c r="G78" s="646"/>
      <c r="H78" s="652"/>
      <c r="I78" s="664" t="s">
        <v>138</v>
      </c>
      <c r="J78" s="673"/>
      <c r="K78" s="646"/>
      <c r="L78" s="646"/>
      <c r="M78" s="646"/>
      <c r="N78" s="646"/>
      <c r="O78" s="646"/>
      <c r="P78" s="652"/>
      <c r="Q78" s="663"/>
      <c r="R78" s="698" t="s">
        <v>139</v>
      </c>
      <c r="S78" s="698"/>
      <c r="T78" s="648"/>
      <c r="U78" s="648"/>
      <c r="V78" s="648"/>
      <c r="W78" s="648"/>
      <c r="X78" s="648"/>
      <c r="Y78" s="648"/>
      <c r="Z78" s="648"/>
      <c r="AA78" s="648"/>
    </row>
    <row r="79" spans="1:27" ht="12.75">
      <c r="A79" s="648"/>
      <c r="B79" s="648"/>
      <c r="C79" s="648"/>
      <c r="D79" s="648"/>
      <c r="E79" s="648"/>
      <c r="F79" s="648"/>
      <c r="G79" s="648"/>
      <c r="H79" s="648"/>
      <c r="I79" s="648"/>
      <c r="J79" s="648"/>
      <c r="K79" s="648"/>
      <c r="L79" s="648"/>
      <c r="M79" s="648"/>
      <c r="N79" s="648"/>
      <c r="O79" s="648"/>
      <c r="P79" s="648"/>
      <c r="Q79" s="648"/>
      <c r="R79" s="648"/>
      <c r="S79" s="648"/>
      <c r="T79" s="648"/>
      <c r="U79" s="648"/>
      <c r="V79" s="648"/>
      <c r="W79" s="648"/>
      <c r="X79" s="648"/>
      <c r="Y79" s="648"/>
      <c r="Z79" s="648"/>
      <c r="AA79" s="648"/>
    </row>
    <row r="80" spans="1:27" ht="12.75">
      <c r="A80" s="648"/>
      <c r="B80" s="648"/>
      <c r="C80" s="648"/>
      <c r="D80" s="648"/>
      <c r="E80" s="648"/>
      <c r="F80" s="648"/>
      <c r="G80" s="648"/>
      <c r="H80" s="648"/>
      <c r="I80" s="648"/>
      <c r="J80" s="648"/>
      <c r="K80" s="648"/>
      <c r="L80" s="648"/>
      <c r="M80" s="648"/>
      <c r="N80" s="648"/>
      <c r="O80" s="648"/>
      <c r="P80" s="648"/>
      <c r="Q80" s="648"/>
      <c r="R80" s="648"/>
      <c r="S80" s="648"/>
      <c r="T80" s="648"/>
      <c r="U80" s="648"/>
      <c r="V80" s="648"/>
      <c r="W80" s="648"/>
      <c r="X80" s="648"/>
      <c r="Y80" s="648"/>
      <c r="Z80" s="648"/>
      <c r="AA80" s="64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</sheetPr>
  <dimension ref="A1:AD68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768" t="s">
        <v>13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11"/>
      <c r="N1" s="11"/>
      <c r="O1" s="11"/>
      <c r="P1" s="11"/>
      <c r="Q1" s="11"/>
      <c r="R1" s="11"/>
      <c r="S1" s="11"/>
    </row>
    <row r="2" spans="1:19" s="3" customFormat="1" ht="13.5" thickBot="1">
      <c r="A2" s="769" t="s">
        <v>12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11"/>
      <c r="N2" s="11"/>
      <c r="O2" s="11"/>
      <c r="P2" s="11"/>
      <c r="Q2" s="11"/>
      <c r="R2" s="11"/>
      <c r="S2" s="11"/>
    </row>
    <row r="3" spans="1:30" ht="21.75" customHeight="1">
      <c r="A3" s="762" t="s">
        <v>15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12"/>
      <c r="N3" s="11"/>
      <c r="O3" s="11"/>
      <c r="P3" s="11"/>
      <c r="Q3" s="11"/>
      <c r="R3" s="11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761" t="s">
        <v>14</v>
      </c>
      <c r="B4" s="761"/>
      <c r="C4" s="766" t="s">
        <v>16</v>
      </c>
      <c r="D4" s="766"/>
      <c r="E4" s="766"/>
      <c r="F4" s="766"/>
      <c r="G4" s="766"/>
      <c r="H4" s="766"/>
      <c r="I4" s="766"/>
      <c r="J4" s="766"/>
      <c r="K4" s="766"/>
      <c r="L4" s="766"/>
      <c r="M4" s="12"/>
      <c r="N4" s="11"/>
      <c r="O4" s="11"/>
      <c r="P4" s="11"/>
      <c r="Q4" s="11"/>
      <c r="R4" s="11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759" t="s">
        <v>17</v>
      </c>
      <c r="B5" s="759"/>
      <c r="C5" s="767" t="s">
        <v>11</v>
      </c>
      <c r="D5" s="767"/>
      <c r="E5" s="767"/>
      <c r="F5" s="760">
        <v>45471</v>
      </c>
      <c r="G5" s="760"/>
      <c r="H5" s="760"/>
      <c r="I5" s="770"/>
      <c r="J5" s="770"/>
      <c r="K5" s="771"/>
      <c r="L5" s="14"/>
      <c r="M5" s="12"/>
      <c r="N5" s="11"/>
      <c r="O5" s="11"/>
      <c r="P5" s="11"/>
      <c r="Q5" s="11"/>
      <c r="R5" s="11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2"/>
      <c r="N6" s="11"/>
      <c r="O6" s="11"/>
      <c r="P6" s="11"/>
      <c r="Q6" s="11"/>
      <c r="R6" s="11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9" t="s">
        <v>7</v>
      </c>
      <c r="M7" s="12"/>
      <c r="N7" s="12"/>
      <c r="O7" s="13"/>
      <c r="P7" s="13"/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34.5" customHeight="1">
      <c r="A8" s="7" t="s">
        <v>1</v>
      </c>
      <c r="B8" s="16" t="s">
        <v>18</v>
      </c>
      <c r="C8" s="20" t="s">
        <v>27</v>
      </c>
      <c r="D8" s="23" t="s">
        <v>25</v>
      </c>
      <c r="E8" s="24" t="s">
        <v>2</v>
      </c>
      <c r="F8" s="24" t="s">
        <v>26</v>
      </c>
      <c r="G8" s="24" t="s">
        <v>3</v>
      </c>
      <c r="H8" s="24" t="s">
        <v>2</v>
      </c>
      <c r="I8" s="24" t="s">
        <v>3</v>
      </c>
      <c r="J8" s="24" t="s">
        <v>3</v>
      </c>
      <c r="K8" s="23" t="s">
        <v>25</v>
      </c>
      <c r="L8" s="25" t="s">
        <v>3</v>
      </c>
      <c r="M8" s="12"/>
      <c r="N8" s="12"/>
      <c r="O8" s="13"/>
      <c r="P8" s="13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4.5" customHeight="1">
      <c r="A9" s="7" t="s">
        <v>2</v>
      </c>
      <c r="B9" s="16" t="s">
        <v>19</v>
      </c>
      <c r="C9" s="20">
        <v>256</v>
      </c>
      <c r="D9" s="24" t="s">
        <v>3</v>
      </c>
      <c r="E9" s="23" t="s">
        <v>25</v>
      </c>
      <c r="F9" s="24" t="s">
        <v>3</v>
      </c>
      <c r="G9" s="24" t="s">
        <v>3</v>
      </c>
      <c r="H9" s="24" t="s">
        <v>3</v>
      </c>
      <c r="I9" s="24" t="s">
        <v>3</v>
      </c>
      <c r="J9" s="24" t="s">
        <v>3</v>
      </c>
      <c r="K9" s="23" t="s">
        <v>25</v>
      </c>
      <c r="L9" s="25" t="s">
        <v>1</v>
      </c>
      <c r="M9" s="12"/>
      <c r="N9" s="12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34.5" customHeight="1">
      <c r="A10" s="7" t="s">
        <v>3</v>
      </c>
      <c r="B10" s="16" t="s">
        <v>20</v>
      </c>
      <c r="C10" s="20">
        <v>240</v>
      </c>
      <c r="D10" s="24" t="s">
        <v>3</v>
      </c>
      <c r="E10" s="24" t="s">
        <v>1</v>
      </c>
      <c r="F10" s="23" t="s">
        <v>25</v>
      </c>
      <c r="G10" s="24" t="s">
        <v>3</v>
      </c>
      <c r="H10" s="24" t="s">
        <v>3</v>
      </c>
      <c r="I10" s="24" t="s">
        <v>3</v>
      </c>
      <c r="J10" s="24" t="s">
        <v>3</v>
      </c>
      <c r="K10" s="23" t="s">
        <v>25</v>
      </c>
      <c r="L10" s="25" t="s">
        <v>2</v>
      </c>
      <c r="M10" s="12"/>
      <c r="N10" s="12"/>
      <c r="O10" s="13"/>
      <c r="P10" s="13"/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34.5" customHeight="1">
      <c r="A11" s="7" t="s">
        <v>4</v>
      </c>
      <c r="B11" s="18" t="s">
        <v>21</v>
      </c>
      <c r="C11" s="21" t="s">
        <v>27</v>
      </c>
      <c r="D11" s="24" t="s">
        <v>1</v>
      </c>
      <c r="E11" s="24" t="s">
        <v>2</v>
      </c>
      <c r="F11" s="24" t="s">
        <v>2</v>
      </c>
      <c r="G11" s="23" t="s">
        <v>25</v>
      </c>
      <c r="H11" s="24" t="s">
        <v>3</v>
      </c>
      <c r="I11" s="24" t="s">
        <v>3</v>
      </c>
      <c r="J11" s="24" t="s">
        <v>3</v>
      </c>
      <c r="K11" s="23" t="s">
        <v>25</v>
      </c>
      <c r="L11" s="25" t="s">
        <v>3</v>
      </c>
      <c r="M11" s="12"/>
      <c r="N11" s="12"/>
      <c r="O11" s="13"/>
      <c r="P11" s="13"/>
      <c r="Q11" s="13"/>
      <c r="R11" s="13"/>
      <c r="S11" s="13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34.5" customHeight="1">
      <c r="A12" s="7" t="s">
        <v>5</v>
      </c>
      <c r="B12" s="17" t="s">
        <v>22</v>
      </c>
      <c r="C12" s="22">
        <v>192</v>
      </c>
      <c r="D12" s="24" t="s">
        <v>3</v>
      </c>
      <c r="E12" s="24" t="s">
        <v>26</v>
      </c>
      <c r="F12" s="24" t="s">
        <v>1</v>
      </c>
      <c r="G12" s="24" t="s">
        <v>1</v>
      </c>
      <c r="H12" s="23" t="s">
        <v>25</v>
      </c>
      <c r="I12" s="24" t="s">
        <v>3</v>
      </c>
      <c r="J12" s="24" t="s">
        <v>3</v>
      </c>
      <c r="K12" s="23" t="s">
        <v>25</v>
      </c>
      <c r="L12" s="25" t="s">
        <v>4</v>
      </c>
      <c r="M12" s="12"/>
      <c r="N12" s="12"/>
      <c r="O12" s="13"/>
      <c r="P12" s="13"/>
      <c r="Q12" s="13"/>
      <c r="R12" s="13"/>
      <c r="S12" s="13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34.5" customHeight="1">
      <c r="A13" s="7" t="s">
        <v>6</v>
      </c>
      <c r="B13" s="18" t="s">
        <v>23</v>
      </c>
      <c r="C13" s="21">
        <v>176</v>
      </c>
      <c r="D13" s="24" t="s">
        <v>26</v>
      </c>
      <c r="E13" s="24" t="s">
        <v>26</v>
      </c>
      <c r="F13" s="24" t="s">
        <v>1</v>
      </c>
      <c r="G13" s="24" t="s">
        <v>26</v>
      </c>
      <c r="H13" s="24" t="s">
        <v>26</v>
      </c>
      <c r="I13" s="23" t="s">
        <v>25</v>
      </c>
      <c r="J13" s="24" t="s">
        <v>3</v>
      </c>
      <c r="K13" s="23" t="s">
        <v>25</v>
      </c>
      <c r="L13" s="25" t="s">
        <v>6</v>
      </c>
      <c r="M13" s="12"/>
      <c r="N13" s="12"/>
      <c r="O13" s="13"/>
      <c r="P13" s="13"/>
      <c r="Q13" s="13"/>
      <c r="R13" s="13"/>
      <c r="S13" s="13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34.5" customHeight="1">
      <c r="A14" s="7" t="s">
        <v>9</v>
      </c>
      <c r="B14" s="17" t="s">
        <v>24</v>
      </c>
      <c r="C14" s="22">
        <v>160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1</v>
      </c>
      <c r="J14" s="23" t="s">
        <v>25</v>
      </c>
      <c r="K14" s="23" t="s">
        <v>25</v>
      </c>
      <c r="L14" s="25" t="s">
        <v>9</v>
      </c>
      <c r="M14" s="12"/>
      <c r="N14" s="12"/>
      <c r="O14" s="13"/>
      <c r="P14" s="13"/>
      <c r="Q14" s="13"/>
      <c r="R14" s="13"/>
      <c r="S14" s="13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</sheetData>
  <sheetProtection sheet="1" formatRows="0" insertColumns="0" insertRows="0" insertHyperlinks="0" deleteColumns="0" deleteRows="0" sort="0" autoFilter="0" pivotTables="0"/>
  <mergeCells count="9">
    <mergeCell ref="A3:L3"/>
    <mergeCell ref="A1:L1"/>
    <mergeCell ref="A2:L2"/>
    <mergeCell ref="I5:K5"/>
    <mergeCell ref="A5:B5"/>
    <mergeCell ref="F5:H5"/>
    <mergeCell ref="A4:B4"/>
    <mergeCell ref="C4:L4"/>
    <mergeCell ref="C5:E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46">
      <selection activeCell="A2" sqref="A2:I2"/>
    </sheetView>
  </sheetViews>
  <sheetFormatPr defaultColWidth="9.00390625" defaultRowHeight="12.75"/>
  <cols>
    <col min="1" max="1" width="9.125" style="685" customWidth="1"/>
    <col min="2" max="2" width="5.75390625" style="685" customWidth="1"/>
    <col min="3" max="4" width="25.75390625" style="679" customWidth="1"/>
    <col min="5" max="5" width="5.75390625" style="679" customWidth="1"/>
    <col min="6" max="16384" width="9.125" style="679" customWidth="1"/>
  </cols>
  <sheetData>
    <row r="1" spans="1:5" ht="12.75">
      <c r="A1" s="677" t="s">
        <v>140</v>
      </c>
      <c r="B1" s="702" t="s">
        <v>141</v>
      </c>
      <c r="C1" s="703"/>
      <c r="D1" s="700" t="s">
        <v>142</v>
      </c>
      <c r="E1" s="701"/>
    </row>
    <row r="2" spans="1:5" ht="12.75">
      <c r="A2" s="680">
        <v>1</v>
      </c>
      <c r="B2" s="681">
        <f>'м141'!D8</f>
        <v>0</v>
      </c>
      <c r="C2" s="682">
        <f>'м142'!E12</f>
        <v>0</v>
      </c>
      <c r="D2" s="683">
        <f>'м142'!C61</f>
        <v>0</v>
      </c>
      <c r="E2" s="684">
        <f>'м142'!B7</f>
        <v>0</v>
      </c>
    </row>
    <row r="3" spans="1:5" ht="12.75">
      <c r="A3" s="680">
        <v>2</v>
      </c>
      <c r="B3" s="681">
        <f>'м141'!D12</f>
        <v>0</v>
      </c>
      <c r="C3" s="682">
        <f>'м142'!E16</f>
        <v>0</v>
      </c>
      <c r="D3" s="683">
        <f>'м142'!C63</f>
        <v>0</v>
      </c>
      <c r="E3" s="684">
        <f>'м142'!B9</f>
        <v>0</v>
      </c>
    </row>
    <row r="4" spans="1:5" ht="12.75">
      <c r="A4" s="680">
        <v>3</v>
      </c>
      <c r="B4" s="681">
        <f>'м141'!D16</f>
        <v>0</v>
      </c>
      <c r="C4" s="682">
        <f>'м142'!E28</f>
        <v>0</v>
      </c>
      <c r="D4" s="683">
        <f>'м142'!C69</f>
        <v>0</v>
      </c>
      <c r="E4" s="684">
        <f>'м142'!B11</f>
        <v>0</v>
      </c>
    </row>
    <row r="5" spans="1:5" ht="12.75">
      <c r="A5" s="680">
        <v>4</v>
      </c>
      <c r="B5" s="681">
        <f>'м141'!D20</f>
        <v>0</v>
      </c>
      <c r="C5" s="682">
        <f>'м142'!E32</f>
        <v>0</v>
      </c>
      <c r="D5" s="683">
        <f>'м142'!C71</f>
        <v>0</v>
      </c>
      <c r="E5" s="684">
        <f>'м142'!B13</f>
        <v>0</v>
      </c>
    </row>
    <row r="6" spans="1:5" ht="12.75">
      <c r="A6" s="680">
        <v>5</v>
      </c>
      <c r="B6" s="681">
        <f>'м141'!D24</f>
        <v>0</v>
      </c>
      <c r="C6" s="682" t="str">
        <f>'м142'!G13</f>
        <v>Тимергалиев Аскар</v>
      </c>
      <c r="D6" s="683">
        <f>'м142'!C42</f>
        <v>0</v>
      </c>
      <c r="E6" s="684">
        <f>'м142'!B15</f>
        <v>0</v>
      </c>
    </row>
    <row r="7" spans="1:5" ht="12.75">
      <c r="A7" s="680">
        <v>6</v>
      </c>
      <c r="B7" s="681">
        <f>'м141'!D28</f>
        <v>0</v>
      </c>
      <c r="C7" s="682" t="str">
        <f>'м142'!G17</f>
        <v>Зарифуллин Айнур</v>
      </c>
      <c r="D7" s="683">
        <f>'м142'!C44</f>
        <v>0</v>
      </c>
      <c r="E7" s="684">
        <f>'м142'!B17</f>
        <v>0</v>
      </c>
    </row>
    <row r="8" spans="1:5" ht="12.75">
      <c r="A8" s="680">
        <v>7</v>
      </c>
      <c r="B8" s="681">
        <f>'м141'!D32</f>
        <v>0</v>
      </c>
      <c r="C8" s="682" t="str">
        <f>'м142'!G29</f>
        <v>Нургалиев Руслан</v>
      </c>
      <c r="D8" s="683">
        <f>'м142'!C50</f>
        <v>0</v>
      </c>
      <c r="E8" s="684">
        <f>'м142'!B19</f>
        <v>0</v>
      </c>
    </row>
    <row r="9" spans="1:5" ht="12.75">
      <c r="A9" s="680">
        <v>8</v>
      </c>
      <c r="B9" s="681">
        <f>'м141'!D36</f>
        <v>0</v>
      </c>
      <c r="C9" s="682" t="str">
        <f>'м142'!G33</f>
        <v>Бирдин Руслан</v>
      </c>
      <c r="D9" s="683">
        <f>'м142'!C52</f>
        <v>0</v>
      </c>
      <c r="E9" s="684">
        <f>'м142'!B21</f>
        <v>0</v>
      </c>
    </row>
    <row r="10" spans="1:5" ht="12.75">
      <c r="A10" s="680">
        <v>9</v>
      </c>
      <c r="B10" s="681">
        <f>'м141'!D40</f>
        <v>0</v>
      </c>
      <c r="C10" s="682">
        <f>'м142'!Q25</f>
        <v>0</v>
      </c>
      <c r="D10" s="683">
        <f>'м142'!Q35</f>
        <v>0</v>
      </c>
      <c r="E10" s="684">
        <f>'м142'!B23</f>
        <v>0</v>
      </c>
    </row>
    <row r="11" spans="1:5" ht="12.75">
      <c r="A11" s="680">
        <v>10</v>
      </c>
      <c r="B11" s="681">
        <f>'м141'!D44</f>
        <v>0</v>
      </c>
      <c r="C11" s="682" t="str">
        <f>'м142'!E41</f>
        <v>Биктубаев Святослав</v>
      </c>
      <c r="D11" s="683">
        <f>'м142'!M53</f>
        <v>0</v>
      </c>
      <c r="E11" s="684">
        <f>'м142'!B25</f>
        <v>0</v>
      </c>
    </row>
    <row r="12" spans="1:5" ht="12.75">
      <c r="A12" s="680">
        <v>11</v>
      </c>
      <c r="B12" s="681">
        <f>'м141'!D48</f>
        <v>0</v>
      </c>
      <c r="C12" s="682" t="str">
        <f>'м142'!E45</f>
        <v>Марданов Тимур</v>
      </c>
      <c r="D12" s="683">
        <f>'м142'!M55</f>
        <v>0</v>
      </c>
      <c r="E12" s="684">
        <f>'м142'!B27</f>
        <v>0</v>
      </c>
    </row>
    <row r="13" spans="1:5" ht="12.75">
      <c r="A13" s="680">
        <v>12</v>
      </c>
      <c r="B13" s="681">
        <f>'м141'!D52</f>
        <v>0</v>
      </c>
      <c r="C13" s="682" t="str">
        <f>'м142'!E49</f>
        <v>Казачков Матвей</v>
      </c>
      <c r="D13" s="683">
        <f>'м142'!M57</f>
        <v>0</v>
      </c>
      <c r="E13" s="684">
        <f>'м142'!B29</f>
        <v>0</v>
      </c>
    </row>
    <row r="14" spans="1:5" ht="12.75">
      <c r="A14" s="680">
        <v>13</v>
      </c>
      <c r="B14" s="681">
        <f>'м141'!D56</f>
        <v>0</v>
      </c>
      <c r="C14" s="682" t="str">
        <f>'м142'!E53</f>
        <v>Агзамов Даян</v>
      </c>
      <c r="D14" s="683">
        <f>'м142'!M59</f>
        <v>0</v>
      </c>
      <c r="E14" s="684">
        <f>'м142'!B31</f>
        <v>0</v>
      </c>
    </row>
    <row r="15" spans="1:5" ht="12.75">
      <c r="A15" s="680">
        <v>14</v>
      </c>
      <c r="B15" s="681">
        <f>'м141'!D60</f>
        <v>0</v>
      </c>
      <c r="C15" s="682">
        <f>'м142'!O54</f>
        <v>0</v>
      </c>
      <c r="D15" s="683">
        <f>'м142'!O61</f>
        <v>0</v>
      </c>
      <c r="E15" s="684">
        <f>'м142'!B33</f>
        <v>0</v>
      </c>
    </row>
    <row r="16" spans="1:5" ht="12.75">
      <c r="A16" s="680">
        <v>15</v>
      </c>
      <c r="B16" s="681">
        <f>'м141'!D64</f>
        <v>0</v>
      </c>
      <c r="C16" s="682">
        <f>'м142'!O58</f>
        <v>0</v>
      </c>
      <c r="D16" s="683">
        <f>'м142'!O63</f>
        <v>0</v>
      </c>
      <c r="E16" s="684">
        <f>'м142'!B35</f>
        <v>0</v>
      </c>
    </row>
    <row r="17" spans="1:5" ht="12.75">
      <c r="A17" s="680">
        <v>16</v>
      </c>
      <c r="B17" s="681">
        <f>'м141'!D68</f>
        <v>0</v>
      </c>
      <c r="C17" s="682">
        <f>'м142'!Q56</f>
        <v>0</v>
      </c>
      <c r="D17" s="683">
        <f>'м142'!Q60</f>
        <v>0</v>
      </c>
      <c r="E17" s="684">
        <f>'м142'!B37</f>
        <v>0</v>
      </c>
    </row>
    <row r="18" spans="1:5" ht="12.75">
      <c r="A18" s="680">
        <v>17</v>
      </c>
      <c r="B18" s="681">
        <f>'м141'!F10</f>
        <v>0</v>
      </c>
      <c r="C18" s="682">
        <f>'м142'!Q62</f>
        <v>0</v>
      </c>
      <c r="D18" s="683">
        <f>'м142'!Q64</f>
        <v>0</v>
      </c>
      <c r="E18" s="684">
        <f>'м142'!D38</f>
        <v>0</v>
      </c>
    </row>
    <row r="19" spans="1:5" ht="12.75">
      <c r="A19" s="680">
        <v>18</v>
      </c>
      <c r="B19" s="681">
        <f>'м141'!F18</f>
        <v>0</v>
      </c>
      <c r="C19" s="682">
        <f>'м142'!G62</f>
        <v>0</v>
      </c>
      <c r="D19" s="683">
        <f>'м142'!G74</f>
        <v>0</v>
      </c>
      <c r="E19" s="684">
        <f>'м142'!D34</f>
        <v>0</v>
      </c>
    </row>
    <row r="20" spans="1:5" ht="12.75">
      <c r="A20" s="680">
        <v>19</v>
      </c>
      <c r="B20" s="681">
        <f>'м141'!F26</f>
        <v>0</v>
      </c>
      <c r="C20" s="682">
        <f>'м142'!G70</f>
        <v>0</v>
      </c>
      <c r="D20" s="683">
        <f>'м142'!G76</f>
        <v>0</v>
      </c>
      <c r="E20" s="684">
        <f>'м142'!D30</f>
        <v>0</v>
      </c>
    </row>
    <row r="21" spans="1:5" ht="12.75">
      <c r="A21" s="680">
        <v>20</v>
      </c>
      <c r="B21" s="681">
        <f>'м141'!F34</f>
        <v>0</v>
      </c>
      <c r="C21" s="682">
        <f>'м142'!I66</f>
        <v>0</v>
      </c>
      <c r="D21" s="683">
        <f>'м142'!I72</f>
        <v>0</v>
      </c>
      <c r="E21" s="684">
        <f>'м142'!D26</f>
        <v>0</v>
      </c>
    </row>
    <row r="22" spans="1:5" ht="12.75">
      <c r="A22" s="680">
        <v>21</v>
      </c>
      <c r="B22" s="681">
        <f>'м141'!F42</f>
        <v>0</v>
      </c>
      <c r="C22" s="682">
        <f>'м142'!I75</f>
        <v>0</v>
      </c>
      <c r="D22" s="683">
        <f>'м142'!I77</f>
        <v>0</v>
      </c>
      <c r="E22" s="684">
        <f>'м142'!D22</f>
        <v>0</v>
      </c>
    </row>
    <row r="23" spans="1:5" ht="12.75">
      <c r="A23" s="680">
        <v>22</v>
      </c>
      <c r="B23" s="681">
        <f>'м141'!F50</f>
        <v>0</v>
      </c>
      <c r="C23" s="682">
        <f>'м142'!O67</f>
        <v>0</v>
      </c>
      <c r="D23" s="683">
        <f>'м142'!O74</f>
        <v>0</v>
      </c>
      <c r="E23" s="684">
        <f>'м142'!D18</f>
        <v>0</v>
      </c>
    </row>
    <row r="24" spans="1:5" ht="12.75">
      <c r="A24" s="680">
        <v>23</v>
      </c>
      <c r="B24" s="681">
        <f>'м141'!F58</f>
        <v>0</v>
      </c>
      <c r="C24" s="682">
        <f>'м142'!O71</f>
        <v>0</v>
      </c>
      <c r="D24" s="683">
        <f>'м142'!O76</f>
        <v>0</v>
      </c>
      <c r="E24" s="684">
        <f>'м142'!D14</f>
        <v>0</v>
      </c>
    </row>
    <row r="25" spans="1:5" ht="12.75">
      <c r="A25" s="680">
        <v>24</v>
      </c>
      <c r="B25" s="681">
        <f>'м141'!F66</f>
        <v>0</v>
      </c>
      <c r="C25" s="682">
        <f>'м142'!Q69</f>
        <v>0</v>
      </c>
      <c r="D25" s="683">
        <f>'м142'!Q73</f>
        <v>0</v>
      </c>
      <c r="E25" s="684">
        <f>'м142'!D10</f>
        <v>0</v>
      </c>
    </row>
    <row r="26" spans="1:5" ht="12.75">
      <c r="A26" s="680">
        <v>25</v>
      </c>
      <c r="B26" s="681">
        <f>'м141'!H14</f>
        <v>0</v>
      </c>
      <c r="C26" s="682">
        <f>'м142'!Q75</f>
        <v>0</v>
      </c>
      <c r="D26" s="683">
        <f>'м142'!Q77</f>
        <v>0</v>
      </c>
      <c r="E26" s="684">
        <f>'м142'!H7</f>
        <v>0</v>
      </c>
    </row>
    <row r="27" spans="1:5" ht="12.75">
      <c r="A27" s="680">
        <v>26</v>
      </c>
      <c r="B27" s="681">
        <f>'м141'!H30</f>
        <v>0</v>
      </c>
      <c r="C27" s="682" t="str">
        <f>'м141'!E8</f>
        <v>Ахмеров Данияр</v>
      </c>
      <c r="D27" s="683" t="str">
        <f>'м142'!C7</f>
        <v>_</v>
      </c>
      <c r="E27" s="684">
        <f>'м142'!H15</f>
        <v>0</v>
      </c>
    </row>
    <row r="28" spans="1:5" ht="12.75">
      <c r="A28" s="680">
        <v>27</v>
      </c>
      <c r="B28" s="681">
        <f>'м141'!H46</f>
        <v>0</v>
      </c>
      <c r="C28" s="682" t="str">
        <f>'м141'!E16</f>
        <v>Мещеряков Олег</v>
      </c>
      <c r="D28" s="683" t="str">
        <f>'м142'!C11</f>
        <v>_</v>
      </c>
      <c r="E28" s="684">
        <f>'м142'!H23</f>
        <v>0</v>
      </c>
    </row>
    <row r="29" spans="1:5" ht="12.75">
      <c r="A29" s="680">
        <v>28</v>
      </c>
      <c r="B29" s="681">
        <f>'м141'!H62</f>
        <v>0</v>
      </c>
      <c r="C29" s="682" t="str">
        <f>'м141'!E20</f>
        <v>Бирдин Руслан</v>
      </c>
      <c r="D29" s="683" t="str">
        <f>'м142'!C13</f>
        <v>_</v>
      </c>
      <c r="E29" s="684">
        <f>'м142'!H31</f>
        <v>0</v>
      </c>
    </row>
    <row r="30" spans="1:5" ht="12.75">
      <c r="A30" s="680">
        <v>29</v>
      </c>
      <c r="B30" s="681">
        <f>'м141'!J22</f>
        <v>0</v>
      </c>
      <c r="C30" s="682" t="str">
        <f>'м141'!E24</f>
        <v>Бадретдинов Дмитрий</v>
      </c>
      <c r="D30" s="683" t="str">
        <f>'м142'!C15</f>
        <v>_</v>
      </c>
      <c r="E30" s="684">
        <f>'м142'!L37</f>
        <v>0</v>
      </c>
    </row>
    <row r="31" spans="1:5" ht="12.75">
      <c r="A31" s="680">
        <v>30</v>
      </c>
      <c r="B31" s="681">
        <f>'м141'!J54</f>
        <v>0</v>
      </c>
      <c r="C31" s="682" t="str">
        <f>'м141'!E28</f>
        <v>Нургалиев Руслан</v>
      </c>
      <c r="D31" s="683" t="str">
        <f>'м142'!C17</f>
        <v>_</v>
      </c>
      <c r="E31" s="684">
        <f>'м142'!L21</f>
        <v>0</v>
      </c>
    </row>
    <row r="32" spans="1:5" ht="12.75">
      <c r="A32" s="680">
        <v>31</v>
      </c>
      <c r="B32" s="681">
        <f>'м141'!L38</f>
        <v>0</v>
      </c>
      <c r="C32" s="682" t="str">
        <f>'м141'!E36</f>
        <v>Евдокимов Владислав</v>
      </c>
      <c r="D32" s="683" t="str">
        <f>'м142'!C21</f>
        <v>_</v>
      </c>
      <c r="E32" s="684">
        <f>'м141'!L58</f>
        <v>0</v>
      </c>
    </row>
    <row r="33" spans="1:5" ht="12.75">
      <c r="A33" s="680">
        <v>32</v>
      </c>
      <c r="B33" s="681">
        <f>'м142'!D8</f>
        <v>0</v>
      </c>
      <c r="C33" s="682" t="str">
        <f>'м141'!E40</f>
        <v>Сулейманов Роберт</v>
      </c>
      <c r="D33" s="683" t="str">
        <f>'м142'!C23</f>
        <v>_</v>
      </c>
      <c r="E33" s="684">
        <f>'м142'!B59</f>
        <v>0</v>
      </c>
    </row>
    <row r="34" spans="1:5" ht="12.75">
      <c r="A34" s="680">
        <v>33</v>
      </c>
      <c r="B34" s="681">
        <f>'м142'!D12</f>
        <v>0</v>
      </c>
      <c r="C34" s="682" t="str">
        <f>'м141'!E48</f>
        <v>Зарифуллин Айнур</v>
      </c>
      <c r="D34" s="683" t="str">
        <f>'м142'!C27</f>
        <v>_</v>
      </c>
      <c r="E34" s="684">
        <f>'м142'!B61</f>
        <v>0</v>
      </c>
    </row>
    <row r="35" spans="1:5" ht="12.75">
      <c r="A35" s="680">
        <v>34</v>
      </c>
      <c r="B35" s="681">
        <f>'м142'!D16</f>
        <v>0</v>
      </c>
      <c r="C35" s="682" t="str">
        <f>'м141'!E52</f>
        <v>Хамзин Дамир</v>
      </c>
      <c r="D35" s="683" t="str">
        <f>'м142'!C29</f>
        <v>_</v>
      </c>
      <c r="E35" s="684">
        <f>'м142'!B63</f>
        <v>0</v>
      </c>
    </row>
    <row r="36" spans="1:5" ht="12.75">
      <c r="A36" s="680">
        <v>35</v>
      </c>
      <c r="B36" s="681">
        <f>'м142'!D20</f>
        <v>0</v>
      </c>
      <c r="C36" s="682" t="str">
        <f>'м141'!E56</f>
        <v>Акчермышев Мирослав</v>
      </c>
      <c r="D36" s="683" t="str">
        <f>'м142'!C31</f>
        <v>_</v>
      </c>
      <c r="E36" s="684">
        <f>'м142'!B65</f>
        <v>0</v>
      </c>
    </row>
    <row r="37" spans="1:5" ht="12.75">
      <c r="A37" s="680">
        <v>36</v>
      </c>
      <c r="B37" s="681">
        <f>'м142'!D24</f>
        <v>0</v>
      </c>
      <c r="C37" s="682" t="str">
        <f>'м141'!E60</f>
        <v>Тимергалиев Аскар</v>
      </c>
      <c r="D37" s="683" t="str">
        <f>'м142'!C33</f>
        <v>_</v>
      </c>
      <c r="E37" s="684">
        <f>'м142'!B67</f>
        <v>0</v>
      </c>
    </row>
    <row r="38" spans="1:5" ht="12.75">
      <c r="A38" s="680">
        <v>37</v>
      </c>
      <c r="B38" s="681">
        <f>'м142'!D28</f>
        <v>0</v>
      </c>
      <c r="C38" s="682" t="str">
        <f>'м141'!E68</f>
        <v>Кривченков Глеб</v>
      </c>
      <c r="D38" s="683" t="str">
        <f>'м142'!C37</f>
        <v>_</v>
      </c>
      <c r="E38" s="684">
        <f>'м142'!B69</f>
        <v>0</v>
      </c>
    </row>
    <row r="39" spans="1:5" ht="12.75">
      <c r="A39" s="680">
        <v>38</v>
      </c>
      <c r="B39" s="681">
        <f>'м142'!D32</f>
        <v>0</v>
      </c>
      <c r="C39" s="682" t="str">
        <f>'м142'!E8</f>
        <v>Биктубаев Святослав</v>
      </c>
      <c r="D39" s="683" t="str">
        <f>'м142'!C59</f>
        <v>_</v>
      </c>
      <c r="E39" s="684">
        <f>'м142'!B71</f>
        <v>0</v>
      </c>
    </row>
    <row r="40" spans="1:5" ht="12.75">
      <c r="A40" s="680">
        <v>39</v>
      </c>
      <c r="B40" s="681">
        <f>'м142'!D36</f>
        <v>0</v>
      </c>
      <c r="C40" s="682" t="str">
        <f>'м142'!E20</f>
        <v>Марданов Тимур</v>
      </c>
      <c r="D40" s="683" t="str">
        <f>'м142'!C65</f>
        <v>_</v>
      </c>
      <c r="E40" s="684">
        <f>'м142'!B73</f>
        <v>0</v>
      </c>
    </row>
    <row r="41" spans="1:5" ht="12.75">
      <c r="A41" s="680">
        <v>40</v>
      </c>
      <c r="B41" s="681">
        <f>'м142'!F9</f>
        <v>0</v>
      </c>
      <c r="C41" s="682" t="str">
        <f>'м142'!E24</f>
        <v>Казачков Матвей</v>
      </c>
      <c r="D41" s="683" t="str">
        <f>'м142'!C67</f>
        <v>_</v>
      </c>
      <c r="E41" s="684">
        <f>'м142'!B40</f>
        <v>0</v>
      </c>
    </row>
    <row r="42" spans="1:5" ht="12.75">
      <c r="A42" s="680">
        <v>41</v>
      </c>
      <c r="B42" s="681">
        <f>'м142'!F13</f>
        <v>0</v>
      </c>
      <c r="C42" s="682" t="str">
        <f>'м142'!E36</f>
        <v>Агзамов Даян</v>
      </c>
      <c r="D42" s="683" t="str">
        <f>'м142'!C73</f>
        <v>_</v>
      </c>
      <c r="E42" s="684">
        <f>'м142'!B42</f>
        <v>0</v>
      </c>
    </row>
    <row r="43" spans="1:5" ht="12.75">
      <c r="A43" s="680">
        <v>42</v>
      </c>
      <c r="B43" s="681">
        <f>'м142'!F17</f>
        <v>0</v>
      </c>
      <c r="C43" s="682">
        <f>'м142'!E60</f>
        <v>0</v>
      </c>
      <c r="D43" s="683" t="str">
        <f>'м142'!M66</f>
        <v>_</v>
      </c>
      <c r="E43" s="684">
        <f>'м142'!B44</f>
        <v>0</v>
      </c>
    </row>
    <row r="44" spans="1:5" ht="12.75">
      <c r="A44" s="680">
        <v>43</v>
      </c>
      <c r="B44" s="681">
        <f>'м142'!F21</f>
        <v>0</v>
      </c>
      <c r="C44" s="682">
        <f>'м142'!E64</f>
        <v>0</v>
      </c>
      <c r="D44" s="683" t="str">
        <f>'м142'!M68</f>
        <v>_</v>
      </c>
      <c r="E44" s="684">
        <f>'м142'!B46</f>
        <v>0</v>
      </c>
    </row>
    <row r="45" spans="1:5" ht="12.75">
      <c r="A45" s="680">
        <v>44</v>
      </c>
      <c r="B45" s="681">
        <f>'м142'!F25</f>
        <v>0</v>
      </c>
      <c r="C45" s="682">
        <f>'м142'!E68</f>
        <v>0</v>
      </c>
      <c r="D45" s="683" t="str">
        <f>'м142'!M70</f>
        <v>_</v>
      </c>
      <c r="E45" s="684">
        <f>'м142'!B48</f>
        <v>0</v>
      </c>
    </row>
    <row r="46" spans="1:5" ht="12.75">
      <c r="A46" s="680">
        <v>45</v>
      </c>
      <c r="B46" s="681">
        <f>'м142'!F29</f>
        <v>0</v>
      </c>
      <c r="C46" s="682">
        <f>'м142'!E72</f>
        <v>0</v>
      </c>
      <c r="D46" s="683" t="str">
        <f>'м142'!M72</f>
        <v>_</v>
      </c>
      <c r="E46" s="684">
        <f>'м142'!B50</f>
        <v>0</v>
      </c>
    </row>
    <row r="47" spans="1:5" ht="12.75">
      <c r="A47" s="680">
        <v>46</v>
      </c>
      <c r="B47" s="681">
        <f>'м142'!F33</f>
        <v>0</v>
      </c>
      <c r="C47" s="682" t="str">
        <f>'м142'!K33</f>
        <v>Акчермышев Мирослав</v>
      </c>
      <c r="D47" s="683" t="str">
        <f>'м141'!C77</f>
        <v>Белослудцев Никита</v>
      </c>
      <c r="E47" s="684">
        <f>'м142'!B52</f>
        <v>0</v>
      </c>
    </row>
    <row r="48" spans="1:5" ht="12.75">
      <c r="A48" s="680">
        <v>47</v>
      </c>
      <c r="B48" s="681">
        <f>'м142'!F37</f>
        <v>0</v>
      </c>
      <c r="C48" s="682" t="str">
        <f>'м141'!G58</f>
        <v>Акчермышев Мирослав</v>
      </c>
      <c r="D48" s="683" t="str">
        <f>'м142'!E14</f>
        <v>Тимергалиев Аскар</v>
      </c>
      <c r="E48" s="684">
        <f>'м142'!B54</f>
        <v>0</v>
      </c>
    </row>
    <row r="49" spans="1:5" ht="12.75">
      <c r="A49" s="680">
        <v>48</v>
      </c>
      <c r="B49" s="681">
        <f>'м142'!H11</f>
        <v>0</v>
      </c>
      <c r="C49" s="682" t="str">
        <f>'м142'!M29</f>
        <v>Акчермышев Мирослав</v>
      </c>
      <c r="D49" s="683" t="str">
        <f>'м141'!K71</f>
        <v>Хамзин Дамир</v>
      </c>
      <c r="E49" s="684">
        <f>'м142'!L40</f>
        <v>0</v>
      </c>
    </row>
    <row r="50" spans="1:5" ht="12.75">
      <c r="A50" s="680">
        <v>49</v>
      </c>
      <c r="B50" s="681">
        <f>'м142'!H19</f>
        <v>0</v>
      </c>
      <c r="C50" s="682" t="str">
        <f>'м142'!O33</f>
        <v>Ахмеров Данияр</v>
      </c>
      <c r="D50" s="683" t="str">
        <f>'м141'!K66</f>
        <v>Акчермышев Мирослав</v>
      </c>
      <c r="E50" s="684">
        <f>'м142'!L42</f>
        <v>0</v>
      </c>
    </row>
    <row r="51" spans="1:5" ht="12.75">
      <c r="A51" s="680">
        <v>50</v>
      </c>
      <c r="B51" s="681">
        <f>'м142'!H27</f>
        <v>0</v>
      </c>
      <c r="C51" s="682" t="str">
        <f>'м141'!G10</f>
        <v>Ахмеров Данияр</v>
      </c>
      <c r="D51" s="683" t="str">
        <f>'м142'!E38</f>
        <v>Белослудцев Никита</v>
      </c>
      <c r="E51" s="684">
        <f>'м142'!L44</f>
        <v>0</v>
      </c>
    </row>
    <row r="52" spans="1:5" ht="12.75">
      <c r="A52" s="680">
        <v>51</v>
      </c>
      <c r="B52" s="681">
        <f>'м142'!H35</f>
        <v>0</v>
      </c>
      <c r="C52" s="682" t="str">
        <f>'м141'!I14</f>
        <v>Ахмеров Данияр</v>
      </c>
      <c r="D52" s="683" t="str">
        <f>'м142'!I7</f>
        <v>Мещеряков Олег</v>
      </c>
      <c r="E52" s="684">
        <f>'м142'!L46</f>
        <v>0</v>
      </c>
    </row>
    <row r="53" spans="1:5" ht="12.75">
      <c r="A53" s="680">
        <v>52</v>
      </c>
      <c r="B53" s="681">
        <f>'м142'!J9</f>
        <v>0</v>
      </c>
      <c r="C53" s="682" t="str">
        <f>'м142'!O17</f>
        <v>Бадретдинов Дмитрий</v>
      </c>
      <c r="D53" s="683" t="str">
        <f>'м141'!K64</f>
        <v>Кривченков Глеб</v>
      </c>
      <c r="E53" s="684">
        <f>'м141'!B71</f>
        <v>0</v>
      </c>
    </row>
    <row r="54" spans="1:5" ht="12.75">
      <c r="A54" s="680">
        <v>53</v>
      </c>
      <c r="B54" s="681">
        <f>'м142'!J17</f>
        <v>0</v>
      </c>
      <c r="C54" s="682" t="str">
        <f>'м142'!M13</f>
        <v>Бадретдинов Дмитрий</v>
      </c>
      <c r="D54" s="683" t="str">
        <f>'м141'!K69</f>
        <v>Мещеряков Олег</v>
      </c>
      <c r="E54" s="684">
        <f>'м141'!B73</f>
        <v>0</v>
      </c>
    </row>
    <row r="55" spans="1:5" ht="12.75">
      <c r="A55" s="680">
        <v>54</v>
      </c>
      <c r="B55" s="681">
        <f>'м142'!J25</f>
        <v>0</v>
      </c>
      <c r="C55" s="682" t="str">
        <f>'м142'!K17</f>
        <v>Бадретдинов Дмитрий</v>
      </c>
      <c r="D55" s="683" t="str">
        <f>'м141'!C73</f>
        <v>Мусин Аскар</v>
      </c>
      <c r="E55" s="684">
        <f>'м141'!B75</f>
        <v>0</v>
      </c>
    </row>
    <row r="56" spans="1:5" ht="12.75">
      <c r="A56" s="680">
        <v>55</v>
      </c>
      <c r="B56" s="681">
        <f>'м142'!J33</f>
        <v>0</v>
      </c>
      <c r="C56" s="682" t="str">
        <f>'м141'!G26</f>
        <v>Бадретдинов Дмитрий</v>
      </c>
      <c r="D56" s="683" t="str">
        <f>'м142'!E30</f>
        <v>Нургалиев Руслан</v>
      </c>
      <c r="E56" s="684">
        <f>'м141'!B77</f>
        <v>0</v>
      </c>
    </row>
    <row r="57" spans="1:5" ht="12.75">
      <c r="A57" s="680">
        <v>56</v>
      </c>
      <c r="B57" s="681">
        <f>'м142'!L13</f>
        <v>0</v>
      </c>
      <c r="C57" s="682" t="str">
        <f>'м142'!G37</f>
        <v>Белослудцев Никита</v>
      </c>
      <c r="D57" s="683" t="str">
        <f>'м142'!C54</f>
        <v>Агзамов Даян</v>
      </c>
      <c r="E57" s="684">
        <f>'м141'!J69</f>
        <v>0</v>
      </c>
    </row>
    <row r="58" spans="1:5" ht="12.75">
      <c r="A58" s="680">
        <v>57</v>
      </c>
      <c r="B58" s="681">
        <f>'м142'!L29</f>
        <v>0</v>
      </c>
      <c r="C58" s="682" t="str">
        <f>'м141'!E12</f>
        <v>Белослудцев Никита</v>
      </c>
      <c r="D58" s="683" t="str">
        <f>'м142'!C9</f>
        <v>Биктубаев Святослав</v>
      </c>
      <c r="E58" s="684">
        <f>'м141'!J71</f>
        <v>0</v>
      </c>
    </row>
    <row r="59" spans="1:5" ht="12.75">
      <c r="A59" s="680">
        <v>58</v>
      </c>
      <c r="B59" s="681">
        <f>'м142'!N17</f>
        <v>0</v>
      </c>
      <c r="C59" s="682" t="str">
        <f>'м142'!I35</f>
        <v>Белослудцев Никита</v>
      </c>
      <c r="D59" s="683" t="str">
        <f>'м142'!M46</f>
        <v>Бирдин Руслан</v>
      </c>
      <c r="E59" s="684">
        <f>'м141'!J64</f>
        <v>0</v>
      </c>
    </row>
    <row r="60" spans="1:5" ht="12.75">
      <c r="A60" s="680">
        <v>59</v>
      </c>
      <c r="B60" s="681">
        <f>'м142'!N33</f>
        <v>0</v>
      </c>
      <c r="C60" s="682" t="str">
        <f>'м141'!M75</f>
        <v>Белослудцев Никита</v>
      </c>
      <c r="D60" s="683" t="str">
        <f>'м141'!M77</f>
        <v>Мусин Аскар</v>
      </c>
      <c r="E60" s="684">
        <f>'м141'!J66</f>
        <v>0</v>
      </c>
    </row>
    <row r="61" spans="1:5" ht="12.75">
      <c r="A61" s="680">
        <v>60</v>
      </c>
      <c r="B61" s="681">
        <f>'м142'!P25</f>
        <v>0</v>
      </c>
      <c r="C61" s="682" t="str">
        <f>'м142'!I47</f>
        <v>Биктубаев Святослав</v>
      </c>
      <c r="D61" s="683" t="str">
        <f>'м142'!I53</f>
        <v>Казачков Матвей</v>
      </c>
      <c r="E61" s="684">
        <f>'м142'!P35</f>
        <v>0</v>
      </c>
    </row>
    <row r="62" spans="1:5" ht="12.75">
      <c r="A62" s="680">
        <v>61</v>
      </c>
      <c r="B62" s="681">
        <f>'м141'!L65</f>
        <v>0</v>
      </c>
      <c r="C62" s="682" t="str">
        <f>'м142'!G43</f>
        <v>Биктубаев Святослав</v>
      </c>
      <c r="D62" s="683" t="str">
        <f>'м142'!G55</f>
        <v>Марданов Тимур</v>
      </c>
      <c r="E62" s="684">
        <f>'м141'!L67</f>
        <v>0</v>
      </c>
    </row>
    <row r="63" spans="1:5" ht="12.75">
      <c r="A63" s="680">
        <v>62</v>
      </c>
      <c r="B63" s="681">
        <f>'м141'!L70</f>
        <v>0</v>
      </c>
      <c r="C63" s="682" t="str">
        <f>'м142'!Q43</f>
        <v>Бирдин Руслан</v>
      </c>
      <c r="D63" s="683" t="str">
        <f>'м142'!Q47</f>
        <v>Зарифуллин Айнур</v>
      </c>
      <c r="E63" s="684">
        <f>'м141'!L72</f>
        <v>0</v>
      </c>
    </row>
    <row r="64" spans="1:5" ht="12.75">
      <c r="A64" s="680">
        <v>63</v>
      </c>
      <c r="B64" s="681">
        <f>'м141'!D72</f>
        <v>0</v>
      </c>
      <c r="C64" s="682" t="str">
        <f>'м142'!O45</f>
        <v>Бирдин Руслан</v>
      </c>
      <c r="D64" s="683" t="str">
        <f>'м142'!O50</f>
        <v>Нургалиев Руслан</v>
      </c>
      <c r="E64" s="684">
        <f>'м141'!J74</f>
        <v>0</v>
      </c>
    </row>
    <row r="65" spans="1:5" ht="12.75">
      <c r="A65" s="680">
        <v>64</v>
      </c>
      <c r="B65" s="681">
        <f>'м141'!D76</f>
        <v>0</v>
      </c>
      <c r="C65" s="682" t="str">
        <f>'м141'!K22</f>
        <v>Евдокимов Владислав</v>
      </c>
      <c r="D65" s="683" t="str">
        <f>'м142'!M37</f>
        <v>Ахмеров Данияр</v>
      </c>
      <c r="E65" s="684">
        <f>'м141'!J76</f>
        <v>0</v>
      </c>
    </row>
    <row r="66" spans="1:5" ht="12.75">
      <c r="A66" s="680">
        <v>65</v>
      </c>
      <c r="B66" s="681">
        <f>'м141'!F74</f>
        <v>0</v>
      </c>
      <c r="C66" s="682" t="str">
        <f>'м141'!I30</f>
        <v>Евдокимов Владислав</v>
      </c>
      <c r="D66" s="683" t="str">
        <f>'м142'!I15</f>
        <v>Бадретдинов Дмитрий</v>
      </c>
      <c r="E66" s="684">
        <f>'м141'!F77</f>
        <v>0</v>
      </c>
    </row>
    <row r="67" spans="1:5" ht="12.75">
      <c r="A67" s="680">
        <v>66</v>
      </c>
      <c r="B67" s="681">
        <f>'м141'!L75</f>
        <v>0</v>
      </c>
      <c r="C67" s="682" t="str">
        <f>'м141'!M38</f>
        <v>Евдокимов Владислав</v>
      </c>
      <c r="D67" s="683" t="str">
        <f>'м141'!M58</f>
        <v>Сулейманов Роберт</v>
      </c>
      <c r="E67" s="684">
        <f>'м141'!L77</f>
        <v>0</v>
      </c>
    </row>
    <row r="68" spans="1:5" ht="12.75">
      <c r="A68" s="680">
        <v>67</v>
      </c>
      <c r="B68" s="681">
        <f>'м142'!N41</f>
        <v>0</v>
      </c>
      <c r="C68" s="682" t="str">
        <f>'м141'!G34</f>
        <v>Евдокимов Владислав</v>
      </c>
      <c r="D68" s="683" t="str">
        <f>'м142'!E26</f>
        <v>Фастовский Кирилл</v>
      </c>
      <c r="E68" s="684">
        <f>'м142'!N48</f>
        <v>0</v>
      </c>
    </row>
    <row r="69" spans="1:5" ht="12.75">
      <c r="A69" s="680">
        <v>68</v>
      </c>
      <c r="B69" s="681">
        <f>'м142'!N45</f>
        <v>0</v>
      </c>
      <c r="C69" s="682" t="str">
        <f>'м142'!O41</f>
        <v>Зарифуллин Айнур</v>
      </c>
      <c r="D69" s="683" t="str">
        <f>'м142'!O48</f>
        <v>Шаимов Назар</v>
      </c>
      <c r="E69" s="684">
        <f>'м142'!N50</f>
        <v>0</v>
      </c>
    </row>
    <row r="70" spans="1:5" ht="12.75">
      <c r="A70" s="680">
        <v>69</v>
      </c>
      <c r="B70" s="681">
        <f>'м142'!P43</f>
        <v>0</v>
      </c>
      <c r="C70" s="682" t="str">
        <f>'м142'!G51</f>
        <v>Казачков Матвей</v>
      </c>
      <c r="D70" s="683" t="str">
        <f>'м142'!G57</f>
        <v>Агзамов Даян</v>
      </c>
      <c r="E70" s="684">
        <f>'м142'!P47</f>
        <v>0</v>
      </c>
    </row>
    <row r="71" spans="1:5" ht="12.75">
      <c r="A71" s="680">
        <v>70</v>
      </c>
      <c r="B71" s="681">
        <f>'м142'!P49</f>
        <v>0</v>
      </c>
      <c r="C71" s="682" t="str">
        <f>'м141'!I62</f>
        <v>Кривченков Глеб</v>
      </c>
      <c r="D71" s="683" t="str">
        <f>'м142'!I31</f>
        <v>Акчермышев Мирослав</v>
      </c>
      <c r="E71" s="684">
        <f>'м142'!P51</f>
        <v>0</v>
      </c>
    </row>
    <row r="72" spans="1:5" ht="12.75">
      <c r="A72" s="680">
        <v>71</v>
      </c>
      <c r="B72" s="681">
        <f>'м142'!D41</f>
        <v>0</v>
      </c>
      <c r="C72" s="682" t="str">
        <f>'м141'!M65</f>
        <v>Кривченков Глеб</v>
      </c>
      <c r="D72" s="683" t="str">
        <f>'м141'!M67</f>
        <v>Акчермышев Мирослав</v>
      </c>
      <c r="E72" s="684">
        <f>'м142'!L53</f>
        <v>0</v>
      </c>
    </row>
    <row r="73" spans="1:5" ht="12.75">
      <c r="A73" s="680">
        <v>72</v>
      </c>
      <c r="B73" s="681">
        <f>'м142'!D45</f>
        <v>0</v>
      </c>
      <c r="C73" s="682" t="str">
        <f>'м141'!G66</f>
        <v>Кривченков Глеб</v>
      </c>
      <c r="D73" s="683" t="str">
        <f>'м142'!E10</f>
        <v>Шаимов Назар</v>
      </c>
      <c r="E73" s="684">
        <f>'м142'!L55</f>
        <v>0</v>
      </c>
    </row>
    <row r="74" spans="1:5" ht="12.75">
      <c r="A74" s="680">
        <v>73</v>
      </c>
      <c r="B74" s="681">
        <f>'м142'!D49</f>
        <v>0</v>
      </c>
      <c r="C74" s="682" t="str">
        <f>'м142'!I56</f>
        <v>Марданов Тимур</v>
      </c>
      <c r="D74" s="683" t="str">
        <f>'м142'!I58</f>
        <v>Агзамов Даян</v>
      </c>
      <c r="E74" s="684">
        <f>'м142'!L57</f>
        <v>0</v>
      </c>
    </row>
    <row r="75" spans="1:5" ht="12.75">
      <c r="A75" s="680">
        <v>74</v>
      </c>
      <c r="B75" s="681">
        <f>'м142'!D53</f>
        <v>0</v>
      </c>
      <c r="C75" s="682" t="str">
        <f>'м141'!G18</f>
        <v>Мещеряков Олег</v>
      </c>
      <c r="D75" s="683" t="str">
        <f>'м142'!E34</f>
        <v>Бирдин Руслан</v>
      </c>
      <c r="E75" s="684">
        <f>'м142'!L59</f>
        <v>0</v>
      </c>
    </row>
    <row r="76" spans="1:5" ht="12.75">
      <c r="A76" s="680">
        <v>75</v>
      </c>
      <c r="B76" s="681">
        <f>'м142'!F43</f>
        <v>0</v>
      </c>
      <c r="C76" s="682" t="str">
        <f>'м142'!K9</f>
        <v>Мещеряков Олег</v>
      </c>
      <c r="D76" s="683" t="str">
        <f>'м141'!C71</f>
        <v>Тимергалиев Аскар</v>
      </c>
      <c r="E76" s="684">
        <f>'м142'!F55</f>
        <v>0</v>
      </c>
    </row>
    <row r="77" spans="1:5" ht="12.75">
      <c r="A77" s="680">
        <v>76</v>
      </c>
      <c r="B77" s="681">
        <f>'м142'!F51</f>
        <v>0</v>
      </c>
      <c r="C77" s="682" t="str">
        <f>'м142'!I19</f>
        <v>Мусин Аскар</v>
      </c>
      <c r="D77" s="683" t="str">
        <f>'м142'!M42</f>
        <v>Зарифуллин Айнур</v>
      </c>
      <c r="E77" s="684">
        <f>'м142'!F57</f>
        <v>0</v>
      </c>
    </row>
    <row r="78" spans="1:5" ht="12.75">
      <c r="A78" s="680">
        <v>77</v>
      </c>
      <c r="B78" s="681">
        <f>'м142'!H47</f>
        <v>0</v>
      </c>
      <c r="C78" s="682" t="str">
        <f>'м141'!E44</f>
        <v>Мусин Аскар</v>
      </c>
      <c r="D78" s="683" t="str">
        <f>'м142'!C25</f>
        <v>Казачков Матвей</v>
      </c>
      <c r="E78" s="684">
        <f>'м142'!H53</f>
        <v>0</v>
      </c>
    </row>
    <row r="79" spans="1:5" ht="12.75">
      <c r="A79" s="680">
        <v>78</v>
      </c>
      <c r="B79" s="681">
        <f>'м142'!H56</f>
        <v>0</v>
      </c>
      <c r="C79" s="682" t="str">
        <f>'м142'!G21</f>
        <v>Мусин Аскар</v>
      </c>
      <c r="D79" s="683" t="str">
        <f>'м142'!C46</f>
        <v>Марданов Тимур</v>
      </c>
      <c r="E79" s="684">
        <f>'м142'!H58</f>
        <v>0</v>
      </c>
    </row>
    <row r="80" spans="1:5" ht="12.75">
      <c r="A80" s="680">
        <v>79</v>
      </c>
      <c r="B80" s="681">
        <f>'м142'!N54</f>
        <v>0</v>
      </c>
      <c r="C80" s="682" t="str">
        <f>'м141'!K54</f>
        <v>Сулейманов Роберт</v>
      </c>
      <c r="D80" s="683" t="str">
        <f>'м142'!M21</f>
        <v>Кривченков Глеб</v>
      </c>
      <c r="E80" s="684">
        <f>'м142'!N61</f>
        <v>0</v>
      </c>
    </row>
    <row r="81" spans="1:5" ht="12.75">
      <c r="A81" s="680">
        <v>80</v>
      </c>
      <c r="B81" s="681">
        <f>'м142'!N58</f>
        <v>0</v>
      </c>
      <c r="C81" s="682" t="str">
        <f>'м141'!G42</f>
        <v>Сулейманов Роберт</v>
      </c>
      <c r="D81" s="683" t="str">
        <f>'м142'!E22</f>
        <v>Мусин Аскар</v>
      </c>
      <c r="E81" s="684">
        <f>'м142'!N63</f>
        <v>0</v>
      </c>
    </row>
    <row r="82" spans="1:5" ht="12.75">
      <c r="A82" s="680">
        <v>81</v>
      </c>
      <c r="B82" s="681">
        <f>'м142'!P56</f>
        <v>0</v>
      </c>
      <c r="C82" s="682" t="str">
        <f>'м141'!I46</f>
        <v>Сулейманов Роберт</v>
      </c>
      <c r="D82" s="683" t="str">
        <f>'м142'!I23</f>
        <v>Хамзин Дамир</v>
      </c>
      <c r="E82" s="684">
        <f>'м142'!P60</f>
        <v>0</v>
      </c>
    </row>
    <row r="83" spans="1:5" ht="12.75">
      <c r="A83" s="680">
        <v>82</v>
      </c>
      <c r="B83" s="681">
        <f>'м142'!P62</f>
        <v>0</v>
      </c>
      <c r="C83" s="682" t="str">
        <f>'м141'!E72</f>
        <v>Тимергалиев Аскар</v>
      </c>
      <c r="D83" s="683" t="str">
        <f>'м141'!K74</f>
        <v>Мусин Аскар</v>
      </c>
      <c r="E83" s="684">
        <f>'м142'!P64</f>
        <v>0</v>
      </c>
    </row>
    <row r="84" spans="1:5" ht="12.75">
      <c r="A84" s="680">
        <v>83</v>
      </c>
      <c r="B84" s="681">
        <f>'м142'!D60</f>
        <v>0</v>
      </c>
      <c r="C84" s="682" t="str">
        <f>'м142'!I11</f>
        <v>Тимергалиев Аскар</v>
      </c>
      <c r="D84" s="683" t="str">
        <f>'м142'!M40</f>
        <v>Шаимов Назар</v>
      </c>
      <c r="E84" s="684">
        <f>'м142'!L66</f>
        <v>0</v>
      </c>
    </row>
    <row r="85" spans="1:5" ht="12.75">
      <c r="A85" s="680">
        <v>84</v>
      </c>
      <c r="B85" s="681">
        <f>'м142'!D64</f>
        <v>0</v>
      </c>
      <c r="C85" s="682" t="str">
        <f>'м141'!E76</f>
        <v>Фастовский Кирилл</v>
      </c>
      <c r="D85" s="683" t="str">
        <f>'м141'!K76</f>
        <v>Белослудцев Никита</v>
      </c>
      <c r="E85" s="684">
        <f>'м142'!L68</f>
        <v>0</v>
      </c>
    </row>
    <row r="86" spans="1:5" ht="12.75">
      <c r="A86" s="680">
        <v>85</v>
      </c>
      <c r="B86" s="681">
        <f>'м142'!D68</f>
        <v>0</v>
      </c>
      <c r="C86" s="682" t="str">
        <f>'м142'!G25</f>
        <v>Фастовский Кирилл</v>
      </c>
      <c r="D86" s="683" t="str">
        <f>'м142'!C48</f>
        <v>Казачков Матвей</v>
      </c>
      <c r="E86" s="684">
        <f>'м142'!L70</f>
        <v>0</v>
      </c>
    </row>
    <row r="87" spans="1:5" ht="12.75">
      <c r="A87" s="680">
        <v>86</v>
      </c>
      <c r="B87" s="681">
        <f>'м142'!D72</f>
        <v>0</v>
      </c>
      <c r="C87" s="682" t="str">
        <f>'м141'!E32</f>
        <v>Фастовский Кирилл</v>
      </c>
      <c r="D87" s="683" t="str">
        <f>'м142'!C19</f>
        <v>Марданов Тимур</v>
      </c>
      <c r="E87" s="684">
        <f>'м142'!L72</f>
        <v>0</v>
      </c>
    </row>
    <row r="88" spans="1:5" ht="12.75">
      <c r="A88" s="680">
        <v>87</v>
      </c>
      <c r="B88" s="681">
        <f>'м142'!F62</f>
        <v>0</v>
      </c>
      <c r="C88" s="682" t="str">
        <f>'м142'!I27</f>
        <v>Фастовский Кирилл</v>
      </c>
      <c r="D88" s="683" t="str">
        <f>'м142'!M44</f>
        <v>Нургалиев Руслан</v>
      </c>
      <c r="E88" s="684">
        <f>'м142'!F74</f>
        <v>0</v>
      </c>
    </row>
    <row r="89" spans="1:5" ht="12.75">
      <c r="A89" s="680">
        <v>88</v>
      </c>
      <c r="B89" s="681">
        <f>'м142'!F70</f>
        <v>0</v>
      </c>
      <c r="C89" s="682" t="str">
        <f>'м141'!G74</f>
        <v>Фастовский Кирилл</v>
      </c>
      <c r="D89" s="683" t="str">
        <f>'м141'!G77</f>
        <v>Тимергалиев Аскар</v>
      </c>
      <c r="E89" s="684">
        <f>'м142'!F76</f>
        <v>0</v>
      </c>
    </row>
    <row r="90" spans="1:5" ht="12.75">
      <c r="A90" s="680">
        <v>89</v>
      </c>
      <c r="B90" s="681">
        <f>'м142'!H66</f>
        <v>0</v>
      </c>
      <c r="C90" s="682" t="str">
        <f>'м141'!G50</f>
        <v>Хамзин Дамир</v>
      </c>
      <c r="D90" s="683" t="str">
        <f>'м142'!E18</f>
        <v>Зарифуллин Айнур</v>
      </c>
      <c r="E90" s="684">
        <f>'м142'!H72</f>
        <v>0</v>
      </c>
    </row>
    <row r="91" spans="1:5" ht="12.75">
      <c r="A91" s="680">
        <v>90</v>
      </c>
      <c r="B91" s="681">
        <f>'м142'!H75</f>
        <v>0</v>
      </c>
      <c r="C91" s="682" t="str">
        <f>'м141'!M70</f>
        <v>Хамзин Дамир</v>
      </c>
      <c r="D91" s="683" t="str">
        <f>'м141'!M72</f>
        <v>Мещеряков Олег</v>
      </c>
      <c r="E91" s="684">
        <f>'м142'!H77</f>
        <v>0</v>
      </c>
    </row>
    <row r="92" spans="1:5" ht="12.75">
      <c r="A92" s="680">
        <v>91</v>
      </c>
      <c r="B92" s="681">
        <f>'м142'!N67</f>
        <v>0</v>
      </c>
      <c r="C92" s="682" t="str">
        <f>'м142'!K25</f>
        <v>Хамзин Дамир</v>
      </c>
      <c r="D92" s="683" t="str">
        <f>'м141'!C75</f>
        <v>Фастовский Кирилл</v>
      </c>
      <c r="E92" s="684">
        <f>'м142'!N74</f>
        <v>0</v>
      </c>
    </row>
    <row r="93" spans="1:5" ht="12.75">
      <c r="A93" s="680">
        <v>92</v>
      </c>
      <c r="B93" s="681">
        <f>'м142'!N71</f>
        <v>0</v>
      </c>
      <c r="C93" s="682" t="str">
        <f>'м141'!E64</f>
        <v>Шаимов Назар</v>
      </c>
      <c r="D93" s="683" t="str">
        <f>'м142'!C35</f>
        <v>Агзамов Даян</v>
      </c>
      <c r="E93" s="684">
        <f>'м142'!N76</f>
        <v>0</v>
      </c>
    </row>
    <row r="94" spans="1:5" ht="12.75">
      <c r="A94" s="680">
        <v>93</v>
      </c>
      <c r="B94" s="681">
        <f>'м142'!P69</f>
        <v>0</v>
      </c>
      <c r="C94" s="682" t="str">
        <f>'м142'!G9</f>
        <v>Шаимов Назар</v>
      </c>
      <c r="D94" s="683" t="str">
        <f>'м142'!C40</f>
        <v>Биктубаев Святослав</v>
      </c>
      <c r="E94" s="684">
        <f>'м142'!P73</f>
        <v>0</v>
      </c>
    </row>
    <row r="95" spans="1:5" ht="12.75">
      <c r="A95" s="680">
        <v>94</v>
      </c>
      <c r="B95" s="681">
        <f>'м142'!P75</f>
        <v>0</v>
      </c>
      <c r="C95" s="682" t="str">
        <f>'м142'!Q49</f>
        <v>Шаимов Назар</v>
      </c>
      <c r="D95" s="683" t="str">
        <f>'м142'!Q51</f>
        <v>Нургалиев Руслан</v>
      </c>
      <c r="E95" s="684">
        <f>'м142'!P77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493" customWidth="1"/>
    <col min="2" max="2" width="42.75390625" style="493" customWidth="1"/>
    <col min="3" max="3" width="9.125" style="493" customWidth="1"/>
    <col min="4" max="4" width="25.75390625" style="493" customWidth="1"/>
    <col min="5" max="5" width="9.125" style="493" customWidth="1"/>
    <col min="6" max="6" width="4.75390625" style="493" customWidth="1"/>
    <col min="7" max="7" width="7.75390625" style="493" customWidth="1"/>
    <col min="8" max="8" width="23.75390625" style="493" customWidth="1"/>
    <col min="9" max="9" width="6.75390625" style="493" customWidth="1"/>
    <col min="10" max="16384" width="9.125" style="493" customWidth="1"/>
  </cols>
  <sheetData>
    <row r="1" spans="1:9" ht="16.5" thickBot="1">
      <c r="A1" s="689" t="s">
        <v>143</v>
      </c>
      <c r="B1" s="689"/>
      <c r="C1" s="689"/>
      <c r="D1" s="689"/>
      <c r="E1" s="689"/>
      <c r="F1" s="689"/>
      <c r="G1" s="689"/>
      <c r="H1" s="689"/>
      <c r="I1" s="689"/>
    </row>
    <row r="2" spans="1:9" ht="13.5" thickBot="1">
      <c r="A2" s="690" t="s">
        <v>144</v>
      </c>
      <c r="B2" s="690"/>
      <c r="C2" s="690"/>
      <c r="D2" s="690"/>
      <c r="E2" s="690"/>
      <c r="F2" s="690"/>
      <c r="G2" s="690"/>
      <c r="H2" s="690"/>
      <c r="I2" s="690"/>
    </row>
    <row r="3" spans="1:10" ht="23.25" customHeight="1">
      <c r="A3" s="693" t="s">
        <v>15</v>
      </c>
      <c r="B3" s="693"/>
      <c r="C3" s="693"/>
      <c r="D3" s="693"/>
      <c r="E3" s="693"/>
      <c r="F3" s="693"/>
      <c r="G3" s="693"/>
      <c r="H3" s="693"/>
      <c r="I3" s="693"/>
      <c r="J3" s="494"/>
    </row>
    <row r="4" spans="1:10" ht="19.5" customHeight="1">
      <c r="A4" s="691" t="s">
        <v>14</v>
      </c>
      <c r="B4" s="691"/>
      <c r="C4" s="692" t="s">
        <v>16</v>
      </c>
      <c r="D4" s="692"/>
      <c r="E4" s="692"/>
      <c r="F4" s="692"/>
      <c r="G4" s="692"/>
      <c r="H4" s="692"/>
      <c r="I4" s="692"/>
      <c r="J4" s="495"/>
    </row>
    <row r="5" spans="1:10" ht="15.75">
      <c r="A5" s="686" t="s">
        <v>210</v>
      </c>
      <c r="B5" s="687"/>
      <c r="C5" s="687"/>
      <c r="D5" s="42" t="s">
        <v>11</v>
      </c>
      <c r="E5" s="688">
        <v>45467</v>
      </c>
      <c r="F5" s="688"/>
      <c r="G5" s="688"/>
      <c r="H5" s="43"/>
      <c r="I5" s="44"/>
      <c r="J5" s="495"/>
    </row>
    <row r="6" spans="1:10" ht="15.75">
      <c r="A6" s="496"/>
      <c r="B6" s="496"/>
      <c r="C6" s="496"/>
      <c r="D6" s="496"/>
      <c r="E6" s="496"/>
      <c r="F6" s="496"/>
      <c r="G6" s="496"/>
      <c r="H6" s="496"/>
      <c r="I6" s="496"/>
      <c r="J6" s="495"/>
    </row>
    <row r="7" spans="1:9" ht="10.5" customHeight="1">
      <c r="A7" s="497"/>
      <c r="B7" s="499" t="s">
        <v>88</v>
      </c>
      <c r="C7" s="500" t="s">
        <v>0</v>
      </c>
      <c r="D7" s="497" t="s">
        <v>89</v>
      </c>
      <c r="E7" s="497"/>
      <c r="F7" s="497"/>
      <c r="G7" s="497"/>
      <c r="H7" s="497"/>
      <c r="I7" s="497"/>
    </row>
    <row r="8" spans="1:9" ht="18">
      <c r="A8" s="501"/>
      <c r="B8" s="502" t="s">
        <v>211</v>
      </c>
      <c r="C8" s="503">
        <v>1</v>
      </c>
      <c r="D8" s="504" t="str">
        <f>'ж141'!M38</f>
        <v>Старкова Александра</v>
      </c>
      <c r="E8" s="497">
        <f>'ж141'!L38</f>
        <v>0</v>
      </c>
      <c r="F8" s="497">
        <v>16</v>
      </c>
      <c r="G8" s="497"/>
      <c r="H8" s="497"/>
      <c r="I8" s="497"/>
    </row>
    <row r="9" spans="1:9" ht="18">
      <c r="A9" s="501"/>
      <c r="B9" s="502" t="s">
        <v>184</v>
      </c>
      <c r="C9" s="503">
        <v>2</v>
      </c>
      <c r="D9" s="504" t="str">
        <f>'ж141'!M58</f>
        <v>Биктубаева Софья</v>
      </c>
      <c r="E9" s="497">
        <f>'ж141'!L58</f>
        <v>0</v>
      </c>
      <c r="F9" s="497">
        <v>15</v>
      </c>
      <c r="G9" s="497"/>
      <c r="H9" s="497"/>
      <c r="I9" s="497"/>
    </row>
    <row r="10" spans="1:9" ht="18">
      <c r="A10" s="501"/>
      <c r="B10" s="502" t="s">
        <v>212</v>
      </c>
      <c r="C10" s="503">
        <v>3</v>
      </c>
      <c r="D10" s="505" t="str">
        <f>'ж142'!O17</f>
        <v>Усольцева Павла</v>
      </c>
      <c r="E10" s="497">
        <f>'ж142'!P25</f>
        <v>0</v>
      </c>
      <c r="F10" s="497">
        <v>14</v>
      </c>
      <c r="G10" s="497"/>
      <c r="H10" s="497"/>
      <c r="I10" s="497"/>
    </row>
    <row r="11" spans="1:9" ht="18">
      <c r="A11" s="501"/>
      <c r="B11" s="502" t="s">
        <v>213</v>
      </c>
      <c r="C11" s="503">
        <v>3</v>
      </c>
      <c r="D11" s="505" t="str">
        <f>'ж142'!O33</f>
        <v>Веселова Дарья</v>
      </c>
      <c r="E11" s="497">
        <f>'ж142'!P35</f>
        <v>0</v>
      </c>
      <c r="F11" s="497">
        <v>14</v>
      </c>
      <c r="G11" s="497"/>
      <c r="H11" s="497"/>
      <c r="I11" s="497"/>
    </row>
    <row r="12" spans="1:9" ht="18">
      <c r="A12" s="501"/>
      <c r="B12" s="502" t="s">
        <v>186</v>
      </c>
      <c r="C12" s="503">
        <v>5</v>
      </c>
      <c r="D12" s="504" t="str">
        <f>'ж141'!M65</f>
        <v>Ягудина Элина</v>
      </c>
      <c r="E12" s="497">
        <f>'ж141'!L65</f>
        <v>0</v>
      </c>
      <c r="F12" s="497">
        <v>12</v>
      </c>
      <c r="G12" s="497"/>
      <c r="H12" s="497"/>
      <c r="I12" s="497"/>
    </row>
    <row r="13" spans="1:9" ht="18">
      <c r="A13" s="501"/>
      <c r="B13" s="502" t="s">
        <v>214</v>
      </c>
      <c r="C13" s="503">
        <v>6</v>
      </c>
      <c r="D13" s="504" t="str">
        <f>'ж141'!M67</f>
        <v>Якупова Дарина</v>
      </c>
      <c r="E13" s="497">
        <f>'ж141'!L67</f>
        <v>0</v>
      </c>
      <c r="F13" s="497">
        <v>11</v>
      </c>
      <c r="G13" s="497"/>
      <c r="H13" s="497"/>
      <c r="I13" s="497"/>
    </row>
    <row r="14" spans="1:9" ht="18">
      <c r="A14" s="501"/>
      <c r="B14" s="502" t="s">
        <v>215</v>
      </c>
      <c r="C14" s="503">
        <v>7</v>
      </c>
      <c r="D14" s="504" t="str">
        <f>'ж141'!M70</f>
        <v>Аликаева Елизавета</v>
      </c>
      <c r="E14" s="497">
        <f>'ж141'!L70</f>
        <v>0</v>
      </c>
      <c r="F14" s="497">
        <v>10</v>
      </c>
      <c r="G14" s="497"/>
      <c r="H14" s="497"/>
      <c r="I14" s="497"/>
    </row>
    <row r="15" spans="1:9" ht="18">
      <c r="A15" s="501"/>
      <c r="B15" s="502" t="s">
        <v>216</v>
      </c>
      <c r="C15" s="503">
        <v>8</v>
      </c>
      <c r="D15" s="504" t="str">
        <f>'ж141'!M72</f>
        <v>Ахмадеева Юлия</v>
      </c>
      <c r="E15" s="497">
        <f>'ж141'!L72</f>
        <v>0</v>
      </c>
      <c r="F15" s="497">
        <v>9</v>
      </c>
      <c r="G15" s="497"/>
      <c r="H15" s="497"/>
      <c r="I15" s="497"/>
    </row>
    <row r="16" spans="1:9" ht="18">
      <c r="A16" s="501"/>
      <c r="B16" s="502" t="s">
        <v>217</v>
      </c>
      <c r="C16" s="503">
        <v>9</v>
      </c>
      <c r="D16" s="504" t="str">
        <f>'ж141'!G74</f>
        <v>Киньябаева Зарина</v>
      </c>
      <c r="E16" s="497">
        <f>'ж141'!F74</f>
        <v>0</v>
      </c>
      <c r="F16" s="497">
        <v>8</v>
      </c>
      <c r="G16" s="497"/>
      <c r="H16" s="497"/>
      <c r="I16" s="497"/>
    </row>
    <row r="17" spans="1:9" ht="18">
      <c r="A17" s="501"/>
      <c r="B17" s="502" t="s">
        <v>218</v>
      </c>
      <c r="C17" s="503">
        <v>10</v>
      </c>
      <c r="D17" s="504" t="str">
        <f>'ж141'!G77</f>
        <v>Тимофеева Софья</v>
      </c>
      <c r="E17" s="497">
        <f>'ж141'!F77</f>
        <v>0</v>
      </c>
      <c r="F17" s="497">
        <v>7</v>
      </c>
      <c r="G17" s="497"/>
      <c r="H17" s="497"/>
      <c r="I17" s="497"/>
    </row>
    <row r="18" spans="1:9" ht="18">
      <c r="A18" s="501"/>
      <c r="B18" s="502" t="s">
        <v>188</v>
      </c>
      <c r="C18" s="503">
        <v>11</v>
      </c>
      <c r="D18" s="504" t="str">
        <f>'ж141'!M75</f>
        <v>Короткова София</v>
      </c>
      <c r="E18" s="497">
        <f>'ж141'!L75</f>
        <v>0</v>
      </c>
      <c r="F18" s="497">
        <v>6</v>
      </c>
      <c r="G18" s="497"/>
      <c r="H18" s="497"/>
      <c r="I18" s="497"/>
    </row>
    <row r="19" spans="1:9" ht="18">
      <c r="A19" s="501"/>
      <c r="B19" s="502" t="s">
        <v>189</v>
      </c>
      <c r="C19" s="503">
        <v>12</v>
      </c>
      <c r="D19" s="504" t="str">
        <f>'ж141'!M77</f>
        <v>Бикмурзина Дарья</v>
      </c>
      <c r="E19" s="497">
        <f>'ж141'!L77</f>
        <v>0</v>
      </c>
      <c r="F19" s="497">
        <v>5</v>
      </c>
      <c r="G19" s="497"/>
      <c r="H19" s="497"/>
      <c r="I19" s="497"/>
    </row>
    <row r="20" spans="1:9" ht="18">
      <c r="A20" s="501"/>
      <c r="B20" s="502" t="s">
        <v>219</v>
      </c>
      <c r="C20" s="503">
        <v>13</v>
      </c>
      <c r="D20" s="504" t="str">
        <f>'ж142'!Q43</f>
        <v>Изымбаева Индира</v>
      </c>
      <c r="E20" s="497">
        <f>'ж142'!P43</f>
        <v>0</v>
      </c>
      <c r="F20" s="497">
        <v>4</v>
      </c>
      <c r="G20" s="497"/>
      <c r="H20" s="497"/>
      <c r="I20" s="497"/>
    </row>
    <row r="21" spans="1:9" ht="18">
      <c r="A21" s="501"/>
      <c r="B21" s="502" t="s">
        <v>220</v>
      </c>
      <c r="C21" s="503">
        <v>14</v>
      </c>
      <c r="D21" s="504" t="str">
        <f>'ж142'!Q47</f>
        <v>Ханова Аделина</v>
      </c>
      <c r="E21" s="497">
        <f>'ж142'!P47</f>
        <v>0</v>
      </c>
      <c r="F21" s="497">
        <v>3</v>
      </c>
      <c r="G21" s="497"/>
      <c r="H21" s="497"/>
      <c r="I21" s="497"/>
    </row>
    <row r="22" spans="1:9" ht="18">
      <c r="A22" s="501"/>
      <c r="B22" s="502" t="s">
        <v>221</v>
      </c>
      <c r="C22" s="503">
        <v>15</v>
      </c>
      <c r="D22" s="504" t="str">
        <f>'ж142'!Q49</f>
        <v>Сазонова Кира</v>
      </c>
      <c r="E22" s="497">
        <f>'ж142'!P49</f>
        <v>0</v>
      </c>
      <c r="F22" s="497">
        <v>2</v>
      </c>
      <c r="G22" s="497"/>
      <c r="H22" s="497"/>
      <c r="I22" s="497"/>
    </row>
    <row r="23" spans="1:9" ht="18">
      <c r="A23" s="501"/>
      <c r="B23" s="502" t="s">
        <v>222</v>
      </c>
      <c r="C23" s="503">
        <v>16</v>
      </c>
      <c r="D23" s="504" t="str">
        <f>'ж142'!Q51</f>
        <v>Имашева Софья</v>
      </c>
      <c r="E23" s="497">
        <f>'ж142'!P51</f>
        <v>0</v>
      </c>
      <c r="F23" s="497">
        <v>1</v>
      </c>
      <c r="G23" s="497"/>
      <c r="H23" s="497"/>
      <c r="I23" s="497"/>
    </row>
    <row r="24" spans="1:9" ht="18">
      <c r="A24" s="501"/>
      <c r="B24" s="502" t="s">
        <v>192</v>
      </c>
      <c r="C24" s="503">
        <v>17</v>
      </c>
      <c r="D24" s="504" t="str">
        <f>'ж142'!I47</f>
        <v>Шарифуллина София</v>
      </c>
      <c r="E24" s="497">
        <f>'ж142'!H47</f>
        <v>0</v>
      </c>
      <c r="F24" s="497"/>
      <c r="G24" s="497"/>
      <c r="H24" s="497"/>
      <c r="I24" s="497"/>
    </row>
    <row r="25" spans="1:9" ht="18">
      <c r="A25" s="501"/>
      <c r="B25" s="502" t="s">
        <v>107</v>
      </c>
      <c r="C25" s="503">
        <v>18</v>
      </c>
      <c r="D25" s="504">
        <f>'ж142'!I53</f>
        <v>0</v>
      </c>
      <c r="E25" s="497">
        <f>'ж142'!H53</f>
        <v>0</v>
      </c>
      <c r="F25" s="497"/>
      <c r="G25" s="497"/>
      <c r="H25" s="497"/>
      <c r="I25" s="497"/>
    </row>
    <row r="26" spans="1:9" ht="18">
      <c r="A26" s="501"/>
      <c r="B26" s="502" t="s">
        <v>107</v>
      </c>
      <c r="C26" s="503">
        <v>19</v>
      </c>
      <c r="D26" s="504">
        <f>'ж142'!I56</f>
        <v>0</v>
      </c>
      <c r="E26" s="497">
        <f>'ж142'!H56</f>
        <v>0</v>
      </c>
      <c r="F26" s="497"/>
      <c r="G26" s="497"/>
      <c r="H26" s="497"/>
      <c r="I26" s="497"/>
    </row>
    <row r="27" spans="1:9" ht="18">
      <c r="A27" s="501"/>
      <c r="B27" s="502" t="s">
        <v>107</v>
      </c>
      <c r="C27" s="503">
        <v>20</v>
      </c>
      <c r="D27" s="504">
        <f>'ж142'!I58</f>
        <v>0</v>
      </c>
      <c r="E27" s="497">
        <f>'ж142'!H58</f>
        <v>0</v>
      </c>
      <c r="F27" s="497"/>
      <c r="G27" s="497"/>
      <c r="H27" s="497"/>
      <c r="I27" s="497"/>
    </row>
    <row r="28" spans="1:9" ht="18">
      <c r="A28" s="501"/>
      <c r="B28" s="502" t="s">
        <v>107</v>
      </c>
      <c r="C28" s="503">
        <v>21</v>
      </c>
      <c r="D28" s="504">
        <f>'ж142'!Q56</f>
        <v>0</v>
      </c>
      <c r="E28" s="497">
        <f>'ж142'!P56</f>
        <v>0</v>
      </c>
      <c r="F28" s="497"/>
      <c r="G28" s="497"/>
      <c r="H28" s="497"/>
      <c r="I28" s="497"/>
    </row>
    <row r="29" spans="1:9" ht="18">
      <c r="A29" s="501"/>
      <c r="B29" s="502" t="s">
        <v>107</v>
      </c>
      <c r="C29" s="503">
        <v>22</v>
      </c>
      <c r="D29" s="504">
        <f>'ж142'!Q60</f>
        <v>0</v>
      </c>
      <c r="E29" s="497">
        <f>'ж142'!P60</f>
        <v>0</v>
      </c>
      <c r="F29" s="497"/>
      <c r="G29" s="497"/>
      <c r="H29" s="497"/>
      <c r="I29" s="497"/>
    </row>
    <row r="30" spans="1:9" ht="18">
      <c r="A30" s="501"/>
      <c r="B30" s="502" t="s">
        <v>107</v>
      </c>
      <c r="C30" s="503">
        <v>23</v>
      </c>
      <c r="D30" s="504">
        <f>'ж142'!Q62</f>
        <v>0</v>
      </c>
      <c r="E30" s="497">
        <f>'ж142'!P62</f>
        <v>0</v>
      </c>
      <c r="F30" s="497"/>
      <c r="G30" s="497"/>
      <c r="H30" s="497"/>
      <c r="I30" s="497"/>
    </row>
    <row r="31" spans="1:9" ht="18">
      <c r="A31" s="501"/>
      <c r="B31" s="502" t="s">
        <v>107</v>
      </c>
      <c r="C31" s="503">
        <v>24</v>
      </c>
      <c r="D31" s="504">
        <f>'ж142'!Q64</f>
        <v>0</v>
      </c>
      <c r="E31" s="497">
        <f>'ж142'!P64</f>
        <v>0</v>
      </c>
      <c r="F31" s="497"/>
      <c r="G31" s="497"/>
      <c r="H31" s="497"/>
      <c r="I31" s="497"/>
    </row>
    <row r="32" spans="1:9" ht="18">
      <c r="A32" s="501"/>
      <c r="B32" s="502" t="s">
        <v>107</v>
      </c>
      <c r="C32" s="503">
        <v>25</v>
      </c>
      <c r="D32" s="504">
        <f>'ж142'!I66</f>
        <v>0</v>
      </c>
      <c r="E32" s="497">
        <f>'ж142'!H66</f>
        <v>0</v>
      </c>
      <c r="F32" s="497"/>
      <c r="G32" s="497"/>
      <c r="H32" s="497"/>
      <c r="I32" s="497"/>
    </row>
    <row r="33" spans="1:9" ht="18">
      <c r="A33" s="501"/>
      <c r="B33" s="502" t="s">
        <v>107</v>
      </c>
      <c r="C33" s="503">
        <v>26</v>
      </c>
      <c r="D33" s="504">
        <f>'ж142'!I72</f>
        <v>0</v>
      </c>
      <c r="E33" s="497">
        <f>'ж142'!H72</f>
        <v>0</v>
      </c>
      <c r="F33" s="497"/>
      <c r="G33" s="497"/>
      <c r="H33" s="497"/>
      <c r="I33" s="497"/>
    </row>
    <row r="34" spans="1:9" ht="18">
      <c r="A34" s="501"/>
      <c r="B34" s="502" t="s">
        <v>107</v>
      </c>
      <c r="C34" s="503">
        <v>27</v>
      </c>
      <c r="D34" s="504">
        <f>'ж142'!I75</f>
        <v>0</v>
      </c>
      <c r="E34" s="497">
        <f>'ж142'!H75</f>
        <v>0</v>
      </c>
      <c r="F34" s="497"/>
      <c r="G34" s="497"/>
      <c r="H34" s="497"/>
      <c r="I34" s="497"/>
    </row>
    <row r="35" spans="1:9" ht="18">
      <c r="A35" s="501"/>
      <c r="B35" s="502" t="s">
        <v>107</v>
      </c>
      <c r="C35" s="503">
        <v>28</v>
      </c>
      <c r="D35" s="504">
        <f>'ж142'!I77</f>
        <v>0</v>
      </c>
      <c r="E35" s="497">
        <f>'ж142'!H77</f>
        <v>0</v>
      </c>
      <c r="F35" s="497"/>
      <c r="G35" s="497"/>
      <c r="H35" s="497"/>
      <c r="I35" s="497"/>
    </row>
    <row r="36" spans="1:9" ht="18">
      <c r="A36" s="501"/>
      <c r="B36" s="502" t="s">
        <v>107</v>
      </c>
      <c r="C36" s="503">
        <v>29</v>
      </c>
      <c r="D36" s="504">
        <f>'ж142'!Q69</f>
        <v>0</v>
      </c>
      <c r="E36" s="497">
        <f>'ж142'!P69</f>
        <v>0</v>
      </c>
      <c r="F36" s="497"/>
      <c r="G36" s="497"/>
      <c r="H36" s="497"/>
      <c r="I36" s="497"/>
    </row>
    <row r="37" spans="1:9" ht="18">
      <c r="A37" s="501"/>
      <c r="B37" s="502" t="s">
        <v>107</v>
      </c>
      <c r="C37" s="503">
        <v>30</v>
      </c>
      <c r="D37" s="504">
        <f>'ж142'!Q73</f>
        <v>0</v>
      </c>
      <c r="E37" s="497">
        <f>'ж142'!P73</f>
        <v>0</v>
      </c>
      <c r="F37" s="497"/>
      <c r="G37" s="497"/>
      <c r="H37" s="497"/>
      <c r="I37" s="497"/>
    </row>
    <row r="38" spans="1:9" ht="18">
      <c r="A38" s="501"/>
      <c r="B38" s="502" t="s">
        <v>107</v>
      </c>
      <c r="C38" s="503">
        <v>31</v>
      </c>
      <c r="D38" s="504">
        <f>'ж142'!Q75</f>
        <v>0</v>
      </c>
      <c r="E38" s="497">
        <f>'ж142'!P75</f>
        <v>0</v>
      </c>
      <c r="F38" s="497"/>
      <c r="G38" s="497"/>
      <c r="H38" s="497"/>
      <c r="I38" s="497"/>
    </row>
    <row r="39" spans="1:9" ht="18">
      <c r="A39" s="501"/>
      <c r="B39" s="502" t="s">
        <v>107</v>
      </c>
      <c r="C39" s="503">
        <v>32</v>
      </c>
      <c r="D39" s="504" t="str">
        <f>'ж142'!Q77</f>
        <v>_</v>
      </c>
      <c r="E39" s="497">
        <f>'ж142'!P77</f>
        <v>0</v>
      </c>
      <c r="F39" s="497"/>
      <c r="G39" s="497"/>
      <c r="H39" s="497"/>
      <c r="I39" s="497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4:B4"/>
    <mergeCell ref="C4:I4"/>
    <mergeCell ref="A3:I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507" customWidth="1"/>
    <col min="2" max="2" width="4.75390625" style="507" customWidth="1"/>
    <col min="3" max="3" width="16.75390625" style="507" customWidth="1"/>
    <col min="4" max="4" width="3.75390625" style="507" customWidth="1"/>
    <col min="5" max="5" width="14.75390625" style="507" customWidth="1"/>
    <col min="6" max="6" width="3.75390625" style="507" customWidth="1"/>
    <col min="7" max="7" width="15.75390625" style="507" customWidth="1"/>
    <col min="8" max="8" width="3.75390625" style="507" customWidth="1"/>
    <col min="9" max="9" width="15.75390625" style="507" customWidth="1"/>
    <col min="10" max="10" width="3.75390625" style="507" customWidth="1"/>
    <col min="11" max="11" width="15.75390625" style="507" customWidth="1"/>
    <col min="12" max="12" width="3.75390625" style="507" customWidth="1"/>
    <col min="13" max="13" width="22.75390625" style="507" customWidth="1"/>
    <col min="14" max="16384" width="9.125" style="507" customWidth="1"/>
  </cols>
  <sheetData>
    <row r="1" spans="1:13" s="493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4" s="493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54"/>
    </row>
    <row r="3" spans="1:15" ht="12.75">
      <c r="A3" s="705" t="str">
        <f>сж14!A3</f>
        <v>XXXVI ПЕРВЕНСТВО РБ ЛЕТНИЕ КАНИКУЛЫ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506"/>
      <c r="O3" s="506"/>
    </row>
    <row r="4" spans="1:15" ht="12.75">
      <c r="A4" s="706" t="str">
        <f>CONCATENATE(сж14!A4," ",сж14!C4)</f>
        <v>Республиканские официальные спортивные соревнования БУДУЩЕЕ РОССИИ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508"/>
      <c r="O4" s="508"/>
    </row>
    <row r="5" spans="1:15" ht="12.75">
      <c r="A5" s="704">
        <f>сж14!E5</f>
        <v>45467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509"/>
      <c r="O5" s="509"/>
    </row>
    <row r="6" spans="1:13" ht="12.75">
      <c r="A6" s="510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</row>
    <row r="7" spans="1:25" ht="10.5" customHeight="1">
      <c r="A7" s="511">
        <v>1</v>
      </c>
      <c r="B7" s="512">
        <f>сж14!A8</f>
        <v>0</v>
      </c>
      <c r="C7" s="513" t="s">
        <v>211</v>
      </c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</row>
    <row r="8" spans="1:25" ht="10.5" customHeight="1">
      <c r="A8" s="511"/>
      <c r="B8" s="517"/>
      <c r="C8" s="518">
        <v>1</v>
      </c>
      <c r="D8" s="519">
        <v>0</v>
      </c>
      <c r="E8" s="520" t="s">
        <v>211</v>
      </c>
      <c r="F8" s="521"/>
      <c r="G8" s="515"/>
      <c r="H8" s="521"/>
      <c r="I8" s="515"/>
      <c r="J8" s="521"/>
      <c r="K8" s="515"/>
      <c r="L8" s="521"/>
      <c r="M8" s="515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</row>
    <row r="9" spans="1:25" ht="10.5" customHeight="1">
      <c r="A9" s="511">
        <v>32</v>
      </c>
      <c r="B9" s="512">
        <f>сж14!A39</f>
        <v>0</v>
      </c>
      <c r="C9" s="522" t="s">
        <v>107</v>
      </c>
      <c r="D9" s="523"/>
      <c r="E9" s="518"/>
      <c r="F9" s="524"/>
      <c r="G9" s="515"/>
      <c r="H9" s="521"/>
      <c r="I9" s="515"/>
      <c r="J9" s="521"/>
      <c r="K9" s="515"/>
      <c r="L9" s="521"/>
      <c r="M9" s="515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</row>
    <row r="10" spans="1:25" ht="10.5" customHeight="1">
      <c r="A10" s="511"/>
      <c r="B10" s="517"/>
      <c r="C10" s="525"/>
      <c r="D10" s="521"/>
      <c r="E10" s="526">
        <v>17</v>
      </c>
      <c r="F10" s="519">
        <v>0</v>
      </c>
      <c r="G10" s="527" t="s">
        <v>192</v>
      </c>
      <c r="H10" s="524"/>
      <c r="I10" s="515"/>
      <c r="J10" s="521"/>
      <c r="K10" s="515"/>
      <c r="L10" s="521"/>
      <c r="M10" s="515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</row>
    <row r="11" spans="1:25" ht="10.5" customHeight="1">
      <c r="A11" s="511">
        <v>17</v>
      </c>
      <c r="B11" s="512">
        <f>сж14!A24</f>
        <v>0</v>
      </c>
      <c r="C11" s="513" t="s">
        <v>192</v>
      </c>
      <c r="D11" s="528"/>
      <c r="E11" s="526"/>
      <c r="F11" s="529"/>
      <c r="G11" s="518"/>
      <c r="H11" s="524"/>
      <c r="I11" s="515"/>
      <c r="J11" s="521"/>
      <c r="K11" s="515"/>
      <c r="L11" s="521"/>
      <c r="M11" s="515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</row>
    <row r="12" spans="1:25" ht="10.5" customHeight="1">
      <c r="A12" s="511"/>
      <c r="B12" s="517"/>
      <c r="C12" s="518">
        <v>2</v>
      </c>
      <c r="D12" s="519">
        <v>0</v>
      </c>
      <c r="E12" s="527" t="s">
        <v>192</v>
      </c>
      <c r="F12" s="524"/>
      <c r="G12" s="526"/>
      <c r="H12" s="524"/>
      <c r="I12" s="515"/>
      <c r="J12" s="521"/>
      <c r="K12" s="515"/>
      <c r="L12" s="521"/>
      <c r="M12" s="515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</row>
    <row r="13" spans="1:25" ht="10.5" customHeight="1">
      <c r="A13" s="511">
        <v>16</v>
      </c>
      <c r="B13" s="512">
        <f>сж14!A23</f>
        <v>0</v>
      </c>
      <c r="C13" s="522" t="s">
        <v>222</v>
      </c>
      <c r="D13" s="523"/>
      <c r="E13" s="525"/>
      <c r="F13" s="521"/>
      <c r="G13" s="526"/>
      <c r="H13" s="524"/>
      <c r="I13" s="515"/>
      <c r="J13" s="521"/>
      <c r="K13" s="515"/>
      <c r="L13" s="521"/>
      <c r="M13" s="515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</row>
    <row r="14" spans="1:25" ht="10.5" customHeight="1">
      <c r="A14" s="511"/>
      <c r="B14" s="517"/>
      <c r="C14" s="525"/>
      <c r="D14" s="521"/>
      <c r="E14" s="515"/>
      <c r="F14" s="521"/>
      <c r="G14" s="526">
        <v>25</v>
      </c>
      <c r="H14" s="519">
        <v>0</v>
      </c>
      <c r="I14" s="527" t="s">
        <v>192</v>
      </c>
      <c r="J14" s="524"/>
      <c r="K14" s="515"/>
      <c r="L14" s="521"/>
      <c r="M14" s="521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</row>
    <row r="15" spans="1:25" ht="12" customHeight="1">
      <c r="A15" s="511">
        <v>9</v>
      </c>
      <c r="B15" s="512">
        <f>сж14!A16</f>
        <v>0</v>
      </c>
      <c r="C15" s="513" t="s">
        <v>217</v>
      </c>
      <c r="D15" s="528"/>
      <c r="E15" s="515"/>
      <c r="F15" s="521"/>
      <c r="G15" s="526"/>
      <c r="H15" s="529"/>
      <c r="I15" s="518"/>
      <c r="J15" s="524"/>
      <c r="K15" s="515"/>
      <c r="L15" s="521"/>
      <c r="M15" s="521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</row>
    <row r="16" spans="1:25" ht="12" customHeight="1">
      <c r="A16" s="511"/>
      <c r="B16" s="517"/>
      <c r="C16" s="518">
        <v>3</v>
      </c>
      <c r="D16" s="519">
        <v>0</v>
      </c>
      <c r="E16" s="520" t="s">
        <v>217</v>
      </c>
      <c r="F16" s="521"/>
      <c r="G16" s="526"/>
      <c r="H16" s="524"/>
      <c r="I16" s="526"/>
      <c r="J16" s="524"/>
      <c r="K16" s="515"/>
      <c r="L16" s="521"/>
      <c r="M16" s="521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</row>
    <row r="17" spans="1:25" ht="12" customHeight="1">
      <c r="A17" s="511">
        <v>24</v>
      </c>
      <c r="B17" s="512">
        <f>сж14!A31</f>
        <v>0</v>
      </c>
      <c r="C17" s="522" t="s">
        <v>107</v>
      </c>
      <c r="D17" s="523"/>
      <c r="E17" s="518"/>
      <c r="F17" s="524"/>
      <c r="G17" s="526"/>
      <c r="H17" s="524"/>
      <c r="I17" s="526"/>
      <c r="J17" s="524"/>
      <c r="K17" s="515"/>
      <c r="L17" s="521"/>
      <c r="M17" s="521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</row>
    <row r="18" spans="1:25" ht="12" customHeight="1">
      <c r="A18" s="511"/>
      <c r="B18" s="517"/>
      <c r="C18" s="525"/>
      <c r="D18" s="521"/>
      <c r="E18" s="526">
        <v>18</v>
      </c>
      <c r="F18" s="519">
        <v>0</v>
      </c>
      <c r="G18" s="520" t="s">
        <v>217</v>
      </c>
      <c r="H18" s="521"/>
      <c r="I18" s="526"/>
      <c r="J18" s="524"/>
      <c r="K18" s="515"/>
      <c r="L18" s="521"/>
      <c r="M18" s="521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</row>
    <row r="19" spans="1:25" ht="12" customHeight="1">
      <c r="A19" s="511">
        <v>25</v>
      </c>
      <c r="B19" s="512">
        <f>сж14!A32</f>
        <v>0</v>
      </c>
      <c r="C19" s="513" t="s">
        <v>107</v>
      </c>
      <c r="D19" s="528"/>
      <c r="E19" s="526"/>
      <c r="F19" s="529"/>
      <c r="G19" s="525"/>
      <c r="H19" s="521"/>
      <c r="I19" s="526"/>
      <c r="J19" s="524"/>
      <c r="K19" s="515"/>
      <c r="L19" s="521"/>
      <c r="M19" s="521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</row>
    <row r="20" spans="1:25" ht="12" customHeight="1">
      <c r="A20" s="511"/>
      <c r="B20" s="517"/>
      <c r="C20" s="518">
        <v>4</v>
      </c>
      <c r="D20" s="519">
        <v>0</v>
      </c>
      <c r="E20" s="527" t="s">
        <v>216</v>
      </c>
      <c r="F20" s="524"/>
      <c r="G20" s="515"/>
      <c r="H20" s="521"/>
      <c r="I20" s="526"/>
      <c r="J20" s="524"/>
      <c r="K20" s="515"/>
      <c r="L20" s="521"/>
      <c r="M20" s="515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</row>
    <row r="21" spans="1:25" ht="12" customHeight="1">
      <c r="A21" s="511">
        <v>8</v>
      </c>
      <c r="B21" s="512">
        <f>сж14!A15</f>
        <v>0</v>
      </c>
      <c r="C21" s="522" t="s">
        <v>216</v>
      </c>
      <c r="D21" s="523"/>
      <c r="E21" s="525"/>
      <c r="F21" s="521"/>
      <c r="G21" s="515"/>
      <c r="H21" s="521"/>
      <c r="I21" s="526"/>
      <c r="J21" s="524"/>
      <c r="K21" s="515"/>
      <c r="L21" s="521"/>
      <c r="M21" s="515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</row>
    <row r="22" spans="1:25" ht="12" customHeight="1">
      <c r="A22" s="511"/>
      <c r="B22" s="517"/>
      <c r="C22" s="525"/>
      <c r="D22" s="521"/>
      <c r="E22" s="515"/>
      <c r="F22" s="521"/>
      <c r="G22" s="515"/>
      <c r="H22" s="521"/>
      <c r="I22" s="526">
        <v>29</v>
      </c>
      <c r="J22" s="519">
        <v>0</v>
      </c>
      <c r="K22" s="527" t="s">
        <v>189</v>
      </c>
      <c r="L22" s="524"/>
      <c r="M22" s="515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</row>
    <row r="23" spans="1:25" ht="12" customHeight="1">
      <c r="A23" s="511">
        <v>5</v>
      </c>
      <c r="B23" s="512">
        <f>сж14!A12</f>
        <v>0</v>
      </c>
      <c r="C23" s="513" t="s">
        <v>186</v>
      </c>
      <c r="D23" s="528"/>
      <c r="E23" s="515"/>
      <c r="F23" s="521"/>
      <c r="G23" s="515"/>
      <c r="H23" s="521"/>
      <c r="I23" s="526"/>
      <c r="J23" s="529"/>
      <c r="K23" s="518"/>
      <c r="L23" s="524"/>
      <c r="M23" s="515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</row>
    <row r="24" spans="1:25" ht="12" customHeight="1">
      <c r="A24" s="511"/>
      <c r="B24" s="517"/>
      <c r="C24" s="518">
        <v>5</v>
      </c>
      <c r="D24" s="519">
        <v>0</v>
      </c>
      <c r="E24" s="520" t="s">
        <v>186</v>
      </c>
      <c r="F24" s="521"/>
      <c r="G24" s="515"/>
      <c r="H24" s="521"/>
      <c r="I24" s="526"/>
      <c r="J24" s="524"/>
      <c r="K24" s="526"/>
      <c r="L24" s="524"/>
      <c r="M24" s="515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</row>
    <row r="25" spans="1:25" ht="12" customHeight="1">
      <c r="A25" s="511">
        <v>28</v>
      </c>
      <c r="B25" s="512">
        <f>сж14!A35</f>
        <v>0</v>
      </c>
      <c r="C25" s="522" t="s">
        <v>107</v>
      </c>
      <c r="D25" s="523"/>
      <c r="E25" s="518"/>
      <c r="F25" s="524"/>
      <c r="G25" s="515"/>
      <c r="H25" s="521"/>
      <c r="I25" s="526"/>
      <c r="J25" s="524"/>
      <c r="K25" s="526"/>
      <c r="L25" s="524"/>
      <c r="M25" s="515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</row>
    <row r="26" spans="1:25" ht="12" customHeight="1">
      <c r="A26" s="511"/>
      <c r="B26" s="517"/>
      <c r="C26" s="525"/>
      <c r="D26" s="521"/>
      <c r="E26" s="526">
        <v>19</v>
      </c>
      <c r="F26" s="519">
        <v>0</v>
      </c>
      <c r="G26" s="527" t="s">
        <v>189</v>
      </c>
      <c r="H26" s="524"/>
      <c r="I26" s="526"/>
      <c r="J26" s="524"/>
      <c r="K26" s="526"/>
      <c r="L26" s="524"/>
      <c r="M26" s="515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</row>
    <row r="27" spans="1:25" ht="12" customHeight="1">
      <c r="A27" s="511">
        <v>21</v>
      </c>
      <c r="B27" s="512">
        <f>сж14!A28</f>
        <v>0</v>
      </c>
      <c r="C27" s="513" t="s">
        <v>107</v>
      </c>
      <c r="D27" s="528"/>
      <c r="E27" s="526"/>
      <c r="F27" s="529"/>
      <c r="G27" s="518"/>
      <c r="H27" s="524"/>
      <c r="I27" s="526"/>
      <c r="J27" s="524"/>
      <c r="K27" s="526"/>
      <c r="L27" s="524"/>
      <c r="M27" s="515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</row>
    <row r="28" spans="1:25" ht="12" customHeight="1">
      <c r="A28" s="511"/>
      <c r="B28" s="517"/>
      <c r="C28" s="518">
        <v>6</v>
      </c>
      <c r="D28" s="519">
        <v>0</v>
      </c>
      <c r="E28" s="527" t="s">
        <v>189</v>
      </c>
      <c r="F28" s="524"/>
      <c r="G28" s="526"/>
      <c r="H28" s="524"/>
      <c r="I28" s="526"/>
      <c r="J28" s="524"/>
      <c r="K28" s="526"/>
      <c r="L28" s="524"/>
      <c r="M28" s="515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</row>
    <row r="29" spans="1:25" ht="12" customHeight="1">
      <c r="A29" s="511">
        <v>12</v>
      </c>
      <c r="B29" s="512">
        <f>сж14!A19</f>
        <v>0</v>
      </c>
      <c r="C29" s="522" t="s">
        <v>189</v>
      </c>
      <c r="D29" s="523"/>
      <c r="E29" s="525"/>
      <c r="F29" s="521"/>
      <c r="G29" s="526"/>
      <c r="H29" s="524"/>
      <c r="I29" s="526"/>
      <c r="J29" s="524"/>
      <c r="K29" s="526"/>
      <c r="L29" s="524"/>
      <c r="M29" s="515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</row>
    <row r="30" spans="1:25" ht="12" customHeight="1">
      <c r="A30" s="511"/>
      <c r="B30" s="517"/>
      <c r="C30" s="525"/>
      <c r="D30" s="521"/>
      <c r="E30" s="515"/>
      <c r="F30" s="521"/>
      <c r="G30" s="526">
        <v>26</v>
      </c>
      <c r="H30" s="519">
        <v>0</v>
      </c>
      <c r="I30" s="527" t="s">
        <v>189</v>
      </c>
      <c r="J30" s="524"/>
      <c r="K30" s="526"/>
      <c r="L30" s="524"/>
      <c r="M30" s="515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</row>
    <row r="31" spans="1:25" ht="12" customHeight="1">
      <c r="A31" s="511">
        <v>13</v>
      </c>
      <c r="B31" s="512">
        <f>сж14!A20</f>
        <v>0</v>
      </c>
      <c r="C31" s="513" t="s">
        <v>219</v>
      </c>
      <c r="D31" s="528"/>
      <c r="E31" s="515"/>
      <c r="F31" s="521"/>
      <c r="G31" s="526"/>
      <c r="H31" s="529"/>
      <c r="I31" s="525"/>
      <c r="J31" s="521"/>
      <c r="K31" s="526"/>
      <c r="L31" s="524"/>
      <c r="M31" s="515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</row>
    <row r="32" spans="1:25" ht="12" customHeight="1">
      <c r="A32" s="511"/>
      <c r="B32" s="517"/>
      <c r="C32" s="518">
        <v>7</v>
      </c>
      <c r="D32" s="519">
        <v>0</v>
      </c>
      <c r="E32" s="520" t="s">
        <v>219</v>
      </c>
      <c r="F32" s="521"/>
      <c r="G32" s="526"/>
      <c r="H32" s="524"/>
      <c r="I32" s="515"/>
      <c r="J32" s="521"/>
      <c r="K32" s="526"/>
      <c r="L32" s="524"/>
      <c r="M32" s="515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</row>
    <row r="33" spans="1:25" ht="12" customHeight="1">
      <c r="A33" s="511">
        <v>20</v>
      </c>
      <c r="B33" s="512">
        <f>сж14!A27</f>
        <v>0</v>
      </c>
      <c r="C33" s="522" t="s">
        <v>107</v>
      </c>
      <c r="D33" s="523"/>
      <c r="E33" s="518"/>
      <c r="F33" s="524"/>
      <c r="G33" s="526"/>
      <c r="H33" s="524"/>
      <c r="I33" s="515"/>
      <c r="J33" s="521"/>
      <c r="K33" s="526"/>
      <c r="L33" s="524"/>
      <c r="M33" s="515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</row>
    <row r="34" spans="1:25" ht="12" customHeight="1">
      <c r="A34" s="511"/>
      <c r="B34" s="517"/>
      <c r="C34" s="525"/>
      <c r="D34" s="521"/>
      <c r="E34" s="526">
        <v>20</v>
      </c>
      <c r="F34" s="519">
        <v>0</v>
      </c>
      <c r="G34" s="527" t="s">
        <v>213</v>
      </c>
      <c r="H34" s="524"/>
      <c r="I34" s="515"/>
      <c r="J34" s="521"/>
      <c r="K34" s="526"/>
      <c r="L34" s="524"/>
      <c r="M34" s="515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</row>
    <row r="35" spans="1:25" ht="12" customHeight="1">
      <c r="A35" s="511">
        <v>29</v>
      </c>
      <c r="B35" s="512">
        <f>сж14!A36</f>
        <v>0</v>
      </c>
      <c r="C35" s="513" t="s">
        <v>107</v>
      </c>
      <c r="D35" s="528"/>
      <c r="E35" s="526"/>
      <c r="F35" s="529"/>
      <c r="G35" s="525"/>
      <c r="H35" s="521"/>
      <c r="I35" s="515"/>
      <c r="J35" s="521"/>
      <c r="K35" s="526"/>
      <c r="L35" s="524"/>
      <c r="M35" s="515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</row>
    <row r="36" spans="1:25" ht="12" customHeight="1">
      <c r="A36" s="511"/>
      <c r="B36" s="517"/>
      <c r="C36" s="518">
        <v>8</v>
      </c>
      <c r="D36" s="519">
        <v>0</v>
      </c>
      <c r="E36" s="527" t="s">
        <v>213</v>
      </c>
      <c r="F36" s="524"/>
      <c r="G36" s="515"/>
      <c r="H36" s="521"/>
      <c r="I36" s="515"/>
      <c r="J36" s="521"/>
      <c r="K36" s="526"/>
      <c r="L36" s="524"/>
      <c r="M36" s="515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</row>
    <row r="37" spans="1:25" ht="12" customHeight="1">
      <c r="A37" s="511">
        <v>4</v>
      </c>
      <c r="B37" s="512">
        <f>сж14!A11</f>
        <v>0</v>
      </c>
      <c r="C37" s="522" t="s">
        <v>213</v>
      </c>
      <c r="D37" s="523"/>
      <c r="E37" s="525"/>
      <c r="F37" s="521"/>
      <c r="G37" s="515"/>
      <c r="H37" s="521"/>
      <c r="I37" s="515"/>
      <c r="J37" s="521"/>
      <c r="K37" s="526"/>
      <c r="L37" s="524"/>
      <c r="M37" s="515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</row>
    <row r="38" spans="1:25" ht="12" customHeight="1">
      <c r="A38" s="511"/>
      <c r="B38" s="517"/>
      <c r="C38" s="525"/>
      <c r="D38" s="521"/>
      <c r="E38" s="515"/>
      <c r="F38" s="521"/>
      <c r="G38" s="515"/>
      <c r="H38" s="521"/>
      <c r="I38" s="515"/>
      <c r="J38" s="521"/>
      <c r="K38" s="526">
        <v>31</v>
      </c>
      <c r="L38" s="519">
        <v>0</v>
      </c>
      <c r="M38" s="527" t="s">
        <v>189</v>
      </c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</row>
    <row r="39" spans="1:25" ht="12" customHeight="1">
      <c r="A39" s="511">
        <v>3</v>
      </c>
      <c r="B39" s="512">
        <f>сж14!A10</f>
        <v>0</v>
      </c>
      <c r="C39" s="513" t="s">
        <v>212</v>
      </c>
      <c r="D39" s="528"/>
      <c r="E39" s="515"/>
      <c r="F39" s="521"/>
      <c r="G39" s="515"/>
      <c r="H39" s="521"/>
      <c r="I39" s="515"/>
      <c r="J39" s="521"/>
      <c r="K39" s="526"/>
      <c r="L39" s="529"/>
      <c r="M39" s="530" t="s">
        <v>108</v>
      </c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</row>
    <row r="40" spans="1:25" ht="12" customHeight="1">
      <c r="A40" s="511"/>
      <c r="B40" s="517"/>
      <c r="C40" s="518">
        <v>9</v>
      </c>
      <c r="D40" s="519">
        <v>0</v>
      </c>
      <c r="E40" s="520" t="s">
        <v>212</v>
      </c>
      <c r="F40" s="521"/>
      <c r="G40" s="515"/>
      <c r="H40" s="521"/>
      <c r="I40" s="515"/>
      <c r="J40" s="521"/>
      <c r="K40" s="526"/>
      <c r="L40" s="524"/>
      <c r="M40" s="515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</row>
    <row r="41" spans="1:25" ht="12" customHeight="1">
      <c r="A41" s="511">
        <v>30</v>
      </c>
      <c r="B41" s="512">
        <f>сж14!A37</f>
        <v>0</v>
      </c>
      <c r="C41" s="522" t="s">
        <v>107</v>
      </c>
      <c r="D41" s="523"/>
      <c r="E41" s="518"/>
      <c r="F41" s="524"/>
      <c r="G41" s="515"/>
      <c r="H41" s="521"/>
      <c r="I41" s="515"/>
      <c r="J41" s="521"/>
      <c r="K41" s="526"/>
      <c r="L41" s="524"/>
      <c r="M41" s="515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516"/>
      <c r="Y41" s="516"/>
    </row>
    <row r="42" spans="1:25" ht="12" customHeight="1">
      <c r="A42" s="511"/>
      <c r="B42" s="517"/>
      <c r="C42" s="525"/>
      <c r="D42" s="521"/>
      <c r="E42" s="526">
        <v>21</v>
      </c>
      <c r="F42" s="519">
        <v>0</v>
      </c>
      <c r="G42" s="520" t="s">
        <v>212</v>
      </c>
      <c r="H42" s="521"/>
      <c r="I42" s="515"/>
      <c r="J42" s="521"/>
      <c r="K42" s="526"/>
      <c r="L42" s="524"/>
      <c r="M42" s="515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516"/>
      <c r="Y42" s="516"/>
    </row>
    <row r="43" spans="1:25" ht="12" customHeight="1">
      <c r="A43" s="511">
        <v>19</v>
      </c>
      <c r="B43" s="512">
        <f>сж14!A26</f>
        <v>0</v>
      </c>
      <c r="C43" s="513" t="s">
        <v>107</v>
      </c>
      <c r="D43" s="528"/>
      <c r="E43" s="526"/>
      <c r="F43" s="529"/>
      <c r="G43" s="518"/>
      <c r="H43" s="524"/>
      <c r="I43" s="515"/>
      <c r="J43" s="521"/>
      <c r="K43" s="526"/>
      <c r="L43" s="524"/>
      <c r="M43" s="515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</row>
    <row r="44" spans="1:25" ht="12" customHeight="1">
      <c r="A44" s="511"/>
      <c r="B44" s="517"/>
      <c r="C44" s="518">
        <v>10</v>
      </c>
      <c r="D44" s="519">
        <v>0</v>
      </c>
      <c r="E44" s="527" t="s">
        <v>220</v>
      </c>
      <c r="F44" s="524"/>
      <c r="G44" s="526"/>
      <c r="H44" s="524"/>
      <c r="I44" s="515"/>
      <c r="J44" s="521"/>
      <c r="K44" s="526"/>
      <c r="L44" s="524"/>
      <c r="M44" s="515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</row>
    <row r="45" spans="1:25" ht="12" customHeight="1">
      <c r="A45" s="511">
        <v>14</v>
      </c>
      <c r="B45" s="512">
        <f>сж14!A21</f>
        <v>0</v>
      </c>
      <c r="C45" s="522" t="s">
        <v>220</v>
      </c>
      <c r="D45" s="523"/>
      <c r="E45" s="525"/>
      <c r="F45" s="521"/>
      <c r="G45" s="526"/>
      <c r="H45" s="524"/>
      <c r="I45" s="515"/>
      <c r="J45" s="521"/>
      <c r="K45" s="526"/>
      <c r="L45" s="524"/>
      <c r="M45" s="515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</row>
    <row r="46" spans="1:25" ht="12" customHeight="1">
      <c r="A46" s="511"/>
      <c r="B46" s="517"/>
      <c r="C46" s="525"/>
      <c r="D46" s="521"/>
      <c r="E46" s="515"/>
      <c r="F46" s="521"/>
      <c r="G46" s="526">
        <v>27</v>
      </c>
      <c r="H46" s="519">
        <v>0</v>
      </c>
      <c r="I46" s="520" t="s">
        <v>212</v>
      </c>
      <c r="J46" s="521"/>
      <c r="K46" s="526"/>
      <c r="L46" s="524"/>
      <c r="M46" s="515"/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6"/>
      <c r="Y46" s="516"/>
    </row>
    <row r="47" spans="1:25" ht="12" customHeight="1">
      <c r="A47" s="511">
        <v>11</v>
      </c>
      <c r="B47" s="512">
        <f>сж14!A18</f>
        <v>0</v>
      </c>
      <c r="C47" s="513" t="s">
        <v>188</v>
      </c>
      <c r="D47" s="528"/>
      <c r="E47" s="515"/>
      <c r="F47" s="521"/>
      <c r="G47" s="526"/>
      <c r="H47" s="529"/>
      <c r="I47" s="518"/>
      <c r="J47" s="524"/>
      <c r="K47" s="526"/>
      <c r="L47" s="524"/>
      <c r="M47" s="515"/>
      <c r="N47" s="516"/>
      <c r="O47" s="516"/>
      <c r="P47" s="516"/>
      <c r="Q47" s="516"/>
      <c r="R47" s="516"/>
      <c r="S47" s="516"/>
      <c r="T47" s="516"/>
      <c r="U47" s="516"/>
      <c r="V47" s="516"/>
      <c r="W47" s="516"/>
      <c r="X47" s="516"/>
      <c r="Y47" s="516"/>
    </row>
    <row r="48" spans="1:25" ht="12" customHeight="1">
      <c r="A48" s="511"/>
      <c r="B48" s="517"/>
      <c r="C48" s="518">
        <v>11</v>
      </c>
      <c r="D48" s="519">
        <v>0</v>
      </c>
      <c r="E48" s="520" t="s">
        <v>188</v>
      </c>
      <c r="F48" s="521"/>
      <c r="G48" s="526"/>
      <c r="H48" s="524"/>
      <c r="I48" s="526"/>
      <c r="J48" s="524"/>
      <c r="K48" s="526"/>
      <c r="L48" s="524"/>
      <c r="M48" s="515"/>
      <c r="N48" s="516"/>
      <c r="O48" s="516"/>
      <c r="P48" s="516"/>
      <c r="Q48" s="516"/>
      <c r="R48" s="516"/>
      <c r="S48" s="516"/>
      <c r="T48" s="516"/>
      <c r="U48" s="516"/>
      <c r="V48" s="516"/>
      <c r="W48" s="516"/>
      <c r="X48" s="516"/>
      <c r="Y48" s="516"/>
    </row>
    <row r="49" spans="1:25" ht="12" customHeight="1">
      <c r="A49" s="511">
        <v>22</v>
      </c>
      <c r="B49" s="512">
        <f>сж14!A29</f>
        <v>0</v>
      </c>
      <c r="C49" s="522" t="s">
        <v>107</v>
      </c>
      <c r="D49" s="523"/>
      <c r="E49" s="518"/>
      <c r="F49" s="524"/>
      <c r="G49" s="526"/>
      <c r="H49" s="524"/>
      <c r="I49" s="526"/>
      <c r="J49" s="524"/>
      <c r="K49" s="526"/>
      <c r="L49" s="524"/>
      <c r="M49" s="515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</row>
    <row r="50" spans="1:25" ht="12" customHeight="1">
      <c r="A50" s="511"/>
      <c r="B50" s="517"/>
      <c r="C50" s="525"/>
      <c r="D50" s="521"/>
      <c r="E50" s="526">
        <v>22</v>
      </c>
      <c r="F50" s="519">
        <v>0</v>
      </c>
      <c r="G50" s="520" t="s">
        <v>188</v>
      </c>
      <c r="H50" s="521"/>
      <c r="I50" s="526"/>
      <c r="J50" s="524"/>
      <c r="K50" s="526"/>
      <c r="L50" s="524"/>
      <c r="M50" s="515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</row>
    <row r="51" spans="1:25" ht="12" customHeight="1">
      <c r="A51" s="511">
        <v>27</v>
      </c>
      <c r="B51" s="512">
        <f>сж14!A34</f>
        <v>0</v>
      </c>
      <c r="C51" s="513" t="s">
        <v>107</v>
      </c>
      <c r="D51" s="528"/>
      <c r="E51" s="526"/>
      <c r="F51" s="529"/>
      <c r="G51" s="525"/>
      <c r="H51" s="521"/>
      <c r="I51" s="526"/>
      <c r="J51" s="524"/>
      <c r="K51" s="526"/>
      <c r="L51" s="524"/>
      <c r="M51" s="515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6"/>
    </row>
    <row r="52" spans="1:25" ht="12" customHeight="1">
      <c r="A52" s="511"/>
      <c r="B52" s="517"/>
      <c r="C52" s="518">
        <v>12</v>
      </c>
      <c r="D52" s="519">
        <v>0</v>
      </c>
      <c r="E52" s="527" t="s">
        <v>214</v>
      </c>
      <c r="F52" s="524"/>
      <c r="G52" s="515"/>
      <c r="H52" s="521"/>
      <c r="I52" s="526"/>
      <c r="J52" s="524"/>
      <c r="K52" s="526"/>
      <c r="L52" s="524"/>
      <c r="M52" s="515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</row>
    <row r="53" spans="1:25" ht="12" customHeight="1">
      <c r="A53" s="511">
        <v>6</v>
      </c>
      <c r="B53" s="512">
        <f>сж14!A13</f>
        <v>0</v>
      </c>
      <c r="C53" s="522" t="s">
        <v>214</v>
      </c>
      <c r="D53" s="523"/>
      <c r="E53" s="525"/>
      <c r="F53" s="521"/>
      <c r="G53" s="515"/>
      <c r="H53" s="521"/>
      <c r="I53" s="526"/>
      <c r="J53" s="524"/>
      <c r="K53" s="526"/>
      <c r="L53" s="524"/>
      <c r="M53" s="515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</row>
    <row r="54" spans="1:25" ht="12" customHeight="1">
      <c r="A54" s="511"/>
      <c r="B54" s="517"/>
      <c r="C54" s="525"/>
      <c r="D54" s="521"/>
      <c r="E54" s="515"/>
      <c r="F54" s="521"/>
      <c r="G54" s="515"/>
      <c r="H54" s="521"/>
      <c r="I54" s="526">
        <v>30</v>
      </c>
      <c r="J54" s="519">
        <v>0</v>
      </c>
      <c r="K54" s="520" t="s">
        <v>212</v>
      </c>
      <c r="L54" s="521"/>
      <c r="M54" s="515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</row>
    <row r="55" spans="1:25" ht="12" customHeight="1">
      <c r="A55" s="511">
        <v>7</v>
      </c>
      <c r="B55" s="512">
        <f>сж14!A14</f>
        <v>0</v>
      </c>
      <c r="C55" s="513" t="s">
        <v>215</v>
      </c>
      <c r="D55" s="528"/>
      <c r="E55" s="515"/>
      <c r="F55" s="521"/>
      <c r="G55" s="515"/>
      <c r="H55" s="521"/>
      <c r="I55" s="526"/>
      <c r="J55" s="529"/>
      <c r="K55" s="525"/>
      <c r="L55" s="521"/>
      <c r="M55" s="515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</row>
    <row r="56" spans="1:25" ht="12" customHeight="1">
      <c r="A56" s="511"/>
      <c r="B56" s="517"/>
      <c r="C56" s="518">
        <v>13</v>
      </c>
      <c r="D56" s="519">
        <v>0</v>
      </c>
      <c r="E56" s="520" t="s">
        <v>215</v>
      </c>
      <c r="F56" s="521"/>
      <c r="G56" s="515"/>
      <c r="H56" s="521"/>
      <c r="I56" s="526"/>
      <c r="J56" s="531"/>
      <c r="K56" s="515"/>
      <c r="L56" s="521"/>
      <c r="M56" s="515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</row>
    <row r="57" spans="1:25" ht="12" customHeight="1">
      <c r="A57" s="511">
        <v>26</v>
      </c>
      <c r="B57" s="512">
        <f>сж14!A33</f>
        <v>0</v>
      </c>
      <c r="C57" s="522" t="s">
        <v>107</v>
      </c>
      <c r="D57" s="523"/>
      <c r="E57" s="518"/>
      <c r="F57" s="524"/>
      <c r="G57" s="515"/>
      <c r="H57" s="521"/>
      <c r="I57" s="526"/>
      <c r="J57" s="531"/>
      <c r="K57" s="515"/>
      <c r="L57" s="521"/>
      <c r="M57" s="515"/>
      <c r="N57" s="516"/>
      <c r="O57" s="516"/>
      <c r="P57" s="516"/>
      <c r="Q57" s="516"/>
      <c r="R57" s="516"/>
      <c r="S57" s="516"/>
      <c r="T57" s="516"/>
      <c r="U57" s="516"/>
      <c r="V57" s="516"/>
      <c r="W57" s="516"/>
      <c r="X57" s="516"/>
      <c r="Y57" s="516"/>
    </row>
    <row r="58" spans="1:25" ht="12" customHeight="1">
      <c r="A58" s="511"/>
      <c r="B58" s="517"/>
      <c r="C58" s="525"/>
      <c r="D58" s="521"/>
      <c r="E58" s="526">
        <v>23</v>
      </c>
      <c r="F58" s="519">
        <v>0</v>
      </c>
      <c r="G58" s="520" t="s">
        <v>215</v>
      </c>
      <c r="H58" s="521"/>
      <c r="I58" s="526"/>
      <c r="J58" s="531"/>
      <c r="K58" s="515">
        <v>-31</v>
      </c>
      <c r="L58" s="532">
        <f>IF(L38=J22,J54,IF(L38=J54,J22,0))</f>
        <v>0</v>
      </c>
      <c r="M58" s="513" t="str">
        <f>IF(M38=K22,K54,IF(M38=K54,K22,0))</f>
        <v>Биктубаева Софья</v>
      </c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</row>
    <row r="59" spans="1:25" ht="12" customHeight="1">
      <c r="A59" s="511">
        <v>23</v>
      </c>
      <c r="B59" s="512">
        <f>сж14!A30</f>
        <v>0</v>
      </c>
      <c r="C59" s="513" t="s">
        <v>107</v>
      </c>
      <c r="D59" s="528"/>
      <c r="E59" s="526"/>
      <c r="F59" s="529"/>
      <c r="G59" s="518"/>
      <c r="H59" s="524"/>
      <c r="I59" s="526"/>
      <c r="J59" s="531"/>
      <c r="K59" s="515"/>
      <c r="L59" s="533"/>
      <c r="M59" s="530" t="s">
        <v>109</v>
      </c>
      <c r="N59" s="516"/>
      <c r="O59" s="516"/>
      <c r="P59" s="516"/>
      <c r="Q59" s="516"/>
      <c r="R59" s="516"/>
      <c r="S59" s="516"/>
      <c r="T59" s="516"/>
      <c r="U59" s="516"/>
      <c r="V59" s="516"/>
      <c r="W59" s="516"/>
      <c r="X59" s="516"/>
      <c r="Y59" s="516"/>
    </row>
    <row r="60" spans="1:25" ht="12" customHeight="1">
      <c r="A60" s="511"/>
      <c r="B60" s="517"/>
      <c r="C60" s="518">
        <v>14</v>
      </c>
      <c r="D60" s="519">
        <v>0</v>
      </c>
      <c r="E60" s="527" t="s">
        <v>218</v>
      </c>
      <c r="F60" s="524"/>
      <c r="G60" s="526"/>
      <c r="H60" s="524"/>
      <c r="I60" s="526"/>
      <c r="J60" s="531"/>
      <c r="K60" s="515"/>
      <c r="L60" s="521"/>
      <c r="M60" s="515"/>
      <c r="N60" s="516"/>
      <c r="O60" s="516"/>
      <c r="P60" s="516"/>
      <c r="Q60" s="516"/>
      <c r="R60" s="516"/>
      <c r="S60" s="516"/>
      <c r="T60" s="516"/>
      <c r="U60" s="516"/>
      <c r="V60" s="516"/>
      <c r="W60" s="516"/>
      <c r="X60" s="516"/>
      <c r="Y60" s="516"/>
    </row>
    <row r="61" spans="1:25" ht="12" customHeight="1">
      <c r="A61" s="511">
        <v>10</v>
      </c>
      <c r="B61" s="512">
        <f>сж14!A17</f>
        <v>0</v>
      </c>
      <c r="C61" s="522" t="s">
        <v>218</v>
      </c>
      <c r="D61" s="523"/>
      <c r="E61" s="525"/>
      <c r="F61" s="521"/>
      <c r="G61" s="526"/>
      <c r="H61" s="524"/>
      <c r="I61" s="526"/>
      <c r="J61" s="531"/>
      <c r="K61" s="515"/>
      <c r="L61" s="521"/>
      <c r="M61" s="515"/>
      <c r="N61" s="516"/>
      <c r="O61" s="516"/>
      <c r="P61" s="516"/>
      <c r="Q61" s="516"/>
      <c r="R61" s="516"/>
      <c r="S61" s="516"/>
      <c r="T61" s="516"/>
      <c r="U61" s="516"/>
      <c r="V61" s="516"/>
      <c r="W61" s="516"/>
      <c r="X61" s="516"/>
      <c r="Y61" s="516"/>
    </row>
    <row r="62" spans="1:25" ht="12" customHeight="1">
      <c r="A62" s="511"/>
      <c r="B62" s="517"/>
      <c r="C62" s="525"/>
      <c r="D62" s="521"/>
      <c r="E62" s="515"/>
      <c r="F62" s="521"/>
      <c r="G62" s="526">
        <v>28</v>
      </c>
      <c r="H62" s="519">
        <v>0</v>
      </c>
      <c r="I62" s="527" t="s">
        <v>184</v>
      </c>
      <c r="J62" s="534"/>
      <c r="K62" s="515"/>
      <c r="L62" s="521"/>
      <c r="M62" s="515"/>
      <c r="N62" s="516"/>
      <c r="O62" s="516"/>
      <c r="P62" s="516"/>
      <c r="Q62" s="516"/>
      <c r="R62" s="516"/>
      <c r="S62" s="516"/>
      <c r="T62" s="516"/>
      <c r="U62" s="516"/>
      <c r="V62" s="516"/>
      <c r="W62" s="516"/>
      <c r="X62" s="516"/>
      <c r="Y62" s="516"/>
    </row>
    <row r="63" spans="1:25" ht="12" customHeight="1">
      <c r="A63" s="511">
        <v>15</v>
      </c>
      <c r="B63" s="512">
        <f>сж14!A22</f>
        <v>0</v>
      </c>
      <c r="C63" s="513" t="s">
        <v>221</v>
      </c>
      <c r="D63" s="528"/>
      <c r="E63" s="515"/>
      <c r="F63" s="521"/>
      <c r="G63" s="526"/>
      <c r="H63" s="529"/>
      <c r="I63" s="525"/>
      <c r="J63" s="515"/>
      <c r="K63" s="515"/>
      <c r="L63" s="521"/>
      <c r="M63" s="515"/>
      <c r="N63" s="516"/>
      <c r="O63" s="516"/>
      <c r="P63" s="516"/>
      <c r="Q63" s="516"/>
      <c r="R63" s="516"/>
      <c r="S63" s="516"/>
      <c r="T63" s="516"/>
      <c r="U63" s="516"/>
      <c r="V63" s="516"/>
      <c r="W63" s="516"/>
      <c r="X63" s="516"/>
      <c r="Y63" s="516"/>
    </row>
    <row r="64" spans="1:25" ht="12" customHeight="1">
      <c r="A64" s="511"/>
      <c r="B64" s="517"/>
      <c r="C64" s="518">
        <v>15</v>
      </c>
      <c r="D64" s="519">
        <v>0</v>
      </c>
      <c r="E64" s="520" t="s">
        <v>221</v>
      </c>
      <c r="F64" s="521"/>
      <c r="G64" s="526"/>
      <c r="H64" s="524"/>
      <c r="I64" s="515">
        <v>-58</v>
      </c>
      <c r="J64" s="532">
        <v>0</v>
      </c>
      <c r="K64" s="513" t="s">
        <v>184</v>
      </c>
      <c r="L64" s="528"/>
      <c r="M64" s="515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516"/>
      <c r="Y64" s="516"/>
    </row>
    <row r="65" spans="1:25" ht="12" customHeight="1">
      <c r="A65" s="511">
        <v>18</v>
      </c>
      <c r="B65" s="512">
        <f>сж14!A25</f>
        <v>0</v>
      </c>
      <c r="C65" s="522" t="s">
        <v>107</v>
      </c>
      <c r="D65" s="523"/>
      <c r="E65" s="518"/>
      <c r="F65" s="524"/>
      <c r="G65" s="526"/>
      <c r="H65" s="524"/>
      <c r="I65" s="515"/>
      <c r="J65" s="533"/>
      <c r="K65" s="518">
        <v>61</v>
      </c>
      <c r="L65" s="519">
        <v>0</v>
      </c>
      <c r="M65" s="520" t="s">
        <v>211</v>
      </c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</row>
    <row r="66" spans="1:25" ht="12" customHeight="1">
      <c r="A66" s="511"/>
      <c r="B66" s="517"/>
      <c r="C66" s="525"/>
      <c r="D66" s="521"/>
      <c r="E66" s="526">
        <v>24</v>
      </c>
      <c r="F66" s="519">
        <v>0</v>
      </c>
      <c r="G66" s="527" t="s">
        <v>184</v>
      </c>
      <c r="H66" s="524"/>
      <c r="I66" s="515">
        <v>-59</v>
      </c>
      <c r="J66" s="532">
        <v>0</v>
      </c>
      <c r="K66" s="522" t="s">
        <v>211</v>
      </c>
      <c r="L66" s="523"/>
      <c r="M66" s="530" t="s">
        <v>110</v>
      </c>
      <c r="N66" s="516"/>
      <c r="O66" s="516"/>
      <c r="P66" s="516"/>
      <c r="Q66" s="516"/>
      <c r="R66" s="516"/>
      <c r="S66" s="516"/>
      <c r="T66" s="516"/>
      <c r="U66" s="516"/>
      <c r="V66" s="516"/>
      <c r="W66" s="516"/>
      <c r="X66" s="516"/>
      <c r="Y66" s="516"/>
    </row>
    <row r="67" spans="1:25" ht="12" customHeight="1">
      <c r="A67" s="511">
        <v>31</v>
      </c>
      <c r="B67" s="512">
        <f>сж14!A38</f>
        <v>0</v>
      </c>
      <c r="C67" s="513" t="s">
        <v>107</v>
      </c>
      <c r="D67" s="528"/>
      <c r="E67" s="526"/>
      <c r="F67" s="529"/>
      <c r="G67" s="525"/>
      <c r="H67" s="521"/>
      <c r="I67" s="515"/>
      <c r="J67" s="533"/>
      <c r="K67" s="525">
        <v>-61</v>
      </c>
      <c r="L67" s="532">
        <f>IF(L65=J64,J66,IF(L65=J66,J64,0))</f>
        <v>0</v>
      </c>
      <c r="M67" s="513" t="str">
        <f>IF(M65=K64,K66,IF(M65=K66,K64,0))</f>
        <v>Якупова Дарина</v>
      </c>
      <c r="N67" s="516"/>
      <c r="O67" s="516"/>
      <c r="P67" s="516"/>
      <c r="Q67" s="516"/>
      <c r="R67" s="516"/>
      <c r="S67" s="516"/>
      <c r="T67" s="516"/>
      <c r="U67" s="516"/>
      <c r="V67" s="516"/>
      <c r="W67" s="516"/>
      <c r="X67" s="516"/>
      <c r="Y67" s="516"/>
    </row>
    <row r="68" spans="1:25" ht="12" customHeight="1">
      <c r="A68" s="511"/>
      <c r="B68" s="517"/>
      <c r="C68" s="518">
        <v>16</v>
      </c>
      <c r="D68" s="519">
        <v>0</v>
      </c>
      <c r="E68" s="527" t="s">
        <v>184</v>
      </c>
      <c r="F68" s="524"/>
      <c r="G68" s="515"/>
      <c r="H68" s="521"/>
      <c r="I68" s="515"/>
      <c r="J68" s="521"/>
      <c r="K68" s="515"/>
      <c r="L68" s="533"/>
      <c r="M68" s="530" t="s">
        <v>111</v>
      </c>
      <c r="N68" s="516"/>
      <c r="O68" s="516"/>
      <c r="P68" s="516"/>
      <c r="Q68" s="516"/>
      <c r="R68" s="516"/>
      <c r="S68" s="516"/>
      <c r="T68" s="516"/>
      <c r="U68" s="516"/>
      <c r="V68" s="516"/>
      <c r="W68" s="516"/>
      <c r="X68" s="516"/>
      <c r="Y68" s="516"/>
    </row>
    <row r="69" spans="1:25" ht="12" customHeight="1">
      <c r="A69" s="511">
        <v>2</v>
      </c>
      <c r="B69" s="512">
        <f>сж14!A9</f>
        <v>0</v>
      </c>
      <c r="C69" s="522" t="s">
        <v>184</v>
      </c>
      <c r="D69" s="523"/>
      <c r="E69" s="525"/>
      <c r="F69" s="521"/>
      <c r="G69" s="515"/>
      <c r="H69" s="521"/>
      <c r="I69" s="515">
        <v>-56</v>
      </c>
      <c r="J69" s="532">
        <v>0</v>
      </c>
      <c r="K69" s="513" t="s">
        <v>217</v>
      </c>
      <c r="L69" s="528"/>
      <c r="M69" s="515"/>
      <c r="N69" s="516"/>
      <c r="O69" s="516"/>
      <c r="P69" s="516"/>
      <c r="Q69" s="516"/>
      <c r="R69" s="516"/>
      <c r="S69" s="516"/>
      <c r="T69" s="516"/>
      <c r="U69" s="516"/>
      <c r="V69" s="516"/>
      <c r="W69" s="516"/>
      <c r="X69" s="516"/>
      <c r="Y69" s="516"/>
    </row>
    <row r="70" spans="1:25" ht="12" customHeight="1">
      <c r="A70" s="511"/>
      <c r="B70" s="517"/>
      <c r="C70" s="525"/>
      <c r="D70" s="521"/>
      <c r="E70" s="515"/>
      <c r="F70" s="521"/>
      <c r="G70" s="515"/>
      <c r="H70" s="521"/>
      <c r="I70" s="515"/>
      <c r="J70" s="533"/>
      <c r="K70" s="518">
        <v>62</v>
      </c>
      <c r="L70" s="519">
        <v>0</v>
      </c>
      <c r="M70" s="520" t="s">
        <v>217</v>
      </c>
      <c r="N70" s="516"/>
      <c r="O70" s="516"/>
      <c r="P70" s="516"/>
      <c r="Q70" s="516"/>
      <c r="R70" s="516"/>
      <c r="S70" s="516"/>
      <c r="T70" s="516"/>
      <c r="U70" s="516"/>
      <c r="V70" s="516"/>
      <c r="W70" s="516"/>
      <c r="X70" s="516"/>
      <c r="Y70" s="516"/>
    </row>
    <row r="71" spans="1:25" ht="12" customHeight="1">
      <c r="A71" s="511">
        <v>-52</v>
      </c>
      <c r="B71" s="512">
        <f>IF('ж142'!J9='ж142'!H7,'ж142'!H11,IF('ж142'!J9='ж142'!H11,'ж142'!H7,0))</f>
        <v>0</v>
      </c>
      <c r="C71" s="513" t="s">
        <v>221</v>
      </c>
      <c r="D71" s="528"/>
      <c r="E71" s="515"/>
      <c r="F71" s="521"/>
      <c r="G71" s="515"/>
      <c r="H71" s="521"/>
      <c r="I71" s="515">
        <v>-57</v>
      </c>
      <c r="J71" s="532">
        <v>0</v>
      </c>
      <c r="K71" s="522" t="s">
        <v>186</v>
      </c>
      <c r="L71" s="523"/>
      <c r="M71" s="530" t="s">
        <v>112</v>
      </c>
      <c r="N71" s="516"/>
      <c r="O71" s="516"/>
      <c r="P71" s="516"/>
      <c r="Q71" s="516"/>
      <c r="R71" s="516"/>
      <c r="S71" s="516"/>
      <c r="T71" s="516"/>
      <c r="U71" s="516"/>
      <c r="V71" s="516"/>
      <c r="W71" s="516"/>
      <c r="X71" s="516"/>
      <c r="Y71" s="516"/>
    </row>
    <row r="72" spans="1:25" ht="12" customHeight="1">
      <c r="A72" s="511"/>
      <c r="B72" s="517"/>
      <c r="C72" s="518">
        <v>63</v>
      </c>
      <c r="D72" s="519">
        <v>0</v>
      </c>
      <c r="E72" s="520" t="s">
        <v>221</v>
      </c>
      <c r="F72" s="521"/>
      <c r="G72" s="515"/>
      <c r="H72" s="521"/>
      <c r="I72" s="515"/>
      <c r="J72" s="533"/>
      <c r="K72" s="525">
        <v>-62</v>
      </c>
      <c r="L72" s="532">
        <f>IF(L70=J69,J71,IF(L70=J71,J69,0))</f>
        <v>0</v>
      </c>
      <c r="M72" s="513" t="str">
        <f>IF(M70=K69,K71,IF(M70=K71,K69,0))</f>
        <v>Ахмадеева Юлия</v>
      </c>
      <c r="N72" s="516"/>
      <c r="O72" s="516"/>
      <c r="P72" s="516"/>
      <c r="Q72" s="516"/>
      <c r="R72" s="516"/>
      <c r="S72" s="516"/>
      <c r="T72" s="516"/>
      <c r="U72" s="516"/>
      <c r="V72" s="516"/>
      <c r="W72" s="516"/>
      <c r="X72" s="516"/>
      <c r="Y72" s="516"/>
    </row>
    <row r="73" spans="1:25" ht="12" customHeight="1">
      <c r="A73" s="511">
        <v>-53</v>
      </c>
      <c r="B73" s="512">
        <f>IF('ж142'!J17='ж142'!H15,'ж142'!H19,IF('ж142'!J17='ж142'!H19,'ж142'!H15,0))</f>
        <v>0</v>
      </c>
      <c r="C73" s="522" t="s">
        <v>214</v>
      </c>
      <c r="D73" s="523"/>
      <c r="E73" s="518"/>
      <c r="F73" s="524"/>
      <c r="G73" s="515"/>
      <c r="H73" s="521"/>
      <c r="I73" s="515"/>
      <c r="J73" s="521"/>
      <c r="K73" s="515"/>
      <c r="L73" s="533"/>
      <c r="M73" s="530" t="s">
        <v>113</v>
      </c>
      <c r="N73" s="516"/>
      <c r="O73" s="516"/>
      <c r="P73" s="516"/>
      <c r="Q73" s="516"/>
      <c r="R73" s="516"/>
      <c r="S73" s="516"/>
      <c r="T73" s="516"/>
      <c r="U73" s="516"/>
      <c r="V73" s="516"/>
      <c r="W73" s="516"/>
      <c r="X73" s="516"/>
      <c r="Y73" s="516"/>
    </row>
    <row r="74" spans="1:25" ht="12" customHeight="1">
      <c r="A74" s="511"/>
      <c r="B74" s="517"/>
      <c r="C74" s="525"/>
      <c r="D74" s="521"/>
      <c r="E74" s="526">
        <v>65</v>
      </c>
      <c r="F74" s="519">
        <v>0</v>
      </c>
      <c r="G74" s="527" t="s">
        <v>188</v>
      </c>
      <c r="H74" s="524"/>
      <c r="I74" s="515">
        <v>-63</v>
      </c>
      <c r="J74" s="532">
        <v>0</v>
      </c>
      <c r="K74" s="513" t="str">
        <f>IF(E72=C71,C73,IF(E72=C73,C71,0))</f>
        <v>Бикмурзина Дарья</v>
      </c>
      <c r="L74" s="528"/>
      <c r="M74" s="515"/>
      <c r="N74" s="516"/>
      <c r="O74" s="516"/>
      <c r="P74" s="516"/>
      <c r="Q74" s="516"/>
      <c r="R74" s="516"/>
      <c r="S74" s="516"/>
      <c r="T74" s="516"/>
      <c r="U74" s="516"/>
      <c r="V74" s="516"/>
      <c r="W74" s="516"/>
      <c r="X74" s="516"/>
      <c r="Y74" s="516"/>
    </row>
    <row r="75" spans="1:25" ht="12" customHeight="1">
      <c r="A75" s="511">
        <v>-54</v>
      </c>
      <c r="B75" s="512">
        <f>IF('ж142'!J25='ж142'!H23,'ж142'!H27,IF('ж142'!J25='ж142'!H27,'ж142'!H23,0))</f>
        <v>0</v>
      </c>
      <c r="C75" s="513" t="s">
        <v>188</v>
      </c>
      <c r="D75" s="528"/>
      <c r="E75" s="526"/>
      <c r="F75" s="529"/>
      <c r="G75" s="530" t="s">
        <v>114</v>
      </c>
      <c r="H75" s="535"/>
      <c r="I75" s="515"/>
      <c r="J75" s="533"/>
      <c r="K75" s="518">
        <v>66</v>
      </c>
      <c r="L75" s="519">
        <v>0</v>
      </c>
      <c r="M75" s="520" t="s">
        <v>215</v>
      </c>
      <c r="N75" s="516"/>
      <c r="O75" s="516"/>
      <c r="P75" s="516"/>
      <c r="Q75" s="516"/>
      <c r="R75" s="516"/>
      <c r="S75" s="516"/>
      <c r="T75" s="516"/>
      <c r="U75" s="516"/>
      <c r="V75" s="516"/>
      <c r="W75" s="516"/>
      <c r="X75" s="516"/>
      <c r="Y75" s="516"/>
    </row>
    <row r="76" spans="1:25" ht="12" customHeight="1">
      <c r="A76" s="511"/>
      <c r="B76" s="517"/>
      <c r="C76" s="518">
        <v>64</v>
      </c>
      <c r="D76" s="519">
        <v>0</v>
      </c>
      <c r="E76" s="527" t="s">
        <v>188</v>
      </c>
      <c r="F76" s="524"/>
      <c r="G76" s="536"/>
      <c r="H76" s="521"/>
      <c r="I76" s="515">
        <v>-64</v>
      </c>
      <c r="J76" s="532">
        <v>0</v>
      </c>
      <c r="K76" s="522" t="str">
        <f>IF(E76=C75,C77,IF(E76=C77,C75,0))</f>
        <v>Короткова София</v>
      </c>
      <c r="L76" s="523"/>
      <c r="M76" s="530" t="s">
        <v>115</v>
      </c>
      <c r="N76" s="516"/>
      <c r="O76" s="516"/>
      <c r="P76" s="516"/>
      <c r="Q76" s="516"/>
      <c r="R76" s="516"/>
      <c r="S76" s="516"/>
      <c r="T76" s="516"/>
      <c r="U76" s="516"/>
      <c r="V76" s="516"/>
      <c r="W76" s="516"/>
      <c r="X76" s="516"/>
      <c r="Y76" s="516"/>
    </row>
    <row r="77" spans="1:25" ht="12" customHeight="1">
      <c r="A77" s="511">
        <v>-55</v>
      </c>
      <c r="B77" s="512">
        <f>IF('ж142'!J33='ж142'!H31,'ж142'!H35,IF('ж142'!J33='ж142'!H35,'ж142'!H31,0))</f>
        <v>0</v>
      </c>
      <c r="C77" s="522" t="s">
        <v>215</v>
      </c>
      <c r="D77" s="523"/>
      <c r="E77" s="525">
        <v>-65</v>
      </c>
      <c r="F77" s="532">
        <f>IF(F74=D72,D76,IF(F74=D76,D72,0))</f>
        <v>0</v>
      </c>
      <c r="G77" s="513" t="str">
        <f>IF(G74=E72,E76,IF(G74=E76,E72,0))</f>
        <v>Тимофеева Софья</v>
      </c>
      <c r="H77" s="528"/>
      <c r="I77" s="515"/>
      <c r="J77" s="525"/>
      <c r="K77" s="525">
        <v>-66</v>
      </c>
      <c r="L77" s="532">
        <f>IF(L75=J74,J76,IF(L75=J76,J74,0))</f>
        <v>0</v>
      </c>
      <c r="M77" s="513" t="str">
        <f>IF(M75=K74,K76,IF(M75=K76,K74,0))</f>
        <v>Бикмурзина Дарья</v>
      </c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</row>
    <row r="78" spans="1:25" ht="12" customHeight="1">
      <c r="A78" s="511"/>
      <c r="B78" s="537"/>
      <c r="C78" s="525"/>
      <c r="D78" s="521"/>
      <c r="E78" s="515"/>
      <c r="F78" s="533"/>
      <c r="G78" s="530" t="s">
        <v>116</v>
      </c>
      <c r="H78" s="535"/>
      <c r="I78" s="515"/>
      <c r="J78" s="515"/>
      <c r="K78" s="515"/>
      <c r="L78" s="533"/>
      <c r="M78" s="530" t="s">
        <v>117</v>
      </c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</row>
    <row r="79" spans="1:25" ht="9" customHeight="1">
      <c r="A79" s="538"/>
      <c r="B79" s="539"/>
      <c r="C79" s="538"/>
      <c r="D79" s="540"/>
      <c r="E79" s="538"/>
      <c r="F79" s="540"/>
      <c r="G79" s="538"/>
      <c r="H79" s="540"/>
      <c r="I79" s="538"/>
      <c r="J79" s="538"/>
      <c r="K79" s="538"/>
      <c r="L79" s="540"/>
      <c r="M79" s="538"/>
      <c r="N79" s="516"/>
      <c r="O79" s="516"/>
      <c r="P79" s="516"/>
      <c r="Q79" s="516"/>
      <c r="R79" s="516"/>
      <c r="S79" s="516"/>
      <c r="T79" s="516"/>
      <c r="U79" s="516"/>
      <c r="V79" s="516"/>
      <c r="W79" s="516"/>
      <c r="X79" s="516"/>
      <c r="Y79" s="516"/>
    </row>
    <row r="80" spans="1:25" ht="9" customHeight="1">
      <c r="A80" s="538"/>
      <c r="B80" s="539"/>
      <c r="C80" s="538"/>
      <c r="D80" s="540"/>
      <c r="E80" s="538"/>
      <c r="F80" s="540"/>
      <c r="G80" s="538"/>
      <c r="H80" s="540"/>
      <c r="I80" s="538"/>
      <c r="J80" s="538"/>
      <c r="K80" s="538"/>
      <c r="L80" s="540"/>
      <c r="M80" s="538"/>
      <c r="N80" s="516"/>
      <c r="O80" s="516"/>
      <c r="P80" s="516"/>
      <c r="Q80" s="516"/>
      <c r="R80" s="516"/>
      <c r="S80" s="516"/>
      <c r="T80" s="516"/>
      <c r="U80" s="516"/>
      <c r="V80" s="516"/>
      <c r="W80" s="516"/>
      <c r="X80" s="516"/>
      <c r="Y80" s="516"/>
    </row>
    <row r="81" spans="1:25" ht="9" customHeight="1">
      <c r="A81" s="541"/>
      <c r="B81" s="542"/>
      <c r="C81" s="541"/>
      <c r="D81" s="543"/>
      <c r="E81" s="541"/>
      <c r="F81" s="543"/>
      <c r="G81" s="541"/>
      <c r="H81" s="543"/>
      <c r="I81" s="541"/>
      <c r="J81" s="541"/>
      <c r="K81" s="541"/>
      <c r="L81" s="543"/>
      <c r="M81" s="541"/>
      <c r="N81" s="516"/>
      <c r="O81" s="516"/>
      <c r="P81" s="516"/>
      <c r="Q81" s="516"/>
      <c r="R81" s="516"/>
      <c r="S81" s="516"/>
      <c r="T81" s="516"/>
      <c r="U81" s="516"/>
      <c r="V81" s="516"/>
      <c r="W81" s="516"/>
      <c r="X81" s="516"/>
      <c r="Y81" s="516"/>
    </row>
    <row r="82" spans="1:25" ht="12.75">
      <c r="A82" s="541"/>
      <c r="B82" s="542"/>
      <c r="C82" s="541"/>
      <c r="D82" s="543"/>
      <c r="E82" s="541"/>
      <c r="F82" s="543"/>
      <c r="G82" s="541"/>
      <c r="H82" s="543"/>
      <c r="I82" s="541"/>
      <c r="J82" s="541"/>
      <c r="K82" s="541"/>
      <c r="L82" s="543"/>
      <c r="M82" s="541"/>
      <c r="N82" s="516"/>
      <c r="O82" s="516"/>
      <c r="P82" s="516"/>
      <c r="Q82" s="516"/>
      <c r="R82" s="516"/>
      <c r="S82" s="516"/>
      <c r="T82" s="516"/>
      <c r="U82" s="516"/>
      <c r="V82" s="516"/>
      <c r="W82" s="516"/>
      <c r="X82" s="516"/>
      <c r="Y82" s="516"/>
    </row>
    <row r="83" spans="1:13" ht="12.75">
      <c r="A83" s="538"/>
      <c r="B83" s="539"/>
      <c r="C83" s="538"/>
      <c r="D83" s="540"/>
      <c r="E83" s="538"/>
      <c r="F83" s="540"/>
      <c r="G83" s="538"/>
      <c r="H83" s="540"/>
      <c r="I83" s="538"/>
      <c r="J83" s="538"/>
      <c r="K83" s="538"/>
      <c r="L83" s="540"/>
      <c r="M83" s="538"/>
    </row>
    <row r="84" spans="1:13" ht="12.75">
      <c r="A84" s="538"/>
      <c r="B84" s="538"/>
      <c r="C84" s="538"/>
      <c r="D84" s="540"/>
      <c r="E84" s="538"/>
      <c r="F84" s="540"/>
      <c r="G84" s="538"/>
      <c r="H84" s="540"/>
      <c r="I84" s="538"/>
      <c r="J84" s="538"/>
      <c r="K84" s="538"/>
      <c r="L84" s="540"/>
      <c r="M84" s="538"/>
    </row>
    <row r="85" spans="1:13" ht="12.75">
      <c r="A85" s="538"/>
      <c r="B85" s="538"/>
      <c r="C85" s="538"/>
      <c r="D85" s="538"/>
      <c r="E85" s="538"/>
      <c r="F85" s="538"/>
      <c r="G85" s="538"/>
      <c r="H85" s="538"/>
      <c r="I85" s="538"/>
      <c r="J85" s="538"/>
      <c r="K85" s="538"/>
      <c r="L85" s="538"/>
      <c r="M85" s="538"/>
    </row>
    <row r="86" spans="1:13" ht="12.75">
      <c r="A86" s="538"/>
      <c r="B86" s="538"/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</row>
    <row r="87" spans="1:13" ht="12.75">
      <c r="A87" s="538"/>
      <c r="B87" s="538"/>
      <c r="C87" s="538"/>
      <c r="D87" s="538"/>
      <c r="E87" s="538"/>
      <c r="F87" s="538"/>
      <c r="G87" s="538"/>
      <c r="H87" s="538"/>
      <c r="I87" s="538"/>
      <c r="J87" s="538"/>
      <c r="K87" s="538"/>
      <c r="L87" s="538"/>
      <c r="M87" s="538"/>
    </row>
    <row r="88" spans="1:13" ht="12.75">
      <c r="A88" s="538"/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</row>
    <row r="89" spans="1:13" ht="12.75">
      <c r="A89" s="538"/>
      <c r="B89" s="538"/>
      <c r="C89" s="538"/>
      <c r="D89" s="538"/>
      <c r="E89" s="538"/>
      <c r="F89" s="538"/>
      <c r="G89" s="538"/>
      <c r="H89" s="538"/>
      <c r="I89" s="538"/>
      <c r="J89" s="538"/>
      <c r="K89" s="538"/>
      <c r="L89" s="538"/>
      <c r="M89" s="538"/>
    </row>
    <row r="90" spans="1:13" ht="12.75">
      <c r="A90" s="538"/>
      <c r="B90" s="538"/>
      <c r="C90" s="538"/>
      <c r="D90" s="538"/>
      <c r="E90" s="538"/>
      <c r="F90" s="538"/>
      <c r="G90" s="538"/>
      <c r="H90" s="538"/>
      <c r="I90" s="538"/>
      <c r="J90" s="538"/>
      <c r="K90" s="538"/>
      <c r="L90" s="538"/>
      <c r="M90" s="538"/>
    </row>
    <row r="91" spans="1:13" ht="12.75">
      <c r="A91" s="538"/>
      <c r="B91" s="538"/>
      <c r="C91" s="538"/>
      <c r="D91" s="538"/>
      <c r="E91" s="538"/>
      <c r="F91" s="538"/>
      <c r="G91" s="538"/>
      <c r="H91" s="538"/>
      <c r="I91" s="538"/>
      <c r="J91" s="538"/>
      <c r="K91" s="538"/>
      <c r="L91" s="538"/>
      <c r="M91" s="538"/>
    </row>
    <row r="92" spans="1:13" ht="12.75">
      <c r="A92" s="538"/>
      <c r="B92" s="538"/>
      <c r="C92" s="538"/>
      <c r="D92" s="538"/>
      <c r="E92" s="538"/>
      <c r="F92" s="538"/>
      <c r="G92" s="538"/>
      <c r="H92" s="538"/>
      <c r="I92" s="538"/>
      <c r="J92" s="538"/>
      <c r="K92" s="538"/>
      <c r="L92" s="538"/>
      <c r="M92" s="538"/>
    </row>
    <row r="93" spans="1:13" ht="12.75">
      <c r="A93" s="538"/>
      <c r="B93" s="538"/>
      <c r="C93" s="538"/>
      <c r="D93" s="538"/>
      <c r="E93" s="538"/>
      <c r="F93" s="538"/>
      <c r="G93" s="538"/>
      <c r="H93" s="538"/>
      <c r="I93" s="538"/>
      <c r="J93" s="538"/>
      <c r="K93" s="538"/>
      <c r="L93" s="538"/>
      <c r="M93" s="538"/>
    </row>
    <row r="94" spans="1:13" ht="12.75">
      <c r="A94" s="538"/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8"/>
      <c r="M94" s="538"/>
    </row>
    <row r="95" spans="1:13" ht="12.75">
      <c r="A95" s="538"/>
      <c r="B95" s="538"/>
      <c r="C95" s="538"/>
      <c r="D95" s="538"/>
      <c r="E95" s="538"/>
      <c r="F95" s="538"/>
      <c r="G95" s="538"/>
      <c r="H95" s="538"/>
      <c r="I95" s="538"/>
      <c r="J95" s="538"/>
      <c r="K95" s="538"/>
      <c r="L95" s="538"/>
      <c r="M95" s="538"/>
    </row>
    <row r="96" spans="1:13" ht="12.75">
      <c r="A96" s="538"/>
      <c r="B96" s="538"/>
      <c r="C96" s="538"/>
      <c r="D96" s="538"/>
      <c r="E96" s="538"/>
      <c r="F96" s="538"/>
      <c r="G96" s="538"/>
      <c r="H96" s="538"/>
      <c r="I96" s="538"/>
      <c r="J96" s="538"/>
      <c r="K96" s="538"/>
      <c r="L96" s="538"/>
      <c r="M96" s="538"/>
    </row>
    <row r="97" spans="1:13" ht="12.75">
      <c r="A97" s="538"/>
      <c r="B97" s="538"/>
      <c r="C97" s="538"/>
      <c r="D97" s="538"/>
      <c r="E97" s="538"/>
      <c r="F97" s="538"/>
      <c r="G97" s="538"/>
      <c r="H97" s="538"/>
      <c r="I97" s="538"/>
      <c r="J97" s="538"/>
      <c r="K97" s="538"/>
      <c r="L97" s="538"/>
      <c r="M97" s="538"/>
    </row>
    <row r="98" spans="1:13" ht="12.75">
      <c r="A98" s="538"/>
      <c r="B98" s="538"/>
      <c r="C98" s="538"/>
      <c r="D98" s="538"/>
      <c r="E98" s="538"/>
      <c r="F98" s="538"/>
      <c r="G98" s="538"/>
      <c r="H98" s="538"/>
      <c r="I98" s="538"/>
      <c r="J98" s="538"/>
      <c r="K98" s="538"/>
      <c r="L98" s="538"/>
      <c r="M98" s="538"/>
    </row>
    <row r="99" spans="1:13" ht="12.75">
      <c r="A99" s="538"/>
      <c r="B99" s="538"/>
      <c r="C99" s="538"/>
      <c r="D99" s="538"/>
      <c r="E99" s="538"/>
      <c r="F99" s="538"/>
      <c r="G99" s="538"/>
      <c r="H99" s="538"/>
      <c r="I99" s="538"/>
      <c r="J99" s="538"/>
      <c r="K99" s="538"/>
      <c r="L99" s="538"/>
      <c r="M99" s="538"/>
    </row>
    <row r="100" spans="1:13" ht="12.75">
      <c r="A100" s="538"/>
      <c r="B100" s="538"/>
      <c r="C100" s="538"/>
      <c r="D100" s="538"/>
      <c r="E100" s="538"/>
      <c r="F100" s="538"/>
      <c r="G100" s="538"/>
      <c r="H100" s="538"/>
      <c r="I100" s="538"/>
      <c r="J100" s="538"/>
      <c r="K100" s="538"/>
      <c r="L100" s="538"/>
      <c r="M100" s="538"/>
    </row>
    <row r="101" spans="1:13" ht="12.75">
      <c r="A101" s="538"/>
      <c r="B101" s="538"/>
      <c r="C101" s="538"/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</row>
    <row r="102" spans="1:13" ht="12.75">
      <c r="A102" s="538"/>
      <c r="B102" s="538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</row>
    <row r="103" spans="1:13" ht="12.75">
      <c r="A103" s="538"/>
      <c r="B103" s="538"/>
      <c r="C103" s="538"/>
      <c r="D103" s="538"/>
      <c r="E103" s="538"/>
      <c r="F103" s="538"/>
      <c r="G103" s="538"/>
      <c r="H103" s="538"/>
      <c r="I103" s="538"/>
      <c r="J103" s="538"/>
      <c r="K103" s="538"/>
      <c r="L103" s="538"/>
      <c r="M103" s="538"/>
    </row>
    <row r="104" spans="1:13" ht="12.75">
      <c r="A104" s="538"/>
      <c r="B104" s="538"/>
      <c r="C104" s="538"/>
      <c r="D104" s="538"/>
      <c r="E104" s="538"/>
      <c r="F104" s="538"/>
      <c r="G104" s="538"/>
      <c r="H104" s="538"/>
      <c r="I104" s="538"/>
      <c r="J104" s="538"/>
      <c r="K104" s="538"/>
      <c r="L104" s="538"/>
      <c r="M104" s="538"/>
    </row>
    <row r="105" spans="1:13" ht="12.75">
      <c r="A105" s="538"/>
      <c r="B105" s="538"/>
      <c r="C105" s="538"/>
      <c r="D105" s="538"/>
      <c r="E105" s="538"/>
      <c r="F105" s="538"/>
      <c r="G105" s="538"/>
      <c r="H105" s="538"/>
      <c r="I105" s="538"/>
      <c r="J105" s="538"/>
      <c r="K105" s="538"/>
      <c r="L105" s="538"/>
      <c r="M105" s="538"/>
    </row>
    <row r="106" spans="1:13" ht="12.75">
      <c r="A106" s="538"/>
      <c r="B106" s="538"/>
      <c r="C106" s="538"/>
      <c r="D106" s="538"/>
      <c r="E106" s="538"/>
      <c r="F106" s="538"/>
      <c r="G106" s="538"/>
      <c r="H106" s="538"/>
      <c r="I106" s="538"/>
      <c r="J106" s="538"/>
      <c r="K106" s="538"/>
      <c r="L106" s="538"/>
      <c r="M106" s="538"/>
    </row>
    <row r="107" spans="1:13" ht="12.75">
      <c r="A107" s="538"/>
      <c r="B107" s="538"/>
      <c r="C107" s="538"/>
      <c r="D107" s="538"/>
      <c r="E107" s="538"/>
      <c r="F107" s="538"/>
      <c r="G107" s="538"/>
      <c r="H107" s="538"/>
      <c r="I107" s="538"/>
      <c r="J107" s="538"/>
      <c r="K107" s="538"/>
      <c r="L107" s="538"/>
      <c r="M107" s="538"/>
    </row>
    <row r="108" spans="1:13" ht="12.75">
      <c r="A108" s="538"/>
      <c r="B108" s="538"/>
      <c r="C108" s="538"/>
      <c r="D108" s="538"/>
      <c r="E108" s="538"/>
      <c r="F108" s="538"/>
      <c r="G108" s="538"/>
      <c r="H108" s="538"/>
      <c r="I108" s="538"/>
      <c r="J108" s="538"/>
      <c r="K108" s="538"/>
      <c r="L108" s="538"/>
      <c r="M108" s="538"/>
    </row>
    <row r="109" spans="1:13" ht="12.75">
      <c r="A109" s="538"/>
      <c r="B109" s="538"/>
      <c r="C109" s="538"/>
      <c r="D109" s="538"/>
      <c r="E109" s="538"/>
      <c r="F109" s="538"/>
      <c r="G109" s="538"/>
      <c r="H109" s="538"/>
      <c r="I109" s="538"/>
      <c r="J109" s="538"/>
      <c r="K109" s="538"/>
      <c r="L109" s="538"/>
      <c r="M109" s="538"/>
    </row>
    <row r="110" spans="1:13" ht="12.75">
      <c r="A110" s="538"/>
      <c r="B110" s="538"/>
      <c r="C110" s="538"/>
      <c r="D110" s="538"/>
      <c r="E110" s="538"/>
      <c r="F110" s="538"/>
      <c r="G110" s="538"/>
      <c r="H110" s="538"/>
      <c r="I110" s="538"/>
      <c r="J110" s="538"/>
      <c r="K110" s="538"/>
      <c r="L110" s="538"/>
      <c r="M110" s="538"/>
    </row>
    <row r="111" spans="1:13" ht="12.75">
      <c r="A111" s="538"/>
      <c r="B111" s="538"/>
      <c r="C111" s="538"/>
      <c r="D111" s="538"/>
      <c r="E111" s="538"/>
      <c r="F111" s="538"/>
      <c r="G111" s="538"/>
      <c r="H111" s="538"/>
      <c r="I111" s="538"/>
      <c r="J111" s="538"/>
      <c r="K111" s="538"/>
      <c r="L111" s="538"/>
      <c r="M111" s="538"/>
    </row>
    <row r="112" spans="1:13" ht="12.75">
      <c r="A112" s="538"/>
      <c r="B112" s="538"/>
      <c r="C112" s="538"/>
      <c r="D112" s="538"/>
      <c r="E112" s="538"/>
      <c r="F112" s="538"/>
      <c r="G112" s="538"/>
      <c r="H112" s="538"/>
      <c r="I112" s="538"/>
      <c r="J112" s="538"/>
      <c r="K112" s="538"/>
      <c r="L112" s="538"/>
      <c r="M112" s="538"/>
    </row>
    <row r="113" spans="1:13" ht="12.75">
      <c r="A113" s="538"/>
      <c r="B113" s="538"/>
      <c r="C113" s="538"/>
      <c r="D113" s="538"/>
      <c r="E113" s="538"/>
      <c r="F113" s="538"/>
      <c r="G113" s="538"/>
      <c r="H113" s="538"/>
      <c r="I113" s="538"/>
      <c r="J113" s="538"/>
      <c r="K113" s="538"/>
      <c r="L113" s="538"/>
      <c r="M113" s="538"/>
    </row>
    <row r="114" spans="1:13" ht="12.75">
      <c r="A114" s="538"/>
      <c r="B114" s="538"/>
      <c r="C114" s="538"/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</row>
    <row r="115" spans="1:13" ht="12.75">
      <c r="A115" s="538"/>
      <c r="B115" s="538"/>
      <c r="C115" s="538"/>
      <c r="D115" s="538"/>
      <c r="E115" s="538"/>
      <c r="F115" s="538"/>
      <c r="G115" s="538"/>
      <c r="H115" s="538"/>
      <c r="I115" s="538"/>
      <c r="J115" s="538"/>
      <c r="K115" s="538"/>
      <c r="L115" s="538"/>
      <c r="M115" s="538"/>
    </row>
    <row r="116" spans="1:13" ht="12.75">
      <c r="A116" s="538"/>
      <c r="B116" s="538"/>
      <c r="C116" s="538"/>
      <c r="D116" s="538"/>
      <c r="E116" s="538"/>
      <c r="F116" s="538"/>
      <c r="G116" s="538"/>
      <c r="H116" s="538"/>
      <c r="I116" s="538"/>
      <c r="J116" s="538"/>
      <c r="K116" s="538"/>
      <c r="L116" s="538"/>
      <c r="M116" s="538"/>
    </row>
    <row r="117" spans="1:13" ht="12.75">
      <c r="A117" s="538"/>
      <c r="B117" s="538"/>
      <c r="C117" s="538"/>
      <c r="D117" s="538"/>
      <c r="E117" s="538"/>
      <c r="F117" s="538"/>
      <c r="G117" s="538"/>
      <c r="H117" s="538"/>
      <c r="I117" s="538"/>
      <c r="J117" s="538"/>
      <c r="K117" s="538"/>
      <c r="L117" s="538"/>
      <c r="M117" s="53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544" customWidth="1"/>
    <col min="2" max="2" width="4.75390625" style="544" customWidth="1"/>
    <col min="3" max="3" width="12.75390625" style="544" customWidth="1"/>
    <col min="4" max="4" width="3.75390625" style="544" customWidth="1"/>
    <col min="5" max="5" width="10.75390625" style="544" customWidth="1"/>
    <col min="6" max="6" width="3.75390625" style="544" customWidth="1"/>
    <col min="7" max="7" width="9.75390625" style="544" customWidth="1"/>
    <col min="8" max="8" width="3.75390625" style="544" customWidth="1"/>
    <col min="9" max="9" width="9.75390625" style="544" customWidth="1"/>
    <col min="10" max="10" width="3.75390625" style="544" customWidth="1"/>
    <col min="11" max="11" width="9.75390625" style="544" customWidth="1"/>
    <col min="12" max="12" width="3.75390625" style="544" customWidth="1"/>
    <col min="13" max="13" width="10.75390625" style="544" customWidth="1"/>
    <col min="14" max="14" width="3.75390625" style="544" customWidth="1"/>
    <col min="15" max="15" width="10.75390625" style="544" customWidth="1"/>
    <col min="16" max="16" width="3.75390625" style="544" customWidth="1"/>
    <col min="17" max="17" width="9.75390625" style="544" customWidth="1"/>
    <col min="18" max="18" width="5.75390625" style="544" customWidth="1"/>
    <col min="19" max="19" width="4.75390625" style="544" customWidth="1"/>
    <col min="20" max="16384" width="9.125" style="544" customWidth="1"/>
  </cols>
  <sheetData>
    <row r="1" spans="1:19" s="493" customFormat="1" ht="16.5" thickBot="1">
      <c r="A1" s="689" t="s">
        <v>145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</row>
    <row r="2" spans="1:19" s="493" customFormat="1" ht="13.5" thickBot="1">
      <c r="A2" s="696" t="s">
        <v>146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</row>
    <row r="3" spans="1:19" ht="12.75">
      <c r="A3" s="586" t="str">
        <f>'ж141'!A3:M3</f>
        <v>XXXVI ПЕРВЕНСТВО РБ ЛЕТНИЕ КАНИКУЛЫ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</row>
    <row r="4" spans="1:19" ht="12.75">
      <c r="A4" s="706" t="str">
        <f>'ж141'!A4:M4</f>
        <v>Республиканские официальные спортивные соревнования БУДУЩЕЕ РОССИИ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</row>
    <row r="5" spans="1:19" ht="12.75">
      <c r="A5" s="704">
        <f>'ж141'!A5:M5</f>
        <v>45467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</row>
    <row r="6" spans="1:19" ht="15" customHeight="1">
      <c r="A6" s="545"/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</row>
    <row r="7" spans="1:27" ht="12.75" customHeight="1">
      <c r="A7" s="546">
        <v>-1</v>
      </c>
      <c r="B7" s="547">
        <f>IF('ж141'!D8='ж141'!B7,'ж141'!B9,IF('ж141'!D8='ж141'!B9,'ж141'!B7,0))</f>
        <v>0</v>
      </c>
      <c r="C7" s="548" t="s">
        <v>107</v>
      </c>
      <c r="D7" s="549"/>
      <c r="E7" s="550"/>
      <c r="F7" s="550"/>
      <c r="G7" s="550">
        <v>-25</v>
      </c>
      <c r="H7" s="551">
        <v>0</v>
      </c>
      <c r="I7" s="548" t="s">
        <v>217</v>
      </c>
      <c r="J7" s="549"/>
      <c r="K7" s="550"/>
      <c r="L7" s="550"/>
      <c r="M7" s="550"/>
      <c r="N7" s="550"/>
      <c r="O7" s="550"/>
      <c r="P7" s="550"/>
      <c r="Q7" s="550"/>
      <c r="R7" s="550"/>
      <c r="S7" s="550"/>
      <c r="T7" s="552"/>
      <c r="U7" s="552"/>
      <c r="V7" s="552"/>
      <c r="W7" s="552"/>
      <c r="X7" s="552"/>
      <c r="Y7" s="552"/>
      <c r="Z7" s="552"/>
      <c r="AA7" s="552"/>
    </row>
    <row r="8" spans="1:27" ht="12.75" customHeight="1">
      <c r="A8" s="546"/>
      <c r="B8" s="546"/>
      <c r="C8" s="553">
        <v>32</v>
      </c>
      <c r="D8" s="554">
        <v>0</v>
      </c>
      <c r="E8" s="555" t="s">
        <v>222</v>
      </c>
      <c r="F8" s="550"/>
      <c r="G8" s="550"/>
      <c r="H8" s="556"/>
      <c r="I8" s="553"/>
      <c r="J8" s="557"/>
      <c r="K8" s="550"/>
      <c r="L8" s="550"/>
      <c r="M8" s="550"/>
      <c r="N8" s="550"/>
      <c r="O8" s="550"/>
      <c r="P8" s="550"/>
      <c r="Q8" s="550"/>
      <c r="R8" s="550"/>
      <c r="S8" s="550"/>
      <c r="T8" s="552"/>
      <c r="U8" s="552"/>
      <c r="V8" s="552"/>
      <c r="W8" s="552"/>
      <c r="X8" s="552"/>
      <c r="Y8" s="552"/>
      <c r="Z8" s="552"/>
      <c r="AA8" s="552"/>
    </row>
    <row r="9" spans="1:27" ht="12.75" customHeight="1">
      <c r="A9" s="546">
        <v>-2</v>
      </c>
      <c r="B9" s="547">
        <f>IF('ж141'!D12='ж141'!B11,'ж141'!B13,IF('ж141'!D12='ж141'!B13,'ж141'!B11,0))</f>
        <v>0</v>
      </c>
      <c r="C9" s="558" t="s">
        <v>222</v>
      </c>
      <c r="D9" s="559"/>
      <c r="E9" s="553">
        <v>40</v>
      </c>
      <c r="F9" s="554">
        <v>0</v>
      </c>
      <c r="G9" s="555" t="s">
        <v>221</v>
      </c>
      <c r="H9" s="550"/>
      <c r="I9" s="560">
        <v>52</v>
      </c>
      <c r="J9" s="554">
        <v>0</v>
      </c>
      <c r="K9" s="555" t="s">
        <v>217</v>
      </c>
      <c r="L9" s="550"/>
      <c r="M9" s="550"/>
      <c r="N9" s="550"/>
      <c r="O9" s="550"/>
      <c r="P9" s="550"/>
      <c r="Q9" s="550"/>
      <c r="R9" s="550"/>
      <c r="S9" s="550"/>
      <c r="T9" s="552"/>
      <c r="U9" s="552"/>
      <c r="V9" s="552"/>
      <c r="W9" s="552"/>
      <c r="X9" s="552"/>
      <c r="Y9" s="552"/>
      <c r="Z9" s="552"/>
      <c r="AA9" s="552"/>
    </row>
    <row r="10" spans="1:27" ht="12.75" customHeight="1">
      <c r="A10" s="546"/>
      <c r="B10" s="546"/>
      <c r="C10" s="556">
        <v>-24</v>
      </c>
      <c r="D10" s="551">
        <v>0</v>
      </c>
      <c r="E10" s="558" t="s">
        <v>221</v>
      </c>
      <c r="F10" s="561"/>
      <c r="G10" s="553"/>
      <c r="H10" s="557"/>
      <c r="I10" s="560"/>
      <c r="J10" s="562"/>
      <c r="K10" s="553"/>
      <c r="L10" s="557"/>
      <c r="M10" s="550"/>
      <c r="N10" s="550"/>
      <c r="O10" s="550"/>
      <c r="P10" s="550"/>
      <c r="Q10" s="550"/>
      <c r="R10" s="550"/>
      <c r="S10" s="550"/>
      <c r="T10" s="552"/>
      <c r="U10" s="552"/>
      <c r="V10" s="552"/>
      <c r="W10" s="552"/>
      <c r="X10" s="552"/>
      <c r="Y10" s="552"/>
      <c r="Z10" s="552"/>
      <c r="AA10" s="552"/>
    </row>
    <row r="11" spans="1:27" ht="12.75" customHeight="1">
      <c r="A11" s="546">
        <v>-3</v>
      </c>
      <c r="B11" s="547">
        <f>IF('ж141'!D16='ж141'!B15,'ж141'!B17,IF('ж141'!D16='ж141'!B17,'ж141'!B15,0))</f>
        <v>0</v>
      </c>
      <c r="C11" s="548" t="s">
        <v>107</v>
      </c>
      <c r="D11" s="563"/>
      <c r="E11" s="556"/>
      <c r="F11" s="550"/>
      <c r="G11" s="560">
        <v>48</v>
      </c>
      <c r="H11" s="554">
        <v>0</v>
      </c>
      <c r="I11" s="555" t="s">
        <v>221</v>
      </c>
      <c r="J11" s="550"/>
      <c r="K11" s="560"/>
      <c r="L11" s="557"/>
      <c r="M11" s="550"/>
      <c r="N11" s="550"/>
      <c r="O11" s="550"/>
      <c r="P11" s="550"/>
      <c r="Q11" s="550"/>
      <c r="R11" s="550"/>
      <c r="S11" s="550"/>
      <c r="T11" s="552"/>
      <c r="U11" s="552"/>
      <c r="V11" s="552"/>
      <c r="W11" s="552"/>
      <c r="X11" s="552"/>
      <c r="Y11" s="552"/>
      <c r="Z11" s="552"/>
      <c r="AA11" s="552"/>
    </row>
    <row r="12" spans="1:27" ht="12.75" customHeight="1">
      <c r="A12" s="546"/>
      <c r="B12" s="546"/>
      <c r="C12" s="553">
        <v>33</v>
      </c>
      <c r="D12" s="554"/>
      <c r="E12" s="564"/>
      <c r="F12" s="550"/>
      <c r="G12" s="560"/>
      <c r="H12" s="562"/>
      <c r="I12" s="556"/>
      <c r="J12" s="550"/>
      <c r="K12" s="560"/>
      <c r="L12" s="557"/>
      <c r="M12" s="550"/>
      <c r="N12" s="550"/>
      <c r="O12" s="550"/>
      <c r="P12" s="550"/>
      <c r="Q12" s="550"/>
      <c r="R12" s="550"/>
      <c r="S12" s="550"/>
      <c r="T12" s="552"/>
      <c r="U12" s="552"/>
      <c r="V12" s="552"/>
      <c r="W12" s="552"/>
      <c r="X12" s="552"/>
      <c r="Y12" s="552"/>
      <c r="Z12" s="552"/>
      <c r="AA12" s="552"/>
    </row>
    <row r="13" spans="1:27" ht="12.75" customHeight="1">
      <c r="A13" s="546">
        <v>-4</v>
      </c>
      <c r="B13" s="547">
        <f>IF('ж141'!D20='ж141'!B19,'ж141'!B21,IF('ж141'!D20='ж141'!B21,'ж141'!B19,0))</f>
        <v>0</v>
      </c>
      <c r="C13" s="558" t="s">
        <v>107</v>
      </c>
      <c r="D13" s="559"/>
      <c r="E13" s="553">
        <v>41</v>
      </c>
      <c r="F13" s="554">
        <v>0</v>
      </c>
      <c r="G13" s="565" t="s">
        <v>218</v>
      </c>
      <c r="H13" s="557"/>
      <c r="I13" s="550"/>
      <c r="J13" s="550"/>
      <c r="K13" s="560">
        <v>56</v>
      </c>
      <c r="L13" s="554">
        <v>0</v>
      </c>
      <c r="M13" s="565" t="s">
        <v>213</v>
      </c>
      <c r="N13" s="557"/>
      <c r="O13" s="550"/>
      <c r="P13" s="550"/>
      <c r="Q13" s="550"/>
      <c r="R13" s="550"/>
      <c r="S13" s="550"/>
      <c r="T13" s="552"/>
      <c r="U13" s="552"/>
      <c r="V13" s="552"/>
      <c r="W13" s="552"/>
      <c r="X13" s="552"/>
      <c r="Y13" s="552"/>
      <c r="Z13" s="552"/>
      <c r="AA13" s="552"/>
    </row>
    <row r="14" spans="1:27" ht="12.75" customHeight="1">
      <c r="A14" s="546"/>
      <c r="B14" s="546"/>
      <c r="C14" s="556">
        <v>-23</v>
      </c>
      <c r="D14" s="551">
        <v>0</v>
      </c>
      <c r="E14" s="558" t="s">
        <v>218</v>
      </c>
      <c r="F14" s="561"/>
      <c r="G14" s="556"/>
      <c r="H14" s="550"/>
      <c r="I14" s="550"/>
      <c r="J14" s="550"/>
      <c r="K14" s="560"/>
      <c r="L14" s="562"/>
      <c r="M14" s="553"/>
      <c r="N14" s="557"/>
      <c r="O14" s="550"/>
      <c r="P14" s="550"/>
      <c r="Q14" s="550"/>
      <c r="R14" s="550"/>
      <c r="S14" s="550"/>
      <c r="T14" s="552"/>
      <c r="U14" s="552"/>
      <c r="V14" s="552"/>
      <c r="W14" s="552"/>
      <c r="X14" s="552"/>
      <c r="Y14" s="552"/>
      <c r="Z14" s="552"/>
      <c r="AA14" s="552"/>
    </row>
    <row r="15" spans="1:27" ht="12.75" customHeight="1">
      <c r="A15" s="546">
        <v>-5</v>
      </c>
      <c r="B15" s="547">
        <f>IF('ж141'!D24='ж141'!B23,'ж141'!B25,IF('ж141'!D24='ж141'!B25,'ж141'!B23,0))</f>
        <v>0</v>
      </c>
      <c r="C15" s="548" t="s">
        <v>107</v>
      </c>
      <c r="D15" s="563"/>
      <c r="E15" s="556"/>
      <c r="F15" s="550"/>
      <c r="G15" s="550">
        <v>-26</v>
      </c>
      <c r="H15" s="551">
        <v>0</v>
      </c>
      <c r="I15" s="548" t="s">
        <v>213</v>
      </c>
      <c r="J15" s="549"/>
      <c r="K15" s="560"/>
      <c r="L15" s="557"/>
      <c r="M15" s="560"/>
      <c r="N15" s="557"/>
      <c r="O15" s="550"/>
      <c r="P15" s="550"/>
      <c r="Q15" s="550"/>
      <c r="R15" s="550"/>
      <c r="S15" s="550"/>
      <c r="T15" s="552"/>
      <c r="U15" s="552"/>
      <c r="V15" s="552"/>
      <c r="W15" s="552"/>
      <c r="X15" s="552"/>
      <c r="Y15" s="552"/>
      <c r="Z15" s="552"/>
      <c r="AA15" s="552"/>
    </row>
    <row r="16" spans="1:27" ht="12.75" customHeight="1">
      <c r="A16" s="546"/>
      <c r="B16" s="546"/>
      <c r="C16" s="553">
        <v>34</v>
      </c>
      <c r="D16" s="554"/>
      <c r="E16" s="564"/>
      <c r="F16" s="550"/>
      <c r="G16" s="550"/>
      <c r="H16" s="556"/>
      <c r="I16" s="553"/>
      <c r="J16" s="557"/>
      <c r="K16" s="560"/>
      <c r="L16" s="557"/>
      <c r="M16" s="560"/>
      <c r="N16" s="557"/>
      <c r="O16" s="550"/>
      <c r="P16" s="550"/>
      <c r="Q16" s="550"/>
      <c r="R16" s="550"/>
      <c r="S16" s="550"/>
      <c r="T16" s="552"/>
      <c r="U16" s="552"/>
      <c r="V16" s="552"/>
      <c r="W16" s="552"/>
      <c r="X16" s="552"/>
      <c r="Y16" s="552"/>
      <c r="Z16" s="552"/>
      <c r="AA16" s="552"/>
    </row>
    <row r="17" spans="1:27" ht="12.75" customHeight="1">
      <c r="A17" s="546">
        <v>-6</v>
      </c>
      <c r="B17" s="547">
        <f>IF('ж141'!D28='ж141'!B27,'ж141'!B29,IF('ж141'!D28='ж141'!B29,'ж141'!B27,0))</f>
        <v>0</v>
      </c>
      <c r="C17" s="558" t="s">
        <v>107</v>
      </c>
      <c r="D17" s="559"/>
      <c r="E17" s="553">
        <v>42</v>
      </c>
      <c r="F17" s="554">
        <v>0</v>
      </c>
      <c r="G17" s="555" t="s">
        <v>214</v>
      </c>
      <c r="H17" s="550"/>
      <c r="I17" s="560">
        <v>53</v>
      </c>
      <c r="J17" s="554">
        <v>0</v>
      </c>
      <c r="K17" s="565" t="s">
        <v>213</v>
      </c>
      <c r="L17" s="557"/>
      <c r="M17" s="560">
        <v>58</v>
      </c>
      <c r="N17" s="554">
        <v>0</v>
      </c>
      <c r="O17" s="565" t="s">
        <v>213</v>
      </c>
      <c r="P17" s="557"/>
      <c r="Q17" s="550"/>
      <c r="R17" s="550"/>
      <c r="S17" s="550"/>
      <c r="T17" s="552"/>
      <c r="U17" s="552"/>
      <c r="V17" s="552"/>
      <c r="W17" s="552"/>
      <c r="X17" s="552"/>
      <c r="Y17" s="552"/>
      <c r="Z17" s="552"/>
      <c r="AA17" s="552"/>
    </row>
    <row r="18" spans="1:27" ht="12.75" customHeight="1">
      <c r="A18" s="546"/>
      <c r="B18" s="546"/>
      <c r="C18" s="556">
        <v>-22</v>
      </c>
      <c r="D18" s="551">
        <v>0</v>
      </c>
      <c r="E18" s="558" t="s">
        <v>214</v>
      </c>
      <c r="F18" s="561"/>
      <c r="G18" s="553"/>
      <c r="H18" s="557"/>
      <c r="I18" s="560"/>
      <c r="J18" s="562"/>
      <c r="K18" s="556"/>
      <c r="L18" s="550"/>
      <c r="M18" s="560"/>
      <c r="N18" s="562"/>
      <c r="O18" s="553"/>
      <c r="P18" s="557"/>
      <c r="Q18" s="550"/>
      <c r="R18" s="550"/>
      <c r="S18" s="550"/>
      <c r="T18" s="552"/>
      <c r="U18" s="552"/>
      <c r="V18" s="552"/>
      <c r="W18" s="552"/>
      <c r="X18" s="552"/>
      <c r="Y18" s="552"/>
      <c r="Z18" s="552"/>
      <c r="AA18" s="552"/>
    </row>
    <row r="19" spans="1:27" ht="12.75" customHeight="1">
      <c r="A19" s="546">
        <v>-7</v>
      </c>
      <c r="B19" s="547">
        <f>IF('ж141'!D32='ж141'!B31,'ж141'!B33,IF('ж141'!D32='ж141'!B33,'ж141'!B31,0))</f>
        <v>0</v>
      </c>
      <c r="C19" s="548" t="s">
        <v>107</v>
      </c>
      <c r="D19" s="563"/>
      <c r="E19" s="556"/>
      <c r="F19" s="550"/>
      <c r="G19" s="560">
        <v>49</v>
      </c>
      <c r="H19" s="554">
        <v>0</v>
      </c>
      <c r="I19" s="555" t="s">
        <v>214</v>
      </c>
      <c r="J19" s="550"/>
      <c r="K19" s="550"/>
      <c r="L19" s="550"/>
      <c r="M19" s="560"/>
      <c r="N19" s="557"/>
      <c r="O19" s="560"/>
      <c r="P19" s="557"/>
      <c r="Q19" s="550"/>
      <c r="R19" s="550"/>
      <c r="S19" s="550"/>
      <c r="T19" s="552"/>
      <c r="U19" s="552"/>
      <c r="V19" s="552"/>
      <c r="W19" s="552"/>
      <c r="X19" s="552"/>
      <c r="Y19" s="552"/>
      <c r="Z19" s="552"/>
      <c r="AA19" s="552"/>
    </row>
    <row r="20" spans="1:27" ht="12.75" customHeight="1">
      <c r="A20" s="546"/>
      <c r="B20" s="546"/>
      <c r="C20" s="553">
        <v>35</v>
      </c>
      <c r="D20" s="554"/>
      <c r="E20" s="564"/>
      <c r="F20" s="550"/>
      <c r="G20" s="560"/>
      <c r="H20" s="562"/>
      <c r="I20" s="556"/>
      <c r="J20" s="550"/>
      <c r="K20" s="550"/>
      <c r="L20" s="550"/>
      <c r="M20" s="560"/>
      <c r="N20" s="557"/>
      <c r="O20" s="560"/>
      <c r="P20" s="557"/>
      <c r="Q20" s="550"/>
      <c r="R20" s="550"/>
      <c r="S20" s="550"/>
      <c r="T20" s="552"/>
      <c r="U20" s="552"/>
      <c r="V20" s="552"/>
      <c r="W20" s="552"/>
      <c r="X20" s="552"/>
      <c r="Y20" s="552"/>
      <c r="Z20" s="552"/>
      <c r="AA20" s="552"/>
    </row>
    <row r="21" spans="1:27" ht="12.75" customHeight="1">
      <c r="A21" s="546">
        <v>-8</v>
      </c>
      <c r="B21" s="547">
        <f>IF('ж141'!D36='ж141'!B35,'ж141'!B37,IF('ж141'!D36='ж141'!B37,'ж141'!B35,0))</f>
        <v>0</v>
      </c>
      <c r="C21" s="558" t="s">
        <v>107</v>
      </c>
      <c r="D21" s="559"/>
      <c r="E21" s="553">
        <v>43</v>
      </c>
      <c r="F21" s="554">
        <v>0</v>
      </c>
      <c r="G21" s="565" t="s">
        <v>220</v>
      </c>
      <c r="H21" s="557"/>
      <c r="I21" s="550"/>
      <c r="J21" s="550"/>
      <c r="K21" s="550">
        <v>-30</v>
      </c>
      <c r="L21" s="551">
        <v>0</v>
      </c>
      <c r="M21" s="558" t="s">
        <v>184</v>
      </c>
      <c r="N21" s="566"/>
      <c r="O21" s="560"/>
      <c r="P21" s="557"/>
      <c r="Q21" s="550"/>
      <c r="R21" s="550"/>
      <c r="S21" s="550"/>
      <c r="T21" s="552"/>
      <c r="U21" s="552"/>
      <c r="V21" s="552"/>
      <c r="W21" s="552"/>
      <c r="X21" s="552"/>
      <c r="Y21" s="552"/>
      <c r="Z21" s="552"/>
      <c r="AA21" s="552"/>
    </row>
    <row r="22" spans="1:27" ht="12.75" customHeight="1">
      <c r="A22" s="546"/>
      <c r="B22" s="546"/>
      <c r="C22" s="556">
        <v>-21</v>
      </c>
      <c r="D22" s="551">
        <v>0</v>
      </c>
      <c r="E22" s="558" t="s">
        <v>220</v>
      </c>
      <c r="F22" s="561"/>
      <c r="G22" s="556"/>
      <c r="H22" s="550"/>
      <c r="I22" s="550"/>
      <c r="J22" s="550"/>
      <c r="K22" s="550"/>
      <c r="L22" s="556"/>
      <c r="M22" s="556"/>
      <c r="N22" s="550"/>
      <c r="O22" s="560"/>
      <c r="P22" s="557"/>
      <c r="Q22" s="550"/>
      <c r="R22" s="550"/>
      <c r="S22" s="550"/>
      <c r="T22" s="552"/>
      <c r="U22" s="552"/>
      <c r="V22" s="552"/>
      <c r="W22" s="552"/>
      <c r="X22" s="552"/>
      <c r="Y22" s="552"/>
      <c r="Z22" s="552"/>
      <c r="AA22" s="552"/>
    </row>
    <row r="23" spans="1:27" ht="12.75" customHeight="1">
      <c r="A23" s="546">
        <v>-9</v>
      </c>
      <c r="B23" s="547">
        <f>IF('ж141'!D40='ж141'!B39,'ж141'!B41,IF('ж141'!D40='ж141'!B41,'ж141'!B39,0))</f>
        <v>0</v>
      </c>
      <c r="C23" s="548" t="s">
        <v>107</v>
      </c>
      <c r="D23" s="563"/>
      <c r="E23" s="556"/>
      <c r="F23" s="550"/>
      <c r="G23" s="550">
        <v>-27</v>
      </c>
      <c r="H23" s="551">
        <v>0</v>
      </c>
      <c r="I23" s="548" t="s">
        <v>188</v>
      </c>
      <c r="J23" s="549"/>
      <c r="K23" s="550"/>
      <c r="L23" s="550"/>
      <c r="M23" s="550"/>
      <c r="N23" s="550"/>
      <c r="O23" s="560"/>
      <c r="P23" s="557"/>
      <c r="Q23" s="550"/>
      <c r="R23" s="550"/>
      <c r="S23" s="550"/>
      <c r="T23" s="552"/>
      <c r="U23" s="552"/>
      <c r="V23" s="552"/>
      <c r="W23" s="552"/>
      <c r="X23" s="552"/>
      <c r="Y23" s="552"/>
      <c r="Z23" s="552"/>
      <c r="AA23" s="552"/>
    </row>
    <row r="24" spans="1:27" ht="12.75" customHeight="1">
      <c r="A24" s="546"/>
      <c r="B24" s="546"/>
      <c r="C24" s="553">
        <v>36</v>
      </c>
      <c r="D24" s="554"/>
      <c r="E24" s="564"/>
      <c r="F24" s="550"/>
      <c r="G24" s="550"/>
      <c r="H24" s="556"/>
      <c r="I24" s="553"/>
      <c r="J24" s="557"/>
      <c r="K24" s="550"/>
      <c r="L24" s="550"/>
      <c r="M24" s="550"/>
      <c r="N24" s="550"/>
      <c r="O24" s="560"/>
      <c r="P24" s="557"/>
      <c r="Q24" s="550"/>
      <c r="R24" s="550"/>
      <c r="S24" s="550"/>
      <c r="T24" s="552"/>
      <c r="U24" s="552"/>
      <c r="V24" s="552"/>
      <c r="W24" s="552"/>
      <c r="X24" s="552"/>
      <c r="Y24" s="552"/>
      <c r="Z24" s="552"/>
      <c r="AA24" s="552"/>
    </row>
    <row r="25" spans="1:27" ht="12.75" customHeight="1">
      <c r="A25" s="546">
        <v>-10</v>
      </c>
      <c r="B25" s="547">
        <f>IF('ж141'!D44='ж141'!B43,'ж141'!B45,IF('ж141'!D44='ж141'!B45,'ж141'!B43,0))</f>
        <v>0</v>
      </c>
      <c r="C25" s="558" t="s">
        <v>107</v>
      </c>
      <c r="D25" s="559"/>
      <c r="E25" s="553">
        <v>44</v>
      </c>
      <c r="F25" s="554">
        <v>0</v>
      </c>
      <c r="G25" s="555" t="s">
        <v>219</v>
      </c>
      <c r="H25" s="550"/>
      <c r="I25" s="560">
        <v>54</v>
      </c>
      <c r="J25" s="554">
        <v>0</v>
      </c>
      <c r="K25" s="565" t="s">
        <v>186</v>
      </c>
      <c r="L25" s="557"/>
      <c r="M25" s="550"/>
      <c r="N25" s="550"/>
      <c r="O25" s="560">
        <v>60</v>
      </c>
      <c r="P25" s="554"/>
      <c r="Q25" s="564"/>
      <c r="R25" s="564"/>
      <c r="S25" s="564"/>
      <c r="T25" s="552"/>
      <c r="U25" s="552"/>
      <c r="V25" s="552"/>
      <c r="W25" s="552"/>
      <c r="X25" s="552"/>
      <c r="Y25" s="552"/>
      <c r="Z25" s="552"/>
      <c r="AA25" s="552"/>
    </row>
    <row r="26" spans="1:27" ht="12.75" customHeight="1">
      <c r="A26" s="546"/>
      <c r="B26" s="546"/>
      <c r="C26" s="556">
        <v>-20</v>
      </c>
      <c r="D26" s="551">
        <v>0</v>
      </c>
      <c r="E26" s="558" t="s">
        <v>219</v>
      </c>
      <c r="F26" s="561"/>
      <c r="G26" s="553"/>
      <c r="H26" s="557"/>
      <c r="I26" s="560"/>
      <c r="J26" s="562"/>
      <c r="K26" s="553"/>
      <c r="L26" s="557"/>
      <c r="M26" s="550"/>
      <c r="N26" s="550"/>
      <c r="O26" s="560"/>
      <c r="P26" s="562"/>
      <c r="Q26" s="567"/>
      <c r="R26" s="678" t="s">
        <v>118</v>
      </c>
      <c r="S26" s="678"/>
      <c r="T26" s="552"/>
      <c r="U26" s="552"/>
      <c r="V26" s="552"/>
      <c r="W26" s="552"/>
      <c r="X26" s="552"/>
      <c r="Y26" s="552"/>
      <c r="Z26" s="552"/>
      <c r="AA26" s="552"/>
    </row>
    <row r="27" spans="1:27" ht="12.75" customHeight="1">
      <c r="A27" s="546">
        <v>-11</v>
      </c>
      <c r="B27" s="547">
        <f>IF('ж141'!D48='ж141'!B47,'ж141'!B49,IF('ж141'!D48='ж141'!B49,'ж141'!B47,0))</f>
        <v>0</v>
      </c>
      <c r="C27" s="548" t="s">
        <v>107</v>
      </c>
      <c r="D27" s="563"/>
      <c r="E27" s="556"/>
      <c r="F27" s="550"/>
      <c r="G27" s="560">
        <v>50</v>
      </c>
      <c r="H27" s="554">
        <v>0</v>
      </c>
      <c r="I27" s="565" t="s">
        <v>186</v>
      </c>
      <c r="J27" s="557"/>
      <c r="K27" s="560"/>
      <c r="L27" s="557"/>
      <c r="M27" s="550"/>
      <c r="N27" s="550"/>
      <c r="O27" s="560"/>
      <c r="P27" s="557"/>
      <c r="Q27" s="550"/>
      <c r="R27" s="550"/>
      <c r="S27" s="550"/>
      <c r="T27" s="552"/>
      <c r="U27" s="552"/>
      <c r="V27" s="552"/>
      <c r="W27" s="552"/>
      <c r="X27" s="552"/>
      <c r="Y27" s="552"/>
      <c r="Z27" s="552"/>
      <c r="AA27" s="552"/>
    </row>
    <row r="28" spans="1:27" ht="12.75" customHeight="1">
      <c r="A28" s="546"/>
      <c r="B28" s="546"/>
      <c r="C28" s="553">
        <v>37</v>
      </c>
      <c r="D28" s="554"/>
      <c r="E28" s="564"/>
      <c r="F28" s="550"/>
      <c r="G28" s="560"/>
      <c r="H28" s="562"/>
      <c r="I28" s="556"/>
      <c r="J28" s="550"/>
      <c r="K28" s="560"/>
      <c r="L28" s="557"/>
      <c r="M28" s="550"/>
      <c r="N28" s="550"/>
      <c r="O28" s="560"/>
      <c r="P28" s="557"/>
      <c r="Q28" s="550"/>
      <c r="R28" s="550"/>
      <c r="S28" s="550"/>
      <c r="T28" s="552"/>
      <c r="U28" s="552"/>
      <c r="V28" s="552"/>
      <c r="W28" s="552"/>
      <c r="X28" s="552"/>
      <c r="Y28" s="552"/>
      <c r="Z28" s="552"/>
      <c r="AA28" s="552"/>
    </row>
    <row r="29" spans="1:27" ht="12.75" customHeight="1">
      <c r="A29" s="546">
        <v>-12</v>
      </c>
      <c r="B29" s="547">
        <f>IF('ж141'!D52='ж141'!B51,'ж141'!B53,IF('ж141'!D52='ж141'!B53,'ж141'!B51,0))</f>
        <v>0</v>
      </c>
      <c r="C29" s="558" t="s">
        <v>107</v>
      </c>
      <c r="D29" s="559"/>
      <c r="E29" s="553">
        <v>45</v>
      </c>
      <c r="F29" s="554">
        <v>0</v>
      </c>
      <c r="G29" s="565" t="s">
        <v>186</v>
      </c>
      <c r="H29" s="557"/>
      <c r="I29" s="550"/>
      <c r="J29" s="550"/>
      <c r="K29" s="560">
        <v>57</v>
      </c>
      <c r="L29" s="554">
        <v>0</v>
      </c>
      <c r="M29" s="565" t="s">
        <v>211</v>
      </c>
      <c r="N29" s="557"/>
      <c r="O29" s="560"/>
      <c r="P29" s="557"/>
      <c r="Q29" s="550"/>
      <c r="R29" s="550"/>
      <c r="S29" s="550"/>
      <c r="T29" s="552"/>
      <c r="U29" s="552"/>
      <c r="V29" s="552"/>
      <c r="W29" s="552"/>
      <c r="X29" s="552"/>
      <c r="Y29" s="552"/>
      <c r="Z29" s="552"/>
      <c r="AA29" s="552"/>
    </row>
    <row r="30" spans="1:27" ht="12.75" customHeight="1">
      <c r="A30" s="546"/>
      <c r="B30" s="546"/>
      <c r="C30" s="556">
        <v>-19</v>
      </c>
      <c r="D30" s="551">
        <v>0</v>
      </c>
      <c r="E30" s="558" t="s">
        <v>186</v>
      </c>
      <c r="F30" s="561"/>
      <c r="G30" s="556"/>
      <c r="H30" s="550"/>
      <c r="I30" s="550"/>
      <c r="J30" s="550"/>
      <c r="K30" s="560"/>
      <c r="L30" s="562"/>
      <c r="M30" s="553"/>
      <c r="N30" s="557"/>
      <c r="O30" s="560"/>
      <c r="P30" s="557"/>
      <c r="Q30" s="550"/>
      <c r="R30" s="550"/>
      <c r="S30" s="550"/>
      <c r="T30" s="552"/>
      <c r="U30" s="552"/>
      <c r="V30" s="552"/>
      <c r="W30" s="552"/>
      <c r="X30" s="552"/>
      <c r="Y30" s="552"/>
      <c r="Z30" s="552"/>
      <c r="AA30" s="552"/>
    </row>
    <row r="31" spans="1:27" ht="12.75" customHeight="1">
      <c r="A31" s="546">
        <v>-13</v>
      </c>
      <c r="B31" s="547">
        <f>IF('ж141'!D56='ж141'!B55,'ж141'!B57,IF('ж141'!D56='ж141'!B57,'ж141'!B55,0))</f>
        <v>0</v>
      </c>
      <c r="C31" s="548" t="s">
        <v>107</v>
      </c>
      <c r="D31" s="563"/>
      <c r="E31" s="556"/>
      <c r="F31" s="550"/>
      <c r="G31" s="550">
        <v>-28</v>
      </c>
      <c r="H31" s="551">
        <v>0</v>
      </c>
      <c r="I31" s="548" t="s">
        <v>215</v>
      </c>
      <c r="J31" s="549"/>
      <c r="K31" s="560"/>
      <c r="L31" s="557"/>
      <c r="M31" s="560"/>
      <c r="N31" s="557"/>
      <c r="O31" s="560"/>
      <c r="P31" s="557"/>
      <c r="Q31" s="550"/>
      <c r="R31" s="550"/>
      <c r="S31" s="550"/>
      <c r="T31" s="552"/>
      <c r="U31" s="552"/>
      <c r="V31" s="552"/>
      <c r="W31" s="552"/>
      <c r="X31" s="552"/>
      <c r="Y31" s="552"/>
      <c r="Z31" s="552"/>
      <c r="AA31" s="552"/>
    </row>
    <row r="32" spans="1:27" ht="12.75" customHeight="1">
      <c r="A32" s="546"/>
      <c r="B32" s="546"/>
      <c r="C32" s="553">
        <v>38</v>
      </c>
      <c r="D32" s="554"/>
      <c r="E32" s="564"/>
      <c r="F32" s="550"/>
      <c r="G32" s="550"/>
      <c r="H32" s="556"/>
      <c r="I32" s="553"/>
      <c r="J32" s="557"/>
      <c r="K32" s="560"/>
      <c r="L32" s="557"/>
      <c r="M32" s="560"/>
      <c r="N32" s="557"/>
      <c r="O32" s="560"/>
      <c r="P32" s="557"/>
      <c r="Q32" s="550"/>
      <c r="R32" s="550"/>
      <c r="S32" s="550"/>
      <c r="T32" s="552"/>
      <c r="U32" s="552"/>
      <c r="V32" s="552"/>
      <c r="W32" s="552"/>
      <c r="X32" s="552"/>
      <c r="Y32" s="552"/>
      <c r="Z32" s="552"/>
      <c r="AA32" s="552"/>
    </row>
    <row r="33" spans="1:27" ht="12.75" customHeight="1">
      <c r="A33" s="546">
        <v>-14</v>
      </c>
      <c r="B33" s="547">
        <f>IF('ж141'!D60='ж141'!B59,'ж141'!B61,IF('ж141'!D60='ж141'!B61,'ж141'!B59,0))</f>
        <v>0</v>
      </c>
      <c r="C33" s="558" t="s">
        <v>107</v>
      </c>
      <c r="D33" s="559"/>
      <c r="E33" s="553">
        <v>46</v>
      </c>
      <c r="F33" s="554">
        <v>0</v>
      </c>
      <c r="G33" s="555" t="s">
        <v>216</v>
      </c>
      <c r="H33" s="550"/>
      <c r="I33" s="560">
        <v>55</v>
      </c>
      <c r="J33" s="554">
        <v>0</v>
      </c>
      <c r="K33" s="565" t="s">
        <v>211</v>
      </c>
      <c r="L33" s="557"/>
      <c r="M33" s="560">
        <v>59</v>
      </c>
      <c r="N33" s="554">
        <v>0</v>
      </c>
      <c r="O33" s="565" t="s">
        <v>192</v>
      </c>
      <c r="P33" s="557"/>
      <c r="Q33" s="550"/>
      <c r="R33" s="550"/>
      <c r="S33" s="550"/>
      <c r="T33" s="552"/>
      <c r="U33" s="552"/>
      <c r="V33" s="552"/>
      <c r="W33" s="552"/>
      <c r="X33" s="552"/>
      <c r="Y33" s="552"/>
      <c r="Z33" s="552"/>
      <c r="AA33" s="552"/>
    </row>
    <row r="34" spans="1:27" ht="12.75" customHeight="1">
      <c r="A34" s="546"/>
      <c r="B34" s="546"/>
      <c r="C34" s="556">
        <v>-18</v>
      </c>
      <c r="D34" s="551">
        <v>0</v>
      </c>
      <c r="E34" s="558" t="s">
        <v>216</v>
      </c>
      <c r="F34" s="561"/>
      <c r="G34" s="553"/>
      <c r="H34" s="557"/>
      <c r="I34" s="560"/>
      <c r="J34" s="562"/>
      <c r="K34" s="556"/>
      <c r="L34" s="550"/>
      <c r="M34" s="560"/>
      <c r="N34" s="562"/>
      <c r="O34" s="556"/>
      <c r="P34" s="550"/>
      <c r="Q34" s="550"/>
      <c r="R34" s="550"/>
      <c r="S34" s="550"/>
      <c r="T34" s="552"/>
      <c r="U34" s="552"/>
      <c r="V34" s="552"/>
      <c r="W34" s="552"/>
      <c r="X34" s="552"/>
      <c r="Y34" s="552"/>
      <c r="Z34" s="552"/>
      <c r="AA34" s="552"/>
    </row>
    <row r="35" spans="1:27" ht="12.75" customHeight="1">
      <c r="A35" s="546">
        <v>-15</v>
      </c>
      <c r="B35" s="547">
        <f>IF('ж141'!D64='ж141'!B63,'ж141'!B65,IF('ж141'!D64='ж141'!B65,'ж141'!B63,0))</f>
        <v>0</v>
      </c>
      <c r="C35" s="548" t="s">
        <v>107</v>
      </c>
      <c r="D35" s="563"/>
      <c r="E35" s="556"/>
      <c r="F35" s="550"/>
      <c r="G35" s="560">
        <v>51</v>
      </c>
      <c r="H35" s="554">
        <v>0</v>
      </c>
      <c r="I35" s="565" t="s">
        <v>211</v>
      </c>
      <c r="J35" s="557"/>
      <c r="K35" s="550"/>
      <c r="L35" s="550"/>
      <c r="M35" s="560"/>
      <c r="N35" s="557"/>
      <c r="O35" s="550">
        <v>-60</v>
      </c>
      <c r="P35" s="551">
        <f>IF(P25=N17,N33,IF(P25=N33,N17,0))</f>
        <v>0</v>
      </c>
      <c r="Q35" s="569">
        <f>IF(Q25=O17,O33,IF(Q25=O33,O17,0))</f>
        <v>0</v>
      </c>
      <c r="R35" s="569"/>
      <c r="S35" s="569"/>
      <c r="T35" s="552"/>
      <c r="U35" s="552"/>
      <c r="V35" s="552"/>
      <c r="W35" s="552"/>
      <c r="X35" s="552"/>
      <c r="Y35" s="552"/>
      <c r="Z35" s="552"/>
      <c r="AA35" s="552"/>
    </row>
    <row r="36" spans="1:27" ht="12.75" customHeight="1">
      <c r="A36" s="546"/>
      <c r="B36" s="546"/>
      <c r="C36" s="553">
        <v>39</v>
      </c>
      <c r="D36" s="554"/>
      <c r="E36" s="564"/>
      <c r="F36" s="550"/>
      <c r="G36" s="560"/>
      <c r="H36" s="562"/>
      <c r="I36" s="556"/>
      <c r="J36" s="550"/>
      <c r="K36" s="550"/>
      <c r="L36" s="550"/>
      <c r="M36" s="560"/>
      <c r="N36" s="557"/>
      <c r="O36" s="550"/>
      <c r="P36" s="556"/>
      <c r="Q36" s="567"/>
      <c r="R36" s="678" t="s">
        <v>119</v>
      </c>
      <c r="S36" s="678"/>
      <c r="T36" s="552"/>
      <c r="U36" s="552"/>
      <c r="V36" s="552"/>
      <c r="W36" s="552"/>
      <c r="X36" s="552"/>
      <c r="Y36" s="552"/>
      <c r="Z36" s="552"/>
      <c r="AA36" s="552"/>
    </row>
    <row r="37" spans="1:27" ht="12.75" customHeight="1">
      <c r="A37" s="546">
        <v>-16</v>
      </c>
      <c r="B37" s="547">
        <f>IF('ж141'!D68='ж141'!B67,'ж141'!B69,IF('ж141'!D68='ж141'!B69,'ж141'!B67,0))</f>
        <v>0</v>
      </c>
      <c r="C37" s="558" t="s">
        <v>107</v>
      </c>
      <c r="D37" s="559"/>
      <c r="E37" s="553">
        <v>47</v>
      </c>
      <c r="F37" s="554">
        <v>0</v>
      </c>
      <c r="G37" s="565" t="s">
        <v>211</v>
      </c>
      <c r="H37" s="557"/>
      <c r="I37" s="550"/>
      <c r="J37" s="550"/>
      <c r="K37" s="550">
        <v>-29</v>
      </c>
      <c r="L37" s="551">
        <v>0</v>
      </c>
      <c r="M37" s="558" t="s">
        <v>192</v>
      </c>
      <c r="N37" s="566"/>
      <c r="O37" s="550"/>
      <c r="P37" s="550"/>
      <c r="Q37" s="550"/>
      <c r="R37" s="550"/>
      <c r="S37" s="550"/>
      <c r="T37" s="552"/>
      <c r="U37" s="552"/>
      <c r="V37" s="552"/>
      <c r="W37" s="552"/>
      <c r="X37" s="552"/>
      <c r="Y37" s="552"/>
      <c r="Z37" s="552"/>
      <c r="AA37" s="552"/>
    </row>
    <row r="38" spans="1:27" ht="12.75" customHeight="1">
      <c r="A38" s="546"/>
      <c r="B38" s="546"/>
      <c r="C38" s="556">
        <v>-17</v>
      </c>
      <c r="D38" s="551">
        <v>0</v>
      </c>
      <c r="E38" s="558" t="s">
        <v>211</v>
      </c>
      <c r="F38" s="561"/>
      <c r="G38" s="556"/>
      <c r="H38" s="550"/>
      <c r="I38" s="550"/>
      <c r="J38" s="550"/>
      <c r="K38" s="550"/>
      <c r="L38" s="556"/>
      <c r="M38" s="556"/>
      <c r="N38" s="550"/>
      <c r="O38" s="550"/>
      <c r="P38" s="550"/>
      <c r="Q38" s="550"/>
      <c r="R38" s="550"/>
      <c r="S38" s="550"/>
      <c r="T38" s="552"/>
      <c r="U38" s="552"/>
      <c r="V38" s="552"/>
      <c r="W38" s="552"/>
      <c r="X38" s="552"/>
      <c r="Y38" s="552"/>
      <c r="Z38" s="552"/>
      <c r="AA38" s="552"/>
    </row>
    <row r="39" spans="1:27" ht="12.75" customHeight="1">
      <c r="A39" s="546"/>
      <c r="B39" s="546"/>
      <c r="C39" s="550"/>
      <c r="D39" s="563"/>
      <c r="E39" s="556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2"/>
      <c r="U39" s="552"/>
      <c r="V39" s="552"/>
      <c r="W39" s="552"/>
      <c r="X39" s="552"/>
      <c r="Y39" s="552"/>
      <c r="Z39" s="552"/>
      <c r="AA39" s="552"/>
    </row>
    <row r="40" spans="1:27" ht="12.75" customHeight="1">
      <c r="A40" s="546">
        <v>-40</v>
      </c>
      <c r="B40" s="547">
        <f>IF(F9=D8,D10,IF(F9=D10,D8,0))</f>
        <v>0</v>
      </c>
      <c r="C40" s="548" t="str">
        <f>IF(G9=E8,E10,IF(G9=E10,E8,0))</f>
        <v>Шарифуллина София</v>
      </c>
      <c r="D40" s="570"/>
      <c r="E40" s="550"/>
      <c r="F40" s="550"/>
      <c r="G40" s="550"/>
      <c r="H40" s="550"/>
      <c r="I40" s="550"/>
      <c r="J40" s="550"/>
      <c r="K40" s="550">
        <v>-48</v>
      </c>
      <c r="L40" s="551">
        <f>IF(H11=F9,F13,IF(H11=F13,F9,0))</f>
        <v>0</v>
      </c>
      <c r="M40" s="548" t="str">
        <f>IF(I11=G9,G13,IF(I11=G13,G9,0))</f>
        <v>Ханова Аделина</v>
      </c>
      <c r="N40" s="549"/>
      <c r="O40" s="550"/>
      <c r="P40" s="550"/>
      <c r="Q40" s="550"/>
      <c r="R40" s="550"/>
      <c r="S40" s="550"/>
      <c r="T40" s="552"/>
      <c r="U40" s="552"/>
      <c r="V40" s="552"/>
      <c r="W40" s="552"/>
      <c r="X40" s="552"/>
      <c r="Y40" s="552"/>
      <c r="Z40" s="552"/>
      <c r="AA40" s="552"/>
    </row>
    <row r="41" spans="1:27" ht="12.75" customHeight="1">
      <c r="A41" s="546"/>
      <c r="B41" s="546"/>
      <c r="C41" s="553">
        <v>71</v>
      </c>
      <c r="D41" s="554">
        <v>0</v>
      </c>
      <c r="E41" s="555" t="s">
        <v>222</v>
      </c>
      <c r="F41" s="550"/>
      <c r="G41" s="550"/>
      <c r="H41" s="550"/>
      <c r="I41" s="550"/>
      <c r="J41" s="550"/>
      <c r="K41" s="550"/>
      <c r="L41" s="556"/>
      <c r="M41" s="553">
        <v>67</v>
      </c>
      <c r="N41" s="554">
        <v>0</v>
      </c>
      <c r="O41" s="555" t="s">
        <v>218</v>
      </c>
      <c r="P41" s="550"/>
      <c r="Q41" s="550"/>
      <c r="R41" s="550"/>
      <c r="S41" s="550"/>
      <c r="T41" s="552"/>
      <c r="U41" s="552"/>
      <c r="V41" s="552"/>
      <c r="W41" s="552"/>
      <c r="X41" s="552"/>
      <c r="Y41" s="552"/>
      <c r="Z41" s="552"/>
      <c r="AA41" s="552"/>
    </row>
    <row r="42" spans="1:27" ht="12.75" customHeight="1">
      <c r="A42" s="546">
        <v>-41</v>
      </c>
      <c r="B42" s="547">
        <f>IF(F13=D12,D14,IF(F13=D14,D12,0))</f>
        <v>0</v>
      </c>
      <c r="C42" s="571">
        <f>IF(G13=E12,E14,IF(G13=E14,E12,0))</f>
        <v>0</v>
      </c>
      <c r="D42" s="572"/>
      <c r="E42" s="553"/>
      <c r="F42" s="557"/>
      <c r="G42" s="550"/>
      <c r="H42" s="550"/>
      <c r="I42" s="550"/>
      <c r="J42" s="550"/>
      <c r="K42" s="550">
        <v>-49</v>
      </c>
      <c r="L42" s="551">
        <f>IF(H19=F17,F21,IF(H19=F21,F17,0))</f>
        <v>0</v>
      </c>
      <c r="M42" s="558" t="str">
        <f>IF(I19=G17,G21,IF(I19=G21,G17,0))</f>
        <v>Имашева Софья</v>
      </c>
      <c r="N42" s="562"/>
      <c r="O42" s="553"/>
      <c r="P42" s="557"/>
      <c r="Q42" s="550"/>
      <c r="R42" s="550"/>
      <c r="S42" s="550"/>
      <c r="T42" s="552"/>
      <c r="U42" s="552"/>
      <c r="V42" s="552"/>
      <c r="W42" s="552"/>
      <c r="X42" s="552"/>
      <c r="Y42" s="552"/>
      <c r="Z42" s="552"/>
      <c r="AA42" s="552"/>
    </row>
    <row r="43" spans="1:27" ht="12.75" customHeight="1">
      <c r="A43" s="546"/>
      <c r="B43" s="546"/>
      <c r="C43" s="556"/>
      <c r="D43" s="573"/>
      <c r="E43" s="560">
        <v>75</v>
      </c>
      <c r="F43" s="554">
        <v>0</v>
      </c>
      <c r="G43" s="555" t="s">
        <v>222</v>
      </c>
      <c r="H43" s="550"/>
      <c r="I43" s="550"/>
      <c r="J43" s="550"/>
      <c r="K43" s="550"/>
      <c r="L43" s="556"/>
      <c r="M43" s="556"/>
      <c r="N43" s="550"/>
      <c r="O43" s="560">
        <v>69</v>
      </c>
      <c r="P43" s="554">
        <v>0</v>
      </c>
      <c r="Q43" s="565" t="s">
        <v>219</v>
      </c>
      <c r="R43" s="574"/>
      <c r="S43" s="575"/>
      <c r="T43" s="552"/>
      <c r="U43" s="552"/>
      <c r="V43" s="552"/>
      <c r="W43" s="552"/>
      <c r="X43" s="552"/>
      <c r="Y43" s="552"/>
      <c r="Z43" s="552"/>
      <c r="AA43" s="552"/>
    </row>
    <row r="44" spans="1:27" ht="12.75" customHeight="1">
      <c r="A44" s="546">
        <v>-42</v>
      </c>
      <c r="B44" s="547">
        <f>IF(F17=D16,D18,IF(F17=D18,D16,0))</f>
        <v>0</v>
      </c>
      <c r="C44" s="569">
        <f>IF(G17=E16,E18,IF(G17=E18,E16,0))</f>
        <v>0</v>
      </c>
      <c r="D44" s="570"/>
      <c r="E44" s="560"/>
      <c r="F44" s="562"/>
      <c r="G44" s="553"/>
      <c r="H44" s="557"/>
      <c r="I44" s="550"/>
      <c r="J44" s="550"/>
      <c r="K44" s="550">
        <v>-50</v>
      </c>
      <c r="L44" s="551">
        <f>IF(H27=F25,F29,IF(H27=F29,F25,0))</f>
        <v>0</v>
      </c>
      <c r="M44" s="548" t="str">
        <f>IF(I27=G25,G29,IF(I27=G29,G25,0))</f>
        <v>Изымбаева Индира</v>
      </c>
      <c r="N44" s="549"/>
      <c r="O44" s="560"/>
      <c r="P44" s="562"/>
      <c r="Q44" s="567"/>
      <c r="R44" s="678" t="s">
        <v>120</v>
      </c>
      <c r="S44" s="678"/>
      <c r="T44" s="552"/>
      <c r="U44" s="552"/>
      <c r="V44" s="552"/>
      <c r="W44" s="552"/>
      <c r="X44" s="552"/>
      <c r="Y44" s="552"/>
      <c r="Z44" s="552"/>
      <c r="AA44" s="552"/>
    </row>
    <row r="45" spans="1:27" ht="12.75" customHeight="1">
      <c r="A45" s="546"/>
      <c r="B45" s="546"/>
      <c r="C45" s="553">
        <v>72</v>
      </c>
      <c r="D45" s="554"/>
      <c r="E45" s="576"/>
      <c r="F45" s="557"/>
      <c r="G45" s="560"/>
      <c r="H45" s="557"/>
      <c r="I45" s="550"/>
      <c r="J45" s="550"/>
      <c r="K45" s="550"/>
      <c r="L45" s="556"/>
      <c r="M45" s="553">
        <v>68</v>
      </c>
      <c r="N45" s="554">
        <v>0</v>
      </c>
      <c r="O45" s="565" t="s">
        <v>219</v>
      </c>
      <c r="P45" s="557"/>
      <c r="Q45" s="577"/>
      <c r="R45" s="550"/>
      <c r="S45" s="577"/>
      <c r="T45" s="552"/>
      <c r="U45" s="552"/>
      <c r="V45" s="552"/>
      <c r="W45" s="552"/>
      <c r="X45" s="552"/>
      <c r="Y45" s="552"/>
      <c r="Z45" s="552"/>
      <c r="AA45" s="552"/>
    </row>
    <row r="46" spans="1:27" ht="12.75" customHeight="1">
      <c r="A46" s="546">
        <v>-43</v>
      </c>
      <c r="B46" s="547">
        <f>IF(F21=D20,D22,IF(F21=D22,D20,0))</f>
        <v>0</v>
      </c>
      <c r="C46" s="571">
        <f>IF(G21=E20,E22,IF(G21=E22,E20,0))</f>
        <v>0</v>
      </c>
      <c r="D46" s="572"/>
      <c r="E46" s="556"/>
      <c r="F46" s="550"/>
      <c r="G46" s="560"/>
      <c r="H46" s="557"/>
      <c r="I46" s="550"/>
      <c r="J46" s="550"/>
      <c r="K46" s="550">
        <v>-51</v>
      </c>
      <c r="L46" s="551">
        <f>IF(H35=F33,F37,IF(H35=F37,F33,0))</f>
        <v>0</v>
      </c>
      <c r="M46" s="558" t="str">
        <f>IF(I35=G33,G37,IF(I35=G37,G33,0))</f>
        <v>Сазонова Кира</v>
      </c>
      <c r="N46" s="562"/>
      <c r="O46" s="556"/>
      <c r="P46" s="550"/>
      <c r="Q46" s="550"/>
      <c r="R46" s="550"/>
      <c r="S46" s="550"/>
      <c r="T46" s="552"/>
      <c r="U46" s="552"/>
      <c r="V46" s="552"/>
      <c r="W46" s="552"/>
      <c r="X46" s="552"/>
      <c r="Y46" s="552"/>
      <c r="Z46" s="552"/>
      <c r="AA46" s="552"/>
    </row>
    <row r="47" spans="1:27" ht="12.75" customHeight="1">
      <c r="A47" s="546"/>
      <c r="B47" s="546"/>
      <c r="C47" s="556"/>
      <c r="D47" s="573"/>
      <c r="E47" s="550"/>
      <c r="F47" s="550"/>
      <c r="G47" s="560">
        <v>77</v>
      </c>
      <c r="H47" s="554">
        <v>0</v>
      </c>
      <c r="I47" s="555" t="s">
        <v>222</v>
      </c>
      <c r="J47" s="550"/>
      <c r="K47" s="550"/>
      <c r="L47" s="556"/>
      <c r="M47" s="556"/>
      <c r="N47" s="550"/>
      <c r="O47" s="550">
        <v>-69</v>
      </c>
      <c r="P47" s="551">
        <f>IF(P43=N41,N45,IF(P43=N45,N41,0))</f>
        <v>0</v>
      </c>
      <c r="Q47" s="548" t="str">
        <f>IF(Q43=O41,O45,IF(Q43=O45,O41,0))</f>
        <v>Ханова Аделина</v>
      </c>
      <c r="R47" s="564"/>
      <c r="S47" s="564"/>
      <c r="T47" s="552"/>
      <c r="U47" s="552"/>
      <c r="V47" s="552"/>
      <c r="W47" s="552"/>
      <c r="X47" s="552"/>
      <c r="Y47" s="552"/>
      <c r="Z47" s="552"/>
      <c r="AA47" s="552"/>
    </row>
    <row r="48" spans="1:27" ht="12.75" customHeight="1">
      <c r="A48" s="546">
        <v>-44</v>
      </c>
      <c r="B48" s="547">
        <f>IF(F25=D24,D26,IF(F25=D26,D24,0))</f>
        <v>0</v>
      </c>
      <c r="C48" s="569">
        <f>IF(G25=E24,E26,IF(G25=E26,E24,0))</f>
        <v>0</v>
      </c>
      <c r="D48" s="570"/>
      <c r="E48" s="550"/>
      <c r="F48" s="550"/>
      <c r="G48" s="560"/>
      <c r="H48" s="562"/>
      <c r="I48" s="568" t="s">
        <v>121</v>
      </c>
      <c r="J48" s="578"/>
      <c r="K48" s="550"/>
      <c r="L48" s="550"/>
      <c r="M48" s="550">
        <v>-67</v>
      </c>
      <c r="N48" s="551">
        <f>IF(N41=L40,L42,IF(N41=L42,L40,0))</f>
        <v>0</v>
      </c>
      <c r="O48" s="548" t="str">
        <f>IF(O41=M40,M42,IF(O41=M42,M40,0))</f>
        <v>Имашева Софья</v>
      </c>
      <c r="P48" s="579"/>
      <c r="Q48" s="567"/>
      <c r="R48" s="678" t="s">
        <v>122</v>
      </c>
      <c r="S48" s="678"/>
      <c r="T48" s="552"/>
      <c r="U48" s="552"/>
      <c r="V48" s="552"/>
      <c r="W48" s="552"/>
      <c r="X48" s="552"/>
      <c r="Y48" s="552"/>
      <c r="Z48" s="552"/>
      <c r="AA48" s="552"/>
    </row>
    <row r="49" spans="1:27" ht="12.75" customHeight="1">
      <c r="A49" s="546"/>
      <c r="B49" s="546"/>
      <c r="C49" s="553">
        <v>73</v>
      </c>
      <c r="D49" s="554"/>
      <c r="E49" s="564"/>
      <c r="F49" s="550"/>
      <c r="G49" s="560"/>
      <c r="H49" s="557"/>
      <c r="I49" s="550"/>
      <c r="J49" s="550"/>
      <c r="K49" s="550"/>
      <c r="L49" s="550"/>
      <c r="M49" s="550"/>
      <c r="N49" s="556"/>
      <c r="O49" s="553">
        <v>70</v>
      </c>
      <c r="P49" s="554">
        <v>0</v>
      </c>
      <c r="Q49" s="555" t="s">
        <v>216</v>
      </c>
      <c r="R49" s="564"/>
      <c r="S49" s="564"/>
      <c r="T49" s="552"/>
      <c r="U49" s="552"/>
      <c r="V49" s="552"/>
      <c r="W49" s="552"/>
      <c r="X49" s="552"/>
      <c r="Y49" s="552"/>
      <c r="Z49" s="552"/>
      <c r="AA49" s="552"/>
    </row>
    <row r="50" spans="1:27" ht="12.75" customHeight="1">
      <c r="A50" s="546">
        <v>-45</v>
      </c>
      <c r="B50" s="547">
        <f>IF(F29=D28,D30,IF(F29=D30,D28,0))</f>
        <v>0</v>
      </c>
      <c r="C50" s="571">
        <f>IF(G29=E28,E30,IF(G29=E30,E28,0))</f>
        <v>0</v>
      </c>
      <c r="D50" s="572"/>
      <c r="E50" s="553"/>
      <c r="F50" s="557"/>
      <c r="G50" s="560"/>
      <c r="H50" s="557"/>
      <c r="I50" s="550"/>
      <c r="J50" s="550"/>
      <c r="K50" s="550"/>
      <c r="L50" s="550"/>
      <c r="M50" s="550">
        <v>-68</v>
      </c>
      <c r="N50" s="551">
        <f>IF(N45=L44,L46,IF(N45=L46,L44,0))</f>
        <v>0</v>
      </c>
      <c r="O50" s="558" t="str">
        <f>IF(O45=M44,M46,IF(O45=M46,M44,0))</f>
        <v>Сазонова Кира</v>
      </c>
      <c r="P50" s="562"/>
      <c r="Q50" s="567"/>
      <c r="R50" s="678" t="s">
        <v>123</v>
      </c>
      <c r="S50" s="678"/>
      <c r="T50" s="552"/>
      <c r="U50" s="552"/>
      <c r="V50" s="552"/>
      <c r="W50" s="552"/>
      <c r="X50" s="552"/>
      <c r="Y50" s="552"/>
      <c r="Z50" s="552"/>
      <c r="AA50" s="552"/>
    </row>
    <row r="51" spans="1:27" ht="12.75" customHeight="1">
      <c r="A51" s="546"/>
      <c r="B51" s="546"/>
      <c r="C51" s="556"/>
      <c r="D51" s="573"/>
      <c r="E51" s="560">
        <v>76</v>
      </c>
      <c r="F51" s="554"/>
      <c r="G51" s="576"/>
      <c r="H51" s="557"/>
      <c r="I51" s="550"/>
      <c r="J51" s="550"/>
      <c r="K51" s="550"/>
      <c r="L51" s="550"/>
      <c r="M51" s="550"/>
      <c r="N51" s="556"/>
      <c r="O51" s="556">
        <v>-70</v>
      </c>
      <c r="P51" s="551">
        <f>IF(P49=N48,N50,IF(P49=N50,N48,0))</f>
        <v>0</v>
      </c>
      <c r="Q51" s="548" t="str">
        <f>IF(Q49=O48,O50,IF(Q49=O50,O48,0))</f>
        <v>Имашева Софья</v>
      </c>
      <c r="R51" s="564"/>
      <c r="S51" s="564"/>
      <c r="T51" s="552"/>
      <c r="U51" s="552"/>
      <c r="V51" s="552"/>
      <c r="W51" s="552"/>
      <c r="X51" s="552"/>
      <c r="Y51" s="552"/>
      <c r="Z51" s="552"/>
      <c r="AA51" s="552"/>
    </row>
    <row r="52" spans="1:27" ht="12.75" customHeight="1">
      <c r="A52" s="546">
        <v>-46</v>
      </c>
      <c r="B52" s="547">
        <f>IF(F33=D32,D34,IF(F33=D34,D32,0))</f>
        <v>0</v>
      </c>
      <c r="C52" s="569">
        <f>IF(G33=E32,E34,IF(G33=E34,E32,0))</f>
        <v>0</v>
      </c>
      <c r="D52" s="570"/>
      <c r="E52" s="560"/>
      <c r="F52" s="562"/>
      <c r="G52" s="556"/>
      <c r="H52" s="550"/>
      <c r="I52" s="550"/>
      <c r="J52" s="550"/>
      <c r="K52" s="550"/>
      <c r="L52" s="550"/>
      <c r="M52" s="550"/>
      <c r="N52" s="550"/>
      <c r="O52" s="550"/>
      <c r="P52" s="556"/>
      <c r="Q52" s="567"/>
      <c r="R52" s="678" t="s">
        <v>124</v>
      </c>
      <c r="S52" s="678"/>
      <c r="T52" s="552"/>
      <c r="U52" s="552"/>
      <c r="V52" s="552"/>
      <c r="W52" s="552"/>
      <c r="X52" s="552"/>
      <c r="Y52" s="552"/>
      <c r="Z52" s="552"/>
      <c r="AA52" s="552"/>
    </row>
    <row r="53" spans="1:27" ht="12.75" customHeight="1">
      <c r="A53" s="546"/>
      <c r="B53" s="546"/>
      <c r="C53" s="553">
        <v>74</v>
      </c>
      <c r="D53" s="554"/>
      <c r="E53" s="576"/>
      <c r="F53" s="557"/>
      <c r="G53" s="550">
        <v>-77</v>
      </c>
      <c r="H53" s="551">
        <f>IF(H47=F43,F51,IF(H47=F51,F43,0))</f>
        <v>0</v>
      </c>
      <c r="I53" s="569">
        <f>IF(I47=G43,G51,IF(I47=G51,G43,0))</f>
        <v>0</v>
      </c>
      <c r="J53" s="549"/>
      <c r="K53" s="550">
        <v>-71</v>
      </c>
      <c r="L53" s="551">
        <v>0</v>
      </c>
      <c r="M53" s="569">
        <f>IF(E41=C40,C42,IF(E41=C42,C40,0))</f>
        <v>0</v>
      </c>
      <c r="N53" s="549"/>
      <c r="O53" s="550"/>
      <c r="P53" s="550"/>
      <c r="Q53" s="550"/>
      <c r="R53" s="550"/>
      <c r="S53" s="550"/>
      <c r="T53" s="552"/>
      <c r="U53" s="552"/>
      <c r="V53" s="552"/>
      <c r="W53" s="552"/>
      <c r="X53" s="552"/>
      <c r="Y53" s="552"/>
      <c r="Z53" s="552"/>
      <c r="AA53" s="552"/>
    </row>
    <row r="54" spans="1:27" ht="12.75" customHeight="1">
      <c r="A54" s="546">
        <v>-47</v>
      </c>
      <c r="B54" s="547">
        <f>IF(F37=D36,D38,IF(F37=D38,D36,0))</f>
        <v>0</v>
      </c>
      <c r="C54" s="571">
        <f>IF(G37=E36,E38,IF(G37=E38,E36,0))</f>
        <v>0</v>
      </c>
      <c r="D54" s="572"/>
      <c r="E54" s="556"/>
      <c r="F54" s="550"/>
      <c r="G54" s="550"/>
      <c r="H54" s="556"/>
      <c r="I54" s="568" t="s">
        <v>125</v>
      </c>
      <c r="J54" s="578"/>
      <c r="K54" s="550"/>
      <c r="L54" s="556"/>
      <c r="M54" s="553">
        <v>79</v>
      </c>
      <c r="N54" s="554"/>
      <c r="O54" s="564"/>
      <c r="P54" s="550"/>
      <c r="Q54" s="550"/>
      <c r="R54" s="550"/>
      <c r="S54" s="550"/>
      <c r="T54" s="552"/>
      <c r="U54" s="552"/>
      <c r="V54" s="552"/>
      <c r="W54" s="552"/>
      <c r="X54" s="552"/>
      <c r="Y54" s="552"/>
      <c r="Z54" s="552"/>
      <c r="AA54" s="552"/>
    </row>
    <row r="55" spans="1:27" ht="12.75" customHeight="1">
      <c r="A55" s="546"/>
      <c r="B55" s="546"/>
      <c r="C55" s="556"/>
      <c r="D55" s="573"/>
      <c r="E55" s="550">
        <v>-75</v>
      </c>
      <c r="F55" s="551">
        <f>IF(F43=D41,D45,IF(F43=D45,D41,0))</f>
        <v>0</v>
      </c>
      <c r="G55" s="569">
        <f>IF(G43=E41,E45,IF(G43=E45,E41,0))</f>
        <v>0</v>
      </c>
      <c r="H55" s="549"/>
      <c r="I55" s="577"/>
      <c r="J55" s="577"/>
      <c r="K55" s="550">
        <v>-72</v>
      </c>
      <c r="L55" s="551">
        <v>0</v>
      </c>
      <c r="M55" s="571">
        <f>IF(E45=C44,C46,IF(E45=C46,C44,0))</f>
        <v>0</v>
      </c>
      <c r="N55" s="562"/>
      <c r="O55" s="553"/>
      <c r="P55" s="557"/>
      <c r="Q55" s="550"/>
      <c r="R55" s="550"/>
      <c r="S55" s="550"/>
      <c r="T55" s="552"/>
      <c r="U55" s="552"/>
      <c r="V55" s="552"/>
      <c r="W55" s="552"/>
      <c r="X55" s="552"/>
      <c r="Y55" s="552"/>
      <c r="Z55" s="552"/>
      <c r="AA55" s="552"/>
    </row>
    <row r="56" spans="1:27" ht="12.75" customHeight="1">
      <c r="A56" s="546"/>
      <c r="B56" s="546"/>
      <c r="C56" s="550"/>
      <c r="D56" s="573"/>
      <c r="E56" s="550"/>
      <c r="F56" s="556"/>
      <c r="G56" s="553">
        <v>78</v>
      </c>
      <c r="H56" s="554"/>
      <c r="I56" s="564"/>
      <c r="J56" s="550"/>
      <c r="K56" s="550"/>
      <c r="L56" s="556"/>
      <c r="M56" s="556"/>
      <c r="N56" s="550"/>
      <c r="O56" s="560">
        <v>81</v>
      </c>
      <c r="P56" s="554"/>
      <c r="Q56" s="575"/>
      <c r="R56" s="575"/>
      <c r="S56" s="575"/>
      <c r="T56" s="552"/>
      <c r="U56" s="552"/>
      <c r="V56" s="552"/>
      <c r="W56" s="552"/>
      <c r="X56" s="552"/>
      <c r="Y56" s="552"/>
      <c r="Z56" s="552"/>
      <c r="AA56" s="552"/>
    </row>
    <row r="57" spans="1:27" ht="12.75" customHeight="1">
      <c r="A57" s="546"/>
      <c r="B57" s="546"/>
      <c r="C57" s="550"/>
      <c r="D57" s="573"/>
      <c r="E57" s="550">
        <v>-76</v>
      </c>
      <c r="F57" s="551">
        <f>IF(F51=D49,D53,IF(F51=D53,D49,0))</f>
        <v>0</v>
      </c>
      <c r="G57" s="571">
        <f>IF(G51=E49,E53,IF(G51=E53,E49,0))</f>
        <v>0</v>
      </c>
      <c r="H57" s="562"/>
      <c r="I57" s="568" t="s">
        <v>126</v>
      </c>
      <c r="J57" s="578"/>
      <c r="K57" s="550">
        <v>-73</v>
      </c>
      <c r="L57" s="551">
        <v>0</v>
      </c>
      <c r="M57" s="569">
        <f>IF(E49=C48,C50,IF(E49=C50,C48,0))</f>
        <v>0</v>
      </c>
      <c r="N57" s="549"/>
      <c r="O57" s="560"/>
      <c r="P57" s="562"/>
      <c r="Q57" s="567"/>
      <c r="R57" s="678" t="s">
        <v>127</v>
      </c>
      <c r="S57" s="678"/>
      <c r="T57" s="552"/>
      <c r="U57" s="552"/>
      <c r="V57" s="552"/>
      <c r="W57" s="552"/>
      <c r="X57" s="552"/>
      <c r="Y57" s="552"/>
      <c r="Z57" s="552"/>
      <c r="AA57" s="552"/>
    </row>
    <row r="58" spans="1:27" ht="12.75" customHeight="1">
      <c r="A58" s="546"/>
      <c r="B58" s="546"/>
      <c r="C58" s="550"/>
      <c r="D58" s="573"/>
      <c r="E58" s="550"/>
      <c r="F58" s="556"/>
      <c r="G58" s="556">
        <v>-78</v>
      </c>
      <c r="H58" s="551">
        <f>IF(H56=F55,F57,IF(H56=F57,F55,0))</f>
        <v>0</v>
      </c>
      <c r="I58" s="569">
        <f>IF(I56=G55,G57,IF(I56=G57,G55,0))</f>
        <v>0</v>
      </c>
      <c r="J58" s="549"/>
      <c r="K58" s="550"/>
      <c r="L58" s="556"/>
      <c r="M58" s="553">
        <v>80</v>
      </c>
      <c r="N58" s="554"/>
      <c r="O58" s="576"/>
      <c r="P58" s="557"/>
      <c r="Q58" s="577"/>
      <c r="R58" s="550"/>
      <c r="S58" s="577"/>
      <c r="T58" s="552"/>
      <c r="U58" s="552"/>
      <c r="V58" s="552"/>
      <c r="W58" s="552"/>
      <c r="X58" s="552"/>
      <c r="Y58" s="552"/>
      <c r="Z58" s="552"/>
      <c r="AA58" s="552"/>
    </row>
    <row r="59" spans="1:27" ht="12.75" customHeight="1">
      <c r="A59" s="546">
        <v>-32</v>
      </c>
      <c r="B59" s="547">
        <f>IF(D8=B7,B9,IF(D8=B9,B7,0))</f>
        <v>0</v>
      </c>
      <c r="C59" s="548" t="str">
        <f>IF(E8=C7,C9,IF(E8=C9,C7,0))</f>
        <v>_</v>
      </c>
      <c r="D59" s="570"/>
      <c r="E59" s="550"/>
      <c r="F59" s="550"/>
      <c r="G59" s="550"/>
      <c r="H59" s="556"/>
      <c r="I59" s="568" t="s">
        <v>128</v>
      </c>
      <c r="J59" s="578"/>
      <c r="K59" s="550">
        <v>-74</v>
      </c>
      <c r="L59" s="551">
        <v>0</v>
      </c>
      <c r="M59" s="571">
        <f>IF(E53=C52,C54,IF(E53=C54,C52,0))</f>
        <v>0</v>
      </c>
      <c r="N59" s="562"/>
      <c r="O59" s="556"/>
      <c r="P59" s="550"/>
      <c r="Q59" s="550"/>
      <c r="R59" s="550"/>
      <c r="S59" s="550"/>
      <c r="T59" s="552"/>
      <c r="U59" s="552"/>
      <c r="V59" s="552"/>
      <c r="W59" s="552"/>
      <c r="X59" s="552"/>
      <c r="Y59" s="552"/>
      <c r="Z59" s="552"/>
      <c r="AA59" s="552"/>
    </row>
    <row r="60" spans="1:27" ht="12.75" customHeight="1">
      <c r="A60" s="546"/>
      <c r="B60" s="546"/>
      <c r="C60" s="553">
        <v>83</v>
      </c>
      <c r="D60" s="554"/>
      <c r="E60" s="564"/>
      <c r="F60" s="550"/>
      <c r="G60" s="550"/>
      <c r="H60" s="550"/>
      <c r="I60" s="550"/>
      <c r="J60" s="550"/>
      <c r="K60" s="550"/>
      <c r="L60" s="556"/>
      <c r="M60" s="556"/>
      <c r="N60" s="550"/>
      <c r="O60" s="550">
        <v>-81</v>
      </c>
      <c r="P60" s="551">
        <f>IF(P56=N54,N58,IF(P56=N58,N54,0))</f>
        <v>0</v>
      </c>
      <c r="Q60" s="569">
        <f>IF(Q56=O54,O58,IF(Q56=O58,O54,0))</f>
        <v>0</v>
      </c>
      <c r="R60" s="564"/>
      <c r="S60" s="564"/>
      <c r="T60" s="552"/>
      <c r="U60" s="552"/>
      <c r="V60" s="552"/>
      <c r="W60" s="552"/>
      <c r="X60" s="552"/>
      <c r="Y60" s="552"/>
      <c r="Z60" s="552"/>
      <c r="AA60" s="552"/>
    </row>
    <row r="61" spans="1:27" ht="12.75" customHeight="1">
      <c r="A61" s="546">
        <v>-33</v>
      </c>
      <c r="B61" s="547">
        <f>IF(D12=B11,B13,IF(D12=B13,B11,0))</f>
        <v>0</v>
      </c>
      <c r="C61" s="571">
        <f>IF(E12=C11,C13,IF(E12=C13,C11,0))</f>
        <v>0</v>
      </c>
      <c r="D61" s="559"/>
      <c r="E61" s="553"/>
      <c r="F61" s="557"/>
      <c r="G61" s="550"/>
      <c r="H61" s="550"/>
      <c r="I61" s="550"/>
      <c r="J61" s="550"/>
      <c r="K61" s="550"/>
      <c r="L61" s="550"/>
      <c r="M61" s="550">
        <v>-79</v>
      </c>
      <c r="N61" s="551">
        <f>IF(N54=L53,L55,IF(N54=L55,L53,0))</f>
        <v>0</v>
      </c>
      <c r="O61" s="569">
        <f>IF(O54=M53,M55,IF(O54=M55,M53,0))</f>
        <v>0</v>
      </c>
      <c r="P61" s="579"/>
      <c r="Q61" s="567"/>
      <c r="R61" s="678" t="s">
        <v>129</v>
      </c>
      <c r="S61" s="678"/>
      <c r="T61" s="552"/>
      <c r="U61" s="552"/>
      <c r="V61" s="552"/>
      <c r="W61" s="552"/>
      <c r="X61" s="552"/>
      <c r="Y61" s="552"/>
      <c r="Z61" s="552"/>
      <c r="AA61" s="552"/>
    </row>
    <row r="62" spans="1:27" ht="12.75" customHeight="1">
      <c r="A62" s="546"/>
      <c r="B62" s="546"/>
      <c r="C62" s="556"/>
      <c r="D62" s="573"/>
      <c r="E62" s="560">
        <v>87</v>
      </c>
      <c r="F62" s="554"/>
      <c r="G62" s="564"/>
      <c r="H62" s="550"/>
      <c r="I62" s="550"/>
      <c r="J62" s="550"/>
      <c r="K62" s="550"/>
      <c r="L62" s="550"/>
      <c r="M62" s="550"/>
      <c r="N62" s="556"/>
      <c r="O62" s="553">
        <v>82</v>
      </c>
      <c r="P62" s="554"/>
      <c r="Q62" s="564"/>
      <c r="R62" s="564"/>
      <c r="S62" s="564"/>
      <c r="T62" s="552"/>
      <c r="U62" s="552"/>
      <c r="V62" s="552"/>
      <c r="W62" s="552"/>
      <c r="X62" s="552"/>
      <c r="Y62" s="552"/>
      <c r="Z62" s="552"/>
      <c r="AA62" s="552"/>
    </row>
    <row r="63" spans="1:27" ht="12.75" customHeight="1">
      <c r="A63" s="546">
        <v>-34</v>
      </c>
      <c r="B63" s="547">
        <f>IF(D16=B15,B17,IF(D16=B17,B15,0))</f>
        <v>0</v>
      </c>
      <c r="C63" s="569">
        <f>IF(E16=C15,C17,IF(E16=C17,C15,0))</f>
        <v>0</v>
      </c>
      <c r="D63" s="570"/>
      <c r="E63" s="560"/>
      <c r="F63" s="562"/>
      <c r="G63" s="553"/>
      <c r="H63" s="557"/>
      <c r="I63" s="550"/>
      <c r="J63" s="550"/>
      <c r="K63" s="550"/>
      <c r="L63" s="550"/>
      <c r="M63" s="550">
        <v>-80</v>
      </c>
      <c r="N63" s="551">
        <f>IF(N58=L57,L59,IF(N58=L59,L57,0))</f>
        <v>0</v>
      </c>
      <c r="O63" s="571">
        <f>IF(O58=M57,M59,IF(O58=M59,M57,0))</f>
        <v>0</v>
      </c>
      <c r="P63" s="561"/>
      <c r="Q63" s="567"/>
      <c r="R63" s="678" t="s">
        <v>130</v>
      </c>
      <c r="S63" s="678"/>
      <c r="T63" s="552"/>
      <c r="U63" s="552"/>
      <c r="V63" s="552"/>
      <c r="W63" s="552"/>
      <c r="X63" s="552"/>
      <c r="Y63" s="552"/>
      <c r="Z63" s="552"/>
      <c r="AA63" s="552"/>
    </row>
    <row r="64" spans="1:27" ht="12.75" customHeight="1">
      <c r="A64" s="546"/>
      <c r="B64" s="546"/>
      <c r="C64" s="553">
        <v>84</v>
      </c>
      <c r="D64" s="554"/>
      <c r="E64" s="576"/>
      <c r="F64" s="557"/>
      <c r="G64" s="560"/>
      <c r="H64" s="557"/>
      <c r="I64" s="550"/>
      <c r="J64" s="550"/>
      <c r="K64" s="550"/>
      <c r="L64" s="550"/>
      <c r="M64" s="550"/>
      <c r="N64" s="556"/>
      <c r="O64" s="556">
        <v>-82</v>
      </c>
      <c r="P64" s="551">
        <f>IF(P62=N61,N63,IF(P62=N63,N61,0))</f>
        <v>0</v>
      </c>
      <c r="Q64" s="569">
        <f>IF(Q62=O61,O63,IF(Q62=O63,O61,0))</f>
        <v>0</v>
      </c>
      <c r="R64" s="564"/>
      <c r="S64" s="564"/>
      <c r="T64" s="552"/>
      <c r="U64" s="552"/>
      <c r="V64" s="552"/>
      <c r="W64" s="552"/>
      <c r="X64" s="552"/>
      <c r="Y64" s="552"/>
      <c r="Z64" s="552"/>
      <c r="AA64" s="552"/>
    </row>
    <row r="65" spans="1:27" ht="12.75" customHeight="1">
      <c r="A65" s="546">
        <v>-35</v>
      </c>
      <c r="B65" s="547">
        <f>IF(D20=B19,B21,IF(D20=B21,B19,0))</f>
        <v>0</v>
      </c>
      <c r="C65" s="571">
        <f>IF(E20=C19,C21,IF(E20=C21,C19,0))</f>
        <v>0</v>
      </c>
      <c r="D65" s="559"/>
      <c r="E65" s="556"/>
      <c r="F65" s="550"/>
      <c r="G65" s="560"/>
      <c r="H65" s="557"/>
      <c r="I65" s="550"/>
      <c r="J65" s="550"/>
      <c r="K65" s="550"/>
      <c r="L65" s="550"/>
      <c r="M65" s="550"/>
      <c r="N65" s="550"/>
      <c r="O65" s="550"/>
      <c r="P65" s="556"/>
      <c r="Q65" s="567"/>
      <c r="R65" s="678" t="s">
        <v>131</v>
      </c>
      <c r="S65" s="678"/>
      <c r="T65" s="552"/>
      <c r="U65" s="552"/>
      <c r="V65" s="552"/>
      <c r="W65" s="552"/>
      <c r="X65" s="552"/>
      <c r="Y65" s="552"/>
      <c r="Z65" s="552"/>
      <c r="AA65" s="552"/>
    </row>
    <row r="66" spans="1:27" ht="12.75" customHeight="1">
      <c r="A66" s="546"/>
      <c r="B66" s="546"/>
      <c r="C66" s="556"/>
      <c r="D66" s="573"/>
      <c r="E66" s="550"/>
      <c r="F66" s="550"/>
      <c r="G66" s="560">
        <v>89</v>
      </c>
      <c r="H66" s="554"/>
      <c r="I66" s="564"/>
      <c r="J66" s="550"/>
      <c r="K66" s="550">
        <v>-83</v>
      </c>
      <c r="L66" s="551">
        <v>0</v>
      </c>
      <c r="M66" s="548" t="str">
        <f>IF(E60=C59,C61,IF(E60=C61,C59,0))</f>
        <v>_</v>
      </c>
      <c r="N66" s="549"/>
      <c r="O66" s="550"/>
      <c r="P66" s="550"/>
      <c r="Q66" s="550"/>
      <c r="R66" s="550"/>
      <c r="S66" s="550"/>
      <c r="T66" s="552"/>
      <c r="U66" s="552"/>
      <c r="V66" s="552"/>
      <c r="W66" s="552"/>
      <c r="X66" s="552"/>
      <c r="Y66" s="552"/>
      <c r="Z66" s="552"/>
      <c r="AA66" s="552"/>
    </row>
    <row r="67" spans="1:27" ht="12.75" customHeight="1">
      <c r="A67" s="546">
        <v>-36</v>
      </c>
      <c r="B67" s="547">
        <f>IF(D24=B23,B25,IF(D24=B25,B23,0))</f>
        <v>0</v>
      </c>
      <c r="C67" s="569">
        <f>IF(E24=C23,C25,IF(E24=C25,C23,0))</f>
        <v>0</v>
      </c>
      <c r="D67" s="570"/>
      <c r="E67" s="550"/>
      <c r="F67" s="550"/>
      <c r="G67" s="560"/>
      <c r="H67" s="562"/>
      <c r="I67" s="568" t="s">
        <v>132</v>
      </c>
      <c r="J67" s="578"/>
      <c r="K67" s="550"/>
      <c r="L67" s="556"/>
      <c r="M67" s="553">
        <v>91</v>
      </c>
      <c r="N67" s="554"/>
      <c r="O67" s="564"/>
      <c r="P67" s="550"/>
      <c r="Q67" s="550"/>
      <c r="R67" s="550"/>
      <c r="S67" s="550"/>
      <c r="T67" s="552"/>
      <c r="U67" s="552"/>
      <c r="V67" s="552"/>
      <c r="W67" s="552"/>
      <c r="X67" s="552"/>
      <c r="Y67" s="552"/>
      <c r="Z67" s="552"/>
      <c r="AA67" s="552"/>
    </row>
    <row r="68" spans="1:27" ht="12.75" customHeight="1">
      <c r="A68" s="546"/>
      <c r="B68" s="546"/>
      <c r="C68" s="553">
        <v>85</v>
      </c>
      <c r="D68" s="554"/>
      <c r="E68" s="564"/>
      <c r="F68" s="550"/>
      <c r="G68" s="560"/>
      <c r="H68" s="557"/>
      <c r="I68" s="550"/>
      <c r="J68" s="550"/>
      <c r="K68" s="550">
        <v>-84</v>
      </c>
      <c r="L68" s="551">
        <v>0</v>
      </c>
      <c r="M68" s="571">
        <f>IF(E64=C63,C65,IF(E64=C65,C63,0))</f>
        <v>0</v>
      </c>
      <c r="N68" s="561"/>
      <c r="O68" s="553"/>
      <c r="P68" s="557"/>
      <c r="Q68" s="550"/>
      <c r="R68" s="550"/>
      <c r="S68" s="550"/>
      <c r="T68" s="552"/>
      <c r="U68" s="552"/>
      <c r="V68" s="552"/>
      <c r="W68" s="552"/>
      <c r="X68" s="552"/>
      <c r="Y68" s="552"/>
      <c r="Z68" s="552"/>
      <c r="AA68" s="552"/>
    </row>
    <row r="69" spans="1:27" ht="12.75" customHeight="1">
      <c r="A69" s="546">
        <v>-37</v>
      </c>
      <c r="B69" s="547">
        <f>IF(D28=B27,B29,IF(D28=B29,B27,0))</f>
        <v>0</v>
      </c>
      <c r="C69" s="571">
        <f>IF(E28=C27,C29,IF(E28=C29,C27,0))</f>
        <v>0</v>
      </c>
      <c r="D69" s="559"/>
      <c r="E69" s="553"/>
      <c r="F69" s="557"/>
      <c r="G69" s="560"/>
      <c r="H69" s="557"/>
      <c r="I69" s="550"/>
      <c r="J69" s="550"/>
      <c r="K69" s="550"/>
      <c r="L69" s="556"/>
      <c r="M69" s="556"/>
      <c r="N69" s="550"/>
      <c r="O69" s="560">
        <v>93</v>
      </c>
      <c r="P69" s="554"/>
      <c r="Q69" s="575"/>
      <c r="R69" s="575"/>
      <c r="S69" s="575"/>
      <c r="T69" s="552"/>
      <c r="U69" s="552"/>
      <c r="V69" s="552"/>
      <c r="W69" s="552"/>
      <c r="X69" s="552"/>
      <c r="Y69" s="552"/>
      <c r="Z69" s="552"/>
      <c r="AA69" s="552"/>
    </row>
    <row r="70" spans="1:27" ht="12.75" customHeight="1">
      <c r="A70" s="546"/>
      <c r="B70" s="546"/>
      <c r="C70" s="556"/>
      <c r="D70" s="573"/>
      <c r="E70" s="560">
        <v>88</v>
      </c>
      <c r="F70" s="554"/>
      <c r="G70" s="576"/>
      <c r="H70" s="557"/>
      <c r="I70" s="550"/>
      <c r="J70" s="550"/>
      <c r="K70" s="550">
        <v>-85</v>
      </c>
      <c r="L70" s="551">
        <v>0</v>
      </c>
      <c r="M70" s="569">
        <f>IF(E68=C67,C69,IF(E68=C69,C67,0))</f>
        <v>0</v>
      </c>
      <c r="N70" s="549"/>
      <c r="O70" s="560"/>
      <c r="P70" s="562"/>
      <c r="Q70" s="567"/>
      <c r="R70" s="678" t="s">
        <v>133</v>
      </c>
      <c r="S70" s="678"/>
      <c r="T70" s="552"/>
      <c r="U70" s="552"/>
      <c r="V70" s="552"/>
      <c r="W70" s="552"/>
      <c r="X70" s="552"/>
      <c r="Y70" s="552"/>
      <c r="Z70" s="552"/>
      <c r="AA70" s="552"/>
    </row>
    <row r="71" spans="1:27" ht="12.75" customHeight="1">
      <c r="A71" s="546">
        <v>-38</v>
      </c>
      <c r="B71" s="547">
        <f>IF(D32=B31,B33,IF(D32=B33,B31,0))</f>
        <v>0</v>
      </c>
      <c r="C71" s="569">
        <f>IF(E32=C31,C33,IF(E32=C33,C31,0))</f>
        <v>0</v>
      </c>
      <c r="D71" s="570"/>
      <c r="E71" s="560"/>
      <c r="F71" s="562"/>
      <c r="G71" s="556"/>
      <c r="H71" s="550"/>
      <c r="I71" s="550"/>
      <c r="J71" s="550"/>
      <c r="K71" s="550"/>
      <c r="L71" s="556"/>
      <c r="M71" s="553">
        <v>92</v>
      </c>
      <c r="N71" s="554"/>
      <c r="O71" s="576"/>
      <c r="P71" s="557"/>
      <c r="Q71" s="577"/>
      <c r="R71" s="550"/>
      <c r="S71" s="577"/>
      <c r="T71" s="552"/>
      <c r="U71" s="552"/>
      <c r="V71" s="552"/>
      <c r="W71" s="552"/>
      <c r="X71" s="552"/>
      <c r="Y71" s="552"/>
      <c r="Z71" s="552"/>
      <c r="AA71" s="552"/>
    </row>
    <row r="72" spans="1:27" ht="12.75" customHeight="1">
      <c r="A72" s="546"/>
      <c r="B72" s="546"/>
      <c r="C72" s="553">
        <v>86</v>
      </c>
      <c r="D72" s="554"/>
      <c r="E72" s="576"/>
      <c r="F72" s="557"/>
      <c r="G72" s="550">
        <v>-89</v>
      </c>
      <c r="H72" s="551">
        <f>IF(H66=F62,F70,IF(H66=F70,F62,0))</f>
        <v>0</v>
      </c>
      <c r="I72" s="569">
        <f>IF(I66=G62,G70,IF(I66=G70,G62,0))</f>
        <v>0</v>
      </c>
      <c r="J72" s="549"/>
      <c r="K72" s="550">
        <v>-86</v>
      </c>
      <c r="L72" s="551">
        <v>0</v>
      </c>
      <c r="M72" s="571">
        <f>IF(E72=C71,C73,IF(E72=C73,C71,0))</f>
        <v>0</v>
      </c>
      <c r="N72" s="561"/>
      <c r="O72" s="556"/>
      <c r="P72" s="550"/>
      <c r="Q72" s="550"/>
      <c r="R72" s="550"/>
      <c r="S72" s="550"/>
      <c r="T72" s="552"/>
      <c r="U72" s="552"/>
      <c r="V72" s="552"/>
      <c r="W72" s="552"/>
      <c r="X72" s="552"/>
      <c r="Y72" s="552"/>
      <c r="Z72" s="552"/>
      <c r="AA72" s="552"/>
    </row>
    <row r="73" spans="1:27" ht="12.75" customHeight="1">
      <c r="A73" s="546">
        <v>-39</v>
      </c>
      <c r="B73" s="547">
        <f>IF(D36=B35,B37,IF(D36=B37,B35,0))</f>
        <v>0</v>
      </c>
      <c r="C73" s="571">
        <f>IF(E36=C35,C37,IF(E36=C37,C35,0))</f>
        <v>0</v>
      </c>
      <c r="D73" s="559"/>
      <c r="E73" s="556"/>
      <c r="F73" s="550"/>
      <c r="G73" s="550"/>
      <c r="H73" s="556"/>
      <c r="I73" s="568" t="s">
        <v>134</v>
      </c>
      <c r="J73" s="578"/>
      <c r="K73" s="550"/>
      <c r="L73" s="556"/>
      <c r="M73" s="556"/>
      <c r="N73" s="550"/>
      <c r="O73" s="550">
        <v>-93</v>
      </c>
      <c r="P73" s="551">
        <f>IF(P69=N67,N71,IF(P69=N71,N67,0))</f>
        <v>0</v>
      </c>
      <c r="Q73" s="569">
        <f>IF(Q69=O67,O71,IF(Q69=O71,O67,0))</f>
        <v>0</v>
      </c>
      <c r="R73" s="564"/>
      <c r="S73" s="564"/>
      <c r="T73" s="552"/>
      <c r="U73" s="552"/>
      <c r="V73" s="552"/>
      <c r="W73" s="552"/>
      <c r="X73" s="552"/>
      <c r="Y73" s="552"/>
      <c r="Z73" s="552"/>
      <c r="AA73" s="552"/>
    </row>
    <row r="74" spans="1:27" ht="12.75" customHeight="1">
      <c r="A74" s="546"/>
      <c r="B74" s="546"/>
      <c r="C74" s="556"/>
      <c r="D74" s="573"/>
      <c r="E74" s="550">
        <v>-87</v>
      </c>
      <c r="F74" s="551">
        <f>IF(F62=D60,D64,IF(F62=D64,D60,0))</f>
        <v>0</v>
      </c>
      <c r="G74" s="569">
        <f>IF(G62=E60,E64,IF(G62=E64,E60,0))</f>
        <v>0</v>
      </c>
      <c r="H74" s="549"/>
      <c r="I74" s="577"/>
      <c r="J74" s="577"/>
      <c r="K74" s="550"/>
      <c r="L74" s="550"/>
      <c r="M74" s="550">
        <v>-91</v>
      </c>
      <c r="N74" s="551">
        <f>IF(N67=L66,L68,IF(N67=L68,L66,0))</f>
        <v>0</v>
      </c>
      <c r="O74" s="548" t="str">
        <f>IF(O67=M66,M68,IF(O67=M68,M66,0))</f>
        <v>_</v>
      </c>
      <c r="P74" s="579"/>
      <c r="Q74" s="567"/>
      <c r="R74" s="678" t="s">
        <v>135</v>
      </c>
      <c r="S74" s="678"/>
      <c r="T74" s="552"/>
      <c r="U74" s="552"/>
      <c r="V74" s="552"/>
      <c r="W74" s="552"/>
      <c r="X74" s="552"/>
      <c r="Y74" s="552"/>
      <c r="Z74" s="552"/>
      <c r="AA74" s="552"/>
    </row>
    <row r="75" spans="1:27" ht="12.75" customHeight="1">
      <c r="A75" s="546"/>
      <c r="B75" s="546"/>
      <c r="C75" s="550"/>
      <c r="D75" s="573"/>
      <c r="E75" s="550"/>
      <c r="F75" s="556"/>
      <c r="G75" s="553">
        <v>90</v>
      </c>
      <c r="H75" s="554"/>
      <c r="I75" s="564"/>
      <c r="J75" s="550"/>
      <c r="K75" s="550"/>
      <c r="L75" s="550"/>
      <c r="M75" s="550"/>
      <c r="N75" s="556"/>
      <c r="O75" s="553">
        <v>94</v>
      </c>
      <c r="P75" s="554"/>
      <c r="Q75" s="564"/>
      <c r="R75" s="564"/>
      <c r="S75" s="564"/>
      <c r="T75" s="552"/>
      <c r="U75" s="552"/>
      <c r="V75" s="552"/>
      <c r="W75" s="552"/>
      <c r="X75" s="552"/>
      <c r="Y75" s="552"/>
      <c r="Z75" s="552"/>
      <c r="AA75" s="552"/>
    </row>
    <row r="76" spans="1:27" ht="12.75" customHeight="1">
      <c r="A76" s="580"/>
      <c r="B76" s="580"/>
      <c r="C76" s="550"/>
      <c r="D76" s="573"/>
      <c r="E76" s="550">
        <v>-88</v>
      </c>
      <c r="F76" s="551">
        <f>IF(F70=D68,D72,IF(F70=D72,D68,0))</f>
        <v>0</v>
      </c>
      <c r="G76" s="571">
        <f>IF(G70=E68,E72,IF(G70=E72,E68,0))</f>
        <v>0</v>
      </c>
      <c r="H76" s="561"/>
      <c r="I76" s="568" t="s">
        <v>136</v>
      </c>
      <c r="J76" s="578"/>
      <c r="K76" s="550"/>
      <c r="L76" s="550"/>
      <c r="M76" s="550">
        <v>-92</v>
      </c>
      <c r="N76" s="551">
        <f>IF(N71=L70,L72,IF(N71=L72,L70,0))</f>
        <v>0</v>
      </c>
      <c r="O76" s="571">
        <f>IF(O71=M70,M72,IF(O71=M72,M70,0))</f>
        <v>0</v>
      </c>
      <c r="P76" s="561"/>
      <c r="Q76" s="567"/>
      <c r="R76" s="678" t="s">
        <v>137</v>
      </c>
      <c r="S76" s="678"/>
      <c r="T76" s="552"/>
      <c r="U76" s="552"/>
      <c r="V76" s="552"/>
      <c r="W76" s="552"/>
      <c r="X76" s="552"/>
      <c r="Y76" s="552"/>
      <c r="Z76" s="552"/>
      <c r="AA76" s="552"/>
    </row>
    <row r="77" spans="1:27" ht="12.75" customHeight="1">
      <c r="A77" s="580"/>
      <c r="B77" s="580"/>
      <c r="C77" s="550"/>
      <c r="D77" s="550"/>
      <c r="E77" s="550"/>
      <c r="F77" s="556"/>
      <c r="G77" s="556">
        <v>-90</v>
      </c>
      <c r="H77" s="551">
        <f>IF(H75=F74,F76,IF(H75=F76,F74,0))</f>
        <v>0</v>
      </c>
      <c r="I77" s="569">
        <f>IF(I75=G74,G76,IF(I75=G76,G74,0))</f>
        <v>0</v>
      </c>
      <c r="J77" s="549"/>
      <c r="K77" s="550"/>
      <c r="L77" s="550"/>
      <c r="M77" s="550"/>
      <c r="N77" s="556"/>
      <c r="O77" s="556">
        <v>-94</v>
      </c>
      <c r="P77" s="551">
        <f>IF(P75=N74,N76,IF(P75=N76,N74,0))</f>
        <v>0</v>
      </c>
      <c r="Q77" s="548" t="str">
        <f>IF(Q75=O74,O76,IF(Q75=O76,O74,0))</f>
        <v>_</v>
      </c>
      <c r="R77" s="564"/>
      <c r="S77" s="564"/>
      <c r="T77" s="552"/>
      <c r="U77" s="552"/>
      <c r="V77" s="552"/>
      <c r="W77" s="552"/>
      <c r="X77" s="552"/>
      <c r="Y77" s="552"/>
      <c r="Z77" s="552"/>
      <c r="AA77" s="552"/>
    </row>
    <row r="78" spans="1:27" ht="12.75" customHeight="1">
      <c r="A78" s="580"/>
      <c r="B78" s="580"/>
      <c r="C78" s="550"/>
      <c r="D78" s="550"/>
      <c r="E78" s="550"/>
      <c r="F78" s="550"/>
      <c r="G78" s="550"/>
      <c r="H78" s="556"/>
      <c r="I78" s="568" t="s">
        <v>138</v>
      </c>
      <c r="J78" s="578"/>
      <c r="K78" s="550"/>
      <c r="L78" s="550"/>
      <c r="M78" s="550"/>
      <c r="N78" s="550"/>
      <c r="O78" s="550"/>
      <c r="P78" s="556"/>
      <c r="Q78" s="567"/>
      <c r="R78" s="678" t="s">
        <v>139</v>
      </c>
      <c r="S78" s="678"/>
      <c r="T78" s="552"/>
      <c r="U78" s="552"/>
      <c r="V78" s="552"/>
      <c r="W78" s="552"/>
      <c r="X78" s="552"/>
      <c r="Y78" s="552"/>
      <c r="Z78" s="552"/>
      <c r="AA78" s="552"/>
    </row>
    <row r="79" spans="1:27" ht="12.75">
      <c r="A79" s="552"/>
      <c r="B79" s="552"/>
      <c r="C79" s="552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</row>
    <row r="80" spans="1:27" ht="12.75">
      <c r="A80" s="552"/>
      <c r="B80" s="552"/>
      <c r="C80" s="552"/>
      <c r="D80" s="552"/>
      <c r="E80" s="552"/>
      <c r="F80" s="552"/>
      <c r="G80" s="552"/>
      <c r="H80" s="552"/>
      <c r="I80" s="552"/>
      <c r="J80" s="552"/>
      <c r="K80" s="552"/>
      <c r="L80" s="552"/>
      <c r="M80" s="55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6:B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56">
      <selection activeCell="A2" sqref="A2:I2"/>
    </sheetView>
  </sheetViews>
  <sheetFormatPr defaultColWidth="9.00390625" defaultRowHeight="12.75"/>
  <cols>
    <col min="1" max="1" width="9.125" style="589" customWidth="1"/>
    <col min="2" max="2" width="5.75390625" style="589" customWidth="1"/>
    <col min="3" max="4" width="25.75390625" style="582" customWidth="1"/>
    <col min="5" max="5" width="5.75390625" style="582" customWidth="1"/>
    <col min="6" max="16384" width="9.125" style="582" customWidth="1"/>
  </cols>
  <sheetData>
    <row r="1" spans="1:5" ht="12.75">
      <c r="A1" s="581" t="s">
        <v>140</v>
      </c>
      <c r="B1" s="296" t="s">
        <v>141</v>
      </c>
      <c r="C1" s="240"/>
      <c r="D1" s="498" t="s">
        <v>142</v>
      </c>
      <c r="E1" s="386"/>
    </row>
    <row r="2" spans="1:5" ht="12.75">
      <c r="A2" s="583">
        <v>1</v>
      </c>
      <c r="B2" s="584">
        <f>'ж141'!D8</f>
        <v>0</v>
      </c>
      <c r="C2" s="585">
        <f>'ж142'!E12</f>
        <v>0</v>
      </c>
      <c r="D2" s="587">
        <f>'ж142'!C61</f>
        <v>0</v>
      </c>
      <c r="E2" s="588">
        <f>'ж142'!B7</f>
        <v>0</v>
      </c>
    </row>
    <row r="3" spans="1:5" ht="12.75">
      <c r="A3" s="583">
        <v>2</v>
      </c>
      <c r="B3" s="584">
        <f>'ж141'!D12</f>
        <v>0</v>
      </c>
      <c r="C3" s="585">
        <f>'ж142'!E16</f>
        <v>0</v>
      </c>
      <c r="D3" s="587">
        <f>'ж142'!C63</f>
        <v>0</v>
      </c>
      <c r="E3" s="588">
        <f>'ж142'!B9</f>
        <v>0</v>
      </c>
    </row>
    <row r="4" spans="1:5" ht="12.75">
      <c r="A4" s="583">
        <v>3</v>
      </c>
      <c r="B4" s="584">
        <f>'ж141'!D16</f>
        <v>0</v>
      </c>
      <c r="C4" s="585">
        <f>'ж142'!E20</f>
        <v>0</v>
      </c>
      <c r="D4" s="587">
        <f>'ж142'!C65</f>
        <v>0</v>
      </c>
      <c r="E4" s="588">
        <f>'ж142'!B11</f>
        <v>0</v>
      </c>
    </row>
    <row r="5" spans="1:5" ht="12.75">
      <c r="A5" s="583">
        <v>4</v>
      </c>
      <c r="B5" s="584">
        <f>'ж141'!D20</f>
        <v>0</v>
      </c>
      <c r="C5" s="585">
        <f>'ж142'!E24</f>
        <v>0</v>
      </c>
      <c r="D5" s="587">
        <f>'ж142'!C67</f>
        <v>0</v>
      </c>
      <c r="E5" s="588">
        <f>'ж142'!B13</f>
        <v>0</v>
      </c>
    </row>
    <row r="6" spans="1:5" ht="12.75">
      <c r="A6" s="583">
        <v>5</v>
      </c>
      <c r="B6" s="584">
        <f>'ж141'!D24</f>
        <v>0</v>
      </c>
      <c r="C6" s="585">
        <f>'ж142'!E28</f>
        <v>0</v>
      </c>
      <c r="D6" s="587">
        <f>'ж142'!C69</f>
        <v>0</v>
      </c>
      <c r="E6" s="588">
        <f>'ж142'!B15</f>
        <v>0</v>
      </c>
    </row>
    <row r="7" spans="1:5" ht="12.75">
      <c r="A7" s="583">
        <v>6</v>
      </c>
      <c r="B7" s="584">
        <f>'ж141'!D28</f>
        <v>0</v>
      </c>
      <c r="C7" s="585">
        <f>'ж142'!E32</f>
        <v>0</v>
      </c>
      <c r="D7" s="587">
        <f>'ж142'!C71</f>
        <v>0</v>
      </c>
      <c r="E7" s="588">
        <f>'ж142'!B17</f>
        <v>0</v>
      </c>
    </row>
    <row r="8" spans="1:5" ht="12.75">
      <c r="A8" s="583">
        <v>7</v>
      </c>
      <c r="B8" s="584">
        <f>'ж141'!D32</f>
        <v>0</v>
      </c>
      <c r="C8" s="585">
        <f>'ж142'!E36</f>
        <v>0</v>
      </c>
      <c r="D8" s="587">
        <f>'ж142'!C73</f>
        <v>0</v>
      </c>
      <c r="E8" s="588">
        <f>'ж142'!B19</f>
        <v>0</v>
      </c>
    </row>
    <row r="9" spans="1:5" ht="12.75">
      <c r="A9" s="583">
        <v>8</v>
      </c>
      <c r="B9" s="584">
        <f>'ж141'!D36</f>
        <v>0</v>
      </c>
      <c r="C9" s="585" t="str">
        <f>'ж142'!G13</f>
        <v>Ханова Аделина</v>
      </c>
      <c r="D9" s="587">
        <f>'ж142'!C42</f>
        <v>0</v>
      </c>
      <c r="E9" s="588">
        <f>'ж142'!B21</f>
        <v>0</v>
      </c>
    </row>
    <row r="10" spans="1:5" ht="12.75">
      <c r="A10" s="583">
        <v>9</v>
      </c>
      <c r="B10" s="584">
        <f>'ж141'!D40</f>
        <v>0</v>
      </c>
      <c r="C10" s="585" t="str">
        <f>'ж142'!G17</f>
        <v>Бикмурзина Дарья</v>
      </c>
      <c r="D10" s="587">
        <f>'ж142'!C44</f>
        <v>0</v>
      </c>
      <c r="E10" s="588">
        <f>'ж142'!B23</f>
        <v>0</v>
      </c>
    </row>
    <row r="11" spans="1:5" ht="12.75">
      <c r="A11" s="583">
        <v>10</v>
      </c>
      <c r="B11" s="584">
        <f>'ж141'!D44</f>
        <v>0</v>
      </c>
      <c r="C11" s="585" t="str">
        <f>'ж142'!G21</f>
        <v>Имашева Софья</v>
      </c>
      <c r="D11" s="587">
        <f>'ж142'!C46</f>
        <v>0</v>
      </c>
      <c r="E11" s="588">
        <f>'ж142'!B25</f>
        <v>0</v>
      </c>
    </row>
    <row r="12" spans="1:5" ht="12.75">
      <c r="A12" s="583">
        <v>11</v>
      </c>
      <c r="B12" s="584">
        <f>'ж141'!D48</f>
        <v>0</v>
      </c>
      <c r="C12" s="585" t="str">
        <f>'ж142'!G25</f>
        <v>Изымбаева Индира</v>
      </c>
      <c r="D12" s="587">
        <f>'ж142'!C48</f>
        <v>0</v>
      </c>
      <c r="E12" s="588">
        <f>'ж142'!B27</f>
        <v>0</v>
      </c>
    </row>
    <row r="13" spans="1:5" ht="12.75">
      <c r="A13" s="583">
        <v>12</v>
      </c>
      <c r="B13" s="584">
        <f>'ж141'!D52</f>
        <v>0</v>
      </c>
      <c r="C13" s="585" t="str">
        <f>'ж142'!G29</f>
        <v>Ахмадеева Юлия</v>
      </c>
      <c r="D13" s="587">
        <f>'ж142'!C50</f>
        <v>0</v>
      </c>
      <c r="E13" s="588">
        <f>'ж142'!B29</f>
        <v>0</v>
      </c>
    </row>
    <row r="14" spans="1:5" ht="12.75">
      <c r="A14" s="583">
        <v>13</v>
      </c>
      <c r="B14" s="584">
        <f>'ж141'!D56</f>
        <v>0</v>
      </c>
      <c r="C14" s="585" t="str">
        <f>'ж142'!G33</f>
        <v>Сазонова Кира</v>
      </c>
      <c r="D14" s="587">
        <f>'ж142'!C52</f>
        <v>0</v>
      </c>
      <c r="E14" s="588">
        <f>'ж142'!B31</f>
        <v>0</v>
      </c>
    </row>
    <row r="15" spans="1:5" ht="12.75">
      <c r="A15" s="583">
        <v>14</v>
      </c>
      <c r="B15" s="584">
        <f>'ж141'!D60</f>
        <v>0</v>
      </c>
      <c r="C15" s="585" t="str">
        <f>'ж142'!G37</f>
        <v>Ягудина Элина</v>
      </c>
      <c r="D15" s="587">
        <f>'ж142'!C54</f>
        <v>0</v>
      </c>
      <c r="E15" s="588">
        <f>'ж142'!B33</f>
        <v>0</v>
      </c>
    </row>
    <row r="16" spans="1:5" ht="12.75">
      <c r="A16" s="583">
        <v>15</v>
      </c>
      <c r="B16" s="584">
        <f>'ж141'!D64</f>
        <v>0</v>
      </c>
      <c r="C16" s="585">
        <f>'ж142'!Q25</f>
        <v>0</v>
      </c>
      <c r="D16" s="587">
        <f>'ж142'!Q35</f>
        <v>0</v>
      </c>
      <c r="E16" s="588">
        <f>'ж142'!B35</f>
        <v>0</v>
      </c>
    </row>
    <row r="17" spans="1:5" ht="12.75">
      <c r="A17" s="583">
        <v>16</v>
      </c>
      <c r="B17" s="584">
        <f>'ж141'!D68</f>
        <v>0</v>
      </c>
      <c r="C17" s="585" t="str">
        <f>'ж142'!E41</f>
        <v>Шарифуллина София</v>
      </c>
      <c r="D17" s="587">
        <f>'ж142'!M53</f>
        <v>0</v>
      </c>
      <c r="E17" s="588">
        <f>'ж142'!B37</f>
        <v>0</v>
      </c>
    </row>
    <row r="18" spans="1:5" ht="12.75">
      <c r="A18" s="583">
        <v>17</v>
      </c>
      <c r="B18" s="584">
        <f>'ж141'!F10</f>
        <v>0</v>
      </c>
      <c r="C18" s="585">
        <f>'ж142'!E45</f>
        <v>0</v>
      </c>
      <c r="D18" s="587">
        <f>'ж142'!M55</f>
        <v>0</v>
      </c>
      <c r="E18" s="588">
        <f>'ж142'!D38</f>
        <v>0</v>
      </c>
    </row>
    <row r="19" spans="1:5" ht="12.75">
      <c r="A19" s="583">
        <v>18</v>
      </c>
      <c r="B19" s="584">
        <f>'ж141'!F18</f>
        <v>0</v>
      </c>
      <c r="C19" s="585">
        <f>'ж142'!E49</f>
        <v>0</v>
      </c>
      <c r="D19" s="587">
        <f>'ж142'!M57</f>
        <v>0</v>
      </c>
      <c r="E19" s="588">
        <f>'ж142'!D34</f>
        <v>0</v>
      </c>
    </row>
    <row r="20" spans="1:5" ht="12.75">
      <c r="A20" s="583">
        <v>19</v>
      </c>
      <c r="B20" s="584">
        <f>'ж141'!F26</f>
        <v>0</v>
      </c>
      <c r="C20" s="585">
        <f>'ж142'!E53</f>
        <v>0</v>
      </c>
      <c r="D20" s="587">
        <f>'ж142'!M59</f>
        <v>0</v>
      </c>
      <c r="E20" s="588">
        <f>'ж142'!D30</f>
        <v>0</v>
      </c>
    </row>
    <row r="21" spans="1:5" ht="12.75">
      <c r="A21" s="583">
        <v>20</v>
      </c>
      <c r="B21" s="584">
        <f>'ж141'!F34</f>
        <v>0</v>
      </c>
      <c r="C21" s="585" t="str">
        <f>'ж142'!G43</f>
        <v>Шарифуллина София</v>
      </c>
      <c r="D21" s="587">
        <f>'ж142'!G55</f>
        <v>0</v>
      </c>
      <c r="E21" s="588">
        <f>'ж142'!D26</f>
        <v>0</v>
      </c>
    </row>
    <row r="22" spans="1:5" ht="12.75">
      <c r="A22" s="583">
        <v>21</v>
      </c>
      <c r="B22" s="584">
        <f>'ж141'!F42</f>
        <v>0</v>
      </c>
      <c r="C22" s="585">
        <f>'ж142'!G51</f>
        <v>0</v>
      </c>
      <c r="D22" s="587">
        <f>'ж142'!G57</f>
        <v>0</v>
      </c>
      <c r="E22" s="588">
        <f>'ж142'!D22</f>
        <v>0</v>
      </c>
    </row>
    <row r="23" spans="1:5" ht="12.75">
      <c r="A23" s="583">
        <v>22</v>
      </c>
      <c r="B23" s="584">
        <f>'ж141'!F50</f>
        <v>0</v>
      </c>
      <c r="C23" s="585" t="str">
        <f>'ж142'!I47</f>
        <v>Шарифуллина София</v>
      </c>
      <c r="D23" s="587">
        <f>'ж142'!I53</f>
        <v>0</v>
      </c>
      <c r="E23" s="588">
        <f>'ж142'!D18</f>
        <v>0</v>
      </c>
    </row>
    <row r="24" spans="1:5" ht="12.75">
      <c r="A24" s="583">
        <v>23</v>
      </c>
      <c r="B24" s="584">
        <f>'ж141'!F58</f>
        <v>0</v>
      </c>
      <c r="C24" s="585">
        <f>'ж142'!I56</f>
        <v>0</v>
      </c>
      <c r="D24" s="587">
        <f>'ж142'!I58</f>
        <v>0</v>
      </c>
      <c r="E24" s="588">
        <f>'ж142'!D14</f>
        <v>0</v>
      </c>
    </row>
    <row r="25" spans="1:5" ht="12.75">
      <c r="A25" s="583">
        <v>24</v>
      </c>
      <c r="B25" s="584">
        <f>'ж141'!F66</f>
        <v>0</v>
      </c>
      <c r="C25" s="585">
        <f>'ж142'!O54</f>
        <v>0</v>
      </c>
      <c r="D25" s="587">
        <f>'ж142'!O61</f>
        <v>0</v>
      </c>
      <c r="E25" s="588">
        <f>'ж142'!D10</f>
        <v>0</v>
      </c>
    </row>
    <row r="26" spans="1:5" ht="12.75">
      <c r="A26" s="583">
        <v>25</v>
      </c>
      <c r="B26" s="584">
        <f>'ж141'!H14</f>
        <v>0</v>
      </c>
      <c r="C26" s="585">
        <f>'ж142'!O58</f>
        <v>0</v>
      </c>
      <c r="D26" s="587">
        <f>'ж142'!O63</f>
        <v>0</v>
      </c>
      <c r="E26" s="588">
        <f>'ж142'!H7</f>
        <v>0</v>
      </c>
    </row>
    <row r="27" spans="1:5" ht="12.75">
      <c r="A27" s="583">
        <v>26</v>
      </c>
      <c r="B27" s="584">
        <f>'ж141'!H30</f>
        <v>0</v>
      </c>
      <c r="C27" s="585">
        <f>'ж142'!Q56</f>
        <v>0</v>
      </c>
      <c r="D27" s="587">
        <f>'ж142'!Q60</f>
        <v>0</v>
      </c>
      <c r="E27" s="588">
        <f>'ж142'!H15</f>
        <v>0</v>
      </c>
    </row>
    <row r="28" spans="1:5" ht="12.75">
      <c r="A28" s="583">
        <v>27</v>
      </c>
      <c r="B28" s="584">
        <f>'ж141'!H46</f>
        <v>0</v>
      </c>
      <c r="C28" s="585">
        <f>'ж142'!Q62</f>
        <v>0</v>
      </c>
      <c r="D28" s="587">
        <f>'ж142'!Q64</f>
        <v>0</v>
      </c>
      <c r="E28" s="588">
        <f>'ж142'!H23</f>
        <v>0</v>
      </c>
    </row>
    <row r="29" spans="1:5" ht="12.75">
      <c r="A29" s="583">
        <v>28</v>
      </c>
      <c r="B29" s="584">
        <f>'ж141'!H62</f>
        <v>0</v>
      </c>
      <c r="C29" s="585">
        <f>'ж142'!E64</f>
        <v>0</v>
      </c>
      <c r="D29" s="587">
        <f>'ж142'!M68</f>
        <v>0</v>
      </c>
      <c r="E29" s="588">
        <f>'ж142'!H31</f>
        <v>0</v>
      </c>
    </row>
    <row r="30" spans="1:5" ht="12.75">
      <c r="A30" s="583">
        <v>29</v>
      </c>
      <c r="B30" s="584">
        <f>'ж141'!J22</f>
        <v>0</v>
      </c>
      <c r="C30" s="585">
        <f>'ж142'!E68</f>
        <v>0</v>
      </c>
      <c r="D30" s="587">
        <f>'ж142'!M70</f>
        <v>0</v>
      </c>
      <c r="E30" s="588">
        <f>'ж142'!L37</f>
        <v>0</v>
      </c>
    </row>
    <row r="31" spans="1:5" ht="12.75">
      <c r="A31" s="583">
        <v>30</v>
      </c>
      <c r="B31" s="584">
        <f>'ж141'!J54</f>
        <v>0</v>
      </c>
      <c r="C31" s="585">
        <f>'ж142'!E72</f>
        <v>0</v>
      </c>
      <c r="D31" s="587">
        <f>'ж142'!M72</f>
        <v>0</v>
      </c>
      <c r="E31" s="588">
        <f>'ж142'!L21</f>
        <v>0</v>
      </c>
    </row>
    <row r="32" spans="1:5" ht="12.75">
      <c r="A32" s="583">
        <v>31</v>
      </c>
      <c r="B32" s="584">
        <f>'ж141'!L38</f>
        <v>0</v>
      </c>
      <c r="C32" s="585">
        <f>'ж142'!G62</f>
        <v>0</v>
      </c>
      <c r="D32" s="587">
        <f>'ж142'!G74</f>
        <v>0</v>
      </c>
      <c r="E32" s="588">
        <f>'ж141'!L58</f>
        <v>0</v>
      </c>
    </row>
    <row r="33" spans="1:5" ht="12.75">
      <c r="A33" s="583">
        <v>32</v>
      </c>
      <c r="B33" s="584">
        <f>'ж142'!D8</f>
        <v>0</v>
      </c>
      <c r="C33" s="585">
        <f>'ж142'!G70</f>
        <v>0</v>
      </c>
      <c r="D33" s="587">
        <f>'ж142'!G76</f>
        <v>0</v>
      </c>
      <c r="E33" s="588">
        <f>'ж142'!B59</f>
        <v>0</v>
      </c>
    </row>
    <row r="34" spans="1:5" ht="12.75">
      <c r="A34" s="583">
        <v>33</v>
      </c>
      <c r="B34" s="584">
        <f>'ж142'!D12</f>
        <v>0</v>
      </c>
      <c r="C34" s="585">
        <f>'ж142'!I66</f>
        <v>0</v>
      </c>
      <c r="D34" s="587">
        <f>'ж142'!I72</f>
        <v>0</v>
      </c>
      <c r="E34" s="588">
        <f>'ж142'!B61</f>
        <v>0</v>
      </c>
    </row>
    <row r="35" spans="1:5" ht="12.75">
      <c r="A35" s="583">
        <v>34</v>
      </c>
      <c r="B35" s="584">
        <f>'ж142'!D16</f>
        <v>0</v>
      </c>
      <c r="C35" s="585">
        <f>'ж142'!I75</f>
        <v>0</v>
      </c>
      <c r="D35" s="587">
        <f>'ж142'!I77</f>
        <v>0</v>
      </c>
      <c r="E35" s="588">
        <f>'ж142'!B63</f>
        <v>0</v>
      </c>
    </row>
    <row r="36" spans="1:5" ht="12.75">
      <c r="A36" s="583">
        <v>35</v>
      </c>
      <c r="B36" s="584">
        <f>'ж142'!D20</f>
        <v>0</v>
      </c>
      <c r="C36" s="585">
        <f>'ж142'!O71</f>
        <v>0</v>
      </c>
      <c r="D36" s="587">
        <f>'ж142'!O76</f>
        <v>0</v>
      </c>
      <c r="E36" s="588">
        <f>'ж142'!B65</f>
        <v>0</v>
      </c>
    </row>
    <row r="37" spans="1:5" ht="12.75">
      <c r="A37" s="583">
        <v>36</v>
      </c>
      <c r="B37" s="584">
        <f>'ж142'!D24</f>
        <v>0</v>
      </c>
      <c r="C37" s="585">
        <f>'ж142'!Q69</f>
        <v>0</v>
      </c>
      <c r="D37" s="587">
        <f>'ж142'!Q73</f>
        <v>0</v>
      </c>
      <c r="E37" s="588">
        <f>'ж142'!B67</f>
        <v>0</v>
      </c>
    </row>
    <row r="38" spans="1:5" ht="12.75">
      <c r="A38" s="583">
        <v>37</v>
      </c>
      <c r="B38" s="584">
        <f>'ж142'!D28</f>
        <v>0</v>
      </c>
      <c r="C38" s="585" t="str">
        <f>'ж141'!E8</f>
        <v>Ягудина Элина</v>
      </c>
      <c r="D38" s="587" t="str">
        <f>'ж142'!C7</f>
        <v>_</v>
      </c>
      <c r="E38" s="588">
        <f>'ж142'!B69</f>
        <v>0</v>
      </c>
    </row>
    <row r="39" spans="1:5" ht="12.75">
      <c r="A39" s="583">
        <v>38</v>
      </c>
      <c r="B39" s="584">
        <f>'ж142'!D32</f>
        <v>0</v>
      </c>
      <c r="C39" s="585" t="str">
        <f>'ж141'!E16</f>
        <v>Аликаева Елизавета</v>
      </c>
      <c r="D39" s="587" t="str">
        <f>'ж142'!C11</f>
        <v>_</v>
      </c>
      <c r="E39" s="588">
        <f>'ж142'!B71</f>
        <v>0</v>
      </c>
    </row>
    <row r="40" spans="1:5" ht="12.75">
      <c r="A40" s="583">
        <v>39</v>
      </c>
      <c r="B40" s="584">
        <f>'ж142'!D36</f>
        <v>0</v>
      </c>
      <c r="C40" s="585" t="str">
        <f>'ж141'!E20</f>
        <v>Сазонова Кира</v>
      </c>
      <c r="D40" s="587" t="str">
        <f>'ж142'!C13</f>
        <v>_</v>
      </c>
      <c r="E40" s="588">
        <f>'ж142'!B73</f>
        <v>0</v>
      </c>
    </row>
    <row r="41" spans="1:5" ht="12.75">
      <c r="A41" s="583">
        <v>40</v>
      </c>
      <c r="B41" s="584">
        <f>'ж142'!F9</f>
        <v>0</v>
      </c>
      <c r="C41" s="585" t="str">
        <f>'ж141'!E24</f>
        <v>Ахмадеева Юлия</v>
      </c>
      <c r="D41" s="587" t="str">
        <f>'ж142'!C15</f>
        <v>_</v>
      </c>
      <c r="E41" s="588">
        <f>'ж142'!B40</f>
        <v>0</v>
      </c>
    </row>
    <row r="42" spans="1:5" ht="12.75">
      <c r="A42" s="583">
        <v>41</v>
      </c>
      <c r="B42" s="584">
        <f>'ж142'!F13</f>
        <v>0</v>
      </c>
      <c r="C42" s="585" t="str">
        <f>'ж141'!E28</f>
        <v>Старкова Александра</v>
      </c>
      <c r="D42" s="587" t="str">
        <f>'ж142'!C17</f>
        <v>_</v>
      </c>
      <c r="E42" s="588">
        <f>'ж142'!B42</f>
        <v>0</v>
      </c>
    </row>
    <row r="43" spans="1:5" ht="12.75">
      <c r="A43" s="583">
        <v>42</v>
      </c>
      <c r="B43" s="584">
        <f>'ж142'!F17</f>
        <v>0</v>
      </c>
      <c r="C43" s="585" t="str">
        <f>'ж141'!E32</f>
        <v>Изымбаева Индира</v>
      </c>
      <c r="D43" s="587" t="str">
        <f>'ж142'!C19</f>
        <v>_</v>
      </c>
      <c r="E43" s="588">
        <f>'ж142'!B44</f>
        <v>0</v>
      </c>
    </row>
    <row r="44" spans="1:5" ht="12.75">
      <c r="A44" s="583">
        <v>43</v>
      </c>
      <c r="B44" s="584">
        <f>'ж142'!F21</f>
        <v>0</v>
      </c>
      <c r="C44" s="585" t="str">
        <f>'ж141'!E36</f>
        <v>Усольцева Павла</v>
      </c>
      <c r="D44" s="587" t="str">
        <f>'ж142'!C21</f>
        <v>_</v>
      </c>
      <c r="E44" s="588">
        <f>'ж142'!B46</f>
        <v>0</v>
      </c>
    </row>
    <row r="45" spans="1:5" ht="12.75">
      <c r="A45" s="583">
        <v>44</v>
      </c>
      <c r="B45" s="584">
        <f>'ж142'!F25</f>
        <v>0</v>
      </c>
      <c r="C45" s="585" t="str">
        <f>'ж141'!E40</f>
        <v>Биктубаева Софья</v>
      </c>
      <c r="D45" s="587" t="str">
        <f>'ж142'!C23</f>
        <v>_</v>
      </c>
      <c r="E45" s="588">
        <f>'ж142'!B48</f>
        <v>0</v>
      </c>
    </row>
    <row r="46" spans="1:5" ht="12.75">
      <c r="A46" s="583">
        <v>45</v>
      </c>
      <c r="B46" s="584">
        <f>'ж142'!F29</f>
        <v>0</v>
      </c>
      <c r="C46" s="585" t="str">
        <f>'ж141'!E44</f>
        <v>Имашева Софья</v>
      </c>
      <c r="D46" s="587" t="str">
        <f>'ж142'!C25</f>
        <v>_</v>
      </c>
      <c r="E46" s="588">
        <f>'ж142'!B50</f>
        <v>0</v>
      </c>
    </row>
    <row r="47" spans="1:5" ht="12.75">
      <c r="A47" s="583">
        <v>46</v>
      </c>
      <c r="B47" s="584">
        <f>'ж142'!F33</f>
        <v>0</v>
      </c>
      <c r="C47" s="585" t="str">
        <f>'ж141'!E48</f>
        <v>Киньябаева Зарина</v>
      </c>
      <c r="D47" s="587" t="str">
        <f>'ж142'!C27</f>
        <v>_</v>
      </c>
      <c r="E47" s="588">
        <f>'ж142'!B52</f>
        <v>0</v>
      </c>
    </row>
    <row r="48" spans="1:5" ht="12.75">
      <c r="A48" s="583">
        <v>47</v>
      </c>
      <c r="B48" s="584">
        <f>'ж142'!F37</f>
        <v>0</v>
      </c>
      <c r="C48" s="585" t="str">
        <f>'ж141'!E52</f>
        <v>Бикмурзина Дарья</v>
      </c>
      <c r="D48" s="587" t="str">
        <f>'ж142'!C29</f>
        <v>_</v>
      </c>
      <c r="E48" s="588">
        <f>'ж142'!B54</f>
        <v>0</v>
      </c>
    </row>
    <row r="49" spans="1:5" ht="12.75">
      <c r="A49" s="583">
        <v>48</v>
      </c>
      <c r="B49" s="584">
        <f>'ж142'!H11</f>
        <v>0</v>
      </c>
      <c r="C49" s="585" t="str">
        <f>'ж141'!E56</f>
        <v>Короткова София</v>
      </c>
      <c r="D49" s="587" t="str">
        <f>'ж142'!C31</f>
        <v>_</v>
      </c>
      <c r="E49" s="588">
        <f>'ж142'!L40</f>
        <v>0</v>
      </c>
    </row>
    <row r="50" spans="1:5" ht="12.75">
      <c r="A50" s="583">
        <v>49</v>
      </c>
      <c r="B50" s="584">
        <f>'ж142'!H19</f>
        <v>0</v>
      </c>
      <c r="C50" s="585" t="str">
        <f>'ж141'!E60</f>
        <v>Ханова Аделина</v>
      </c>
      <c r="D50" s="587" t="str">
        <f>'ж142'!C33</f>
        <v>_</v>
      </c>
      <c r="E50" s="588">
        <f>'ж142'!L42</f>
        <v>0</v>
      </c>
    </row>
    <row r="51" spans="1:5" ht="12.75">
      <c r="A51" s="583">
        <v>50</v>
      </c>
      <c r="B51" s="584">
        <f>'ж142'!H27</f>
        <v>0</v>
      </c>
      <c r="C51" s="585" t="str">
        <f>'ж141'!E64</f>
        <v>Тимофеева Софья</v>
      </c>
      <c r="D51" s="587" t="str">
        <f>'ж142'!C35</f>
        <v>_</v>
      </c>
      <c r="E51" s="588">
        <f>'ж142'!L44</f>
        <v>0</v>
      </c>
    </row>
    <row r="52" spans="1:5" ht="12.75">
      <c r="A52" s="583">
        <v>51</v>
      </c>
      <c r="B52" s="584">
        <f>'ж142'!H35</f>
        <v>0</v>
      </c>
      <c r="C52" s="585" t="str">
        <f>'ж141'!E68</f>
        <v>Якупова Дарина</v>
      </c>
      <c r="D52" s="587" t="str">
        <f>'ж142'!C37</f>
        <v>_</v>
      </c>
      <c r="E52" s="588">
        <f>'ж142'!L46</f>
        <v>0</v>
      </c>
    </row>
    <row r="53" spans="1:5" ht="12.75">
      <c r="A53" s="583">
        <v>52</v>
      </c>
      <c r="B53" s="584">
        <f>'ж142'!J9</f>
        <v>0</v>
      </c>
      <c r="C53" s="585" t="str">
        <f>'ж142'!E8</f>
        <v>Шарифуллина София</v>
      </c>
      <c r="D53" s="587" t="str">
        <f>'ж142'!C59</f>
        <v>_</v>
      </c>
      <c r="E53" s="588">
        <f>'ж141'!B71</f>
        <v>0</v>
      </c>
    </row>
    <row r="54" spans="1:5" ht="12.75">
      <c r="A54" s="583">
        <v>53</v>
      </c>
      <c r="B54" s="584">
        <f>'ж142'!J17</f>
        <v>0</v>
      </c>
      <c r="C54" s="585">
        <f>'ж142'!E60</f>
        <v>0</v>
      </c>
      <c r="D54" s="587" t="str">
        <f>'ж142'!M66</f>
        <v>_</v>
      </c>
      <c r="E54" s="588">
        <f>'ж141'!B73</f>
        <v>0</v>
      </c>
    </row>
    <row r="55" spans="1:5" ht="12.75">
      <c r="A55" s="583">
        <v>54</v>
      </c>
      <c r="B55" s="584">
        <f>'ж142'!J25</f>
        <v>0</v>
      </c>
      <c r="C55" s="585">
        <f>'ж142'!O67</f>
        <v>0</v>
      </c>
      <c r="D55" s="587" t="str">
        <f>'ж142'!O74</f>
        <v>_</v>
      </c>
      <c r="E55" s="588">
        <f>'ж141'!B75</f>
        <v>0</v>
      </c>
    </row>
    <row r="56" spans="1:5" ht="12.75">
      <c r="A56" s="583">
        <v>55</v>
      </c>
      <c r="B56" s="584">
        <f>'ж142'!J33</f>
        <v>0</v>
      </c>
      <c r="C56" s="585">
        <f>'ж142'!Q75</f>
        <v>0</v>
      </c>
      <c r="D56" s="587" t="str">
        <f>'ж142'!Q77</f>
        <v>_</v>
      </c>
      <c r="E56" s="588">
        <f>'ж141'!B77</f>
        <v>0</v>
      </c>
    </row>
    <row r="57" spans="1:5" ht="12.75">
      <c r="A57" s="583">
        <v>56</v>
      </c>
      <c r="B57" s="584">
        <f>'ж142'!L13</f>
        <v>0</v>
      </c>
      <c r="C57" s="585" t="str">
        <f>'ж141'!M70</f>
        <v>Аликаева Елизавета</v>
      </c>
      <c r="D57" s="587" t="str">
        <f>'ж141'!M72</f>
        <v>Ахмадеева Юлия</v>
      </c>
      <c r="E57" s="588">
        <f>'ж141'!J69</f>
        <v>0</v>
      </c>
    </row>
    <row r="58" spans="1:5" ht="12.75">
      <c r="A58" s="583">
        <v>57</v>
      </c>
      <c r="B58" s="584">
        <f>'ж142'!L29</f>
        <v>0</v>
      </c>
      <c r="C58" s="585" t="str">
        <f>'ж141'!G18</f>
        <v>Аликаева Елизавета</v>
      </c>
      <c r="D58" s="587" t="str">
        <f>'ж142'!E34</f>
        <v>Сазонова Кира</v>
      </c>
      <c r="E58" s="588">
        <f>'ж141'!J71</f>
        <v>0</v>
      </c>
    </row>
    <row r="59" spans="1:5" ht="12.75">
      <c r="A59" s="583">
        <v>58</v>
      </c>
      <c r="B59" s="584">
        <f>'ж142'!N17</f>
        <v>0</v>
      </c>
      <c r="C59" s="585" t="str">
        <f>'ж142'!K9</f>
        <v>Аликаева Елизавета</v>
      </c>
      <c r="D59" s="587" t="str">
        <f>'ж141'!C71</f>
        <v>Тимофеева Софья</v>
      </c>
      <c r="E59" s="588">
        <f>'ж141'!J64</f>
        <v>0</v>
      </c>
    </row>
    <row r="60" spans="1:5" ht="12.75">
      <c r="A60" s="583">
        <v>59</v>
      </c>
      <c r="B60" s="584">
        <f>'ж142'!N33</f>
        <v>0</v>
      </c>
      <c r="C60" s="585" t="str">
        <f>'ж142'!I27</f>
        <v>Ахмадеева Юлия</v>
      </c>
      <c r="D60" s="587" t="str">
        <f>'ж142'!M44</f>
        <v>Изымбаева Индира</v>
      </c>
      <c r="E60" s="588">
        <f>'ж141'!J66</f>
        <v>0</v>
      </c>
    </row>
    <row r="61" spans="1:5" ht="12.75">
      <c r="A61" s="583">
        <v>60</v>
      </c>
      <c r="B61" s="584">
        <f>'ж142'!P25</f>
        <v>0</v>
      </c>
      <c r="C61" s="585" t="str">
        <f>'ж142'!K25</f>
        <v>Ахмадеева Юлия</v>
      </c>
      <c r="D61" s="587" t="str">
        <f>'ж141'!C75</f>
        <v>Киньябаева Зарина</v>
      </c>
      <c r="E61" s="588">
        <f>'ж142'!P35</f>
        <v>0</v>
      </c>
    </row>
    <row r="62" spans="1:5" ht="12.75">
      <c r="A62" s="583">
        <v>61</v>
      </c>
      <c r="B62" s="584">
        <f>'ж141'!L65</f>
        <v>0</v>
      </c>
      <c r="C62" s="585" t="str">
        <f>'ж142'!I19</f>
        <v>Бикмурзина Дарья</v>
      </c>
      <c r="D62" s="587" t="str">
        <f>'ж142'!M42</f>
        <v>Имашева Софья</v>
      </c>
      <c r="E62" s="588">
        <f>'ж141'!L67</f>
        <v>0</v>
      </c>
    </row>
    <row r="63" spans="1:5" ht="12.75">
      <c r="A63" s="583">
        <v>62</v>
      </c>
      <c r="B63" s="584">
        <f>'ж141'!L70</f>
        <v>0</v>
      </c>
      <c r="C63" s="585" t="str">
        <f>'ж141'!G42</f>
        <v>Биктубаева Софья</v>
      </c>
      <c r="D63" s="587" t="str">
        <f>'ж142'!E22</f>
        <v>Имашева Софья</v>
      </c>
      <c r="E63" s="588">
        <f>'ж141'!L72</f>
        <v>0</v>
      </c>
    </row>
    <row r="64" spans="1:5" ht="12.75">
      <c r="A64" s="583">
        <v>63</v>
      </c>
      <c r="B64" s="584">
        <f>'ж141'!D72</f>
        <v>0</v>
      </c>
      <c r="C64" s="585" t="str">
        <f>'ж141'!I46</f>
        <v>Биктубаева Софья</v>
      </c>
      <c r="D64" s="587" t="str">
        <f>'ж142'!I23</f>
        <v>Киньябаева Зарина</v>
      </c>
      <c r="E64" s="588">
        <f>'ж141'!J74</f>
        <v>0</v>
      </c>
    </row>
    <row r="65" spans="1:5" ht="12.75">
      <c r="A65" s="583">
        <v>64</v>
      </c>
      <c r="B65" s="584">
        <f>'ж141'!D76</f>
        <v>0</v>
      </c>
      <c r="C65" s="585" t="str">
        <f>'ж141'!K54</f>
        <v>Биктубаева Софья</v>
      </c>
      <c r="D65" s="587" t="str">
        <f>'ж142'!M21</f>
        <v>Якупова Дарина</v>
      </c>
      <c r="E65" s="588">
        <f>'ж141'!J76</f>
        <v>0</v>
      </c>
    </row>
    <row r="66" spans="1:5" ht="12.75">
      <c r="A66" s="583">
        <v>65</v>
      </c>
      <c r="B66" s="584">
        <f>'ж141'!F74</f>
        <v>0</v>
      </c>
      <c r="C66" s="585" t="str">
        <f>'ж141'!I14</f>
        <v>Веселова Дарья</v>
      </c>
      <c r="D66" s="587" t="str">
        <f>'ж142'!I7</f>
        <v>Аликаева Елизавета</v>
      </c>
      <c r="E66" s="588">
        <f>'ж141'!F77</f>
        <v>0</v>
      </c>
    </row>
    <row r="67" spans="1:5" ht="12.75">
      <c r="A67" s="583">
        <v>66</v>
      </c>
      <c r="B67" s="584">
        <f>'ж141'!L75</f>
        <v>0</v>
      </c>
      <c r="C67" s="585" t="str">
        <f>'ж141'!E12</f>
        <v>Веселова Дарья</v>
      </c>
      <c r="D67" s="587" t="str">
        <f>'ж142'!C9</f>
        <v>Шарифуллина София</v>
      </c>
      <c r="E67" s="588">
        <f>'ж141'!L77</f>
        <v>0</v>
      </c>
    </row>
    <row r="68" spans="1:5" ht="12.75">
      <c r="A68" s="583">
        <v>67</v>
      </c>
      <c r="B68" s="584">
        <f>'ж142'!N41</f>
        <v>0</v>
      </c>
      <c r="C68" s="585" t="str">
        <f>'ж141'!G10</f>
        <v>Веселова Дарья</v>
      </c>
      <c r="D68" s="587" t="str">
        <f>'ж142'!E38</f>
        <v>Ягудина Элина</v>
      </c>
      <c r="E68" s="588">
        <f>'ж142'!N48</f>
        <v>0</v>
      </c>
    </row>
    <row r="69" spans="1:5" ht="12.75">
      <c r="A69" s="583">
        <v>68</v>
      </c>
      <c r="B69" s="584">
        <f>'ж142'!N45</f>
        <v>0</v>
      </c>
      <c r="C69" s="585" t="str">
        <f>'ж142'!O33</f>
        <v>Веселова Дарья</v>
      </c>
      <c r="D69" s="587" t="str">
        <f>'ж141'!K66</f>
        <v>Ягудина Элина</v>
      </c>
      <c r="E69" s="588">
        <f>'ж142'!N50</f>
        <v>0</v>
      </c>
    </row>
    <row r="70" spans="1:5" ht="12.75">
      <c r="A70" s="583">
        <v>69</v>
      </c>
      <c r="B70" s="584">
        <f>'ж142'!P43</f>
        <v>0</v>
      </c>
      <c r="C70" s="585" t="str">
        <f>'ж142'!O45</f>
        <v>Изымбаева Индира</v>
      </c>
      <c r="D70" s="587" t="str">
        <f>'ж142'!O50</f>
        <v>Сазонова Кира</v>
      </c>
      <c r="E70" s="588">
        <f>'ж142'!P47</f>
        <v>0</v>
      </c>
    </row>
    <row r="71" spans="1:5" ht="12.75">
      <c r="A71" s="583">
        <v>70</v>
      </c>
      <c r="B71" s="584">
        <f>'ж142'!P49</f>
        <v>0</v>
      </c>
      <c r="C71" s="585" t="str">
        <f>'ж142'!Q43</f>
        <v>Изымбаева Индира</v>
      </c>
      <c r="D71" s="587" t="str">
        <f>'ж142'!Q47</f>
        <v>Ханова Аделина</v>
      </c>
      <c r="E71" s="588">
        <f>'ж142'!P51</f>
        <v>0</v>
      </c>
    </row>
    <row r="72" spans="1:5" ht="12.75">
      <c r="A72" s="583">
        <v>71</v>
      </c>
      <c r="B72" s="584">
        <f>'ж142'!D41</f>
        <v>0</v>
      </c>
      <c r="C72" s="585" t="str">
        <f>'ж141'!G50</f>
        <v>Киньябаева Зарина</v>
      </c>
      <c r="D72" s="587" t="str">
        <f>'ж142'!E18</f>
        <v>Бикмурзина Дарья</v>
      </c>
      <c r="E72" s="588">
        <f>'ж142'!L53</f>
        <v>0</v>
      </c>
    </row>
    <row r="73" spans="1:5" ht="12.75">
      <c r="A73" s="583">
        <v>72</v>
      </c>
      <c r="B73" s="584">
        <f>'ж142'!D45</f>
        <v>0</v>
      </c>
      <c r="C73" s="585" t="str">
        <f>'ж141'!E76</f>
        <v>Киньябаева Зарина</v>
      </c>
      <c r="D73" s="587" t="str">
        <f>'ж141'!K76</f>
        <v>Короткова София</v>
      </c>
      <c r="E73" s="588">
        <f>'ж142'!L55</f>
        <v>0</v>
      </c>
    </row>
    <row r="74" spans="1:5" ht="12.75">
      <c r="A74" s="583">
        <v>73</v>
      </c>
      <c r="B74" s="584">
        <f>'ж142'!D49</f>
        <v>0</v>
      </c>
      <c r="C74" s="585" t="str">
        <f>'ж141'!G74</f>
        <v>Киньябаева Зарина</v>
      </c>
      <c r="D74" s="587" t="str">
        <f>'ж141'!G77</f>
        <v>Тимофеева Софья</v>
      </c>
      <c r="E74" s="588">
        <f>'ж142'!L57</f>
        <v>0</v>
      </c>
    </row>
    <row r="75" spans="1:5" ht="12.75">
      <c r="A75" s="583">
        <v>74</v>
      </c>
      <c r="B75" s="584">
        <f>'ж142'!D53</f>
        <v>0</v>
      </c>
      <c r="C75" s="585" t="str">
        <f>'ж141'!M75</f>
        <v>Короткова София</v>
      </c>
      <c r="D75" s="587" t="str">
        <f>'ж141'!M77</f>
        <v>Бикмурзина Дарья</v>
      </c>
      <c r="E75" s="588">
        <f>'ж142'!L59</f>
        <v>0</v>
      </c>
    </row>
    <row r="76" spans="1:5" ht="12.75">
      <c r="A76" s="583">
        <v>75</v>
      </c>
      <c r="B76" s="584">
        <f>'ж142'!F43</f>
        <v>0</v>
      </c>
      <c r="C76" s="585" t="str">
        <f>'ж141'!G58</f>
        <v>Короткова София</v>
      </c>
      <c r="D76" s="587" t="str">
        <f>'ж142'!E14</f>
        <v>Ханова Аделина</v>
      </c>
      <c r="E76" s="588">
        <f>'ж142'!F55</f>
        <v>0</v>
      </c>
    </row>
    <row r="77" spans="1:5" ht="12.75">
      <c r="A77" s="583">
        <v>76</v>
      </c>
      <c r="B77" s="584">
        <f>'ж142'!F51</f>
        <v>0</v>
      </c>
      <c r="C77" s="585" t="str">
        <f>'ж142'!Q49</f>
        <v>Сазонова Кира</v>
      </c>
      <c r="D77" s="587" t="str">
        <f>'ж142'!Q51</f>
        <v>Имашева Софья</v>
      </c>
      <c r="E77" s="588">
        <f>'ж142'!F57</f>
        <v>0</v>
      </c>
    </row>
    <row r="78" spans="1:5" ht="12.75">
      <c r="A78" s="583">
        <v>77</v>
      </c>
      <c r="B78" s="584">
        <f>'ж142'!H47</f>
        <v>0</v>
      </c>
      <c r="C78" s="585" t="str">
        <f>'ж141'!G26</f>
        <v>Старкова Александра</v>
      </c>
      <c r="D78" s="587" t="str">
        <f>'ж142'!E30</f>
        <v>Ахмадеева Юлия</v>
      </c>
      <c r="E78" s="588">
        <f>'ж142'!H53</f>
        <v>0</v>
      </c>
    </row>
    <row r="79" spans="1:5" ht="12.75">
      <c r="A79" s="583">
        <v>78</v>
      </c>
      <c r="B79" s="584">
        <f>'ж142'!H56</f>
        <v>0</v>
      </c>
      <c r="C79" s="585" t="str">
        <f>'ж141'!M38</f>
        <v>Старкова Александра</v>
      </c>
      <c r="D79" s="587" t="str">
        <f>'ж141'!M58</f>
        <v>Биктубаева Софья</v>
      </c>
      <c r="E79" s="588">
        <f>'ж142'!H58</f>
        <v>0</v>
      </c>
    </row>
    <row r="80" spans="1:5" ht="12.75">
      <c r="A80" s="583">
        <v>79</v>
      </c>
      <c r="B80" s="584">
        <f>'ж142'!N54</f>
        <v>0</v>
      </c>
      <c r="C80" s="585" t="str">
        <f>'ж141'!K22</f>
        <v>Старкова Александра</v>
      </c>
      <c r="D80" s="587" t="str">
        <f>'ж142'!M37</f>
        <v>Веселова Дарья</v>
      </c>
      <c r="E80" s="588">
        <f>'ж142'!N61</f>
        <v>0</v>
      </c>
    </row>
    <row r="81" spans="1:5" ht="12.75">
      <c r="A81" s="583">
        <v>80</v>
      </c>
      <c r="B81" s="584">
        <f>'ж142'!N58</f>
        <v>0</v>
      </c>
      <c r="C81" s="585" t="str">
        <f>'ж141'!I30</f>
        <v>Старкова Александра</v>
      </c>
      <c r="D81" s="587" t="str">
        <f>'ж142'!I15</f>
        <v>Усольцева Павла</v>
      </c>
      <c r="E81" s="588">
        <f>'ж142'!N63</f>
        <v>0</v>
      </c>
    </row>
    <row r="82" spans="1:5" ht="12.75">
      <c r="A82" s="583">
        <v>81</v>
      </c>
      <c r="B82" s="584">
        <f>'ж142'!P56</f>
        <v>0</v>
      </c>
      <c r="C82" s="585" t="str">
        <f>'ж141'!E72</f>
        <v>Тимофеева Софья</v>
      </c>
      <c r="D82" s="587" t="str">
        <f>'ж141'!K74</f>
        <v>Бикмурзина Дарья</v>
      </c>
      <c r="E82" s="588">
        <f>'ж142'!P60</f>
        <v>0</v>
      </c>
    </row>
    <row r="83" spans="1:5" ht="12.75">
      <c r="A83" s="583">
        <v>82</v>
      </c>
      <c r="B83" s="584">
        <f>'ж142'!P62</f>
        <v>0</v>
      </c>
      <c r="C83" s="585" t="str">
        <f>'ж142'!I11</f>
        <v>Тимофеева Софья</v>
      </c>
      <c r="D83" s="587" t="str">
        <f>'ж142'!M40</f>
        <v>Ханова Аделина</v>
      </c>
      <c r="E83" s="588">
        <f>'ж142'!P64</f>
        <v>0</v>
      </c>
    </row>
    <row r="84" spans="1:5" ht="12.75">
      <c r="A84" s="583">
        <v>83</v>
      </c>
      <c r="B84" s="584">
        <f>'ж142'!D60</f>
        <v>0</v>
      </c>
      <c r="C84" s="585" t="str">
        <f>'ж142'!G9</f>
        <v>Тимофеева Софья</v>
      </c>
      <c r="D84" s="587" t="str">
        <f>'ж142'!C40</f>
        <v>Шарифуллина София</v>
      </c>
      <c r="E84" s="588">
        <f>'ж142'!L66</f>
        <v>0</v>
      </c>
    </row>
    <row r="85" spans="1:5" ht="12.75">
      <c r="A85" s="583">
        <v>84</v>
      </c>
      <c r="B85" s="584">
        <f>'ж142'!D64</f>
        <v>0</v>
      </c>
      <c r="C85" s="585" t="str">
        <f>'ж142'!M13</f>
        <v>Усольцева Павла</v>
      </c>
      <c r="D85" s="587" t="str">
        <f>'ж141'!K69</f>
        <v>Аликаева Елизавета</v>
      </c>
      <c r="E85" s="588">
        <f>'ж142'!L68</f>
        <v>0</v>
      </c>
    </row>
    <row r="86" spans="1:5" ht="12.75">
      <c r="A86" s="583">
        <v>85</v>
      </c>
      <c r="B86" s="584">
        <f>'ж142'!D68</f>
        <v>0</v>
      </c>
      <c r="C86" s="585" t="str">
        <f>'ж142'!K17</f>
        <v>Усольцева Павла</v>
      </c>
      <c r="D86" s="587" t="str">
        <f>'ж141'!C73</f>
        <v>Бикмурзина Дарья</v>
      </c>
      <c r="E86" s="588">
        <f>'ж142'!L70</f>
        <v>0</v>
      </c>
    </row>
    <row r="87" spans="1:5" ht="12.75">
      <c r="A87" s="583">
        <v>86</v>
      </c>
      <c r="B87" s="584">
        <f>'ж142'!D72</f>
        <v>0</v>
      </c>
      <c r="C87" s="585" t="str">
        <f>'ж141'!G34</f>
        <v>Усольцева Павла</v>
      </c>
      <c r="D87" s="587" t="str">
        <f>'ж142'!E26</f>
        <v>Изымбаева Индира</v>
      </c>
      <c r="E87" s="588">
        <f>'ж142'!L72</f>
        <v>0</v>
      </c>
    </row>
    <row r="88" spans="1:5" ht="12.75">
      <c r="A88" s="583">
        <v>87</v>
      </c>
      <c r="B88" s="584">
        <f>'ж142'!F62</f>
        <v>0</v>
      </c>
      <c r="C88" s="585" t="str">
        <f>'ж142'!O17</f>
        <v>Усольцева Павла</v>
      </c>
      <c r="D88" s="587" t="str">
        <f>'ж141'!K64</f>
        <v>Якупова Дарина</v>
      </c>
      <c r="E88" s="588">
        <f>'ж142'!F74</f>
        <v>0</v>
      </c>
    </row>
    <row r="89" spans="1:5" ht="12.75">
      <c r="A89" s="583">
        <v>88</v>
      </c>
      <c r="B89" s="584">
        <f>'ж142'!F70</f>
        <v>0</v>
      </c>
      <c r="C89" s="585" t="str">
        <f>'ж142'!O41</f>
        <v>Ханова Аделина</v>
      </c>
      <c r="D89" s="587" t="str">
        <f>'ж142'!O48</f>
        <v>Имашева Софья</v>
      </c>
      <c r="E89" s="588">
        <f>'ж142'!F76</f>
        <v>0</v>
      </c>
    </row>
    <row r="90" spans="1:5" ht="12.75">
      <c r="A90" s="583">
        <v>89</v>
      </c>
      <c r="B90" s="584">
        <f>'ж142'!H66</f>
        <v>0</v>
      </c>
      <c r="C90" s="585" t="str">
        <f>'ж142'!M29</f>
        <v>Ягудина Элина</v>
      </c>
      <c r="D90" s="587" t="str">
        <f>'ж141'!K71</f>
        <v>Ахмадеева Юлия</v>
      </c>
      <c r="E90" s="588">
        <f>'ж142'!H72</f>
        <v>0</v>
      </c>
    </row>
    <row r="91" spans="1:5" ht="12.75">
      <c r="A91" s="583">
        <v>90</v>
      </c>
      <c r="B91" s="584">
        <f>'ж142'!H75</f>
        <v>0</v>
      </c>
      <c r="C91" s="585" t="str">
        <f>'ж142'!K33</f>
        <v>Ягудина Элина</v>
      </c>
      <c r="D91" s="587" t="str">
        <f>'ж141'!C77</f>
        <v>Короткова София</v>
      </c>
      <c r="E91" s="588">
        <f>'ж142'!H77</f>
        <v>0</v>
      </c>
    </row>
    <row r="92" spans="1:5" ht="12.75">
      <c r="A92" s="583">
        <v>91</v>
      </c>
      <c r="B92" s="584">
        <f>'ж142'!N67</f>
        <v>0</v>
      </c>
      <c r="C92" s="585" t="str">
        <f>'ж142'!I35</f>
        <v>Ягудина Элина</v>
      </c>
      <c r="D92" s="587" t="str">
        <f>'ж142'!M46</f>
        <v>Сазонова Кира</v>
      </c>
      <c r="E92" s="588">
        <f>'ж142'!N74</f>
        <v>0</v>
      </c>
    </row>
    <row r="93" spans="1:5" ht="12.75">
      <c r="A93" s="583">
        <v>92</v>
      </c>
      <c r="B93" s="584">
        <f>'ж142'!N71</f>
        <v>0</v>
      </c>
      <c r="C93" s="585" t="str">
        <f>'ж141'!M65</f>
        <v>Ягудина Элина</v>
      </c>
      <c r="D93" s="587" t="str">
        <f>'ж141'!M67</f>
        <v>Якупова Дарина</v>
      </c>
      <c r="E93" s="588">
        <f>'ж142'!N76</f>
        <v>0</v>
      </c>
    </row>
    <row r="94" spans="1:5" ht="12.75">
      <c r="A94" s="583">
        <v>93</v>
      </c>
      <c r="B94" s="584">
        <f>'ж142'!P69</f>
        <v>0</v>
      </c>
      <c r="C94" s="585" t="str">
        <f>'ж141'!I62</f>
        <v>Якупова Дарина</v>
      </c>
      <c r="D94" s="587" t="str">
        <f>'ж142'!I31</f>
        <v>Короткова София</v>
      </c>
      <c r="E94" s="588">
        <f>'ж142'!P73</f>
        <v>0</v>
      </c>
    </row>
    <row r="95" spans="1:5" ht="12.75">
      <c r="A95" s="583">
        <v>94</v>
      </c>
      <c r="B95" s="584">
        <f>'ж142'!P75</f>
        <v>0</v>
      </c>
      <c r="C95" s="585" t="str">
        <f>'ж141'!G66</f>
        <v>Якупова Дарина</v>
      </c>
      <c r="D95" s="587" t="str">
        <f>'ж142'!E10</f>
        <v>Тимофеева Софья</v>
      </c>
      <c r="E95" s="588">
        <f>'ж142'!P77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399" customWidth="1"/>
    <col min="2" max="2" width="42.75390625" style="399" customWidth="1"/>
    <col min="3" max="3" width="9.125" style="399" customWidth="1"/>
    <col min="4" max="4" width="25.75390625" style="399" customWidth="1"/>
    <col min="5" max="5" width="9.125" style="399" customWidth="1"/>
    <col min="6" max="6" width="4.75390625" style="399" customWidth="1"/>
    <col min="7" max="7" width="7.75390625" style="399" customWidth="1"/>
    <col min="8" max="8" width="23.75390625" style="399" customWidth="1"/>
    <col min="9" max="9" width="6.75390625" style="399" customWidth="1"/>
    <col min="10" max="16384" width="9.125" style="399" customWidth="1"/>
  </cols>
  <sheetData>
    <row r="1" spans="1:9" ht="16.5" thickBot="1">
      <c r="A1" s="689" t="s">
        <v>143</v>
      </c>
      <c r="B1" s="689"/>
      <c r="C1" s="689"/>
      <c r="D1" s="689"/>
      <c r="E1" s="689"/>
      <c r="F1" s="689"/>
      <c r="G1" s="689"/>
      <c r="H1" s="689"/>
      <c r="I1" s="689"/>
    </row>
    <row r="2" spans="1:9" ht="13.5" thickBot="1">
      <c r="A2" s="690" t="s">
        <v>144</v>
      </c>
      <c r="B2" s="690"/>
      <c r="C2" s="690"/>
      <c r="D2" s="690"/>
      <c r="E2" s="690"/>
      <c r="F2" s="690"/>
      <c r="G2" s="690"/>
      <c r="H2" s="690"/>
      <c r="I2" s="690"/>
    </row>
    <row r="3" spans="1:10" ht="23.25" customHeight="1">
      <c r="A3" s="693" t="s">
        <v>15</v>
      </c>
      <c r="B3" s="693"/>
      <c r="C3" s="693"/>
      <c r="D3" s="693"/>
      <c r="E3" s="693"/>
      <c r="F3" s="693"/>
      <c r="G3" s="693"/>
      <c r="H3" s="693"/>
      <c r="I3" s="693"/>
      <c r="J3" s="400"/>
    </row>
    <row r="4" spans="1:10" ht="19.5" customHeight="1">
      <c r="A4" s="691" t="s">
        <v>14</v>
      </c>
      <c r="B4" s="691"/>
      <c r="C4" s="692" t="s">
        <v>16</v>
      </c>
      <c r="D4" s="692"/>
      <c r="E4" s="692"/>
      <c r="F4" s="692"/>
      <c r="G4" s="692"/>
      <c r="H4" s="692"/>
      <c r="I4" s="692"/>
      <c r="J4" s="401"/>
    </row>
    <row r="5" spans="1:10" ht="15.75">
      <c r="A5" s="686" t="s">
        <v>193</v>
      </c>
      <c r="B5" s="687"/>
      <c r="C5" s="151"/>
      <c r="D5" s="42" t="s">
        <v>11</v>
      </c>
      <c r="E5" s="707">
        <v>45468</v>
      </c>
      <c r="F5" s="708"/>
      <c r="G5" s="709"/>
      <c r="H5" s="43"/>
      <c r="I5" s="44"/>
      <c r="J5" s="401"/>
    </row>
    <row r="6" spans="1:10" ht="15.75">
      <c r="A6" s="402"/>
      <c r="B6" s="402"/>
      <c r="C6" s="402"/>
      <c r="D6" s="402"/>
      <c r="E6" s="402"/>
      <c r="F6" s="402"/>
      <c r="G6" s="402"/>
      <c r="H6" s="402"/>
      <c r="I6" s="402"/>
      <c r="J6" s="401"/>
    </row>
    <row r="7" spans="1:9" ht="10.5" customHeight="1">
      <c r="A7" s="403"/>
      <c r="B7" s="404" t="s">
        <v>88</v>
      </c>
      <c r="C7" s="405" t="s">
        <v>0</v>
      </c>
      <c r="D7" s="403" t="s">
        <v>89</v>
      </c>
      <c r="E7" s="403"/>
      <c r="F7" s="403"/>
      <c r="G7" s="403"/>
      <c r="H7" s="403"/>
      <c r="I7" s="403"/>
    </row>
    <row r="8" spans="1:9" ht="18">
      <c r="A8" s="406"/>
      <c r="B8" s="407" t="s">
        <v>194</v>
      </c>
      <c r="C8" s="408">
        <v>1</v>
      </c>
      <c r="D8" s="409" t="str">
        <f>'м121'!M38</f>
        <v>Зайнитдинов Рамазан</v>
      </c>
      <c r="E8" s="403">
        <f>'м121'!L38</f>
        <v>0</v>
      </c>
      <c r="F8" s="403">
        <v>32</v>
      </c>
      <c r="G8" s="403"/>
      <c r="H8" s="403"/>
      <c r="I8" s="403"/>
    </row>
    <row r="9" spans="1:9" ht="18">
      <c r="A9" s="406"/>
      <c r="B9" s="407" t="s">
        <v>97</v>
      </c>
      <c r="C9" s="408">
        <v>2</v>
      </c>
      <c r="D9" s="409" t="str">
        <f>'м121'!M58</f>
        <v>Леонтьев Динар</v>
      </c>
      <c r="E9" s="403">
        <f>'м121'!L58</f>
        <v>0</v>
      </c>
      <c r="F9" s="403">
        <v>30</v>
      </c>
      <c r="G9" s="403"/>
      <c r="H9" s="403"/>
      <c r="I9" s="403"/>
    </row>
    <row r="10" spans="1:9" ht="18">
      <c r="A10" s="406"/>
      <c r="B10" s="407" t="s">
        <v>195</v>
      </c>
      <c r="C10" s="408">
        <v>3</v>
      </c>
      <c r="D10" s="410" t="str">
        <f>'м122'!O17</f>
        <v>Ахмеров Данияр</v>
      </c>
      <c r="E10" s="403">
        <f>'м122'!P25</f>
        <v>0</v>
      </c>
      <c r="F10" s="403">
        <v>27</v>
      </c>
      <c r="G10" s="403"/>
      <c r="H10" s="403"/>
      <c r="I10" s="403"/>
    </row>
    <row r="11" spans="1:9" ht="18">
      <c r="A11" s="406"/>
      <c r="B11" s="407" t="s">
        <v>196</v>
      </c>
      <c r="C11" s="408">
        <v>3</v>
      </c>
      <c r="D11" s="410" t="str">
        <f>'м122'!O33</f>
        <v>Костюнин Илья</v>
      </c>
      <c r="E11" s="403">
        <f>'м122'!P35</f>
        <v>0</v>
      </c>
      <c r="F11" s="403">
        <v>27</v>
      </c>
      <c r="G11" s="403"/>
      <c r="H11" s="403"/>
      <c r="I11" s="403"/>
    </row>
    <row r="12" spans="1:9" ht="18">
      <c r="A12" s="406"/>
      <c r="B12" s="407" t="s">
        <v>100</v>
      </c>
      <c r="C12" s="408">
        <v>5</v>
      </c>
      <c r="D12" s="409" t="str">
        <f>'м121'!M65</f>
        <v>Иванов Роман</v>
      </c>
      <c r="E12" s="403">
        <f>'м121'!L65</f>
        <v>0</v>
      </c>
      <c r="F12" s="403">
        <v>24</v>
      </c>
      <c r="G12" s="403"/>
      <c r="H12" s="403"/>
      <c r="I12" s="403"/>
    </row>
    <row r="13" spans="1:9" ht="18">
      <c r="A13" s="406"/>
      <c r="B13" s="407" t="s">
        <v>197</v>
      </c>
      <c r="C13" s="408">
        <v>6</v>
      </c>
      <c r="D13" s="409" t="str">
        <f>'м121'!M67</f>
        <v>Галимурзин Эльдар</v>
      </c>
      <c r="E13" s="403">
        <f>'м121'!L67</f>
        <v>0</v>
      </c>
      <c r="F13" s="403">
        <v>22</v>
      </c>
      <c r="G13" s="403"/>
      <c r="H13" s="403"/>
      <c r="I13" s="403"/>
    </row>
    <row r="14" spans="1:9" ht="18">
      <c r="A14" s="406"/>
      <c r="B14" s="407" t="s">
        <v>198</v>
      </c>
      <c r="C14" s="408">
        <v>7</v>
      </c>
      <c r="D14" s="409" t="str">
        <f>'м121'!M70</f>
        <v>Ахмедзянов Леонид</v>
      </c>
      <c r="E14" s="403">
        <f>'м121'!L70</f>
        <v>0</v>
      </c>
      <c r="F14" s="403">
        <v>20</v>
      </c>
      <c r="G14" s="403"/>
      <c r="H14" s="403"/>
      <c r="I14" s="403"/>
    </row>
    <row r="15" spans="1:9" ht="18">
      <c r="A15" s="406"/>
      <c r="B15" s="407" t="s">
        <v>199</v>
      </c>
      <c r="C15" s="408">
        <v>8</v>
      </c>
      <c r="D15" s="409" t="str">
        <f>'м121'!M72</f>
        <v>Шакиров Радмир</v>
      </c>
      <c r="E15" s="403">
        <f>'м121'!L72</f>
        <v>0</v>
      </c>
      <c r="F15" s="403">
        <v>18</v>
      </c>
      <c r="G15" s="403"/>
      <c r="H15" s="403"/>
      <c r="I15" s="403"/>
    </row>
    <row r="16" spans="1:9" ht="18">
      <c r="A16" s="406"/>
      <c r="B16" s="407" t="s">
        <v>166</v>
      </c>
      <c r="C16" s="408">
        <v>9</v>
      </c>
      <c r="D16" s="409" t="str">
        <f>'м121'!G74</f>
        <v>Куликов Роман</v>
      </c>
      <c r="E16" s="403">
        <f>'м121'!F74</f>
        <v>0</v>
      </c>
      <c r="F16" s="403">
        <v>16</v>
      </c>
      <c r="G16" s="403"/>
      <c r="H16" s="403"/>
      <c r="I16" s="403"/>
    </row>
    <row r="17" spans="1:9" ht="18">
      <c r="A17" s="406"/>
      <c r="B17" s="407" t="s">
        <v>200</v>
      </c>
      <c r="C17" s="408">
        <v>10</v>
      </c>
      <c r="D17" s="409" t="str">
        <f>'м121'!G77</f>
        <v>Базаргулов Алмаз</v>
      </c>
      <c r="E17" s="403">
        <f>'м121'!F77</f>
        <v>0</v>
      </c>
      <c r="F17" s="403">
        <v>14</v>
      </c>
      <c r="G17" s="403"/>
      <c r="H17" s="403"/>
      <c r="I17" s="403"/>
    </row>
    <row r="18" spans="1:9" ht="18">
      <c r="A18" s="406"/>
      <c r="B18" s="407" t="s">
        <v>201</v>
      </c>
      <c r="C18" s="408">
        <v>11</v>
      </c>
      <c r="D18" s="409" t="str">
        <f>'м121'!M75</f>
        <v>Муниров Тимур</v>
      </c>
      <c r="E18" s="403">
        <f>'м121'!L75</f>
        <v>0</v>
      </c>
      <c r="F18" s="403">
        <v>12</v>
      </c>
      <c r="G18" s="403"/>
      <c r="H18" s="403"/>
      <c r="I18" s="403"/>
    </row>
    <row r="19" spans="1:9" ht="18">
      <c r="A19" s="406"/>
      <c r="B19" s="407" t="s">
        <v>202</v>
      </c>
      <c r="C19" s="408">
        <v>12</v>
      </c>
      <c r="D19" s="409" t="str">
        <f>'м121'!M77</f>
        <v>Река Даниил</v>
      </c>
      <c r="E19" s="403">
        <f>'м121'!L77</f>
        <v>0</v>
      </c>
      <c r="F19" s="403">
        <v>10</v>
      </c>
      <c r="G19" s="403"/>
      <c r="H19" s="403"/>
      <c r="I19" s="403"/>
    </row>
    <row r="20" spans="1:9" ht="18">
      <c r="A20" s="406"/>
      <c r="B20" s="407" t="s">
        <v>101</v>
      </c>
      <c r="C20" s="408">
        <v>13</v>
      </c>
      <c r="D20" s="409" t="str">
        <f>'м122'!Q43</f>
        <v>Изиляев Яков</v>
      </c>
      <c r="E20" s="403">
        <f>'м122'!P43</f>
        <v>0</v>
      </c>
      <c r="F20" s="403">
        <v>8</v>
      </c>
      <c r="G20" s="403"/>
      <c r="H20" s="403"/>
      <c r="I20" s="403"/>
    </row>
    <row r="21" spans="1:9" ht="18">
      <c r="A21" s="406"/>
      <c r="B21" s="407" t="s">
        <v>203</v>
      </c>
      <c r="C21" s="408">
        <v>14</v>
      </c>
      <c r="D21" s="409" t="str">
        <f>'м122'!Q47</f>
        <v>Султанов Замир</v>
      </c>
      <c r="E21" s="403">
        <f>'м122'!P47</f>
        <v>0</v>
      </c>
      <c r="F21" s="403">
        <v>6</v>
      </c>
      <c r="G21" s="403"/>
      <c r="H21" s="403"/>
      <c r="I21" s="403"/>
    </row>
    <row r="22" spans="1:9" ht="18">
      <c r="A22" s="406"/>
      <c r="B22" s="407" t="s">
        <v>204</v>
      </c>
      <c r="C22" s="408">
        <v>15</v>
      </c>
      <c r="D22" s="409" t="str">
        <f>'м122'!Q49</f>
        <v>Белослудцев Никита</v>
      </c>
      <c r="E22" s="403">
        <f>'м122'!P49</f>
        <v>0</v>
      </c>
      <c r="F22" s="403">
        <v>4</v>
      </c>
      <c r="G22" s="403"/>
      <c r="H22" s="403"/>
      <c r="I22" s="403"/>
    </row>
    <row r="23" spans="1:9" ht="18">
      <c r="A23" s="406"/>
      <c r="B23" s="407" t="s">
        <v>205</v>
      </c>
      <c r="C23" s="408">
        <v>16</v>
      </c>
      <c r="D23" s="409" t="str">
        <f>'м122'!Q51</f>
        <v>Динмухаметов Данил</v>
      </c>
      <c r="E23" s="403">
        <f>'м122'!P51</f>
        <v>0</v>
      </c>
      <c r="F23" s="403">
        <v>2</v>
      </c>
      <c r="G23" s="403"/>
      <c r="H23" s="403"/>
      <c r="I23" s="403"/>
    </row>
    <row r="24" spans="1:9" ht="18">
      <c r="A24" s="406"/>
      <c r="B24" s="407" t="s">
        <v>103</v>
      </c>
      <c r="C24" s="408">
        <v>17</v>
      </c>
      <c r="D24" s="409" t="str">
        <f>'м122'!I47</f>
        <v>Левашов Михаил</v>
      </c>
      <c r="E24" s="403">
        <f>'м122'!H47</f>
        <v>0</v>
      </c>
      <c r="F24" s="403"/>
      <c r="G24" s="403"/>
      <c r="H24" s="403"/>
      <c r="I24" s="403"/>
    </row>
    <row r="25" spans="1:9" ht="18">
      <c r="A25" s="406"/>
      <c r="B25" s="407" t="s">
        <v>206</v>
      </c>
      <c r="C25" s="408">
        <v>18</v>
      </c>
      <c r="D25" s="409" t="str">
        <f>'м122'!I53</f>
        <v>Фастовский Кирилл</v>
      </c>
      <c r="E25" s="403">
        <f>'м122'!H53</f>
        <v>0</v>
      </c>
      <c r="F25" s="403"/>
      <c r="G25" s="403"/>
      <c r="H25" s="403"/>
      <c r="I25" s="403"/>
    </row>
    <row r="26" spans="1:9" ht="18">
      <c r="A26" s="406"/>
      <c r="B26" s="407" t="s">
        <v>207</v>
      </c>
      <c r="C26" s="408">
        <v>19</v>
      </c>
      <c r="D26" s="409" t="str">
        <f>'м122'!I56</f>
        <v>Река Лев</v>
      </c>
      <c r="E26" s="403">
        <f>'м122'!H56</f>
        <v>0</v>
      </c>
      <c r="F26" s="403"/>
      <c r="G26" s="403"/>
      <c r="H26" s="403"/>
      <c r="I26" s="403"/>
    </row>
    <row r="27" spans="1:9" ht="18">
      <c r="A27" s="406"/>
      <c r="B27" s="407" t="s">
        <v>208</v>
      </c>
      <c r="C27" s="408">
        <v>20</v>
      </c>
      <c r="D27" s="409" t="str">
        <f>'м122'!I58</f>
        <v>Осиев Денис</v>
      </c>
      <c r="E27" s="403">
        <f>'м122'!H58</f>
        <v>0</v>
      </c>
      <c r="F27" s="403"/>
      <c r="G27" s="403"/>
      <c r="H27" s="403"/>
      <c r="I27" s="403"/>
    </row>
    <row r="28" spans="1:9" ht="18">
      <c r="A28" s="406"/>
      <c r="B28" s="407" t="s">
        <v>106</v>
      </c>
      <c r="C28" s="408">
        <v>21</v>
      </c>
      <c r="D28" s="409" t="str">
        <f>'м122'!Q56</f>
        <v>Сазонов Богдан</v>
      </c>
      <c r="E28" s="403">
        <f>'м122'!P56</f>
        <v>0</v>
      </c>
      <c r="F28" s="403"/>
      <c r="G28" s="403"/>
      <c r="H28" s="403"/>
      <c r="I28" s="403"/>
    </row>
    <row r="29" spans="1:9" ht="18">
      <c r="A29" s="406"/>
      <c r="B29" s="407" t="s">
        <v>209</v>
      </c>
      <c r="C29" s="408">
        <v>22</v>
      </c>
      <c r="D29" s="409" t="str">
        <f>'м122'!Q60</f>
        <v>Кисыков Даниил</v>
      </c>
      <c r="E29" s="403">
        <f>'м122'!P60</f>
        <v>0</v>
      </c>
      <c r="F29" s="403"/>
      <c r="G29" s="403"/>
      <c r="H29" s="403"/>
      <c r="I29" s="403"/>
    </row>
    <row r="30" spans="1:9" ht="18">
      <c r="A30" s="406"/>
      <c r="B30" s="407" t="s">
        <v>107</v>
      </c>
      <c r="C30" s="408">
        <v>23</v>
      </c>
      <c r="D30" s="409">
        <f>'м122'!Q62</f>
        <v>0</v>
      </c>
      <c r="E30" s="403">
        <f>'м122'!P62</f>
        <v>0</v>
      </c>
      <c r="F30" s="403"/>
      <c r="G30" s="403"/>
      <c r="H30" s="403"/>
      <c r="I30" s="403"/>
    </row>
    <row r="31" spans="1:9" ht="18">
      <c r="A31" s="406"/>
      <c r="B31" s="407" t="s">
        <v>107</v>
      </c>
      <c r="C31" s="408">
        <v>24</v>
      </c>
      <c r="D31" s="409">
        <f>'м122'!Q64</f>
        <v>0</v>
      </c>
      <c r="E31" s="403">
        <f>'м122'!P64</f>
        <v>0</v>
      </c>
      <c r="F31" s="403"/>
      <c r="G31" s="403"/>
      <c r="H31" s="403"/>
      <c r="I31" s="403"/>
    </row>
    <row r="32" spans="1:9" ht="18">
      <c r="A32" s="406"/>
      <c r="B32" s="407" t="s">
        <v>107</v>
      </c>
      <c r="C32" s="408">
        <v>25</v>
      </c>
      <c r="D32" s="409">
        <f>'м122'!I66</f>
        <v>0</v>
      </c>
      <c r="E32" s="403">
        <f>'м122'!H66</f>
        <v>0</v>
      </c>
      <c r="F32" s="403"/>
      <c r="G32" s="403"/>
      <c r="H32" s="403"/>
      <c r="I32" s="403"/>
    </row>
    <row r="33" spans="1:9" ht="18">
      <c r="A33" s="406"/>
      <c r="B33" s="407" t="s">
        <v>107</v>
      </c>
      <c r="C33" s="408">
        <v>26</v>
      </c>
      <c r="D33" s="409">
        <f>'м122'!I72</f>
        <v>0</v>
      </c>
      <c r="E33" s="403">
        <f>'м122'!H72</f>
        <v>0</v>
      </c>
      <c r="F33" s="403"/>
      <c r="G33" s="403"/>
      <c r="H33" s="403"/>
      <c r="I33" s="403"/>
    </row>
    <row r="34" spans="1:9" ht="18">
      <c r="A34" s="406"/>
      <c r="B34" s="407" t="s">
        <v>107</v>
      </c>
      <c r="C34" s="408">
        <v>27</v>
      </c>
      <c r="D34" s="409">
        <f>'м122'!I75</f>
        <v>0</v>
      </c>
      <c r="E34" s="403">
        <f>'м122'!H75</f>
        <v>0</v>
      </c>
      <c r="F34" s="403"/>
      <c r="G34" s="403"/>
      <c r="H34" s="403"/>
      <c r="I34" s="403"/>
    </row>
    <row r="35" spans="1:9" ht="18">
      <c r="A35" s="406"/>
      <c r="B35" s="407" t="s">
        <v>107</v>
      </c>
      <c r="C35" s="408">
        <v>28</v>
      </c>
      <c r="D35" s="409">
        <f>'м122'!I77</f>
        <v>0</v>
      </c>
      <c r="E35" s="403">
        <f>'м122'!H77</f>
        <v>0</v>
      </c>
      <c r="F35" s="403"/>
      <c r="G35" s="403"/>
      <c r="H35" s="403"/>
      <c r="I35" s="403"/>
    </row>
    <row r="36" spans="1:9" ht="18">
      <c r="A36" s="406"/>
      <c r="B36" s="407" t="s">
        <v>107</v>
      </c>
      <c r="C36" s="408">
        <v>29</v>
      </c>
      <c r="D36" s="409">
        <f>'м122'!Q69</f>
        <v>0</v>
      </c>
      <c r="E36" s="403">
        <f>'м122'!P69</f>
        <v>0</v>
      </c>
      <c r="F36" s="403"/>
      <c r="G36" s="403"/>
      <c r="H36" s="403"/>
      <c r="I36" s="403"/>
    </row>
    <row r="37" spans="1:9" ht="18">
      <c r="A37" s="406"/>
      <c r="B37" s="407" t="s">
        <v>107</v>
      </c>
      <c r="C37" s="408">
        <v>30</v>
      </c>
      <c r="D37" s="409">
        <f>'м122'!Q73</f>
        <v>0</v>
      </c>
      <c r="E37" s="403">
        <f>'м122'!P73</f>
        <v>0</v>
      </c>
      <c r="F37" s="403"/>
      <c r="G37" s="403"/>
      <c r="H37" s="403"/>
      <c r="I37" s="403"/>
    </row>
    <row r="38" spans="1:9" ht="18">
      <c r="A38" s="406"/>
      <c r="B38" s="407" t="s">
        <v>107</v>
      </c>
      <c r="C38" s="408">
        <v>31</v>
      </c>
      <c r="D38" s="409">
        <f>'м122'!Q75</f>
        <v>0</v>
      </c>
      <c r="E38" s="403">
        <f>'м122'!P75</f>
        <v>0</v>
      </c>
      <c r="F38" s="403"/>
      <c r="G38" s="403"/>
      <c r="H38" s="403"/>
      <c r="I38" s="403"/>
    </row>
    <row r="39" spans="1:9" ht="18">
      <c r="A39" s="406"/>
      <c r="B39" s="407" t="s">
        <v>107</v>
      </c>
      <c r="C39" s="408">
        <v>32</v>
      </c>
      <c r="D39" s="409">
        <f>'м122'!Q77</f>
        <v>0</v>
      </c>
      <c r="E39" s="403">
        <f>'м122'!P77</f>
        <v>0</v>
      </c>
      <c r="F39" s="403"/>
      <c r="G39" s="403"/>
      <c r="H39" s="403"/>
      <c r="I39" s="40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4:B4"/>
    <mergeCell ref="C4:I4"/>
    <mergeCell ref="A3:I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2019-11-22T15:30:03Z</cp:lastPrinted>
  <dcterms:created xsi:type="dcterms:W3CDTF">1998-10-31T10:49:47Z</dcterms:created>
  <dcterms:modified xsi:type="dcterms:W3CDTF">2024-06-28T19:17:44Z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