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86" activeTab="0"/>
  </bookViews>
  <sheets>
    <sheet name="Итог6819" sheetId="1" r:id="rId1"/>
    <sheet name="с8" sheetId="2" r:id="rId2"/>
    <sheet name="8" sheetId="3" r:id="rId3"/>
    <sheet name="п8" sheetId="4" r:id="rId4"/>
    <sheet name="с1" sheetId="5" r:id="rId5"/>
    <sheet name="1" sheetId="6" r:id="rId6"/>
    <sheet name="п1" sheetId="7" r:id="rId7"/>
    <sheet name="с2" sheetId="8" r:id="rId8"/>
    <sheet name="2" sheetId="9" r:id="rId9"/>
    <sheet name="п2" sheetId="10" r:id="rId10"/>
    <sheet name="с3" sheetId="11" r:id="rId11"/>
    <sheet name="3" sheetId="12" r:id="rId12"/>
    <sheet name="п3" sheetId="13" r:id="rId13"/>
    <sheet name="сПр" sheetId="14" r:id="rId14"/>
    <sheet name="Пр" sheetId="15" r:id="rId15"/>
    <sheet name="пПр" sheetId="16" r:id="rId16"/>
    <sheet name="сСб" sheetId="17" r:id="rId17"/>
    <sheet name="Сб" sheetId="18" r:id="rId18"/>
    <sheet name="пСб" sheetId="19" r:id="rId19"/>
    <sheet name="Вч5" sheetId="20" r:id="rId20"/>
    <sheet name="Вч3" sheetId="21" r:id="rId21"/>
  </sheets>
  <definedNames>
    <definedName name="_xlnm.Print_Area" localSheetId="5">'1'!$A$1:$O$73</definedName>
    <definedName name="_xlnm.Print_Area" localSheetId="8">'2'!$A$1:$O$73</definedName>
    <definedName name="_xlnm.Print_Area" localSheetId="11">'3'!$A$1:$N$37</definedName>
    <definedName name="_xlnm.Print_Area" localSheetId="2">'8'!$A$1:$O$73</definedName>
    <definedName name="_xlnm.Print_Area" localSheetId="20">'Вч3'!$A$1:$L$10</definedName>
    <definedName name="_xlnm.Print_Area" localSheetId="19">'Вч5'!$A$1:$L$14</definedName>
    <definedName name="_xlnm.Print_Area" localSheetId="0">'Итог6819'!$A$1:$AJ$69</definedName>
    <definedName name="_xlnm.Print_Area" localSheetId="12">'п3'!$A$1:$E$15</definedName>
    <definedName name="_xlnm.Print_Area" localSheetId="14">'Пр'!$A$1:$O$73</definedName>
    <definedName name="_xlnm.Print_Area" localSheetId="4">'с1'!$A$1:$I$23</definedName>
    <definedName name="_xlnm.Print_Area" localSheetId="7">'с2'!$A$1:$I$23</definedName>
    <definedName name="_xlnm.Print_Area" localSheetId="10">'с3'!$A$1:$I$15</definedName>
    <definedName name="_xlnm.Print_Area" localSheetId="1">'с8'!$A$1:$I$23</definedName>
    <definedName name="_xlnm.Print_Area" localSheetId="17">'Сб'!$A$1:$O$73</definedName>
    <definedName name="_xlnm.Print_Area" localSheetId="13">'сПр'!$A$1:$I$23</definedName>
    <definedName name="_xlnm.Print_Area" localSheetId="16">'сСб'!$A$1:$I$23</definedName>
  </definedNames>
  <calcPr fullCalcOnLoad="1"/>
</workbook>
</file>

<file path=xl/sharedStrings.xml><?xml version="1.0" encoding="utf-8"?>
<sst xmlns="http://schemas.openxmlformats.org/spreadsheetml/2006/main" count="739" uniqueCount="115">
  <si>
    <t>тур</t>
  </si>
  <si>
    <t>СУММА</t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</si>
  <si>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РБ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>.ru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</si>
  <si>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</si>
  <si>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LXVIII Чемпионат Республики Башкортостан</t>
  </si>
  <si>
    <t>Республиканские соревнования в зачет Кубков РБ 2024</t>
  </si>
  <si>
    <t>Игрок, наделяемый баллами Рейтинга LXVIII Чемпионата РБ</t>
  </si>
  <si>
    <t>Республиканские официальные спортивные соревнования</t>
  </si>
  <si>
    <t>г.Уфа</t>
  </si>
  <si>
    <t>Вечерняя</t>
  </si>
  <si>
    <t>лига</t>
  </si>
  <si>
    <t>№</t>
  </si>
  <si>
    <t>Субботняя</t>
  </si>
  <si>
    <t>Список в соответствии с рейтингом</t>
  </si>
  <si>
    <t>Список согласно занятым местам</t>
  </si>
  <si>
    <t>Кочетыгов Алексей</t>
  </si>
  <si>
    <t>Грошев Юрий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</si>
  <si>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</si>
  <si>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</si>
  <si>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</si>
  <si>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</si>
  <si>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</si>
  <si>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</si>
  <si>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</si>
  <si>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</si>
  <si>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</si>
  <si>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</si>
  <si>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</si>
  <si>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</si>
  <si>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</si>
  <si>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</si>
  <si>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14-е место</t>
  </si>
  <si>
    <t>15-е место</t>
  </si>
  <si>
    <t>16-е место</t>
  </si>
  <si>
    <t>№ игры</t>
  </si>
  <si>
    <t>Выигравший</t>
  </si>
  <si>
    <t>Проигравший</t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</si>
  <si>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</si>
  <si>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</si>
  <si>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</si>
  <si>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Премиальная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</si>
  <si>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</si>
  <si>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LXVIII Чемпионат РБ в зачет XXV Кубка РБ, VII Кубка Давида - Детского Кубка РБ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</si>
  <si>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</si>
  <si>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Николаева Валентина</t>
  </si>
  <si>
    <t>Вторая</t>
  </si>
  <si>
    <t>Первая</t>
  </si>
  <si>
    <t>Высшая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</si>
  <si>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</si>
  <si>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</si>
  <si>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</si>
  <si>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</si>
  <si>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</si>
  <si>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</si>
  <si>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</si>
  <si>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</si>
  <si>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</si>
  <si>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</si>
  <si>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0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</si>
  <si>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</si>
  <si>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</si>
  <si>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 xml:space="preserve">ФНТ
</t>
    </r>
    <r>
      <rPr>
        <b/>
        <sz val="12"/>
        <color indexed="17"/>
        <rFont val="Arial"/>
        <family val="0"/>
      </rPr>
      <t>БАШ</t>
    </r>
  </si>
  <si>
    <t>Мингазов Данил</t>
  </si>
  <si>
    <t>Андрющенко Александр</t>
  </si>
  <si>
    <t>Елпаев Игорь</t>
  </si>
  <si>
    <t xml:space="preserve">Андрющенко Александр </t>
  </si>
  <si>
    <t>Гайнетдинов Виктор</t>
  </si>
  <si>
    <t>Нестеренко Георгий</t>
  </si>
  <si>
    <t>Семин Егор</t>
  </si>
  <si>
    <t>Фоминых Илья</t>
  </si>
  <si>
    <t>Быков Станислав</t>
  </si>
  <si>
    <t>Семенов Константин</t>
  </si>
  <si>
    <t>Насыров Эмиль</t>
  </si>
  <si>
    <t>Фирсов Денис</t>
  </si>
  <si>
    <t>Третья</t>
  </si>
  <si>
    <t>Тимергалиев Эдгар</t>
  </si>
  <si>
    <t>Рахматуллин Артур</t>
  </si>
  <si>
    <t>лотто300</t>
  </si>
  <si>
    <t>Топорков Артур</t>
  </si>
  <si>
    <t>Аббасов Рустамхон</t>
  </si>
  <si>
    <t>Коробейникова Екатерина</t>
  </si>
  <si>
    <t>Габдракипов Ринат</t>
  </si>
  <si>
    <t>14-19 мая 2024 г.</t>
  </si>
  <si>
    <t>ЩЕРБАК АЛЕКСЕЙ АЛЕКСАНДРОВИЧ</t>
  </si>
  <si>
    <t>Участников - 73       Премии - 15500 ₽       Расходы - 181 300 ₽</t>
  </si>
  <si>
    <t>Сабирова Полина</t>
  </si>
  <si>
    <t>Латыпов Феликс</t>
  </si>
  <si>
    <t>Старков Константин</t>
  </si>
  <si>
    <t>Амиров Рафаэль</t>
  </si>
  <si>
    <t>Черников Давид</t>
  </si>
  <si>
    <t>Солдатов Борис</t>
  </si>
  <si>
    <t>H</t>
  </si>
  <si>
    <t>Ремеев Мираз</t>
  </si>
  <si>
    <t>Федорова Анастасия</t>
  </si>
  <si>
    <t>Рыскина Злата</t>
  </si>
  <si>
    <t>Аиткулов Фаниль</t>
  </si>
  <si>
    <t>Садретдинова Софья</t>
  </si>
  <si>
    <t>Шабалина Кира</t>
  </si>
  <si>
    <t>Федорова Виктория</t>
  </si>
  <si>
    <t>Смирнов Ярослав</t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</si>
  <si>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</si>
  <si>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</si>
  <si>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Шарафутдинов Динияр</t>
  </si>
  <si>
    <t>Шарафутдинов Ринат</t>
  </si>
  <si>
    <t>Шарафутдинов Диас</t>
  </si>
  <si>
    <t>Рахматуллин Руслан</t>
  </si>
  <si>
    <t>Касимов Линар</t>
  </si>
  <si>
    <t>Краснова Валерия</t>
  </si>
  <si>
    <t>Ягафарова Диана</t>
  </si>
  <si>
    <t>Гильманова Карина</t>
  </si>
  <si>
    <t>Колейников Елисей</t>
  </si>
  <si>
    <t>Кутлиев Азат</t>
  </si>
  <si>
    <t>Сторчак Полина</t>
  </si>
  <si>
    <t>Аксаев Алексей</t>
  </si>
  <si>
    <t xml:space="preserve">Солдатов Борис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</si>
</sst>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  <numFmt numFmtId="200" formatCode="&quot;₽&quot;#,##0;\-&quot;₽&quot;#,##0"/>
    <numFmt numFmtId="201" formatCode="&quot;₽&quot;#,##0;[Red]\-&quot;₽&quot;#,##0"/>
    <numFmt numFmtId="202" formatCode="&quot;₽&quot;#,##0.00;\-&quot;₽&quot;#,##0.00"/>
    <numFmt numFmtId="203" formatCode="&quot;₽&quot;#,##0.00;[Red]\-&quot;₽&quot;#,##0.00"/>
    <numFmt numFmtId="204" formatCode="_-* #,##0_-;\-&quot;₽&quot;* #,##0_-;_-&quot;₽&quot;* &quot;-&quot;_-;_-@_-"/>
    <numFmt numFmtId="205" formatCode="_-* #,##0_-;\-* #,##0_-;_-* &quot;-&quot;_-;_-@_-"/>
    <numFmt numFmtId="206" formatCode="_-&quot;₽&quot;* #,##0.00_-;\-&quot;₽&quot;* #,##0.00_-;_-&quot;₽&quot;* &quot;-&quot;??_-;_-@_-"/>
    <numFmt numFmtId="207" formatCode="_-* #,##0.00_-;\-* #,##0.00_-;_-* &quot;-&quot;??_-;_-@_-"/>
    <numFmt numFmtId="208" formatCode="\$#,##0_);\(\$#,##0\)"/>
    <numFmt numFmtId="209" formatCode="\$#,##0_);[Red]\(\$#,##0\)"/>
    <numFmt numFmtId="210" formatCode="\$#,##0.00_);\(\$#,##0.00\)"/>
    <numFmt numFmtId="211" formatCode="\$#,##0.00_);[Red]\(\$#,##0.00\)"/>
  </numFmts>
  <fonts count="1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58"/>
      <name val="Arial"/>
      <family val="2"/>
    </font>
    <font>
      <sz val="24"/>
      <color indexed="21"/>
      <name val="Times New Roman"/>
      <family val="1"/>
    </font>
    <font>
      <i/>
      <sz val="14"/>
      <color indexed="21"/>
      <name val="Times New Roman"/>
      <family val="1"/>
    </font>
    <font>
      <b/>
      <sz val="28"/>
      <color indexed="12"/>
      <name val="Verdana"/>
      <family val="2"/>
    </font>
    <font>
      <b/>
      <sz val="36"/>
      <color indexed="12"/>
      <name val="Arial Narrow"/>
      <family val="2"/>
    </font>
    <font>
      <b/>
      <sz val="26"/>
      <color indexed="12"/>
      <name val="Arial Cyr"/>
      <family val="0"/>
    </font>
    <font>
      <i/>
      <sz val="10"/>
      <color indexed="12"/>
      <name val="Times New Roman"/>
      <family val="1"/>
    </font>
    <font>
      <b/>
      <i/>
      <sz val="16"/>
      <color indexed="16"/>
      <name val="Times New Roman"/>
      <family val="1"/>
    </font>
    <font>
      <i/>
      <sz val="11"/>
      <color indexed="62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sz val="8"/>
      <color indexed="22"/>
      <name val="Arial Narrow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b/>
      <sz val="14"/>
      <color indexed="9"/>
      <name val="Arial Cyr"/>
      <family val="0"/>
    </font>
    <font>
      <sz val="10"/>
      <color indexed="21"/>
      <name val="Arial Cyr"/>
      <family val="0"/>
    </font>
    <font>
      <sz val="8"/>
      <color indexed="55"/>
      <name val="Arial Narrow"/>
      <family val="2"/>
    </font>
    <font>
      <sz val="10"/>
      <name val="PragmaticaCTT"/>
      <family val="0"/>
    </font>
    <font>
      <sz val="10"/>
      <color indexed="9"/>
      <name val="Arial Cyr"/>
      <family val="0"/>
    </font>
    <font>
      <sz val="12"/>
      <color indexed="17"/>
      <name val="Times New Roman"/>
      <family val="1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color indexed="13"/>
      <name val="Arial Narrow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0"/>
    </font>
    <font>
      <sz val="10"/>
      <color indexed="8"/>
      <name val="Arial Cyr"/>
      <family val="0"/>
    </font>
    <font>
      <b/>
      <sz val="10"/>
      <color indexed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0"/>
    </font>
    <font>
      <b/>
      <sz val="10"/>
      <color indexed="8"/>
      <name val="Arial Narrow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sz val="10"/>
      <color indexed="18"/>
      <name val="Arial Cyr"/>
      <family val="0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6"/>
      <color indexed="8"/>
      <name val="Arial"/>
      <family val="0"/>
    </font>
    <font>
      <b/>
      <sz val="12"/>
      <color indexed="17"/>
      <name val="Arial"/>
      <family val="0"/>
    </font>
    <font>
      <sz val="24"/>
      <color indexed="8"/>
      <name val="Arial"/>
      <family val="0"/>
    </font>
    <font>
      <b/>
      <sz val="16"/>
      <color indexed="21"/>
      <name val="KR All Sport"/>
      <family val="0"/>
    </font>
    <font>
      <sz val="16"/>
      <color indexed="21"/>
      <name val="Arial"/>
      <family val="2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10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21"/>
      <name val="Arial Narrow"/>
      <family val="2"/>
    </font>
    <font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0"/>
    </font>
    <font>
      <b/>
      <sz val="9"/>
      <color indexed="8"/>
      <name val="Arial Narrow"/>
      <family val="0"/>
    </font>
    <font>
      <b/>
      <sz val="10"/>
      <color indexed="10"/>
      <name val="Arial Narrow"/>
      <family val="0"/>
    </font>
    <font>
      <sz val="5"/>
      <color indexed="10"/>
      <name val="Arial Narrow"/>
      <family val="2"/>
    </font>
    <font>
      <b/>
      <sz val="6"/>
      <color indexed="10"/>
      <name val="Arial Narrow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6" borderId="1" applyNumberFormat="0" applyAlignment="0" applyProtection="0"/>
    <xf numFmtId="0" fontId="15" fillId="11" borderId="2" applyNumberFormat="0" applyAlignment="0" applyProtection="0"/>
    <xf numFmtId="0" fontId="16" fillId="11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4" borderId="7" applyNumberFormat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4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/>
      <protection/>
    </xf>
    <xf numFmtId="0" fontId="43" fillId="3" borderId="0" xfId="0" applyFont="1" applyFill="1" applyAlignment="1" applyProtection="1">
      <alignment horizontal="center" vertical="top"/>
      <protection/>
    </xf>
    <xf numFmtId="0" fontId="44" fillId="3" borderId="0" xfId="0" applyFont="1" applyFill="1" applyAlignment="1" applyProtection="1">
      <alignment horizontal="center"/>
      <protection/>
    </xf>
    <xf numFmtId="0" fontId="45" fillId="3" borderId="0" xfId="0" applyFont="1" applyFill="1" applyAlignment="1" applyProtection="1">
      <alignment horizontal="center"/>
      <protection/>
    </xf>
    <xf numFmtId="0" fontId="11" fillId="14" borderId="10" xfId="0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 applyProtection="1">
      <alignment horizontal="right"/>
      <protection locked="0"/>
    </xf>
    <xf numFmtId="0" fontId="46" fillId="27" borderId="11" xfId="0" applyFont="1" applyFill="1" applyBorder="1" applyAlignment="1" applyProtection="1">
      <alignment horizontal="center"/>
      <protection/>
    </xf>
    <xf numFmtId="0" fontId="47" fillId="3" borderId="10" xfId="0" applyFont="1" applyFill="1" applyBorder="1" applyAlignment="1" applyProtection="1">
      <alignment horizontal="center" vertical="center"/>
      <protection/>
    </xf>
    <xf numFmtId="0" fontId="48" fillId="3" borderId="0" xfId="0" applyFont="1" applyFill="1" applyAlignment="1" applyProtection="1">
      <alignment horizontal="right"/>
      <protection/>
    </xf>
    <xf numFmtId="195" fontId="51" fillId="28" borderId="12" xfId="0" applyNumberFormat="1" applyFont="1" applyFill="1" applyBorder="1" applyAlignment="1" applyProtection="1">
      <alignment horizontal="right" vertical="center"/>
      <protection/>
    </xf>
    <xf numFmtId="0" fontId="59" fillId="25" borderId="0" xfId="0" applyFont="1" applyFill="1" applyAlignment="1" applyProtection="1">
      <alignment horizontal="left"/>
      <protection/>
    </xf>
    <xf numFmtId="193" fontId="60" fillId="25" borderId="0" xfId="0" applyNumberFormat="1" applyFont="1" applyFill="1" applyAlignment="1" applyProtection="1">
      <alignment horizontal="left"/>
      <protection locked="0"/>
    </xf>
    <xf numFmtId="194" fontId="54" fillId="28" borderId="13" xfId="0" applyNumberFormat="1" applyFont="1" applyFill="1" applyBorder="1" applyAlignment="1" applyProtection="1">
      <alignment horizontal="center"/>
      <protection/>
    </xf>
    <xf numFmtId="194" fontId="54" fillId="28" borderId="14" xfId="0" applyNumberFormat="1" applyFont="1" applyFill="1" applyBorder="1" applyAlignment="1" applyProtection="1">
      <alignment horizontal="right"/>
      <protection/>
    </xf>
    <xf numFmtId="194" fontId="54" fillId="28" borderId="15" xfId="0" applyNumberFormat="1" applyFont="1" applyFill="1" applyBorder="1" applyAlignment="1" applyProtection="1">
      <alignment horizontal="left" vertical="center"/>
      <protection/>
    </xf>
    <xf numFmtId="194" fontId="54" fillId="3" borderId="0" xfId="0" applyNumberFormat="1" applyFont="1" applyFill="1" applyAlignment="1" applyProtection="1">
      <alignment horizontal="left"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 applyProtection="1">
      <alignment horizontal="center"/>
      <protection/>
    </xf>
    <xf numFmtId="0" fontId="11" fillId="17" borderId="16" xfId="0" applyFont="1" applyFill="1" applyBorder="1" applyAlignment="1" applyProtection="1">
      <alignment horizontal="center"/>
      <protection/>
    </xf>
    <xf numFmtId="0" fontId="5" fillId="26" borderId="16" xfId="0" applyFont="1" applyFill="1" applyBorder="1" applyAlignment="1" applyProtection="1">
      <alignment horizontal="right"/>
      <protection locked="0"/>
    </xf>
    <xf numFmtId="0" fontId="61" fillId="3" borderId="0" xfId="0" applyFont="1" applyFill="1" applyAlignment="1" applyProtection="1">
      <alignment horizontal="center"/>
      <protection/>
    </xf>
    <xf numFmtId="0" fontId="62" fillId="3" borderId="0" xfId="0" applyFont="1" applyFill="1" applyAlignment="1" applyProtection="1">
      <alignment horizontal="left"/>
      <protection/>
    </xf>
    <xf numFmtId="0" fontId="55" fillId="25" borderId="0" xfId="0" applyFont="1" applyFill="1" applyAlignment="1">
      <alignment/>
    </xf>
    <xf numFmtId="0" fontId="74" fillId="25" borderId="0" xfId="0" applyFont="1" applyFill="1" applyAlignment="1">
      <alignment vertical="center"/>
    </xf>
    <xf numFmtId="0" fontId="68" fillId="3" borderId="0" xfId="0" applyFont="1" applyFill="1" applyAlignment="1" applyProtection="1">
      <alignment/>
      <protection/>
    </xf>
    <xf numFmtId="49" fontId="70" fillId="3" borderId="17" xfId="0" applyNumberFormat="1" applyFont="1" applyFill="1" applyBorder="1" applyAlignment="1" applyProtection="1">
      <alignment horizontal="left"/>
      <protection/>
    </xf>
    <xf numFmtId="0" fontId="70" fillId="3" borderId="0" xfId="0" applyNumberFormat="1" applyFont="1" applyFill="1" applyBorder="1" applyAlignment="1" applyProtection="1">
      <alignment horizontal="left"/>
      <protection/>
    </xf>
    <xf numFmtId="0" fontId="0" fillId="25" borderId="0" xfId="0" applyFill="1" applyAlignment="1">
      <alignment/>
    </xf>
    <xf numFmtId="49" fontId="70" fillId="3" borderId="18" xfId="0" applyNumberFormat="1" applyFont="1" applyFill="1" applyBorder="1" applyAlignment="1" applyProtection="1">
      <alignment horizontal="left"/>
      <protection/>
    </xf>
    <xf numFmtId="0" fontId="70" fillId="3" borderId="19" xfId="0" applyNumberFormat="1" applyFont="1" applyFill="1" applyBorder="1" applyAlignment="1" applyProtection="1">
      <alignment horizontal="left"/>
      <protection/>
    </xf>
    <xf numFmtId="0" fontId="68" fillId="3" borderId="20" xfId="0" applyNumberFormat="1" applyFont="1" applyFill="1" applyBorder="1" applyAlignment="1" applyProtection="1">
      <alignment horizontal="right"/>
      <protection/>
    </xf>
    <xf numFmtId="0" fontId="70" fillId="3" borderId="17" xfId="0" applyNumberFormat="1" applyFont="1" applyFill="1" applyBorder="1" applyAlignment="1" applyProtection="1">
      <alignment horizontal="left"/>
      <protection/>
    </xf>
    <xf numFmtId="49" fontId="72" fillId="3" borderId="20" xfId="0" applyNumberFormat="1" applyFont="1" applyFill="1" applyBorder="1" applyAlignment="1" applyProtection="1">
      <alignment horizontal="right"/>
      <protection/>
    </xf>
    <xf numFmtId="0" fontId="70" fillId="3" borderId="18" xfId="0" applyNumberFormat="1" applyFont="1" applyFill="1" applyBorder="1" applyAlignment="1" applyProtection="1">
      <alignment horizontal="left"/>
      <protection/>
    </xf>
    <xf numFmtId="0" fontId="68" fillId="3" borderId="17" xfId="0" applyNumberFormat="1" applyFont="1" applyFill="1" applyBorder="1" applyAlignment="1" applyProtection="1">
      <alignment horizontal="left"/>
      <protection/>
    </xf>
    <xf numFmtId="0" fontId="68" fillId="3" borderId="0" xfId="0" applyNumberFormat="1" applyFont="1" applyFill="1" applyBorder="1" applyAlignment="1" applyProtection="1">
      <alignment horizontal="right"/>
      <protection/>
    </xf>
    <xf numFmtId="0" fontId="72" fillId="3" borderId="0" xfId="0" applyNumberFormat="1" applyFont="1" applyFill="1" applyBorder="1" applyAlignment="1" applyProtection="1">
      <alignment horizontal="right"/>
      <protection/>
    </xf>
    <xf numFmtId="0" fontId="70" fillId="3" borderId="20" xfId="0" applyNumberFormat="1" applyFont="1" applyFill="1" applyBorder="1" applyAlignment="1" applyProtection="1">
      <alignment horizontal="left"/>
      <protection/>
    </xf>
    <xf numFmtId="49" fontId="68" fillId="3" borderId="17" xfId="0" applyNumberFormat="1" applyFont="1" applyFill="1" applyBorder="1" applyAlignment="1" applyProtection="1">
      <alignment horizontal="left"/>
      <protection/>
    </xf>
    <xf numFmtId="0" fontId="55" fillId="3" borderId="0" xfId="0" applyFont="1" applyFill="1" applyAlignment="1" applyProtection="1">
      <alignment/>
      <protection/>
    </xf>
    <xf numFmtId="0" fontId="0" fillId="11" borderId="16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/>
    </xf>
    <xf numFmtId="194" fontId="54" fillId="3" borderId="0" xfId="0" applyNumberFormat="1" applyFont="1" applyFill="1" applyBorder="1" applyAlignment="1" applyProtection="1">
      <alignment horizontal="left"/>
      <protection/>
    </xf>
    <xf numFmtId="194" fontId="54" fillId="3" borderId="0" xfId="0" applyNumberFormat="1" applyFont="1" applyFill="1" applyBorder="1" applyAlignment="1" applyProtection="1">
      <alignment horizontal="center"/>
      <protection/>
    </xf>
    <xf numFmtId="194" fontId="54" fillId="3" borderId="0" xfId="0" applyNumberFormat="1" applyFont="1" applyFill="1" applyBorder="1" applyAlignment="1" applyProtection="1">
      <alignment horizontal="right"/>
      <protection/>
    </xf>
    <xf numFmtId="194" fontId="54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ont="1" applyFill="1" applyAlignment="1" applyProtection="1">
      <alignment/>
      <protection/>
    </xf>
    <xf numFmtId="0" fontId="80" fillId="3" borderId="21" xfId="0" applyFont="1" applyFill="1" applyBorder="1" applyAlignment="1" applyProtection="1">
      <alignment/>
      <protection/>
    </xf>
    <xf numFmtId="0" fontId="80" fillId="3" borderId="0" xfId="0" applyFont="1" applyFill="1" applyAlignment="1" applyProtection="1">
      <alignment/>
      <protection/>
    </xf>
    <xf numFmtId="0" fontId="80" fillId="3" borderId="21" xfId="0" applyFont="1" applyFill="1" applyBorder="1" applyAlignment="1" applyProtection="1">
      <alignment horizontal="left"/>
      <protection/>
    </xf>
    <xf numFmtId="0" fontId="50" fillId="29" borderId="16" xfId="0" applyFont="1" applyFill="1" applyBorder="1" applyAlignment="1">
      <alignment horizontal="center" vertical="center"/>
    </xf>
    <xf numFmtId="0" fontId="79" fillId="29" borderId="16" xfId="0" applyFont="1" applyFill="1" applyBorder="1" applyAlignment="1">
      <alignment horizontal="left"/>
    </xf>
    <xf numFmtId="0" fontId="79" fillId="30" borderId="16" xfId="0" applyFont="1" applyFill="1" applyBorder="1" applyAlignment="1">
      <alignment horizontal="left"/>
    </xf>
    <xf numFmtId="0" fontId="50" fillId="30" borderId="16" xfId="0" applyFon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0" fontId="71" fillId="3" borderId="0" xfId="0" applyNumberFormat="1" applyFont="1" applyFill="1" applyBorder="1" applyAlignment="1" applyProtection="1">
      <alignment/>
      <protection/>
    </xf>
    <xf numFmtId="0" fontId="71" fillId="3" borderId="22" xfId="0" applyNumberFormat="1" applyFont="1" applyFill="1" applyBorder="1" applyAlignment="1" applyProtection="1">
      <alignment/>
      <protection/>
    </xf>
    <xf numFmtId="0" fontId="71" fillId="3" borderId="23" xfId="0" applyNumberFormat="1" applyFont="1" applyFill="1" applyBorder="1" applyAlignment="1" applyProtection="1">
      <alignment/>
      <protection/>
    </xf>
    <xf numFmtId="0" fontId="80" fillId="3" borderId="24" xfId="0" applyNumberFormat="1" applyFont="1" applyFill="1" applyBorder="1" applyAlignment="1" applyProtection="1">
      <alignment/>
      <protection/>
    </xf>
    <xf numFmtId="0" fontId="68" fillId="3" borderId="0" xfId="0" applyNumberFormat="1" applyFont="1" applyFill="1" applyBorder="1" applyAlignment="1" applyProtection="1">
      <alignment horizontal="left"/>
      <protection/>
    </xf>
    <xf numFmtId="0" fontId="80" fillId="3" borderId="19" xfId="0" applyNumberFormat="1" applyFont="1" applyFill="1" applyBorder="1" applyAlignment="1" applyProtection="1">
      <alignment horizontal="left"/>
      <protection/>
    </xf>
    <xf numFmtId="0" fontId="71" fillId="3" borderId="25" xfId="0" applyNumberFormat="1" applyFont="1" applyFill="1" applyBorder="1" applyAlignment="1" applyProtection="1">
      <alignment/>
      <protection/>
    </xf>
    <xf numFmtId="0" fontId="71" fillId="3" borderId="20" xfId="0" applyNumberFormat="1" applyFont="1" applyFill="1" applyBorder="1" applyAlignment="1" applyProtection="1">
      <alignment/>
      <protection/>
    </xf>
    <xf numFmtId="0" fontId="80" fillId="3" borderId="0" xfId="0" applyNumberFormat="1" applyFont="1" applyFill="1" applyBorder="1" applyAlignment="1" applyProtection="1">
      <alignment/>
      <protection/>
    </xf>
    <xf numFmtId="0" fontId="71" fillId="3" borderId="26" xfId="0" applyNumberFormat="1" applyFont="1" applyFill="1" applyBorder="1" applyAlignment="1" applyProtection="1">
      <alignment/>
      <protection/>
    </xf>
    <xf numFmtId="0" fontId="80" fillId="3" borderId="0" xfId="0" applyNumberFormat="1" applyFont="1" applyFill="1" applyBorder="1" applyAlignment="1" applyProtection="1">
      <alignment horizontal="left"/>
      <protection/>
    </xf>
    <xf numFmtId="0" fontId="80" fillId="3" borderId="19" xfId="0" applyNumberFormat="1" applyFont="1" applyFill="1" applyBorder="1" applyAlignment="1" applyProtection="1">
      <alignment/>
      <protection/>
    </xf>
    <xf numFmtId="49" fontId="68" fillId="3" borderId="18" xfId="0" applyNumberFormat="1" applyFont="1" applyFill="1" applyBorder="1" applyAlignment="1" applyProtection="1">
      <alignment horizontal="left"/>
      <protection/>
    </xf>
    <xf numFmtId="0" fontId="80" fillId="3" borderId="25" xfId="0" applyNumberFormat="1" applyFont="1" applyFill="1" applyBorder="1" applyAlignment="1" applyProtection="1">
      <alignment horizontal="left"/>
      <protection/>
    </xf>
    <xf numFmtId="0" fontId="68" fillId="3" borderId="0" xfId="0" applyNumberFormat="1" applyFont="1" applyFill="1" applyBorder="1" applyAlignment="1" applyProtection="1">
      <alignment horizontal="center"/>
      <protection/>
    </xf>
    <xf numFmtId="49" fontId="71" fillId="3" borderId="17" xfId="0" applyNumberFormat="1" applyFont="1" applyFill="1" applyBorder="1" applyAlignment="1" applyProtection="1">
      <alignment/>
      <protection/>
    </xf>
    <xf numFmtId="0" fontId="80" fillId="3" borderId="25" xfId="0" applyNumberFormat="1" applyFont="1" applyFill="1" applyBorder="1" applyAlignment="1" applyProtection="1">
      <alignment/>
      <protection/>
    </xf>
    <xf numFmtId="0" fontId="68" fillId="3" borderId="27" xfId="0" applyNumberFormat="1" applyFont="1" applyFill="1" applyBorder="1" applyAlignment="1" applyProtection="1">
      <alignment horizontal="left"/>
      <protection/>
    </xf>
    <xf numFmtId="0" fontId="71" fillId="3" borderId="19" xfId="0" applyNumberFormat="1" applyFont="1" applyFill="1" applyBorder="1" applyAlignment="1" applyProtection="1">
      <alignment/>
      <protection/>
    </xf>
    <xf numFmtId="0" fontId="68" fillId="3" borderId="25" xfId="0" applyNumberFormat="1" applyFont="1" applyFill="1" applyBorder="1" applyAlignment="1" applyProtection="1">
      <alignment horizontal="left"/>
      <protection/>
    </xf>
    <xf numFmtId="0" fontId="80" fillId="3" borderId="17" xfId="0" applyNumberFormat="1" applyFont="1" applyFill="1" applyBorder="1" applyAlignment="1" applyProtection="1">
      <alignment horizontal="left"/>
      <protection/>
    </xf>
    <xf numFmtId="0" fontId="71" fillId="3" borderId="17" xfId="0" applyNumberFormat="1" applyFont="1" applyFill="1" applyBorder="1" applyAlignment="1" applyProtection="1">
      <alignment/>
      <protection/>
    </xf>
    <xf numFmtId="0" fontId="71" fillId="3" borderId="27" xfId="0" applyNumberFormat="1" applyFont="1" applyFill="1" applyBorder="1" applyAlignment="1" applyProtection="1">
      <alignment/>
      <protection/>
    </xf>
    <xf numFmtId="0" fontId="71" fillId="3" borderId="24" xfId="0" applyNumberFormat="1" applyFont="1" applyFill="1" applyBorder="1" applyAlignment="1" applyProtection="1">
      <alignment/>
      <protection/>
    </xf>
    <xf numFmtId="0" fontId="72" fillId="3" borderId="23" xfId="0" applyNumberFormat="1" applyFont="1" applyFill="1" applyBorder="1" applyAlignment="1" applyProtection="1">
      <alignment/>
      <protection/>
    </xf>
    <xf numFmtId="0" fontId="71" fillId="3" borderId="28" xfId="0" applyNumberFormat="1" applyFont="1" applyFill="1" applyBorder="1" applyAlignment="1" applyProtection="1">
      <alignment/>
      <protection/>
    </xf>
    <xf numFmtId="0" fontId="71" fillId="3" borderId="29" xfId="0" applyNumberFormat="1" applyFont="1" applyFill="1" applyBorder="1" applyAlignment="1" applyProtection="1">
      <alignment/>
      <protection/>
    </xf>
    <xf numFmtId="0" fontId="68" fillId="3" borderId="18" xfId="0" applyNumberFormat="1" applyFont="1" applyFill="1" applyBorder="1" applyAlignment="1" applyProtection="1">
      <alignment horizontal="left"/>
      <protection/>
    </xf>
    <xf numFmtId="49" fontId="89" fillId="3" borderId="0" xfId="153" applyNumberFormat="1" applyFont="1" applyFill="1" applyBorder="1" applyAlignment="1">
      <alignment horizontal="center"/>
      <protection/>
    </xf>
    <xf numFmtId="0" fontId="71" fillId="3" borderId="25" xfId="0" applyNumberFormat="1" applyFont="1" applyFill="1" applyBorder="1" applyAlignment="1" applyProtection="1">
      <alignment vertical="center"/>
      <protection/>
    </xf>
    <xf numFmtId="0" fontId="71" fillId="3" borderId="20" xfId="0" applyNumberFormat="1" applyFont="1" applyFill="1" applyBorder="1" applyAlignment="1" applyProtection="1">
      <alignment vertical="center"/>
      <protection/>
    </xf>
    <xf numFmtId="0" fontId="71" fillId="3" borderId="0" xfId="0" applyNumberFormat="1" applyFont="1" applyFill="1" applyBorder="1" applyAlignment="1" applyProtection="1">
      <alignment vertical="center"/>
      <protection/>
    </xf>
    <xf numFmtId="0" fontId="68" fillId="3" borderId="24" xfId="0" applyNumberFormat="1" applyFont="1" applyFill="1" applyBorder="1" applyAlignment="1" applyProtection="1">
      <alignment horizontal="left"/>
      <protection/>
    </xf>
    <xf numFmtId="0" fontId="40" fillId="28" borderId="14" xfId="0" applyFont="1" applyFill="1" applyBorder="1" applyAlignment="1" applyProtection="1">
      <alignment horizontal="right"/>
      <protection/>
    </xf>
    <xf numFmtId="0" fontId="40" fillId="28" borderId="15" xfId="0" applyFont="1" applyFill="1" applyBorder="1" applyAlignment="1" applyProtection="1">
      <alignment horizontal="right"/>
      <protection/>
    </xf>
    <xf numFmtId="0" fontId="40" fillId="28" borderId="30" xfId="0" applyFont="1" applyFill="1" applyBorder="1" applyAlignment="1" applyProtection="1">
      <alignment horizontal="right"/>
      <protection/>
    </xf>
    <xf numFmtId="0" fontId="39" fillId="3" borderId="31" xfId="0" applyFont="1" applyFill="1" applyBorder="1" applyAlignment="1" applyProtection="1">
      <alignment horizontal="left"/>
      <protection/>
    </xf>
    <xf numFmtId="0" fontId="39" fillId="3" borderId="32" xfId="0" applyFont="1" applyFill="1" applyBorder="1" applyAlignment="1" applyProtection="1">
      <alignment horizontal="left"/>
      <protection/>
    </xf>
    <xf numFmtId="0" fontId="39" fillId="3" borderId="33" xfId="0" applyFont="1" applyFill="1" applyBorder="1" applyAlignment="1" applyProtection="1">
      <alignment horizontal="left"/>
      <protection/>
    </xf>
    <xf numFmtId="0" fontId="30" fillId="3" borderId="0" xfId="141" applyFont="1" applyFill="1" applyBorder="1" applyAlignment="1" applyProtection="1">
      <alignment horizontal="center" vertical="center"/>
      <protection/>
    </xf>
    <xf numFmtId="0" fontId="30" fillId="3" borderId="0" xfId="141" applyFont="1" applyFill="1" applyBorder="1" applyAlignment="1" applyProtection="1">
      <alignment horizontal="center" vertical="center"/>
      <protection/>
    </xf>
    <xf numFmtId="0" fontId="37" fillId="3" borderId="34" xfId="0" applyFont="1" applyFill="1" applyBorder="1" applyAlignment="1" applyProtection="1">
      <alignment horizontal="left" vertical="center"/>
      <protection/>
    </xf>
    <xf numFmtId="0" fontId="37" fillId="3" borderId="0" xfId="0" applyFont="1" applyFill="1" applyBorder="1" applyAlignment="1" applyProtection="1">
      <alignment horizontal="left" vertical="center"/>
      <protection/>
    </xf>
    <xf numFmtId="0" fontId="38" fillId="3" borderId="0" xfId="0" applyFont="1" applyFill="1" applyBorder="1" applyAlignment="1" applyProtection="1">
      <alignment horizontal="left" vertical="center"/>
      <protection/>
    </xf>
    <xf numFmtId="0" fontId="38" fillId="3" borderId="35" xfId="0" applyFont="1" applyFill="1" applyBorder="1" applyAlignment="1" applyProtection="1">
      <alignment horizontal="left" vertical="center"/>
      <protection/>
    </xf>
    <xf numFmtId="14" fontId="33" fillId="7" borderId="31" xfId="0" applyNumberFormat="1" applyFont="1" applyFill="1" applyBorder="1" applyAlignment="1" applyProtection="1">
      <alignment horizontal="right" vertical="center"/>
      <protection/>
    </xf>
    <xf numFmtId="0" fontId="33" fillId="7" borderId="32" xfId="0" applyFont="1" applyFill="1" applyBorder="1" applyAlignment="1" applyProtection="1">
      <alignment horizontal="right" vertical="center"/>
      <protection/>
    </xf>
    <xf numFmtId="0" fontId="33" fillId="7" borderId="33" xfId="0" applyFont="1" applyFill="1" applyBorder="1" applyAlignment="1" applyProtection="1">
      <alignment horizontal="right" vertical="center"/>
      <protection/>
    </xf>
    <xf numFmtId="0" fontId="32" fillId="3" borderId="34" xfId="0" applyFont="1" applyFill="1" applyBorder="1" applyAlignment="1" applyProtection="1">
      <alignment horizontal="left"/>
      <protection/>
    </xf>
    <xf numFmtId="0" fontId="32" fillId="3" borderId="0" xfId="0" applyFont="1" applyFill="1" applyBorder="1" applyAlignment="1" applyProtection="1">
      <alignment horizontal="left"/>
      <protection/>
    </xf>
    <xf numFmtId="0" fontId="32" fillId="3" borderId="35" xfId="0" applyFont="1" applyFill="1" applyBorder="1" applyAlignment="1" applyProtection="1">
      <alignment horizontal="left"/>
      <protection/>
    </xf>
    <xf numFmtId="0" fontId="32" fillId="28" borderId="31" xfId="0" applyFont="1" applyFill="1" applyBorder="1" applyAlignment="1" applyProtection="1">
      <alignment horizontal="right" vertical="center"/>
      <protection/>
    </xf>
    <xf numFmtId="0" fontId="32" fillId="28" borderId="32" xfId="0" applyFont="1" applyFill="1" applyBorder="1" applyAlignment="1" applyProtection="1">
      <alignment horizontal="right" vertical="center"/>
      <protection/>
    </xf>
    <xf numFmtId="49" fontId="10" fillId="28" borderId="32" xfId="0" applyNumberFormat="1" applyFont="1" applyFill="1" applyBorder="1" applyAlignment="1" applyProtection="1">
      <alignment horizontal="left" vertical="center"/>
      <protection/>
    </xf>
    <xf numFmtId="49" fontId="10" fillId="28" borderId="33" xfId="0" applyNumberFormat="1" applyFont="1" applyFill="1" applyBorder="1" applyAlignment="1" applyProtection="1">
      <alignment horizontal="left" vertical="center"/>
      <protection/>
    </xf>
    <xf numFmtId="0" fontId="9" fillId="25" borderId="0" xfId="154" applyFont="1" applyFill="1" applyBorder="1" applyAlignment="1">
      <alignment horizontal="center" vertical="center"/>
      <protection/>
    </xf>
    <xf numFmtId="194" fontId="54" fillId="7" borderId="14" xfId="0" applyNumberFormat="1" applyFont="1" applyFill="1" applyBorder="1" applyAlignment="1" applyProtection="1">
      <alignment horizontal="left"/>
      <protection/>
    </xf>
    <xf numFmtId="194" fontId="54" fillId="7" borderId="15" xfId="0" applyNumberFormat="1" applyFont="1" applyFill="1" applyBorder="1" applyAlignment="1" applyProtection="1">
      <alignment horizontal="left"/>
      <protection/>
    </xf>
    <xf numFmtId="194" fontId="54" fillId="7" borderId="13" xfId="0" applyNumberFormat="1" applyFont="1" applyFill="1" applyBorder="1" applyAlignment="1" applyProtection="1">
      <alignment horizontal="center"/>
      <protection/>
    </xf>
    <xf numFmtId="0" fontId="57" fillId="3" borderId="36" xfId="141" applyFont="1" applyFill="1" applyBorder="1" applyAlignment="1">
      <alignment horizontal="center" vertical="center"/>
    </xf>
    <xf numFmtId="0" fontId="9" fillId="25" borderId="37" xfId="154" applyFont="1" applyFill="1" applyBorder="1" applyAlignment="1">
      <alignment horizontal="center" vertical="center"/>
      <protection/>
    </xf>
    <xf numFmtId="0" fontId="10" fillId="3" borderId="12" xfId="0" applyFont="1" applyFill="1" applyBorder="1" applyAlignment="1" applyProtection="1">
      <alignment horizontal="left" vertical="top" wrapText="1"/>
      <protection/>
    </xf>
    <xf numFmtId="0" fontId="10" fillId="3" borderId="12" xfId="0" applyFont="1" applyFill="1" applyBorder="1" applyAlignment="1" applyProtection="1">
      <alignment horizontal="left" vertical="top"/>
      <protection/>
    </xf>
    <xf numFmtId="0" fontId="53" fillId="3" borderId="32" xfId="0" applyFont="1" applyFill="1" applyBorder="1" applyAlignment="1" applyProtection="1">
      <alignment horizontal="left" vertical="center"/>
      <protection/>
    </xf>
    <xf numFmtId="0" fontId="52" fillId="3" borderId="32" xfId="0" applyFont="1" applyFill="1" applyBorder="1" applyAlignment="1" applyProtection="1">
      <alignment horizontal="left" vertical="center"/>
      <protection/>
    </xf>
    <xf numFmtId="49" fontId="72" fillId="3" borderId="29" xfId="0" applyNumberFormat="1" applyFont="1" applyFill="1" applyBorder="1" applyAlignment="1" applyProtection="1">
      <alignment horizontal="right"/>
      <protection/>
    </xf>
    <xf numFmtId="49" fontId="72" fillId="3" borderId="38" xfId="0" applyNumberFormat="1" applyFont="1" applyFill="1" applyBorder="1" applyAlignment="1" applyProtection="1">
      <alignment horizontal="right"/>
      <protection/>
    </xf>
    <xf numFmtId="49" fontId="72" fillId="3" borderId="20" xfId="0" applyNumberFormat="1" applyFont="1" applyFill="1" applyBorder="1" applyAlignment="1" applyProtection="1">
      <alignment horizontal="right"/>
      <protection/>
    </xf>
    <xf numFmtId="49" fontId="72" fillId="3" borderId="39" xfId="0" applyNumberFormat="1" applyFont="1" applyFill="1" applyBorder="1" applyAlignment="1" applyProtection="1">
      <alignment horizontal="right"/>
      <protection/>
    </xf>
    <xf numFmtId="14" fontId="67" fillId="3" borderId="0" xfId="0" applyNumberFormat="1" applyFont="1" applyFill="1" applyAlignment="1" applyProtection="1">
      <alignment horizontal="center" vertical="center"/>
      <protection/>
    </xf>
    <xf numFmtId="0" fontId="66" fillId="3" borderId="12" xfId="0" applyFont="1" applyFill="1" applyBorder="1" applyAlignment="1" applyProtection="1">
      <alignment horizontal="center" vertical="center"/>
      <protection locked="0"/>
    </xf>
    <xf numFmtId="0" fontId="64" fillId="25" borderId="37" xfId="154" applyFont="1" applyFill="1" applyBorder="1" applyAlignment="1">
      <alignment horizontal="center" vertical="center"/>
      <protection/>
    </xf>
    <xf numFmtId="0" fontId="67" fillId="3" borderId="0" xfId="0" applyFont="1" applyFill="1" applyBorder="1" applyAlignment="1" applyProtection="1">
      <alignment horizontal="center" vertical="center"/>
      <protection/>
    </xf>
    <xf numFmtId="0" fontId="78" fillId="11" borderId="40" xfId="0" applyFont="1" applyFill="1" applyBorder="1" applyAlignment="1">
      <alignment horizontal="center" vertical="center"/>
    </xf>
    <xf numFmtId="0" fontId="78" fillId="11" borderId="41" xfId="0" applyFont="1" applyFill="1" applyBorder="1" applyAlignment="1">
      <alignment horizontal="center" vertical="center"/>
    </xf>
    <xf numFmtId="0" fontId="77" fillId="11" borderId="40" xfId="0" applyFont="1" applyFill="1" applyBorder="1" applyAlignment="1">
      <alignment horizontal="center" vertical="center"/>
    </xf>
    <xf numFmtId="0" fontId="77" fillId="11" borderId="41" xfId="0" applyFont="1" applyFill="1" applyBorder="1" applyAlignment="1">
      <alignment horizontal="center" vertical="center"/>
    </xf>
    <xf numFmtId="0" fontId="83" fillId="3" borderId="36" xfId="141" applyFont="1" applyFill="1" applyBorder="1" applyAlignment="1">
      <alignment horizontal="center" vertical="center"/>
    </xf>
    <xf numFmtId="0" fontId="87" fillId="25" borderId="37" xfId="154" applyFont="1" applyFill="1" applyBorder="1" applyAlignment="1">
      <alignment horizontal="center" vertical="center"/>
      <protection/>
    </xf>
    <xf numFmtId="0" fontId="85" fillId="25" borderId="0" xfId="155" applyFont="1" applyFill="1" applyProtection="1">
      <alignment/>
      <protection/>
    </xf>
    <xf numFmtId="0" fontId="0" fillId="25" borderId="0" xfId="155" applyFill="1" applyProtection="1">
      <alignment/>
      <protection/>
    </xf>
    <xf numFmtId="0" fontId="88" fillId="3" borderId="12" xfId="155" applyFont="1" applyFill="1" applyBorder="1" applyAlignment="1" applyProtection="1">
      <alignment horizontal="left" vertical="top" wrapText="1"/>
      <protection/>
    </xf>
    <xf numFmtId="195" fontId="51" fillId="28" borderId="12" xfId="155" applyNumberFormat="1" applyFont="1" applyFill="1" applyBorder="1" applyAlignment="1" applyProtection="1">
      <alignment horizontal="right" vertical="center"/>
      <protection/>
    </xf>
    <xf numFmtId="49" fontId="85" fillId="25" borderId="0" xfId="155" applyNumberFormat="1" applyFont="1" applyFill="1">
      <alignment/>
      <protection/>
    </xf>
    <xf numFmtId="49" fontId="0" fillId="25" borderId="0" xfId="155" applyNumberFormat="1" applyFill="1">
      <alignment/>
      <protection/>
    </xf>
    <xf numFmtId="0" fontId="52" fillId="3" borderId="32" xfId="155" applyFont="1" applyFill="1" applyBorder="1" applyAlignment="1" applyProtection="1">
      <alignment horizontal="left" vertical="center"/>
      <protection/>
    </xf>
    <xf numFmtId="0" fontId="53" fillId="3" borderId="32" xfId="155" applyFont="1" applyFill="1" applyBorder="1" applyAlignment="1" applyProtection="1">
      <alignment horizontal="left" vertical="center"/>
      <protection/>
    </xf>
    <xf numFmtId="194" fontId="54" fillId="7" borderId="13" xfId="155" applyNumberFormat="1" applyFont="1" applyFill="1" applyBorder="1" applyAlignment="1" applyProtection="1">
      <alignment horizontal="left"/>
      <protection/>
    </xf>
    <xf numFmtId="194" fontId="54" fillId="28" borderId="13" xfId="155" applyNumberFormat="1" applyFont="1" applyFill="1" applyBorder="1" applyAlignment="1" applyProtection="1">
      <alignment horizontal="center"/>
      <protection/>
    </xf>
    <xf numFmtId="194" fontId="54" fillId="7" borderId="13" xfId="155" applyNumberFormat="1" applyFont="1" applyFill="1" applyBorder="1" applyAlignment="1" applyProtection="1">
      <alignment horizontal="center"/>
      <protection/>
    </xf>
    <xf numFmtId="194" fontId="54" fillId="28" borderId="13" xfId="155" applyNumberFormat="1" applyFont="1" applyFill="1" applyBorder="1" applyAlignment="1" applyProtection="1">
      <alignment horizontal="right"/>
      <protection/>
    </xf>
    <xf numFmtId="194" fontId="54" fillId="28" borderId="14" xfId="155" applyNumberFormat="1" applyFont="1" applyFill="1" applyBorder="1" applyAlignment="1" applyProtection="1">
      <alignment horizontal="right"/>
      <protection/>
    </xf>
    <xf numFmtId="194" fontId="54" fillId="28" borderId="30" xfId="155" applyNumberFormat="1" applyFont="1" applyFill="1" applyBorder="1" applyAlignment="1" applyProtection="1">
      <alignment horizontal="left" vertical="center"/>
      <protection/>
    </xf>
    <xf numFmtId="194" fontId="54" fillId="3" borderId="0" xfId="155" applyNumberFormat="1" applyFont="1" applyFill="1" applyAlignment="1" applyProtection="1">
      <alignment horizontal="left"/>
      <protection/>
    </xf>
    <xf numFmtId="49" fontId="90" fillId="3" borderId="16" xfId="155" applyNumberFormat="1" applyFont="1" applyFill="1" applyBorder="1" applyAlignment="1">
      <alignment horizontal="center" vertical="center"/>
      <protection/>
    </xf>
    <xf numFmtId="49" fontId="81" fillId="3" borderId="40" xfId="155" applyNumberFormat="1" applyFont="1" applyFill="1" applyBorder="1" applyAlignment="1">
      <alignment horizontal="center" vertical="center"/>
      <protection/>
    </xf>
    <xf numFmtId="49" fontId="81" fillId="17" borderId="16" xfId="155" applyNumberFormat="1" applyFont="1" applyFill="1" applyBorder="1" applyAlignment="1">
      <alignment horizontal="center" vertical="center"/>
      <protection/>
    </xf>
    <xf numFmtId="49" fontId="81" fillId="3" borderId="16" xfId="155" applyNumberFormat="1" applyFont="1" applyFill="1" applyBorder="1" applyAlignment="1">
      <alignment horizontal="center" vertical="center" textRotation="255"/>
      <protection/>
    </xf>
    <xf numFmtId="49" fontId="55" fillId="3" borderId="16" xfId="155" applyNumberFormat="1" applyFont="1" applyFill="1" applyBorder="1" applyAlignment="1">
      <alignment horizontal="center" vertical="center" textRotation="255" wrapText="1"/>
      <protection/>
    </xf>
    <xf numFmtId="49" fontId="85" fillId="25" borderId="0" xfId="155" applyNumberFormat="1" applyFont="1" applyFill="1" applyAlignment="1">
      <alignment horizontal="center" vertical="center"/>
      <protection/>
    </xf>
    <xf numFmtId="49" fontId="0" fillId="25" borderId="0" xfId="155" applyNumberFormat="1" applyFill="1" applyAlignment="1">
      <alignment horizontal="center" vertical="center"/>
      <protection/>
    </xf>
    <xf numFmtId="49" fontId="81" fillId="3" borderId="16" xfId="155" applyNumberFormat="1" applyFont="1" applyFill="1" applyBorder="1" applyAlignment="1">
      <alignment horizontal="center" vertical="center"/>
      <protection/>
    </xf>
    <xf numFmtId="49" fontId="91" fillId="3" borderId="42" xfId="155" applyNumberFormat="1" applyFont="1" applyFill="1" applyBorder="1" applyAlignment="1" applyProtection="1">
      <alignment horizontal="left" vertical="center"/>
      <protection/>
    </xf>
    <xf numFmtId="49" fontId="91" fillId="17" borderId="42" xfId="155" applyNumberFormat="1" applyFont="1" applyFill="1" applyBorder="1" applyAlignment="1" applyProtection="1">
      <alignment horizontal="left" vertical="center"/>
      <protection/>
    </xf>
    <xf numFmtId="49" fontId="57" fillId="3" borderId="42" xfId="155" applyNumberFormat="1" applyFont="1" applyFill="1" applyBorder="1" applyAlignment="1" applyProtection="1">
      <alignment horizontal="center" vertical="center" wrapText="1"/>
      <protection/>
    </xf>
    <xf numFmtId="49" fontId="91" fillId="3" borderId="42" xfId="155" applyNumberFormat="1" applyFont="1" applyFill="1" applyBorder="1" applyAlignment="1" applyProtection="1">
      <alignment horizontal="center" vertical="center"/>
      <protection/>
    </xf>
    <xf numFmtId="49" fontId="93" fillId="3" borderId="42" xfId="155" applyNumberFormat="1" applyFont="1" applyFill="1" applyBorder="1" applyAlignment="1" applyProtection="1">
      <alignment horizontal="center" vertical="center"/>
      <protection/>
    </xf>
    <xf numFmtId="0" fontId="0" fillId="25" borderId="0" xfId="155" applyFill="1">
      <alignment/>
      <protection/>
    </xf>
    <xf numFmtId="0" fontId="85" fillId="25" borderId="0" xfId="156" applyFont="1" applyFill="1" applyProtection="1">
      <alignment/>
      <protection/>
    </xf>
    <xf numFmtId="0" fontId="0" fillId="25" borderId="0" xfId="156" applyFill="1" applyProtection="1">
      <alignment/>
      <protection/>
    </xf>
    <xf numFmtId="0" fontId="88" fillId="3" borderId="12" xfId="156" applyFont="1" applyFill="1" applyBorder="1" applyAlignment="1" applyProtection="1">
      <alignment horizontal="left" vertical="top" wrapText="1"/>
      <protection/>
    </xf>
    <xf numFmtId="195" fontId="51" fillId="28" borderId="12" xfId="156" applyNumberFormat="1" applyFont="1" applyFill="1" applyBorder="1" applyAlignment="1" applyProtection="1">
      <alignment horizontal="right" vertical="center"/>
      <protection/>
    </xf>
    <xf numFmtId="49" fontId="85" fillId="25" borderId="0" xfId="156" applyNumberFormat="1" applyFont="1" applyFill="1">
      <alignment/>
      <protection/>
    </xf>
    <xf numFmtId="49" fontId="0" fillId="25" borderId="0" xfId="156" applyNumberFormat="1" applyFill="1">
      <alignment/>
      <protection/>
    </xf>
    <xf numFmtId="0" fontId="52" fillId="3" borderId="32" xfId="156" applyFont="1" applyFill="1" applyBorder="1" applyAlignment="1" applyProtection="1">
      <alignment horizontal="left" vertical="center"/>
      <protection/>
    </xf>
    <xf numFmtId="0" fontId="53" fillId="3" borderId="32" xfId="156" applyFont="1" applyFill="1" applyBorder="1" applyAlignment="1" applyProtection="1">
      <alignment horizontal="left" vertical="center"/>
      <protection/>
    </xf>
    <xf numFmtId="194" fontId="54" fillId="7" borderId="13" xfId="156" applyNumberFormat="1" applyFont="1" applyFill="1" applyBorder="1" applyAlignment="1" applyProtection="1">
      <alignment horizontal="left"/>
      <protection/>
    </xf>
    <xf numFmtId="194" fontId="54" fillId="28" borderId="13" xfId="156" applyNumberFormat="1" applyFont="1" applyFill="1" applyBorder="1" applyAlignment="1" applyProtection="1">
      <alignment horizontal="center"/>
      <protection/>
    </xf>
    <xf numFmtId="194" fontId="54" fillId="7" borderId="13" xfId="156" applyNumberFormat="1" applyFont="1" applyFill="1" applyBorder="1" applyAlignment="1" applyProtection="1">
      <alignment horizontal="center"/>
      <protection/>
    </xf>
    <xf numFmtId="194" fontId="54" fillId="28" borderId="13" xfId="156" applyNumberFormat="1" applyFont="1" applyFill="1" applyBorder="1" applyAlignment="1" applyProtection="1">
      <alignment horizontal="right"/>
      <protection/>
    </xf>
    <xf numFmtId="194" fontId="54" fillId="28" borderId="14" xfId="156" applyNumberFormat="1" applyFont="1" applyFill="1" applyBorder="1" applyAlignment="1" applyProtection="1">
      <alignment horizontal="right"/>
      <protection/>
    </xf>
    <xf numFmtId="194" fontId="54" fillId="28" borderId="30" xfId="156" applyNumberFormat="1" applyFont="1" applyFill="1" applyBorder="1" applyAlignment="1" applyProtection="1">
      <alignment horizontal="left" vertical="center"/>
      <protection/>
    </xf>
    <xf numFmtId="194" fontId="54" fillId="3" borderId="0" xfId="156" applyNumberFormat="1" applyFont="1" applyFill="1" applyAlignment="1" applyProtection="1">
      <alignment horizontal="left"/>
      <protection/>
    </xf>
    <xf numFmtId="49" fontId="90" fillId="3" borderId="16" xfId="156" applyNumberFormat="1" applyFont="1" applyFill="1" applyBorder="1" applyAlignment="1">
      <alignment horizontal="center" vertical="center"/>
      <protection/>
    </xf>
    <xf numFmtId="49" fontId="81" fillId="3" borderId="40" xfId="156" applyNumberFormat="1" applyFont="1" applyFill="1" applyBorder="1" applyAlignment="1">
      <alignment horizontal="center" vertical="center"/>
      <protection/>
    </xf>
    <xf numFmtId="49" fontId="81" fillId="17" borderId="16" xfId="156" applyNumberFormat="1" applyFont="1" applyFill="1" applyBorder="1" applyAlignment="1">
      <alignment horizontal="center" vertical="center"/>
      <protection/>
    </xf>
    <xf numFmtId="49" fontId="81" fillId="3" borderId="16" xfId="156" applyNumberFormat="1" applyFont="1" applyFill="1" applyBorder="1" applyAlignment="1">
      <alignment horizontal="center" vertical="center" textRotation="255"/>
      <protection/>
    </xf>
    <xf numFmtId="49" fontId="55" fillId="3" borderId="16" xfId="156" applyNumberFormat="1" applyFont="1" applyFill="1" applyBorder="1" applyAlignment="1">
      <alignment horizontal="center" vertical="center" textRotation="255" wrapText="1"/>
      <protection/>
    </xf>
    <xf numFmtId="49" fontId="85" fillId="25" borderId="0" xfId="156" applyNumberFormat="1" applyFont="1" applyFill="1" applyAlignment="1">
      <alignment horizontal="center" vertical="center"/>
      <protection/>
    </xf>
    <xf numFmtId="49" fontId="0" fillId="25" borderId="0" xfId="156" applyNumberFormat="1" applyFill="1" applyAlignment="1">
      <alignment horizontal="center" vertical="center"/>
      <protection/>
    </xf>
    <xf numFmtId="49" fontId="81" fillId="3" borderId="16" xfId="156" applyNumberFormat="1" applyFont="1" applyFill="1" applyBorder="1" applyAlignment="1">
      <alignment horizontal="center" vertical="center"/>
      <protection/>
    </xf>
    <xf numFmtId="49" fontId="91" fillId="3" borderId="42" xfId="156" applyNumberFormat="1" applyFont="1" applyFill="1" applyBorder="1" applyAlignment="1" applyProtection="1">
      <alignment horizontal="left" vertical="center"/>
      <protection/>
    </xf>
    <xf numFmtId="49" fontId="91" fillId="17" borderId="42" xfId="156" applyNumberFormat="1" applyFont="1" applyFill="1" applyBorder="1" applyAlignment="1" applyProtection="1">
      <alignment horizontal="left" vertical="center"/>
      <protection/>
    </xf>
    <xf numFmtId="49" fontId="57" fillId="3" borderId="42" xfId="156" applyNumberFormat="1" applyFont="1" applyFill="1" applyBorder="1" applyAlignment="1" applyProtection="1">
      <alignment horizontal="center" vertical="center" wrapText="1"/>
      <protection/>
    </xf>
    <xf numFmtId="49" fontId="91" fillId="3" borderId="42" xfId="156" applyNumberFormat="1" applyFont="1" applyFill="1" applyBorder="1" applyAlignment="1" applyProtection="1">
      <alignment horizontal="center" vertical="center"/>
      <protection/>
    </xf>
    <xf numFmtId="49" fontId="93" fillId="3" borderId="42" xfId="156" applyNumberFormat="1" applyFont="1" applyFill="1" applyBorder="1" applyAlignment="1" applyProtection="1">
      <alignment horizontal="center" vertical="center"/>
      <protection/>
    </xf>
    <xf numFmtId="0" fontId="0" fillId="25" borderId="0" xfId="156" applyFill="1">
      <alignment/>
      <protection/>
    </xf>
    <xf numFmtId="49" fontId="72" fillId="3" borderId="0" xfId="0" applyNumberFormat="1" applyFont="1" applyFill="1" applyBorder="1" applyAlignment="1" applyProtection="1">
      <alignment horizontal="right"/>
      <protection/>
    </xf>
    <xf numFmtId="49" fontId="72" fillId="3" borderId="22" xfId="0" applyNumberFormat="1" applyFont="1" applyFill="1" applyBorder="1" applyAlignment="1" applyProtection="1">
      <alignment horizontal="right"/>
      <protection/>
    </xf>
    <xf numFmtId="0" fontId="94" fillId="25" borderId="0" xfId="0" applyFont="1" applyFill="1" applyAlignment="1" applyProtection="1">
      <alignment horizontal="left"/>
      <protection/>
    </xf>
    <xf numFmtId="0" fontId="95" fillId="3" borderId="12" xfId="0" applyFont="1" applyFill="1" applyBorder="1" applyAlignment="1" applyProtection="1">
      <alignment horizontal="left" vertical="top" wrapText="1"/>
      <protection/>
    </xf>
    <xf numFmtId="0" fontId="95" fillId="3" borderId="12" xfId="0" applyFont="1" applyFill="1" applyBorder="1" applyAlignment="1" applyProtection="1">
      <alignment horizontal="left" vertical="top"/>
      <protection/>
    </xf>
    <xf numFmtId="0" fontId="96" fillId="25" borderId="0" xfId="0" applyFont="1" applyFill="1" applyAlignment="1" applyProtection="1">
      <alignment horizontal="left"/>
      <protection/>
    </xf>
    <xf numFmtId="0" fontId="97" fillId="25" borderId="0" xfId="0" applyFont="1" applyFill="1" applyAlignment="1" applyProtection="1">
      <alignment horizontal="left"/>
      <protection locked="0"/>
    </xf>
    <xf numFmtId="194" fontId="98" fillId="7" borderId="13" xfId="0" applyNumberFormat="1" applyFont="1" applyFill="1" applyBorder="1" applyAlignment="1" applyProtection="1">
      <alignment horizontal="center"/>
      <protection/>
    </xf>
    <xf numFmtId="193" fontId="97" fillId="25" borderId="0" xfId="0" applyNumberFormat="1" applyFont="1" applyFill="1" applyAlignment="1" applyProtection="1">
      <alignment horizontal="left"/>
      <protection locked="0"/>
    </xf>
    <xf numFmtId="0" fontId="99" fillId="3" borderId="0" xfId="0" applyFont="1" applyFill="1" applyAlignment="1" applyProtection="1">
      <alignment horizontal="right"/>
      <protection/>
    </xf>
    <xf numFmtId="0" fontId="99" fillId="3" borderId="0" xfId="0" applyFont="1" applyFill="1" applyAlignment="1" applyProtection="1">
      <alignment horizontal="center"/>
      <protection/>
    </xf>
    <xf numFmtId="0" fontId="99" fillId="3" borderId="0" xfId="0" applyFont="1" applyFill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0" fontId="100" fillId="17" borderId="16" xfId="0" applyFont="1" applyFill="1" applyBorder="1" applyAlignment="1" applyProtection="1">
      <alignment/>
      <protection/>
    </xf>
    <xf numFmtId="0" fontId="4" fillId="25" borderId="0" xfId="0" applyFont="1" applyFill="1" applyAlignment="1" applyProtection="1">
      <alignment horizontal="right"/>
      <protection/>
    </xf>
    <xf numFmtId="0" fontId="70" fillId="3" borderId="36" xfId="141" applyFont="1" applyFill="1" applyBorder="1" applyAlignment="1">
      <alignment horizontal="center" vertical="center"/>
    </xf>
    <xf numFmtId="0" fontId="65" fillId="25" borderId="37" xfId="154" applyFont="1" applyFill="1" applyBorder="1" applyAlignment="1">
      <alignment horizontal="center" vertical="center"/>
      <protection/>
    </xf>
    <xf numFmtId="0" fontId="104" fillId="3" borderId="12" xfId="154" applyFont="1" applyFill="1" applyBorder="1" applyAlignment="1" applyProtection="1">
      <alignment horizontal="center" vertical="center"/>
      <protection locked="0"/>
    </xf>
    <xf numFmtId="0" fontId="105" fillId="3" borderId="0" xfId="0" applyFont="1" applyFill="1" applyAlignment="1" applyProtection="1">
      <alignment horizontal="center" vertical="center"/>
      <protection/>
    </xf>
    <xf numFmtId="0" fontId="106" fillId="25" borderId="0" xfId="0" applyFont="1" applyFill="1" applyAlignment="1" applyProtection="1">
      <alignment horizontal="center" vertical="center"/>
      <protection/>
    </xf>
    <xf numFmtId="0" fontId="107" fillId="25" borderId="0" xfId="0" applyFont="1" applyFill="1" applyAlignment="1">
      <alignment vertical="center"/>
    </xf>
    <xf numFmtId="193" fontId="108" fillId="25" borderId="0" xfId="0" applyNumberFormat="1" applyFont="1" applyFill="1" applyAlignment="1" applyProtection="1">
      <alignment horizontal="center" vertical="center"/>
      <protection/>
    </xf>
    <xf numFmtId="0" fontId="73" fillId="3" borderId="0" xfId="0" applyFont="1" applyFill="1" applyAlignment="1">
      <alignment vertical="center"/>
    </xf>
    <xf numFmtId="0" fontId="69" fillId="3" borderId="21" xfId="0" applyFont="1" applyFill="1" applyBorder="1" applyAlignment="1">
      <alignment vertical="center"/>
    </xf>
    <xf numFmtId="49" fontId="75" fillId="3" borderId="17" xfId="0" applyNumberFormat="1" applyFont="1" applyFill="1" applyBorder="1" applyAlignment="1" applyProtection="1">
      <alignment vertical="center"/>
      <protection/>
    </xf>
    <xf numFmtId="0" fontId="109" fillId="3" borderId="0" xfId="0" applyNumberFormat="1" applyFont="1" applyFill="1" applyBorder="1" applyAlignment="1" applyProtection="1">
      <alignment vertical="center"/>
      <protection/>
    </xf>
    <xf numFmtId="0" fontId="76" fillId="3" borderId="0" xfId="0" applyNumberFormat="1" applyFont="1" applyFill="1" applyBorder="1" applyAlignment="1" applyProtection="1">
      <alignment vertical="center"/>
      <protection/>
    </xf>
    <xf numFmtId="0" fontId="110" fillId="3" borderId="0" xfId="0" applyNumberFormat="1" applyFont="1" applyFill="1" applyBorder="1" applyAlignment="1" applyProtection="1">
      <alignment vertical="center"/>
      <protection/>
    </xf>
    <xf numFmtId="0" fontId="69" fillId="3" borderId="0" xfId="0" applyFont="1" applyFill="1" applyAlignment="1">
      <alignment vertical="center"/>
    </xf>
    <xf numFmtId="0" fontId="76" fillId="3" borderId="23" xfId="0" applyNumberFormat="1" applyFont="1" applyFill="1" applyBorder="1" applyAlignment="1" applyProtection="1">
      <alignment vertical="center"/>
      <protection/>
    </xf>
    <xf numFmtId="0" fontId="69" fillId="3" borderId="24" xfId="0" applyNumberFormat="1" applyFont="1" applyFill="1" applyBorder="1" applyAlignment="1" applyProtection="1">
      <alignment vertical="center"/>
      <protection/>
    </xf>
    <xf numFmtId="49" fontId="76" fillId="3" borderId="17" xfId="0" applyNumberFormat="1" applyFont="1" applyFill="1" applyBorder="1" applyAlignment="1" applyProtection="1">
      <alignment vertical="center"/>
      <protection/>
    </xf>
    <xf numFmtId="49" fontId="75" fillId="3" borderId="18" xfId="0" applyNumberFormat="1" applyFont="1" applyFill="1" applyBorder="1" applyAlignment="1" applyProtection="1">
      <alignment vertical="center"/>
      <protection/>
    </xf>
    <xf numFmtId="0" fontId="69" fillId="3" borderId="19" xfId="0" applyNumberFormat="1" applyFont="1" applyFill="1" applyBorder="1" applyAlignment="1" applyProtection="1">
      <alignment vertical="center"/>
      <protection/>
    </xf>
    <xf numFmtId="0" fontId="76" fillId="3" borderId="20" xfId="0" applyNumberFormat="1" applyFont="1" applyFill="1" applyBorder="1" applyAlignment="1" applyProtection="1">
      <alignment vertical="center"/>
      <protection/>
    </xf>
    <xf numFmtId="0" fontId="69" fillId="3" borderId="0" xfId="0" applyNumberFormat="1" applyFont="1" applyFill="1" applyBorder="1" applyAlignment="1" applyProtection="1">
      <alignment vertical="center"/>
      <protection/>
    </xf>
    <xf numFmtId="0" fontId="76" fillId="3" borderId="26" xfId="0" applyNumberFormat="1" applyFont="1" applyFill="1" applyBorder="1" applyAlignment="1" applyProtection="1">
      <alignment vertical="center"/>
      <protection/>
    </xf>
    <xf numFmtId="0" fontId="76" fillId="3" borderId="25" xfId="0" applyNumberFormat="1" applyFont="1" applyFill="1" applyBorder="1" applyAlignment="1" applyProtection="1">
      <alignment vertical="center"/>
      <protection/>
    </xf>
    <xf numFmtId="49" fontId="76" fillId="3" borderId="18" xfId="0" applyNumberFormat="1" applyFont="1" applyFill="1" applyBorder="1" applyAlignment="1" applyProtection="1">
      <alignment vertical="center"/>
      <protection/>
    </xf>
    <xf numFmtId="0" fontId="69" fillId="3" borderId="25" xfId="0" applyNumberFormat="1" applyFont="1" applyFill="1" applyBorder="1" applyAlignment="1" applyProtection="1">
      <alignment vertical="center"/>
      <protection/>
    </xf>
    <xf numFmtId="0" fontId="76" fillId="3" borderId="17" xfId="0" applyNumberFormat="1" applyFont="1" applyFill="1" applyBorder="1" applyAlignment="1" applyProtection="1">
      <alignment horizontal="left" vertical="center"/>
      <protection/>
    </xf>
    <xf numFmtId="0" fontId="76" fillId="3" borderId="20" xfId="0" applyNumberFormat="1" applyFont="1" applyFill="1" applyBorder="1" applyAlignment="1" applyProtection="1">
      <alignment horizontal="right" vertical="center"/>
      <protection/>
    </xf>
    <xf numFmtId="0" fontId="110" fillId="3" borderId="20" xfId="0" applyNumberFormat="1" applyFont="1" applyFill="1" applyBorder="1" applyAlignment="1" applyProtection="1">
      <alignment vertical="center"/>
      <protection/>
    </xf>
    <xf numFmtId="49" fontId="111" fillId="3" borderId="20" xfId="0" applyNumberFormat="1" applyFont="1" applyFill="1" applyBorder="1" applyAlignment="1" applyProtection="1">
      <alignment horizontal="right" vertical="center"/>
      <protection/>
    </xf>
    <xf numFmtId="0" fontId="76" fillId="3" borderId="0" xfId="0" applyNumberFormat="1" applyFont="1" applyFill="1" applyBorder="1" applyAlignment="1" applyProtection="1">
      <alignment horizontal="right" vertical="center"/>
      <protection/>
    </xf>
    <xf numFmtId="0" fontId="69" fillId="3" borderId="17" xfId="0" applyNumberFormat="1" applyFont="1" applyFill="1" applyBorder="1" applyAlignment="1" applyProtection="1">
      <alignment horizontal="right" vertical="center"/>
      <protection/>
    </xf>
    <xf numFmtId="49" fontId="75" fillId="3" borderId="17" xfId="0" applyNumberFormat="1" applyFont="1" applyFill="1" applyBorder="1" applyAlignment="1" applyProtection="1">
      <alignment horizontal="left" vertical="center"/>
      <protection/>
    </xf>
    <xf numFmtId="0" fontId="75" fillId="3" borderId="17" xfId="0" applyNumberFormat="1" applyFont="1" applyFill="1" applyBorder="1" applyAlignment="1" applyProtection="1">
      <alignment horizontal="left" vertical="center"/>
      <protection/>
    </xf>
    <xf numFmtId="0" fontId="69" fillId="3" borderId="20" xfId="0" applyNumberFormat="1" applyFont="1" applyFill="1" applyBorder="1" applyAlignment="1" applyProtection="1">
      <alignment vertical="center"/>
      <protection/>
    </xf>
    <xf numFmtId="0" fontId="69" fillId="3" borderId="21" xfId="0" applyFont="1" applyFill="1" applyBorder="1" applyAlignment="1" applyProtection="1">
      <alignment horizontal="right" vertical="center"/>
      <protection/>
    </xf>
    <xf numFmtId="0" fontId="69" fillId="3" borderId="0" xfId="0" applyNumberFormat="1" applyFont="1" applyFill="1" applyBorder="1" applyAlignment="1" applyProtection="1">
      <alignment horizontal="left" vertical="center"/>
      <protection/>
    </xf>
    <xf numFmtId="49" fontId="75" fillId="3" borderId="18" xfId="0" applyNumberFormat="1" applyFont="1" applyFill="1" applyBorder="1" applyAlignment="1" applyProtection="1">
      <alignment horizontal="left" vertical="center"/>
      <protection/>
    </xf>
    <xf numFmtId="0" fontId="69" fillId="3" borderId="19" xfId="0" applyNumberFormat="1" applyFont="1" applyFill="1" applyBorder="1" applyAlignment="1" applyProtection="1">
      <alignment horizontal="left" vertical="center"/>
      <protection/>
    </xf>
    <xf numFmtId="0" fontId="69" fillId="3" borderId="17" xfId="0" applyNumberFormat="1" applyFont="1" applyFill="1" applyBorder="1" applyAlignment="1" applyProtection="1">
      <alignment horizontal="left" vertical="center"/>
      <protection/>
    </xf>
    <xf numFmtId="0" fontId="69" fillId="3" borderId="20" xfId="0" applyNumberFormat="1" applyFont="1" applyFill="1" applyBorder="1" applyAlignment="1" applyProtection="1">
      <alignment horizontal="left" vertical="center"/>
      <protection/>
    </xf>
    <xf numFmtId="0" fontId="76" fillId="3" borderId="24" xfId="0" applyNumberFormat="1" applyFont="1" applyFill="1" applyBorder="1" applyAlignment="1" applyProtection="1">
      <alignment horizontal="left" vertical="center"/>
      <protection/>
    </xf>
    <xf numFmtId="0" fontId="112" fillId="3" borderId="0" xfId="0" applyFont="1" applyFill="1" applyAlignment="1">
      <alignment vertical="center"/>
    </xf>
    <xf numFmtId="49" fontId="76" fillId="3" borderId="17" xfId="0" applyNumberFormat="1" applyFont="1" applyFill="1" applyBorder="1" applyAlignment="1" applyProtection="1">
      <alignment horizontal="left" vertical="center"/>
      <protection/>
    </xf>
    <xf numFmtId="0" fontId="69" fillId="3" borderId="21" xfId="0" applyFont="1" applyFill="1" applyBorder="1" applyAlignment="1" applyProtection="1">
      <alignment horizontal="left" vertical="center"/>
      <protection/>
    </xf>
    <xf numFmtId="0" fontId="109" fillId="3" borderId="0" xfId="0" applyNumberFormat="1" applyFont="1" applyFill="1" applyBorder="1" applyAlignment="1" applyProtection="1">
      <alignment horizontal="left" vertical="center"/>
      <protection/>
    </xf>
    <xf numFmtId="0" fontId="113" fillId="3" borderId="20" xfId="0" applyNumberFormat="1" applyFont="1" applyFill="1" applyBorder="1" applyAlignment="1" applyProtection="1">
      <alignment horizontal="left" vertical="center"/>
      <protection/>
    </xf>
    <xf numFmtId="0" fontId="109" fillId="3" borderId="19" xfId="0" applyNumberFormat="1" applyFont="1" applyFill="1" applyBorder="1" applyAlignment="1" applyProtection="1">
      <alignment horizontal="left" vertical="center"/>
      <protection/>
    </xf>
    <xf numFmtId="0" fontId="113" fillId="3" borderId="0" xfId="0" applyNumberFormat="1" applyFont="1" applyFill="1" applyBorder="1" applyAlignment="1" applyProtection="1">
      <alignment horizontal="right" vertical="center"/>
      <protection/>
    </xf>
    <xf numFmtId="0" fontId="111" fillId="3" borderId="20" xfId="0" applyNumberFormat="1" applyFont="1" applyFill="1" applyBorder="1" applyAlignment="1" applyProtection="1">
      <alignment vertical="center"/>
      <protection/>
    </xf>
    <xf numFmtId="0" fontId="113" fillId="3" borderId="0" xfId="0" applyNumberFormat="1" applyFont="1" applyFill="1" applyBorder="1" applyAlignment="1" applyProtection="1">
      <alignment horizontal="left" vertical="center"/>
      <protection/>
    </xf>
    <xf numFmtId="0" fontId="75" fillId="3" borderId="0" xfId="0" applyNumberFormat="1" applyFont="1" applyFill="1" applyBorder="1" applyAlignment="1" applyProtection="1">
      <alignment horizontal="left" vertical="center"/>
      <protection/>
    </xf>
    <xf numFmtId="0" fontId="69" fillId="25" borderId="0" xfId="0" applyFont="1" applyFill="1" applyAlignment="1">
      <alignment vertical="center"/>
    </xf>
    <xf numFmtId="0" fontId="113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</cellXfs>
  <cellStyles count="152">
    <cellStyle name="Normal" xfId="0"/>
    <cellStyle name="20% - Акцент1" xfId="16"/>
    <cellStyle name="20% — акцент1" xfId="17"/>
    <cellStyle name="20% - Акцент1_211113миш" xfId="18"/>
    <cellStyle name="20% — акцент1_234208д10" xfId="19"/>
    <cellStyle name="20% - Акцент1_234609не3" xfId="20"/>
    <cellStyle name="20% — акцент1_240806д08" xfId="21"/>
    <cellStyle name="20% - Акцент1_240810д09" xfId="22"/>
    <cellStyle name="20% — акцент1_240908окм" xfId="23"/>
    <cellStyle name="20% - Акцент1_241709м07" xfId="24"/>
    <cellStyle name="20% - Акцент2" xfId="25"/>
    <cellStyle name="20% — акцент2" xfId="26"/>
    <cellStyle name="20% - Акцент2_211113миш" xfId="27"/>
    <cellStyle name="20% — акцент2_234208д10" xfId="28"/>
    <cellStyle name="20% - Акцент2_234609не3" xfId="29"/>
    <cellStyle name="20% — акцент2_240806д08" xfId="30"/>
    <cellStyle name="20% - Акцент2_240810д09" xfId="31"/>
    <cellStyle name="20% — акцент2_240908окм" xfId="32"/>
    <cellStyle name="20% - Акцент2_241709м07" xfId="33"/>
    <cellStyle name="20% - Акцент3" xfId="34"/>
    <cellStyle name="20% — акцент3" xfId="35"/>
    <cellStyle name="20% - Акцент3_211113миш" xfId="36"/>
    <cellStyle name="20% — акцент3_234208д10" xfId="37"/>
    <cellStyle name="20% - Акцент3_234609не3" xfId="38"/>
    <cellStyle name="20% — акцент3_240806д08" xfId="39"/>
    <cellStyle name="20% - Акцент3_240810д09" xfId="40"/>
    <cellStyle name="20% — акцент3_240908окм" xfId="41"/>
    <cellStyle name="20% - Акцент3_241709м07" xfId="42"/>
    <cellStyle name="20% - Акцент4" xfId="43"/>
    <cellStyle name="20% — акцент4" xfId="44"/>
    <cellStyle name="20% - Акцент4_211113миш" xfId="45"/>
    <cellStyle name="20% — акцент4_234208д10" xfId="46"/>
    <cellStyle name="20% - Акцент4_234609не3" xfId="47"/>
    <cellStyle name="20% — акцент4_240806д08" xfId="48"/>
    <cellStyle name="20% - Акцент4_240810д09" xfId="49"/>
    <cellStyle name="20% — акцент4_240908окм" xfId="50"/>
    <cellStyle name="20% - Акцент4_241709м07" xfId="51"/>
    <cellStyle name="20% - Акцент5" xfId="52"/>
    <cellStyle name="20% — акцент5" xfId="53"/>
    <cellStyle name="20% - Акцент6" xfId="54"/>
    <cellStyle name="20% — акцент6" xfId="55"/>
    <cellStyle name="40% - Акцент1" xfId="56"/>
    <cellStyle name="40% — акцент1" xfId="57"/>
    <cellStyle name="40% - Акцент1_211113миш" xfId="58"/>
    <cellStyle name="40% — акцент1_240908окм" xfId="59"/>
    <cellStyle name="40% - Акцент1_241709м07" xfId="60"/>
    <cellStyle name="40% - Акцент2" xfId="61"/>
    <cellStyle name="40% — акцент2" xfId="62"/>
    <cellStyle name="40% - Акцент3" xfId="63"/>
    <cellStyle name="40% — акцент3" xfId="64"/>
    <cellStyle name="40% - Акцент3_211113миш" xfId="65"/>
    <cellStyle name="40% — акцент3_234208д10" xfId="66"/>
    <cellStyle name="40% - Акцент3_234609не3" xfId="67"/>
    <cellStyle name="40% — акцент3_240806д08" xfId="68"/>
    <cellStyle name="40% - Акцент3_240810д09" xfId="69"/>
    <cellStyle name="40% — акцент3_240908окм" xfId="70"/>
    <cellStyle name="40% - Акцент3_241709м07" xfId="71"/>
    <cellStyle name="40% - Акцент4" xfId="72"/>
    <cellStyle name="40% — акцент4" xfId="73"/>
    <cellStyle name="40% - Акцент4_211113миш" xfId="74"/>
    <cellStyle name="40% — акцент4_234208д10" xfId="75"/>
    <cellStyle name="40% - Акцент4_234609не3" xfId="76"/>
    <cellStyle name="40% — акцент4_240806д08" xfId="77"/>
    <cellStyle name="40% - Акцент4_240810д09" xfId="78"/>
    <cellStyle name="40% — акцент4_240908окм" xfId="79"/>
    <cellStyle name="40% - Акцент4_241709м07" xfId="80"/>
    <cellStyle name="40% - Акцент5" xfId="81"/>
    <cellStyle name="40% — акцент5" xfId="82"/>
    <cellStyle name="40% - Акцент6" xfId="83"/>
    <cellStyle name="40% — акцент6" xfId="84"/>
    <cellStyle name="40% - Акцент6_211113миш" xfId="85"/>
    <cellStyle name="40% — акцент6_234208д10" xfId="86"/>
    <cellStyle name="40% - Акцент6_234609не3" xfId="87"/>
    <cellStyle name="40% — акцент6_240806д08" xfId="88"/>
    <cellStyle name="40% - Акцент6_240810д09" xfId="89"/>
    <cellStyle name="40% — акцент6_240908окм" xfId="90"/>
    <cellStyle name="40% - Акцент6_241709м07" xfId="91"/>
    <cellStyle name="60% - Акцент1" xfId="92"/>
    <cellStyle name="60% — акцент1" xfId="93"/>
    <cellStyle name="60% - Акцент1_211113миш" xfId="94"/>
    <cellStyle name="60% — акцент1_234208д10" xfId="95"/>
    <cellStyle name="60% - Акцент1_234609не3" xfId="96"/>
    <cellStyle name="60% — акцент1_240806д08" xfId="97"/>
    <cellStyle name="60% - Акцент1_240810д09" xfId="98"/>
    <cellStyle name="60% — акцент1_240908окм" xfId="99"/>
    <cellStyle name="60% - Акцент1_241709м07" xfId="100"/>
    <cellStyle name="60% - Акцент2" xfId="101"/>
    <cellStyle name="60% — акцент2" xfId="102"/>
    <cellStyle name="60% - Акцент3" xfId="103"/>
    <cellStyle name="60% — акцент3" xfId="104"/>
    <cellStyle name="60% - Акцент3_211113миш" xfId="105"/>
    <cellStyle name="60% — акцент3_234208д10" xfId="106"/>
    <cellStyle name="60% - Акцент3_234609не3" xfId="107"/>
    <cellStyle name="60% — акцент3_240806д08" xfId="108"/>
    <cellStyle name="60% - Акцент3_240810д09" xfId="109"/>
    <cellStyle name="60% — акцент3_240908окм" xfId="110"/>
    <cellStyle name="60% - Акцент3_241709м07" xfId="111"/>
    <cellStyle name="60% - Акцент4" xfId="112"/>
    <cellStyle name="60% — акцент4" xfId="113"/>
    <cellStyle name="60% - Акцент4_211113миш" xfId="114"/>
    <cellStyle name="60% — акцент4_234208д10" xfId="115"/>
    <cellStyle name="60% - Акцент4_234609не3" xfId="116"/>
    <cellStyle name="60% — акцент4_240806д08" xfId="117"/>
    <cellStyle name="60% - Акцент4_240810д09" xfId="118"/>
    <cellStyle name="60% — акцент4_240908окм" xfId="119"/>
    <cellStyle name="60% - Акцент4_241709м07" xfId="120"/>
    <cellStyle name="60% - Акцент5" xfId="121"/>
    <cellStyle name="60% — акцент5" xfId="122"/>
    <cellStyle name="60% - Акцент6" xfId="123"/>
    <cellStyle name="60% — акцент6" xfId="124"/>
    <cellStyle name="60% - Акцент6_211113миш" xfId="125"/>
    <cellStyle name="60% — акцент6_234208д10" xfId="126"/>
    <cellStyle name="60% - Акцент6_234609не3" xfId="127"/>
    <cellStyle name="60% — акцент6_240806д08" xfId="128"/>
    <cellStyle name="60% - Акцент6_240810д09" xfId="129"/>
    <cellStyle name="60% — акцент6_240908окм" xfId="130"/>
    <cellStyle name="60% - Акцент6_241709м07" xfId="131"/>
    <cellStyle name="Акцент1" xfId="132"/>
    <cellStyle name="Акцент2" xfId="133"/>
    <cellStyle name="Акцент3" xfId="134"/>
    <cellStyle name="Акцент4" xfId="135"/>
    <cellStyle name="Акцент5" xfId="136"/>
    <cellStyle name="Акцент6" xfId="137"/>
    <cellStyle name="Ввод " xfId="138"/>
    <cellStyle name="Вывод" xfId="139"/>
    <cellStyle name="Вычисление" xfId="140"/>
    <cellStyle name="Hyperlink" xfId="141"/>
    <cellStyle name="Currency" xfId="142"/>
    <cellStyle name="Currency [0]" xfId="143"/>
    <cellStyle name="Заголовок 1" xfId="144"/>
    <cellStyle name="Заголовок 2" xfId="145"/>
    <cellStyle name="Заголовок 3" xfId="146"/>
    <cellStyle name="Заголовок 4" xfId="147"/>
    <cellStyle name="Итог" xfId="148"/>
    <cellStyle name="Контрольная ячейка" xfId="149"/>
    <cellStyle name="Название" xfId="150"/>
    <cellStyle name="Нейтральный" xfId="151"/>
    <cellStyle name="Обычный 2" xfId="152"/>
    <cellStyle name="Обычный_170211" xfId="153"/>
    <cellStyle name="Обычный_171421" xfId="154"/>
    <cellStyle name="Обычный_241901веч" xfId="155"/>
    <cellStyle name="Обычный_241902веч" xfId="156"/>
    <cellStyle name="Followed Hyperlink" xfId="157"/>
    <cellStyle name="Плохой" xfId="158"/>
    <cellStyle name="Пояснение" xfId="159"/>
    <cellStyle name="Примечание" xfId="160"/>
    <cellStyle name="Percent" xfId="161"/>
    <cellStyle name="Связанная ячейка" xfId="162"/>
    <cellStyle name="Текст предупреждения" xfId="163"/>
    <cellStyle name="Comma" xfId="164"/>
    <cellStyle name="Comma [0]" xfId="165"/>
    <cellStyle name="Хороший" xfId="166"/>
  </cellStyles>
  <dxfs count="6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P141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2" customWidth="1"/>
    <col min="2" max="2" width="36.75390625" style="2" customWidth="1"/>
    <col min="3" max="3" width="6.375" style="2" customWidth="1"/>
    <col min="4" max="4" width="3.00390625" style="2" customWidth="1"/>
    <col min="5" max="9" width="4.00390625" style="2" customWidth="1"/>
    <col min="10" max="36" width="3.00390625" style="2" customWidth="1"/>
    <col min="37" max="37" width="23.875" style="2" customWidth="1"/>
    <col min="38" max="16384" width="9.125" style="2" customWidth="1"/>
  </cols>
  <sheetData>
    <row r="1" spans="1:36" ht="18">
      <c r="A1" s="102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6" ht="12.75">
      <c r="A2" s="118" t="s">
        <v>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</row>
    <row r="3" spans="1:68" ht="33.75" customHeight="1">
      <c r="A3" s="111" t="s">
        <v>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3"/>
      <c r="T3" s="114">
        <v>19</v>
      </c>
      <c r="U3" s="115"/>
      <c r="V3" s="116" t="s">
        <v>0</v>
      </c>
      <c r="W3" s="117"/>
      <c r="X3" s="108" t="s">
        <v>82</v>
      </c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10"/>
      <c r="AK3" s="3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20.25" customHeight="1">
      <c r="A4" s="104" t="s">
        <v>5</v>
      </c>
      <c r="B4" s="105"/>
      <c r="C4" s="105"/>
      <c r="D4" s="106" t="s">
        <v>83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7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" customHeight="1">
      <c r="A5" s="99" t="s">
        <v>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  <c r="S5" s="96" t="s">
        <v>84</v>
      </c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8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36" ht="9.75" customHeight="1">
      <c r="A6" s="6"/>
      <c r="B6" s="7"/>
      <c r="C6" s="8"/>
      <c r="D6" s="9">
        <f>SUM(D8:D141)</f>
        <v>42</v>
      </c>
      <c r="E6" s="9">
        <f aca="true" t="shared" si="0" ref="E6:AJ6">SUM(E8:E141)</f>
        <v>70</v>
      </c>
      <c r="F6" s="9">
        <f t="shared" si="0"/>
        <v>72</v>
      </c>
      <c r="G6" s="9">
        <f t="shared" si="0"/>
        <v>335</v>
      </c>
      <c r="H6" s="9">
        <f t="shared" si="0"/>
        <v>36</v>
      </c>
      <c r="I6" s="9">
        <f t="shared" si="0"/>
        <v>72</v>
      </c>
      <c r="J6" s="9">
        <f t="shared" si="0"/>
        <v>108</v>
      </c>
      <c r="K6" s="9">
        <f t="shared" si="0"/>
        <v>144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</row>
    <row r="7" spans="1:36" ht="12.75" customHeight="1">
      <c r="A7" s="1"/>
      <c r="B7" s="16" t="s">
        <v>6</v>
      </c>
      <c r="C7" s="10" t="s">
        <v>1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1">
        <v>31</v>
      </c>
      <c r="AI7" s="11">
        <v>32</v>
      </c>
      <c r="AJ7" s="11">
        <v>33</v>
      </c>
    </row>
    <row r="8" spans="1:36" ht="18">
      <c r="A8" s="12"/>
      <c r="B8" s="13" t="s">
        <v>69</v>
      </c>
      <c r="C8" s="14">
        <f>SUM(D8:AJ8)</f>
        <v>100</v>
      </c>
      <c r="D8" s="15"/>
      <c r="E8" s="15"/>
      <c r="F8" s="15"/>
      <c r="G8" s="15">
        <v>100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8">
      <c r="A9" s="12"/>
      <c r="B9" s="13" t="s">
        <v>89</v>
      </c>
      <c r="C9" s="14">
        <f>SUM(D9:AJ9)</f>
        <v>82</v>
      </c>
      <c r="D9" s="15"/>
      <c r="E9" s="15"/>
      <c r="F9" s="15">
        <v>16</v>
      </c>
      <c r="G9" s="15">
        <v>10</v>
      </c>
      <c r="H9" s="15"/>
      <c r="I9" s="15"/>
      <c r="J9" s="15">
        <v>24</v>
      </c>
      <c r="K9" s="15">
        <v>32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8">
      <c r="A10" s="12"/>
      <c r="B10" s="13" t="s">
        <v>78</v>
      </c>
      <c r="C10" s="14">
        <f>SUM(D10:AJ10)</f>
        <v>70</v>
      </c>
      <c r="D10" s="15"/>
      <c r="E10" s="15"/>
      <c r="F10" s="15"/>
      <c r="G10" s="15">
        <v>70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8">
      <c r="A11" s="12"/>
      <c r="B11" s="13" t="s">
        <v>63</v>
      </c>
      <c r="C11" s="14">
        <f>SUM(D11:AJ11)</f>
        <v>68</v>
      </c>
      <c r="D11" s="15">
        <v>12</v>
      </c>
      <c r="E11" s="15">
        <v>16</v>
      </c>
      <c r="F11" s="15"/>
      <c r="G11" s="15">
        <v>40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8">
      <c r="A12" s="12"/>
      <c r="B12" s="13" t="s">
        <v>73</v>
      </c>
      <c r="C12" s="14">
        <f>SUM(D12:AJ12)</f>
        <v>52</v>
      </c>
      <c r="D12" s="15">
        <v>14</v>
      </c>
      <c r="E12" s="15">
        <v>8</v>
      </c>
      <c r="F12" s="15"/>
      <c r="G12" s="15">
        <v>30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8">
      <c r="A13" s="12"/>
      <c r="B13" s="13" t="s">
        <v>71</v>
      </c>
      <c r="C13" s="14">
        <f>SUM(D13:AJ13)</f>
        <v>50</v>
      </c>
      <c r="D13" s="15"/>
      <c r="E13" s="15"/>
      <c r="F13" s="15"/>
      <c r="G13" s="15">
        <v>50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8">
      <c r="A14" s="12"/>
      <c r="B14" s="13" t="s">
        <v>106</v>
      </c>
      <c r="C14" s="14">
        <f>SUM(D14:AJ14)</f>
        <v>37</v>
      </c>
      <c r="D14" s="15"/>
      <c r="E14" s="15"/>
      <c r="F14" s="15"/>
      <c r="G14" s="15"/>
      <c r="H14" s="15"/>
      <c r="I14" s="15"/>
      <c r="J14" s="15">
        <v>21</v>
      </c>
      <c r="K14" s="15">
        <v>16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8">
      <c r="A15" s="12"/>
      <c r="B15" s="13" t="s">
        <v>79</v>
      </c>
      <c r="C15" s="14">
        <f>SUM(D15:AJ15)</f>
        <v>32</v>
      </c>
      <c r="D15" s="15"/>
      <c r="E15" s="15">
        <v>12</v>
      </c>
      <c r="F15" s="15"/>
      <c r="G15" s="15">
        <v>20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8">
      <c r="A16" s="12"/>
      <c r="B16" s="13" t="s">
        <v>72</v>
      </c>
      <c r="C16" s="14">
        <f>SUM(D16:AJ16)</f>
        <v>30</v>
      </c>
      <c r="D16" s="15">
        <v>16</v>
      </c>
      <c r="E16" s="15">
        <v>14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8">
      <c r="A17" s="12"/>
      <c r="B17" s="13" t="s">
        <v>64</v>
      </c>
      <c r="C17" s="14">
        <f>SUM(D17:AJ17)</f>
        <v>28</v>
      </c>
      <c r="D17" s="15"/>
      <c r="E17" s="15">
        <v>6</v>
      </c>
      <c r="F17" s="15"/>
      <c r="G17" s="15"/>
      <c r="H17" s="15"/>
      <c r="I17" s="15"/>
      <c r="J17" s="15">
        <v>18</v>
      </c>
      <c r="K17" s="15">
        <v>4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8">
      <c r="A18" s="12"/>
      <c r="B18" s="13" t="s">
        <v>111</v>
      </c>
      <c r="C18" s="14">
        <f>SUM(D18:AJ18)</f>
        <v>28</v>
      </c>
      <c r="D18" s="15"/>
      <c r="E18" s="15"/>
      <c r="F18" s="15"/>
      <c r="G18" s="15"/>
      <c r="H18" s="15"/>
      <c r="I18" s="15"/>
      <c r="J18" s="15"/>
      <c r="K18" s="15">
        <v>28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8">
      <c r="A19" s="12"/>
      <c r="B19" s="13" t="s">
        <v>70</v>
      </c>
      <c r="C19" s="14">
        <f>SUM(D19:AJ19)</f>
        <v>25</v>
      </c>
      <c r="D19" s="15"/>
      <c r="E19" s="15"/>
      <c r="F19" s="15"/>
      <c r="G19" s="15">
        <v>5</v>
      </c>
      <c r="H19" s="15"/>
      <c r="I19" s="15"/>
      <c r="J19" s="15"/>
      <c r="K19" s="15">
        <v>20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8">
      <c r="A20" s="12"/>
      <c r="B20" s="13" t="s">
        <v>112</v>
      </c>
      <c r="C20" s="14">
        <f>SUM(D20:AJ20)</f>
        <v>24</v>
      </c>
      <c r="D20" s="15"/>
      <c r="E20" s="15"/>
      <c r="F20" s="15"/>
      <c r="G20" s="15"/>
      <c r="H20" s="15"/>
      <c r="I20" s="15"/>
      <c r="J20" s="15"/>
      <c r="K20" s="15">
        <v>24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8">
      <c r="A21" s="12"/>
      <c r="B21" s="13" t="s">
        <v>62</v>
      </c>
      <c r="C21" s="14">
        <f>SUM(D21:AJ21)</f>
        <v>23</v>
      </c>
      <c r="D21" s="15"/>
      <c r="E21" s="15"/>
      <c r="F21" s="15"/>
      <c r="G21" s="15"/>
      <c r="H21" s="15"/>
      <c r="I21" s="15">
        <v>14</v>
      </c>
      <c r="J21" s="15">
        <v>9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8">
      <c r="A22" s="12"/>
      <c r="B22" s="13" t="s">
        <v>103</v>
      </c>
      <c r="C22" s="14">
        <f>SUM(D22:AJ22)</f>
        <v>22</v>
      </c>
      <c r="D22" s="15"/>
      <c r="E22" s="15"/>
      <c r="F22" s="15"/>
      <c r="G22" s="15"/>
      <c r="H22" s="15"/>
      <c r="I22" s="15">
        <v>16</v>
      </c>
      <c r="J22" s="15">
        <v>6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8">
      <c r="A23" s="12"/>
      <c r="B23" s="13" t="s">
        <v>81</v>
      </c>
      <c r="C23" s="14">
        <f>SUM(D23:AJ23)</f>
        <v>16</v>
      </c>
      <c r="D23" s="15"/>
      <c r="E23" s="15"/>
      <c r="F23" s="15">
        <v>4</v>
      </c>
      <c r="G23" s="15"/>
      <c r="H23" s="15"/>
      <c r="I23" s="15">
        <v>12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8">
      <c r="A24" s="12"/>
      <c r="B24" s="13" t="s">
        <v>107</v>
      </c>
      <c r="C24" s="14">
        <f>SUM(D24:AJ24)</f>
        <v>15</v>
      </c>
      <c r="D24" s="15"/>
      <c r="E24" s="15"/>
      <c r="F24" s="15"/>
      <c r="G24" s="15"/>
      <c r="H24" s="15"/>
      <c r="I24" s="15"/>
      <c r="J24" s="15">
        <v>15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8">
      <c r="A25" s="12"/>
      <c r="B25" s="13" t="s">
        <v>90</v>
      </c>
      <c r="C25" s="14">
        <f>SUM(D25:AJ25)</f>
        <v>15</v>
      </c>
      <c r="D25" s="15"/>
      <c r="E25" s="15">
        <v>4</v>
      </c>
      <c r="F25" s="15"/>
      <c r="G25" s="15">
        <v>3</v>
      </c>
      <c r="H25" s="15"/>
      <c r="I25" s="15"/>
      <c r="J25" s="15"/>
      <c r="K25" s="15">
        <v>8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8">
      <c r="A26" s="12"/>
      <c r="B26" s="13" t="s">
        <v>66</v>
      </c>
      <c r="C26" s="14">
        <f>SUM(D26:AJ26)</f>
        <v>14</v>
      </c>
      <c r="D26" s="15"/>
      <c r="E26" s="15"/>
      <c r="F26" s="15">
        <v>14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8">
      <c r="A27" s="12"/>
      <c r="B27" s="13" t="s">
        <v>113</v>
      </c>
      <c r="C27" s="14">
        <f>SUM(D27:AJ27)</f>
        <v>12</v>
      </c>
      <c r="D27" s="15"/>
      <c r="E27" s="15"/>
      <c r="F27" s="15"/>
      <c r="G27" s="15"/>
      <c r="H27" s="15"/>
      <c r="I27" s="15"/>
      <c r="J27" s="15"/>
      <c r="K27" s="15">
        <v>12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8">
      <c r="A28" s="12"/>
      <c r="B28" s="13" t="s">
        <v>86</v>
      </c>
      <c r="C28" s="14">
        <f>SUM(D28:AJ28)</f>
        <v>12</v>
      </c>
      <c r="D28" s="15"/>
      <c r="E28" s="15"/>
      <c r="F28" s="15">
        <v>12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8">
      <c r="A29" s="12"/>
      <c r="B29" s="13" t="s">
        <v>108</v>
      </c>
      <c r="C29" s="14">
        <f>SUM(D29:AJ29)</f>
        <v>12</v>
      </c>
      <c r="D29" s="15"/>
      <c r="E29" s="15"/>
      <c r="F29" s="15"/>
      <c r="G29" s="15"/>
      <c r="H29" s="15"/>
      <c r="I29" s="15"/>
      <c r="J29" s="15">
        <v>12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8">
      <c r="A30" s="12"/>
      <c r="B30" s="13" t="s">
        <v>85</v>
      </c>
      <c r="C30" s="14">
        <f>SUM(D30:AJ30)</f>
        <v>10</v>
      </c>
      <c r="D30" s="15"/>
      <c r="E30" s="15">
        <v>10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8">
      <c r="A31" s="12"/>
      <c r="B31" s="13" t="s">
        <v>87</v>
      </c>
      <c r="C31" s="14">
        <f>SUM(D31:AJ31)</f>
        <v>10</v>
      </c>
      <c r="D31" s="15"/>
      <c r="E31" s="15"/>
      <c r="F31" s="15">
        <v>10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8">
      <c r="A32" s="12"/>
      <c r="B32" s="13" t="s">
        <v>102</v>
      </c>
      <c r="C32" s="14">
        <f>SUM(D32:AJ32)</f>
        <v>10</v>
      </c>
      <c r="D32" s="15"/>
      <c r="E32" s="15"/>
      <c r="F32" s="15"/>
      <c r="G32" s="15"/>
      <c r="H32" s="15"/>
      <c r="I32" s="15">
        <v>10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8">
      <c r="A33" s="12"/>
      <c r="B33" s="13" t="s">
        <v>16</v>
      </c>
      <c r="C33" s="14">
        <f>SUM(D33:AJ33)</f>
        <v>8</v>
      </c>
      <c r="D33" s="15"/>
      <c r="E33" s="15"/>
      <c r="F33" s="15"/>
      <c r="G33" s="15"/>
      <c r="H33" s="15"/>
      <c r="I33" s="15">
        <v>8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8">
      <c r="A34" s="12"/>
      <c r="B34" s="13" t="s">
        <v>15</v>
      </c>
      <c r="C34" s="14">
        <f>SUM(D34:AJ34)</f>
        <v>8</v>
      </c>
      <c r="D34" s="15"/>
      <c r="E34" s="15"/>
      <c r="F34" s="15">
        <v>2</v>
      </c>
      <c r="G34" s="15"/>
      <c r="H34" s="15"/>
      <c r="I34" s="15">
        <v>6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8">
      <c r="A35" s="12"/>
      <c r="B35" s="13" t="s">
        <v>76</v>
      </c>
      <c r="C35" s="14">
        <f>SUM(D35:AJ35)</f>
        <v>8</v>
      </c>
      <c r="D35" s="15"/>
      <c r="E35" s="15"/>
      <c r="F35" s="15">
        <v>8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8">
      <c r="A36" s="12"/>
      <c r="B36" s="13" t="s">
        <v>92</v>
      </c>
      <c r="C36" s="14">
        <f>SUM(D36:AJ36)</f>
        <v>8</v>
      </c>
      <c r="D36" s="15"/>
      <c r="E36" s="15"/>
      <c r="F36" s="15"/>
      <c r="G36" s="15"/>
      <c r="H36" s="15">
        <v>8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>
      <c r="A37" s="12"/>
      <c r="B37" s="13" t="s">
        <v>75</v>
      </c>
      <c r="C37" s="14">
        <f>SUM(D37:AJ37)</f>
        <v>7</v>
      </c>
      <c r="D37" s="15"/>
      <c r="E37" s="15"/>
      <c r="F37" s="15"/>
      <c r="G37" s="15">
        <v>7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8">
      <c r="A38" s="12"/>
      <c r="B38" s="13" t="s">
        <v>93</v>
      </c>
      <c r="C38" s="14">
        <f>SUM(D38:AJ38)</f>
        <v>7</v>
      </c>
      <c r="D38" s="15"/>
      <c r="E38" s="15"/>
      <c r="F38" s="15"/>
      <c r="G38" s="15"/>
      <c r="H38" s="15">
        <v>7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8">
      <c r="A39" s="12"/>
      <c r="B39" s="13" t="s">
        <v>44</v>
      </c>
      <c r="C39" s="14">
        <f>SUM(D39:AJ39)</f>
        <v>6</v>
      </c>
      <c r="D39" s="15"/>
      <c r="E39" s="15"/>
      <c r="F39" s="15">
        <v>6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8">
      <c r="A40" s="12"/>
      <c r="B40" s="13" t="s">
        <v>96</v>
      </c>
      <c r="C40" s="14">
        <f>SUM(D40:AJ40)</f>
        <v>6</v>
      </c>
      <c r="D40" s="15"/>
      <c r="E40" s="15"/>
      <c r="F40" s="15"/>
      <c r="G40" s="15"/>
      <c r="H40" s="15">
        <v>6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8">
      <c r="A41" s="12"/>
      <c r="B41" s="13" t="s">
        <v>94</v>
      </c>
      <c r="C41" s="14">
        <f>SUM(D41:AJ41)</f>
        <v>5</v>
      </c>
      <c r="D41" s="15"/>
      <c r="E41" s="15"/>
      <c r="F41" s="15"/>
      <c r="G41" s="15"/>
      <c r="H41" s="15">
        <v>5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>
      <c r="A42" s="12"/>
      <c r="B42" s="13" t="s">
        <v>105</v>
      </c>
      <c r="C42" s="14">
        <f>SUM(D42:AJ42)</f>
        <v>4</v>
      </c>
      <c r="D42" s="15"/>
      <c r="E42" s="15"/>
      <c r="F42" s="15"/>
      <c r="G42" s="15"/>
      <c r="H42" s="15"/>
      <c r="I42" s="15">
        <v>4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8">
      <c r="A43" s="12"/>
      <c r="B43" s="13" t="s">
        <v>99</v>
      </c>
      <c r="C43" s="14">
        <f>SUM(D43:AJ43)</f>
        <v>4</v>
      </c>
      <c r="D43" s="15"/>
      <c r="E43" s="15"/>
      <c r="F43" s="15"/>
      <c r="G43" s="15"/>
      <c r="H43" s="15">
        <v>4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8">
      <c r="A44" s="12"/>
      <c r="B44" s="13" t="s">
        <v>109</v>
      </c>
      <c r="C44" s="14">
        <f>SUM(D44:AJ44)</f>
        <v>3</v>
      </c>
      <c r="D44" s="15"/>
      <c r="E44" s="15"/>
      <c r="F44" s="15"/>
      <c r="G44" s="15"/>
      <c r="H44" s="15"/>
      <c r="I44" s="15"/>
      <c r="J44" s="15">
        <v>3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8">
      <c r="A45" s="12"/>
      <c r="B45" s="13" t="s">
        <v>97</v>
      </c>
      <c r="C45" s="14">
        <f>SUM(D45:AJ45)</f>
        <v>3</v>
      </c>
      <c r="D45" s="15"/>
      <c r="E45" s="15"/>
      <c r="F45" s="15"/>
      <c r="G45" s="15"/>
      <c r="H45" s="15">
        <v>3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8">
      <c r="A46" s="12"/>
      <c r="B46" s="13" t="s">
        <v>95</v>
      </c>
      <c r="C46" s="14">
        <f>SUM(D46:AJ46)</f>
        <v>2</v>
      </c>
      <c r="D46" s="15"/>
      <c r="E46" s="15"/>
      <c r="F46" s="15"/>
      <c r="G46" s="15"/>
      <c r="H46" s="15">
        <v>2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8">
      <c r="A47" s="12"/>
      <c r="B47" s="13" t="s">
        <v>67</v>
      </c>
      <c r="C47" s="14">
        <f>SUM(D47:AJ47)</f>
        <v>2</v>
      </c>
      <c r="D47" s="15"/>
      <c r="E47" s="15"/>
      <c r="F47" s="15"/>
      <c r="G47" s="15"/>
      <c r="H47" s="15"/>
      <c r="I47" s="15">
        <v>2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>
      <c r="A48" s="12"/>
      <c r="B48" s="13" t="s">
        <v>98</v>
      </c>
      <c r="C48" s="14">
        <f>SUM(D48:AJ48)</f>
        <v>1</v>
      </c>
      <c r="D48" s="15"/>
      <c r="E48" s="15"/>
      <c r="F48" s="15"/>
      <c r="G48" s="15"/>
      <c r="H48" s="15">
        <v>1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8">
      <c r="A49" s="12"/>
      <c r="B49" s="13"/>
      <c r="C49" s="14">
        <f>SUM(D49:AJ49)</f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>
      <c r="A50" s="12"/>
      <c r="B50" s="13"/>
      <c r="C50" s="14">
        <f>SUM(D50:AJ50)</f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8">
      <c r="A51" s="12"/>
      <c r="B51" s="13"/>
      <c r="C51" s="14">
        <f>SUM(D51:AJ51)</f>
        <v>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8">
      <c r="A52" s="12"/>
      <c r="B52" s="13"/>
      <c r="C52" s="14">
        <f>SUM(D52:AJ52)</f>
        <v>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8">
      <c r="A53" s="12"/>
      <c r="B53" s="13"/>
      <c r="C53" s="14">
        <f>SUM(D53:AJ53)</f>
        <v>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8">
      <c r="A54" s="12"/>
      <c r="B54" s="13"/>
      <c r="C54" s="14">
        <f>SUM(D54:AJ54)</f>
        <v>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8">
      <c r="A55" s="12"/>
      <c r="B55" s="13"/>
      <c r="C55" s="14">
        <f>SUM(D55:AJ55)</f>
        <v>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8">
      <c r="A56" s="12"/>
      <c r="B56" s="13"/>
      <c r="C56" s="14">
        <f>SUM(D56:AJ56)</f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8">
      <c r="A57" s="12"/>
      <c r="B57" s="13"/>
      <c r="C57" s="14">
        <f>SUM(D57:AJ57)</f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8">
      <c r="A58" s="12"/>
      <c r="B58" s="13"/>
      <c r="C58" s="14">
        <f>SUM(D58:AJ58)</f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8">
      <c r="A59" s="12"/>
      <c r="B59" s="13"/>
      <c r="C59" s="14">
        <f>SUM(D59:AJ59)</f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8">
      <c r="A60" s="12"/>
      <c r="B60" s="13"/>
      <c r="C60" s="14">
        <f>SUM(D60:AJ60)</f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8">
      <c r="A61" s="12"/>
      <c r="B61" s="13"/>
      <c r="C61" s="14">
        <f>SUM(D61:AJ61)</f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8">
      <c r="A62" s="12"/>
      <c r="B62" s="13"/>
      <c r="C62" s="14">
        <f>SUM(D62:AJ62)</f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8">
      <c r="A63" s="12"/>
      <c r="B63" s="13"/>
      <c r="C63" s="14">
        <f>SUM(D63:AJ63)</f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8">
      <c r="A64" s="12"/>
      <c r="B64" s="13"/>
      <c r="C64" s="14">
        <f>SUM(D64:AJ64)</f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8">
      <c r="A65" s="12"/>
      <c r="B65" s="13"/>
      <c r="C65" s="14">
        <f>SUM(D65:AJ65)</f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8">
      <c r="A66" s="12"/>
      <c r="B66" s="13"/>
      <c r="C66" s="14">
        <f>SUM(D66:AJ66)</f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8">
      <c r="A67" s="12"/>
      <c r="B67" s="13"/>
      <c r="C67" s="14">
        <f>SUM(D67:AJ67)</f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8">
      <c r="A68" s="12"/>
      <c r="B68" s="13"/>
      <c r="C68" s="14">
        <f>SUM(D68:AJ68)</f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8">
      <c r="A69" s="12"/>
      <c r="B69" s="13"/>
      <c r="C69" s="14">
        <f>SUM(D69:AJ69)</f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8">
      <c r="A70" s="12"/>
      <c r="B70" s="13"/>
      <c r="C70" s="14">
        <f>SUM(D70:AJ70)</f>
        <v>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8">
      <c r="A71" s="12"/>
      <c r="B71" s="13"/>
      <c r="C71" s="14">
        <f>SUM(D71:AJ71)</f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8">
      <c r="A72" s="12"/>
      <c r="B72" s="13"/>
      <c r="C72" s="14">
        <f>SUM(D72:AJ72)</f>
        <v>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8">
      <c r="A73" s="12"/>
      <c r="B73" s="13"/>
      <c r="C73" s="14">
        <f>SUM(D73:AJ73)</f>
        <v>0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8">
      <c r="A74" s="12"/>
      <c r="B74" s="13"/>
      <c r="C74" s="14">
        <f>SUM(D74:AJ74)</f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8">
      <c r="A75" s="12"/>
      <c r="B75" s="13"/>
      <c r="C75" s="14">
        <f>SUM(D75:AJ75)</f>
        <v>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8">
      <c r="A76" s="12"/>
      <c r="B76" s="13"/>
      <c r="C76" s="14">
        <f>SUM(D76:AJ76)</f>
        <v>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8">
      <c r="A77" s="12"/>
      <c r="B77" s="13"/>
      <c r="C77" s="14">
        <f>SUM(D77:AJ77)</f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8">
      <c r="A78" s="12"/>
      <c r="B78" s="13"/>
      <c r="C78" s="14">
        <f>SUM(D78:AJ78)</f>
        <v>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8">
      <c r="A79" s="12"/>
      <c r="B79" s="13"/>
      <c r="C79" s="14">
        <f>SUM(D79:AJ79)</f>
        <v>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8">
      <c r="A80" s="12"/>
      <c r="B80" s="13"/>
      <c r="C80" s="14">
        <f>SUM(D80:AJ80)</f>
        <v>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8">
      <c r="A81" s="12"/>
      <c r="B81" s="13"/>
      <c r="C81" s="14">
        <f>SUM(D81:AJ81)</f>
        <v>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18">
      <c r="A82" s="12"/>
      <c r="B82" s="13"/>
      <c r="C82" s="14">
        <f>SUM(D82:AJ82)</f>
        <v>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8">
      <c r="A83" s="12"/>
      <c r="B83" s="13"/>
      <c r="C83" s="14">
        <f>SUM(D83:AJ83)</f>
        <v>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8">
      <c r="A84" s="12"/>
      <c r="B84" s="13"/>
      <c r="C84" s="14">
        <f>SUM(D84:AJ84)</f>
        <v>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8">
      <c r="A85" s="12"/>
      <c r="B85" s="13"/>
      <c r="C85" s="14">
        <f>SUM(D85:AJ85)</f>
        <v>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8">
      <c r="A86" s="12"/>
      <c r="B86" s="13"/>
      <c r="C86" s="14">
        <f>SUM(D86:AJ86)</f>
        <v>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8">
      <c r="A87" s="12"/>
      <c r="B87" s="13"/>
      <c r="C87" s="14">
        <f>SUM(D87:AJ87)</f>
        <v>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8">
      <c r="A88" s="12"/>
      <c r="B88" s="13"/>
      <c r="C88" s="14">
        <f>SUM(D88:AJ88)</f>
        <v>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8">
      <c r="A89" s="12"/>
      <c r="B89" s="13"/>
      <c r="C89" s="14">
        <f>SUM(D89:AJ89)</f>
        <v>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8">
      <c r="A90" s="12"/>
      <c r="B90" s="13"/>
      <c r="C90" s="14">
        <f>SUM(D90:AJ90)</f>
        <v>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8">
      <c r="A91" s="12"/>
      <c r="B91" s="13"/>
      <c r="C91" s="14">
        <f>SUM(D91:AJ91)</f>
        <v>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8">
      <c r="A92" s="12"/>
      <c r="B92" s="13"/>
      <c r="C92" s="14">
        <f>SUM(D92:AJ92)</f>
        <v>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8">
      <c r="A93" s="12"/>
      <c r="B93" s="13"/>
      <c r="C93" s="14">
        <f>SUM(D93:AJ93)</f>
        <v>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8">
      <c r="A94" s="12"/>
      <c r="B94" s="13"/>
      <c r="C94" s="14">
        <f>SUM(D94:AJ94)</f>
        <v>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8">
      <c r="A95" s="12"/>
      <c r="B95" s="13"/>
      <c r="C95" s="14">
        <f>SUM(D95:AJ95)</f>
        <v>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8">
      <c r="A96" s="12"/>
      <c r="B96" s="13"/>
      <c r="C96" s="14">
        <f>SUM(D96:AJ96)</f>
        <v>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8">
      <c r="A97" s="12"/>
      <c r="B97" s="13"/>
      <c r="C97" s="14">
        <f>SUM(D97:AJ97)</f>
        <v>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8">
      <c r="A98" s="12"/>
      <c r="B98" s="13"/>
      <c r="C98" s="14">
        <f>SUM(D98:AJ98)</f>
        <v>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8">
      <c r="A99" s="12"/>
      <c r="B99" s="13"/>
      <c r="C99" s="14">
        <f>SUM(D99:AJ99)</f>
        <v>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8">
      <c r="A100" s="12"/>
      <c r="B100" s="13"/>
      <c r="C100" s="14">
        <f>SUM(D100:AJ100)</f>
        <v>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8">
      <c r="A101" s="12"/>
      <c r="B101" s="13"/>
      <c r="C101" s="14">
        <f>SUM(D101:AJ101)</f>
        <v>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8">
      <c r="A102" s="12"/>
      <c r="B102" s="13"/>
      <c r="C102" s="14">
        <f>SUM(D102:AJ102)</f>
        <v>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8">
      <c r="A103" s="12"/>
      <c r="B103" s="13"/>
      <c r="C103" s="14">
        <f>SUM(D103:AJ103)</f>
        <v>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8">
      <c r="A104" s="12"/>
      <c r="B104" s="13"/>
      <c r="C104" s="14">
        <f aca="true" t="shared" si="1" ref="C104:C135">SUM(D104:AJ104)</f>
        <v>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8">
      <c r="A105" s="12"/>
      <c r="B105" s="13"/>
      <c r="C105" s="14">
        <f t="shared" si="1"/>
        <v>0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8">
      <c r="A106" s="12"/>
      <c r="B106" s="13"/>
      <c r="C106" s="14">
        <f t="shared" si="1"/>
        <v>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8">
      <c r="A107" s="12"/>
      <c r="B107" s="13"/>
      <c r="C107" s="14">
        <f t="shared" si="1"/>
        <v>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8">
      <c r="A108" s="12"/>
      <c r="B108" s="13"/>
      <c r="C108" s="14">
        <f t="shared" si="1"/>
        <v>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8">
      <c r="A109" s="12"/>
      <c r="B109" s="13"/>
      <c r="C109" s="14">
        <f t="shared" si="1"/>
        <v>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8">
      <c r="A110" s="12"/>
      <c r="B110" s="13"/>
      <c r="C110" s="14">
        <f t="shared" si="1"/>
        <v>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8">
      <c r="A111" s="12"/>
      <c r="B111" s="13"/>
      <c r="C111" s="14">
        <f t="shared" si="1"/>
        <v>0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8">
      <c r="A112" s="12"/>
      <c r="B112" s="13"/>
      <c r="C112" s="14">
        <f t="shared" si="1"/>
        <v>0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8">
      <c r="A113" s="12"/>
      <c r="B113" s="13"/>
      <c r="C113" s="14">
        <f t="shared" si="1"/>
        <v>0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8">
      <c r="A114" s="12"/>
      <c r="B114" s="13"/>
      <c r="C114" s="14">
        <f t="shared" si="1"/>
        <v>0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18">
      <c r="A115" s="12"/>
      <c r="B115" s="13"/>
      <c r="C115" s="14">
        <f t="shared" si="1"/>
        <v>0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ht="18">
      <c r="A116" s="12"/>
      <c r="B116" s="13"/>
      <c r="C116" s="14">
        <f t="shared" si="1"/>
        <v>0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ht="18">
      <c r="A117" s="12"/>
      <c r="B117" s="13"/>
      <c r="C117" s="14">
        <f t="shared" si="1"/>
        <v>0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ht="18">
      <c r="A118" s="12"/>
      <c r="B118" s="13"/>
      <c r="C118" s="14">
        <f t="shared" si="1"/>
        <v>0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ht="18">
      <c r="A119" s="12"/>
      <c r="B119" s="13"/>
      <c r="C119" s="14">
        <f t="shared" si="1"/>
        <v>0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18">
      <c r="A120" s="12"/>
      <c r="B120" s="13"/>
      <c r="C120" s="14">
        <f t="shared" si="1"/>
        <v>0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18">
      <c r="A121" s="12"/>
      <c r="B121" s="13"/>
      <c r="C121" s="14">
        <f t="shared" si="1"/>
        <v>0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ht="18">
      <c r="A122" s="12"/>
      <c r="B122" s="13"/>
      <c r="C122" s="14">
        <f t="shared" si="1"/>
        <v>0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ht="18">
      <c r="A123" s="12"/>
      <c r="B123" s="13"/>
      <c r="C123" s="14">
        <f t="shared" si="1"/>
        <v>0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ht="18">
      <c r="A124" s="12"/>
      <c r="B124" s="13"/>
      <c r="C124" s="14">
        <f t="shared" si="1"/>
        <v>0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18">
      <c r="A125" s="12"/>
      <c r="B125" s="13"/>
      <c r="C125" s="14">
        <f t="shared" si="1"/>
        <v>0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18">
      <c r="A126" s="12"/>
      <c r="B126" s="13"/>
      <c r="C126" s="14">
        <f t="shared" si="1"/>
        <v>0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ht="18">
      <c r="A127" s="12"/>
      <c r="B127" s="13"/>
      <c r="C127" s="14">
        <f t="shared" si="1"/>
        <v>0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ht="18">
      <c r="A128" s="12"/>
      <c r="B128" s="13"/>
      <c r="C128" s="14">
        <f t="shared" si="1"/>
        <v>0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ht="18">
      <c r="A129" s="12"/>
      <c r="B129" s="13"/>
      <c r="C129" s="14">
        <f t="shared" si="1"/>
        <v>0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18">
      <c r="A130" s="12"/>
      <c r="B130" s="13"/>
      <c r="C130" s="14">
        <f t="shared" si="1"/>
        <v>0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18">
      <c r="A131" s="12"/>
      <c r="B131" s="13"/>
      <c r="C131" s="14">
        <f t="shared" si="1"/>
        <v>0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ht="18">
      <c r="A132" s="12"/>
      <c r="B132" s="13"/>
      <c r="C132" s="14">
        <f t="shared" si="1"/>
        <v>0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ht="18">
      <c r="A133" s="12"/>
      <c r="B133" s="13"/>
      <c r="C133" s="14">
        <f t="shared" si="1"/>
        <v>0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ht="18">
      <c r="A134" s="12"/>
      <c r="B134" s="13"/>
      <c r="C134" s="14">
        <f t="shared" si="1"/>
        <v>0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18">
      <c r="A135" s="12"/>
      <c r="B135" s="13"/>
      <c r="C135" s="14">
        <f t="shared" si="1"/>
        <v>0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18">
      <c r="A136" s="12"/>
      <c r="B136" s="13"/>
      <c r="C136" s="14">
        <f aca="true" t="shared" si="2" ref="C136:C141">SUM(D136:AJ136)</f>
        <v>0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ht="18">
      <c r="A137" s="12"/>
      <c r="B137" s="13"/>
      <c r="C137" s="14">
        <f t="shared" si="2"/>
        <v>0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ht="18">
      <c r="A138" s="12"/>
      <c r="B138" s="13"/>
      <c r="C138" s="14">
        <f t="shared" si="2"/>
        <v>0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ht="18">
      <c r="A139" s="12"/>
      <c r="B139" s="13"/>
      <c r="C139" s="14">
        <f t="shared" si="2"/>
        <v>0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18">
      <c r="A140" s="12"/>
      <c r="B140" s="13"/>
      <c r="C140" s="14">
        <f t="shared" si="2"/>
        <v>0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18">
      <c r="A141" s="12"/>
      <c r="B141" s="13"/>
      <c r="C141" s="14">
        <f t="shared" si="2"/>
        <v>0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S5:AJ5"/>
    <mergeCell ref="A5:R5"/>
    <mergeCell ref="A1:AJ1"/>
    <mergeCell ref="A4:C4"/>
    <mergeCell ref="D4:AJ4"/>
    <mergeCell ref="X3:AJ3"/>
    <mergeCell ref="A3:S3"/>
    <mergeCell ref="T3:U3"/>
    <mergeCell ref="V3:W3"/>
    <mergeCell ref="A2:AJ2"/>
  </mergeCells>
  <conditionalFormatting sqref="E15:E20 D8:D141">
    <cfRule type="cellIs" priority="1" dxfId="0" operator="equal" stopIfTrue="1">
      <formula>0</formula>
    </cfRule>
  </conditionalFormatting>
  <conditionalFormatting sqref="B8:B141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3">
      <selection activeCell="A2" sqref="A2:L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138" t="s">
        <v>35</v>
      </c>
      <c r="C1" s="139"/>
      <c r="D1" s="136" t="s">
        <v>36</v>
      </c>
      <c r="E1" s="137"/>
    </row>
    <row r="2" spans="1:5" ht="12.75">
      <c r="A2" s="49">
        <v>1</v>
      </c>
      <c r="B2" s="58">
        <f>2!D7</f>
        <v>0</v>
      </c>
      <c r="C2" s="59">
        <f>2!E66</f>
        <v>0</v>
      </c>
      <c r="D2" s="60">
        <f>2!K69</f>
        <v>0</v>
      </c>
      <c r="E2" s="61">
        <f>2!B38</f>
        <v>0</v>
      </c>
    </row>
    <row r="3" spans="1:5" ht="12.75">
      <c r="A3" s="49">
        <v>2</v>
      </c>
      <c r="B3" s="58">
        <f>2!D11</f>
        <v>0</v>
      </c>
      <c r="C3" s="59">
        <f>2!E70</f>
        <v>0</v>
      </c>
      <c r="D3" s="60">
        <f>2!K71</f>
        <v>0</v>
      </c>
      <c r="E3" s="61">
        <f>2!B40</f>
        <v>0</v>
      </c>
    </row>
    <row r="4" spans="1:5" ht="12.75">
      <c r="A4" s="49">
        <v>3</v>
      </c>
      <c r="B4" s="58">
        <f>2!D15</f>
        <v>0</v>
      </c>
      <c r="C4" s="59">
        <f>2!G68</f>
        <v>0</v>
      </c>
      <c r="D4" s="60">
        <f>2!G71</f>
        <v>0</v>
      </c>
      <c r="E4" s="61">
        <f>2!B42</f>
        <v>0</v>
      </c>
    </row>
    <row r="5" spans="1:5" ht="12.75">
      <c r="A5" s="49">
        <v>4</v>
      </c>
      <c r="B5" s="58">
        <f>2!D19</f>
        <v>0</v>
      </c>
      <c r="C5" s="59">
        <f>2!M70</f>
        <v>0</v>
      </c>
      <c r="D5" s="60">
        <f>2!M72</f>
        <v>0</v>
      </c>
      <c r="E5" s="61">
        <f>2!B44</f>
        <v>0</v>
      </c>
    </row>
    <row r="6" spans="1:5" ht="12.75">
      <c r="A6" s="49">
        <v>5</v>
      </c>
      <c r="B6" s="58">
        <f>2!D23</f>
        <v>0</v>
      </c>
      <c r="C6" s="59" t="str">
        <f>2!E7</f>
        <v>Мингазов Данил</v>
      </c>
      <c r="D6" s="60" t="str">
        <f>2!C38</f>
        <v>_</v>
      </c>
      <c r="E6" s="61">
        <f>2!B46</f>
        <v>0</v>
      </c>
    </row>
    <row r="7" spans="1:5" ht="12.75">
      <c r="A7" s="49">
        <v>6</v>
      </c>
      <c r="B7" s="58">
        <f>2!D27</f>
        <v>0</v>
      </c>
      <c r="C7" s="59" t="str">
        <f>2!E19</f>
        <v>Габдракипов Ринат</v>
      </c>
      <c r="D7" s="60" t="str">
        <f>2!C44</f>
        <v>_</v>
      </c>
      <c r="E7" s="61">
        <f>2!B48</f>
        <v>0</v>
      </c>
    </row>
    <row r="8" spans="1:5" ht="12.75">
      <c r="A8" s="49">
        <v>7</v>
      </c>
      <c r="B8" s="58">
        <f>2!D31</f>
        <v>0</v>
      </c>
      <c r="C8" s="59" t="str">
        <f>2!E23</f>
        <v>Нестеренко Георгий</v>
      </c>
      <c r="D8" s="60" t="str">
        <f>2!C46</f>
        <v>_</v>
      </c>
      <c r="E8" s="61">
        <f>2!B50</f>
        <v>0</v>
      </c>
    </row>
    <row r="9" spans="1:5" ht="12.75">
      <c r="A9" s="49">
        <v>8</v>
      </c>
      <c r="B9" s="58">
        <f>2!D35</f>
        <v>0</v>
      </c>
      <c r="C9" s="59" t="str">
        <f>2!E35</f>
        <v>Шарафутдинов Динияр</v>
      </c>
      <c r="D9" s="60" t="str">
        <f>2!C52</f>
        <v>_</v>
      </c>
      <c r="E9" s="61">
        <f>2!B52</f>
        <v>0</v>
      </c>
    </row>
    <row r="10" spans="1:5" ht="12.75">
      <c r="A10" s="49">
        <v>9</v>
      </c>
      <c r="B10" s="58">
        <f>2!F9</f>
        <v>0</v>
      </c>
      <c r="C10" s="59" t="str">
        <f>2!E39</f>
        <v>Грошев Юрий</v>
      </c>
      <c r="D10" s="60" t="str">
        <f>2!C65</f>
        <v>_</v>
      </c>
      <c r="E10" s="61">
        <f>2!D53</f>
        <v>0</v>
      </c>
    </row>
    <row r="11" spans="1:5" ht="12.75">
      <c r="A11" s="49">
        <v>10</v>
      </c>
      <c r="B11" s="58">
        <f>2!F17</f>
        <v>0</v>
      </c>
      <c r="C11" s="59" t="str">
        <f>2!E43</f>
        <v>Федорова Анастасия</v>
      </c>
      <c r="D11" s="60" t="str">
        <f>2!C67</f>
        <v>_</v>
      </c>
      <c r="E11" s="61">
        <f>2!D49</f>
        <v>0</v>
      </c>
    </row>
    <row r="12" spans="1:5" ht="12.75">
      <c r="A12" s="49">
        <v>11</v>
      </c>
      <c r="B12" s="58">
        <f>2!F25</f>
        <v>0</v>
      </c>
      <c r="C12" s="59" t="str">
        <f>2!E47</f>
        <v>Ремеев Мираз</v>
      </c>
      <c r="D12" s="60" t="str">
        <f>2!C69</f>
        <v>_</v>
      </c>
      <c r="E12" s="61">
        <f>2!D45</f>
        <v>0</v>
      </c>
    </row>
    <row r="13" spans="1:5" ht="12.75">
      <c r="A13" s="49">
        <v>12</v>
      </c>
      <c r="B13" s="58">
        <f>2!F33</f>
        <v>0</v>
      </c>
      <c r="C13" s="59" t="str">
        <f>2!E51</f>
        <v>Рахматуллин Руслан</v>
      </c>
      <c r="D13" s="60" t="str">
        <f>2!C71</f>
        <v>_</v>
      </c>
      <c r="E13" s="61">
        <f>2!D41</f>
        <v>0</v>
      </c>
    </row>
    <row r="14" spans="1:5" ht="12.75">
      <c r="A14" s="49">
        <v>13</v>
      </c>
      <c r="B14" s="58">
        <f>2!H13</f>
        <v>0</v>
      </c>
      <c r="C14" s="59" t="str">
        <f>2!G17</f>
        <v>Габдракипов Ринат</v>
      </c>
      <c r="D14" s="60" t="str">
        <f>2!E49</f>
        <v>Кочетыгов Алексей</v>
      </c>
      <c r="E14" s="61">
        <f>2!H38</f>
        <v>0</v>
      </c>
    </row>
    <row r="15" spans="1:5" ht="12.75">
      <c r="A15" s="49">
        <v>14</v>
      </c>
      <c r="B15" s="58">
        <f>2!H29</f>
        <v>0</v>
      </c>
      <c r="C15" s="59" t="str">
        <f>2!I13</f>
        <v>Габдракипов Ринат</v>
      </c>
      <c r="D15" s="60" t="str">
        <f>2!I38</f>
        <v>Мингазов Данил</v>
      </c>
      <c r="E15" s="61">
        <f>2!H46</f>
        <v>0</v>
      </c>
    </row>
    <row r="16" spans="1:5" ht="12.75">
      <c r="A16" s="49">
        <v>15</v>
      </c>
      <c r="B16" s="58">
        <f>2!J21</f>
        <v>0</v>
      </c>
      <c r="C16" s="59" t="str">
        <f>2!E56</f>
        <v>Грошев Юрий</v>
      </c>
      <c r="D16" s="60" t="str">
        <f>2!E58</f>
        <v>Кочетыгов Алексей</v>
      </c>
      <c r="E16" s="61">
        <f>2!J32</f>
        <v>0</v>
      </c>
    </row>
    <row r="17" spans="1:5" ht="12.75">
      <c r="A17" s="49">
        <v>16</v>
      </c>
      <c r="B17" s="58">
        <f>2!D39</f>
        <v>0</v>
      </c>
      <c r="C17" s="59" t="str">
        <f>2!I42</f>
        <v>Грошев Юрий</v>
      </c>
      <c r="D17" s="60" t="str">
        <f>2!C60</f>
        <v>Нестеренко Георгий</v>
      </c>
      <c r="E17" s="61">
        <f>2!B65</f>
        <v>0</v>
      </c>
    </row>
    <row r="18" spans="1:5" ht="12.75">
      <c r="A18" s="49">
        <v>17</v>
      </c>
      <c r="B18" s="58">
        <f>2!D43</f>
        <v>0</v>
      </c>
      <c r="C18" s="59" t="str">
        <f>2!G40</f>
        <v>Грошев Юрий</v>
      </c>
      <c r="D18" s="60" t="str">
        <f>2!I55</f>
        <v>Шарафутдинов Диас</v>
      </c>
      <c r="E18" s="61">
        <f>2!B67</f>
        <v>0</v>
      </c>
    </row>
    <row r="19" spans="1:5" ht="12.75">
      <c r="A19" s="49">
        <v>18</v>
      </c>
      <c r="B19" s="58">
        <f>2!D47</f>
        <v>0</v>
      </c>
      <c r="C19" s="59" t="str">
        <f>2!I50</f>
        <v>Кочетыгов Алексей</v>
      </c>
      <c r="D19" s="60" t="str">
        <f>2!C62</f>
        <v>Рахматуллин Руслан</v>
      </c>
      <c r="E19" s="61">
        <f>2!B69</f>
        <v>0</v>
      </c>
    </row>
    <row r="20" spans="1:5" ht="12.75">
      <c r="A20" s="49">
        <v>19</v>
      </c>
      <c r="B20" s="58">
        <f>2!D51</f>
        <v>0</v>
      </c>
      <c r="C20" s="59" t="str">
        <f>2!G48</f>
        <v>Кочетыгов Алексей</v>
      </c>
      <c r="D20" s="60" t="str">
        <f>2!I59</f>
        <v>Ремеев Мираз</v>
      </c>
      <c r="E20" s="61">
        <f>2!B71</f>
        <v>0</v>
      </c>
    </row>
    <row r="21" spans="1:5" ht="12.75">
      <c r="A21" s="49">
        <v>20</v>
      </c>
      <c r="B21" s="58">
        <f>2!F40</f>
        <v>0</v>
      </c>
      <c r="C21" s="59" t="str">
        <f>2!E15</f>
        <v>Кочетыгов Алексей</v>
      </c>
      <c r="D21" s="60" t="str">
        <f>2!C42</f>
        <v>Федорова Анастасия</v>
      </c>
      <c r="E21" s="61">
        <f>2!H55</f>
        <v>0</v>
      </c>
    </row>
    <row r="22" spans="1:5" ht="12.75">
      <c r="A22" s="49">
        <v>21</v>
      </c>
      <c r="B22" s="58">
        <f>2!F44</f>
        <v>0</v>
      </c>
      <c r="C22" s="59" t="str">
        <f>2!K40</f>
        <v>Мингазов Данил</v>
      </c>
      <c r="D22" s="60" t="str">
        <f>2!C55</f>
        <v>Грошев Юрий</v>
      </c>
      <c r="E22" s="61">
        <f>2!H57</f>
        <v>0</v>
      </c>
    </row>
    <row r="23" spans="1:5" ht="12.75">
      <c r="A23" s="49">
        <v>22</v>
      </c>
      <c r="B23" s="58">
        <f>2!F48</f>
        <v>0</v>
      </c>
      <c r="C23" s="59" t="str">
        <f>2!G9</f>
        <v>Мингазов Данил</v>
      </c>
      <c r="D23" s="60" t="str">
        <f>2!E53</f>
        <v>Семин Егор</v>
      </c>
      <c r="E23" s="61">
        <f>2!H59</f>
        <v>0</v>
      </c>
    </row>
    <row r="24" spans="1:5" ht="12.75">
      <c r="A24" s="49">
        <v>23</v>
      </c>
      <c r="B24" s="58">
        <f>2!F52</f>
        <v>0</v>
      </c>
      <c r="C24" s="59" t="str">
        <f>2!M44</f>
        <v>Мингазов Данил</v>
      </c>
      <c r="D24" s="60" t="str">
        <f>2!M52</f>
        <v>Шарафутдинов Динияр</v>
      </c>
      <c r="E24" s="61">
        <f>2!H61</f>
        <v>0</v>
      </c>
    </row>
    <row r="25" spans="1:5" ht="12.75">
      <c r="A25" s="49">
        <v>24</v>
      </c>
      <c r="B25" s="58">
        <f>2!H42</f>
        <v>0</v>
      </c>
      <c r="C25" s="59" t="str">
        <f>2!G44</f>
        <v>Нестеренко Георгий</v>
      </c>
      <c r="D25" s="60" t="str">
        <f>2!I57</f>
        <v>Федорова Анастасия</v>
      </c>
      <c r="E25" s="61">
        <f>2!B60</f>
        <v>0</v>
      </c>
    </row>
    <row r="26" spans="1:5" ht="12.75">
      <c r="A26" s="49">
        <v>25</v>
      </c>
      <c r="B26" s="58">
        <f>2!H50</f>
        <v>0</v>
      </c>
      <c r="C26" s="59" t="str">
        <f>2!E61</f>
        <v>Рахматуллин Руслан</v>
      </c>
      <c r="D26" s="60" t="str">
        <f>2!E63</f>
        <v>Нестеренко Георгий</v>
      </c>
      <c r="E26" s="61">
        <f>2!B62</f>
        <v>0</v>
      </c>
    </row>
    <row r="27" spans="1:5" ht="12.75">
      <c r="A27" s="49">
        <v>26</v>
      </c>
      <c r="B27" s="58">
        <f>2!J40</f>
        <v>0</v>
      </c>
      <c r="C27" s="59" t="str">
        <f>2!G52</f>
        <v>Рахматуллин Руслан</v>
      </c>
      <c r="D27" s="60" t="str">
        <f>2!I61</f>
        <v>Семин Егор</v>
      </c>
      <c r="E27" s="61">
        <f>2!B55</f>
        <v>0</v>
      </c>
    </row>
    <row r="28" spans="1:5" ht="12.75">
      <c r="A28" s="49">
        <v>27</v>
      </c>
      <c r="B28" s="58">
        <f>2!J48</f>
        <v>0</v>
      </c>
      <c r="C28" s="59" t="str">
        <f>2!M65</f>
        <v>Ремеев Мираз</v>
      </c>
      <c r="D28" s="60" t="str">
        <f>2!M67</f>
        <v>Федорова Анастасия</v>
      </c>
      <c r="E28" s="61">
        <f>2!B57</f>
        <v>0</v>
      </c>
    </row>
    <row r="29" spans="1:5" ht="12.75">
      <c r="A29" s="49">
        <v>28</v>
      </c>
      <c r="B29" s="58">
        <f>2!L44</f>
        <v>0</v>
      </c>
      <c r="C29" s="59" t="str">
        <f>2!E11</f>
        <v>Семин Егор</v>
      </c>
      <c r="D29" s="60" t="str">
        <f>2!C40</f>
        <v>Грошев Юрий</v>
      </c>
      <c r="E29" s="61">
        <f>2!L52</f>
        <v>0</v>
      </c>
    </row>
    <row r="30" spans="1:5" ht="12.75">
      <c r="A30" s="49">
        <v>29</v>
      </c>
      <c r="B30" s="58">
        <f>2!D56</f>
        <v>0</v>
      </c>
      <c r="C30" s="59" t="str">
        <f>2!K60</f>
        <v>Семин Егор</v>
      </c>
      <c r="D30" s="60" t="str">
        <f>2!K66</f>
        <v>Ремеев Мираз</v>
      </c>
      <c r="E30" s="61">
        <f>2!D58</f>
        <v>0</v>
      </c>
    </row>
    <row r="31" spans="1:5" ht="12.75">
      <c r="A31" s="49">
        <v>30</v>
      </c>
      <c r="B31" s="58">
        <f>2!D61</f>
        <v>0</v>
      </c>
      <c r="C31" s="59" t="str">
        <f>2!E31</f>
        <v>Шарафутдинов Диас</v>
      </c>
      <c r="D31" s="60" t="str">
        <f>2!C50</f>
        <v>Рахматуллин Руслан</v>
      </c>
      <c r="E31" s="61">
        <f>2!D63</f>
        <v>0</v>
      </c>
    </row>
    <row r="32" spans="1:5" ht="12.75">
      <c r="A32" s="49">
        <v>31</v>
      </c>
      <c r="B32" s="58">
        <f>2!J56</f>
        <v>0</v>
      </c>
      <c r="C32" s="59" t="str">
        <f>2!M58</f>
        <v>Шарафутдинов Диас</v>
      </c>
      <c r="D32" s="60" t="str">
        <f>2!M61</f>
        <v>Семин Егор</v>
      </c>
      <c r="E32" s="61">
        <f>2!J64</f>
        <v>0</v>
      </c>
    </row>
    <row r="33" spans="1:5" ht="12.75">
      <c r="A33" s="49">
        <v>32</v>
      </c>
      <c r="B33" s="58">
        <f>2!J60</f>
        <v>0</v>
      </c>
      <c r="C33" s="59" t="str">
        <f>2!K56</f>
        <v>Шарафутдинов Диас</v>
      </c>
      <c r="D33" s="60" t="str">
        <f>2!K64</f>
        <v>Федорова Анастасия</v>
      </c>
      <c r="E33" s="61">
        <f>2!J66</f>
        <v>0</v>
      </c>
    </row>
    <row r="34" spans="1:5" ht="12.75">
      <c r="A34" s="49">
        <v>33</v>
      </c>
      <c r="B34" s="58">
        <f>2!L58</f>
        <v>0</v>
      </c>
      <c r="C34" s="59" t="str">
        <f>2!K48</f>
        <v>Шарафутдинов Динияр</v>
      </c>
      <c r="D34" s="60" t="str">
        <f>2!C57</f>
        <v>Кочетыгов Алексей</v>
      </c>
      <c r="E34" s="61">
        <f>2!L61</f>
        <v>0</v>
      </c>
    </row>
    <row r="35" spans="1:5" ht="12.75">
      <c r="A35" s="49">
        <v>34</v>
      </c>
      <c r="B35" s="58">
        <f>2!L65</f>
        <v>0</v>
      </c>
      <c r="C35" s="59" t="str">
        <f>2!G33</f>
        <v>Шарафутдинов Динияр</v>
      </c>
      <c r="D35" s="60" t="str">
        <f>2!E41</f>
        <v>Шарафутдинов Диас</v>
      </c>
      <c r="E35" s="61">
        <f>2!L67</f>
        <v>0</v>
      </c>
    </row>
    <row r="36" spans="1:5" ht="12.75">
      <c r="A36" s="49">
        <v>35</v>
      </c>
      <c r="B36" s="58">
        <f>2!D66</f>
        <v>0</v>
      </c>
      <c r="C36" s="59" t="str">
        <f>2!K21</f>
        <v>Шарафутдинов Ринат</v>
      </c>
      <c r="D36" s="60" t="str">
        <f>2!K32</f>
        <v>Габдракипов Ринат</v>
      </c>
      <c r="E36" s="61">
        <f>2!J69</f>
        <v>0</v>
      </c>
    </row>
    <row r="37" spans="1:5" ht="12.75">
      <c r="A37" s="49">
        <v>36</v>
      </c>
      <c r="B37" s="58">
        <f>2!D70</f>
        <v>0</v>
      </c>
      <c r="C37" s="59" t="str">
        <f>2!G25</f>
        <v>Шарафутдинов Ринат</v>
      </c>
      <c r="D37" s="60" t="str">
        <f>2!E45</f>
        <v>Нестеренко Георгий</v>
      </c>
      <c r="E37" s="61">
        <f>2!J71</f>
        <v>0</v>
      </c>
    </row>
    <row r="38" spans="1:5" ht="12.75">
      <c r="A38" s="49">
        <v>37</v>
      </c>
      <c r="B38" s="58">
        <f>2!F68</f>
        <v>0</v>
      </c>
      <c r="C38" s="59" t="str">
        <f>2!E27</f>
        <v>Шарафутдинов Ринат</v>
      </c>
      <c r="D38" s="60" t="str">
        <f>2!C48</f>
        <v>Ремеев Мираз</v>
      </c>
      <c r="E38" s="61">
        <f>2!F71</f>
        <v>0</v>
      </c>
    </row>
    <row r="39" spans="1:5" ht="12.75">
      <c r="A39" s="49">
        <v>38</v>
      </c>
      <c r="B39" s="58">
        <f>2!L70</f>
        <v>0</v>
      </c>
      <c r="C39" s="59" t="str">
        <f>2!I29</f>
        <v>Шарафутдинов Ринат</v>
      </c>
      <c r="D39" s="60" t="str">
        <f>2!I46</f>
        <v>Шарафутдинов Динияр</v>
      </c>
      <c r="E39" s="61">
        <f>2!L72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122" t="s">
        <v>38</v>
      </c>
      <c r="B1" s="122"/>
      <c r="C1" s="122"/>
      <c r="D1" s="122"/>
      <c r="E1" s="122"/>
      <c r="F1" s="122"/>
      <c r="G1" s="122"/>
      <c r="H1" s="122"/>
      <c r="I1" s="122"/>
      <c r="J1" s="202" t="s">
        <v>91</v>
      </c>
    </row>
    <row r="2" spans="1:9" ht="13.5" thickBot="1">
      <c r="A2" s="134" t="s">
        <v>39</v>
      </c>
      <c r="B2" s="134"/>
      <c r="C2" s="134"/>
      <c r="D2" s="134"/>
      <c r="E2" s="134"/>
      <c r="F2" s="134"/>
      <c r="G2" s="134"/>
      <c r="H2" s="134"/>
      <c r="I2" s="134"/>
    </row>
    <row r="3" spans="1:10" ht="20.25">
      <c r="A3" s="203" t="s">
        <v>42</v>
      </c>
      <c r="B3" s="204"/>
      <c r="C3" s="204"/>
      <c r="D3" s="204"/>
      <c r="E3" s="204"/>
      <c r="F3" s="204"/>
      <c r="G3" s="204"/>
      <c r="H3" s="204"/>
      <c r="I3" s="17">
        <v>19</v>
      </c>
      <c r="J3" s="205"/>
    </row>
    <row r="4" spans="1:10" ht="19.5" customHeight="1">
      <c r="A4" s="127" t="s">
        <v>7</v>
      </c>
      <c r="B4" s="127"/>
      <c r="C4" s="126" t="s">
        <v>83</v>
      </c>
      <c r="D4" s="126"/>
      <c r="E4" s="126"/>
      <c r="F4" s="126"/>
      <c r="G4" s="126"/>
      <c r="H4" s="126"/>
      <c r="I4" s="126"/>
      <c r="J4" s="206"/>
    </row>
    <row r="5" spans="1:10" ht="15.75">
      <c r="A5" s="119"/>
      <c r="B5" s="120"/>
      <c r="C5" s="120"/>
      <c r="D5" s="20" t="s">
        <v>8</v>
      </c>
      <c r="E5" s="207">
        <v>45431</v>
      </c>
      <c r="F5" s="207"/>
      <c r="G5" s="207"/>
      <c r="H5" s="21" t="s">
        <v>74</v>
      </c>
      <c r="I5" s="22" t="s">
        <v>10</v>
      </c>
      <c r="J5" s="208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208"/>
    </row>
    <row r="7" spans="1:10" ht="10.5" customHeight="1">
      <c r="A7" s="1"/>
      <c r="B7" s="209" t="s">
        <v>13</v>
      </c>
      <c r="C7" s="210" t="s">
        <v>11</v>
      </c>
      <c r="D7" s="211" t="s">
        <v>14</v>
      </c>
      <c r="E7" s="1"/>
      <c r="F7" s="1"/>
      <c r="G7" s="1"/>
      <c r="H7" s="1"/>
      <c r="I7" s="1"/>
      <c r="J7" s="212"/>
    </row>
    <row r="8" spans="1:10" ht="18">
      <c r="A8" s="213"/>
      <c r="B8" s="27" t="s">
        <v>92</v>
      </c>
      <c r="C8" s="28">
        <v>1</v>
      </c>
      <c r="D8" s="29" t="str">
        <f>3!I13</f>
        <v>Ремеев Мираз</v>
      </c>
      <c r="E8" s="1"/>
      <c r="F8" s="1"/>
      <c r="G8" s="1"/>
      <c r="H8" s="1"/>
      <c r="I8" s="1"/>
      <c r="J8" s="214"/>
    </row>
    <row r="9" spans="1:10" ht="18">
      <c r="A9" s="213"/>
      <c r="B9" s="27" t="s">
        <v>93</v>
      </c>
      <c r="C9" s="28">
        <v>2</v>
      </c>
      <c r="D9" s="29" t="str">
        <f>3!I20</f>
        <v>Федорова Анастасия</v>
      </c>
      <c r="E9" s="1"/>
      <c r="F9" s="1"/>
      <c r="G9" s="1"/>
      <c r="H9" s="1"/>
      <c r="I9" s="1"/>
      <c r="J9" s="214"/>
    </row>
    <row r="10" spans="1:10" ht="18">
      <c r="A10" s="213"/>
      <c r="B10" s="27" t="s">
        <v>94</v>
      </c>
      <c r="C10" s="28">
        <v>3</v>
      </c>
      <c r="D10" s="29" t="str">
        <f>3!I26</f>
        <v>Садретдинова Софья</v>
      </c>
      <c r="E10" s="1"/>
      <c r="F10" s="1"/>
      <c r="G10" s="1"/>
      <c r="H10" s="1"/>
      <c r="I10" s="1"/>
      <c r="J10" s="214"/>
    </row>
    <row r="11" spans="1:10" ht="18">
      <c r="A11" s="213"/>
      <c r="B11" s="27" t="s">
        <v>95</v>
      </c>
      <c r="C11" s="28">
        <v>4</v>
      </c>
      <c r="D11" s="29" t="str">
        <f>3!I29</f>
        <v>Рыскина Злата</v>
      </c>
      <c r="E11" s="1"/>
      <c r="F11" s="1"/>
      <c r="G11" s="1"/>
      <c r="H11" s="1"/>
      <c r="I11" s="1"/>
      <c r="J11" s="212"/>
    </row>
    <row r="12" spans="1:10" ht="18">
      <c r="A12" s="213"/>
      <c r="B12" s="27" t="s">
        <v>96</v>
      </c>
      <c r="C12" s="28">
        <v>5</v>
      </c>
      <c r="D12" s="29" t="str">
        <f>3!I32</f>
        <v>Смирнов Ярослав</v>
      </c>
      <c r="E12" s="1"/>
      <c r="F12" s="1"/>
      <c r="G12" s="1"/>
      <c r="H12" s="1"/>
      <c r="I12" s="1"/>
      <c r="J12" s="212"/>
    </row>
    <row r="13" spans="1:10" ht="18">
      <c r="A13" s="213"/>
      <c r="B13" s="27" t="s">
        <v>97</v>
      </c>
      <c r="C13" s="28">
        <v>6</v>
      </c>
      <c r="D13" s="29" t="str">
        <f>3!I34</f>
        <v>Шабалина Кира</v>
      </c>
      <c r="E13" s="1"/>
      <c r="F13" s="1"/>
      <c r="G13" s="1"/>
      <c r="H13" s="1"/>
      <c r="I13" s="1"/>
      <c r="J13" s="212"/>
    </row>
    <row r="14" spans="1:10" ht="18">
      <c r="A14" s="213"/>
      <c r="B14" s="27" t="s">
        <v>98</v>
      </c>
      <c r="C14" s="28">
        <v>7</v>
      </c>
      <c r="D14" s="29" t="str">
        <f>3!E34</f>
        <v>Аиткулов Фаниль</v>
      </c>
      <c r="E14" s="1"/>
      <c r="F14" s="1"/>
      <c r="G14" s="1"/>
      <c r="H14" s="1"/>
      <c r="I14" s="1"/>
      <c r="J14" s="212"/>
    </row>
    <row r="15" spans="1:10" ht="18">
      <c r="A15" s="213"/>
      <c r="B15" s="27" t="s">
        <v>99</v>
      </c>
      <c r="C15" s="28">
        <v>8</v>
      </c>
      <c r="D15" s="29" t="str">
        <f>3!E36</f>
        <v>Федорова Виктория</v>
      </c>
      <c r="E15" s="1"/>
      <c r="F15" s="1"/>
      <c r="G15" s="1"/>
      <c r="H15" s="1"/>
      <c r="I15" s="1"/>
      <c r="J15" s="212"/>
    </row>
    <row r="16" ht="12.75">
      <c r="J16" s="212"/>
    </row>
    <row r="17" ht="12.75">
      <c r="J17" s="21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5" operator="equal" stopIfTrue="1">
      <formula>0</formula>
    </cfRule>
  </conditionalFormatting>
  <conditionalFormatting sqref="I3">
    <cfRule type="cellIs" priority="4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Q4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220" customWidth="1"/>
    <col min="2" max="2" width="3.75390625" style="220" customWidth="1"/>
    <col min="3" max="3" width="25.75390625" style="220" customWidth="1"/>
    <col min="4" max="4" width="3.75390625" style="220" customWidth="1"/>
    <col min="5" max="5" width="19.75390625" style="220" customWidth="1"/>
    <col min="6" max="6" width="3.75390625" style="220" customWidth="1"/>
    <col min="7" max="7" width="17.75390625" style="220" customWidth="1"/>
    <col min="8" max="8" width="3.75390625" style="220" customWidth="1"/>
    <col min="9" max="9" width="7.75390625" style="220" customWidth="1"/>
    <col min="10" max="13" width="3.75390625" style="220" customWidth="1"/>
    <col min="14" max="14" width="4.75390625" style="220" customWidth="1"/>
    <col min="15" max="17" width="3.75390625" style="220" customWidth="1"/>
    <col min="18" max="16384" width="2.75390625" style="220" customWidth="1"/>
  </cols>
  <sheetData>
    <row r="1" spans="1:14" s="2" customFormat="1" ht="13.5" thickBot="1">
      <c r="A1" s="215" t="s">
        <v>100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s="2" customFormat="1" ht="13.5" thickBot="1">
      <c r="A2" s="216" t="s">
        <v>101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s="2" customFormat="1" ht="12.75">
      <c r="A3" s="217" t="str">
        <f>'с3'!A3</f>
        <v>LXVIII Чемпионат РБ в зачет XXV Кубка РБ, VII Кубка Давида - Детского Кубка РБ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5" ht="10.5" customHeight="1">
      <c r="A4" s="218" t="str">
        <f>CONCATENATE('с3'!A4," ",'с3'!C4)</f>
        <v>Республиканские официальные спортивные соревнования ЩЕРБАК АЛЕКСЕЙ АЛЕКСАНДРОВИЧ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9"/>
    </row>
    <row r="5" spans="1:15" ht="13.5">
      <c r="A5" s="132">
        <f>'с3'!E5</f>
        <v>45431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221"/>
    </row>
    <row r="6" spans="1:14" s="31" customFormat="1" ht="10.5" customHeight="1">
      <c r="A6" s="222">
        <v>1</v>
      </c>
      <c r="B6" s="223">
        <f>'с3'!A8</f>
        <v>0</v>
      </c>
      <c r="C6" s="224" t="s">
        <v>92</v>
      </c>
      <c r="D6" s="225"/>
      <c r="E6" s="226"/>
      <c r="F6" s="226"/>
      <c r="G6" s="226"/>
      <c r="H6" s="226"/>
      <c r="I6" s="226"/>
      <c r="J6" s="227"/>
      <c r="K6" s="227"/>
      <c r="L6" s="227"/>
      <c r="M6" s="227"/>
      <c r="N6" s="227"/>
    </row>
    <row r="7" spans="1:14" s="31" customFormat="1" ht="10.5" customHeight="1">
      <c r="A7" s="222"/>
      <c r="B7" s="228"/>
      <c r="C7" s="229">
        <v>1</v>
      </c>
      <c r="D7" s="230">
        <v>0</v>
      </c>
      <c r="E7" s="231" t="s">
        <v>92</v>
      </c>
      <c r="F7" s="226"/>
      <c r="G7" s="226"/>
      <c r="H7" s="226"/>
      <c r="I7" s="226"/>
      <c r="J7" s="227"/>
      <c r="K7" s="227"/>
      <c r="L7" s="227"/>
      <c r="M7" s="227"/>
      <c r="N7" s="227"/>
    </row>
    <row r="8" spans="1:14" s="31" customFormat="1" ht="10.5" customHeight="1">
      <c r="A8" s="222">
        <v>8</v>
      </c>
      <c r="B8" s="223">
        <f>'с3'!A15</f>
        <v>0</v>
      </c>
      <c r="C8" s="232" t="s">
        <v>99</v>
      </c>
      <c r="D8" s="233"/>
      <c r="E8" s="229"/>
      <c r="F8" s="92"/>
      <c r="G8" s="226"/>
      <c r="H8" s="226"/>
      <c r="I8" s="226"/>
      <c r="J8" s="227"/>
      <c r="K8" s="227"/>
      <c r="L8" s="227"/>
      <c r="M8" s="227"/>
      <c r="N8" s="227"/>
    </row>
    <row r="9" spans="1:14" s="31" customFormat="1" ht="10.5" customHeight="1">
      <c r="A9" s="222"/>
      <c r="B9" s="228"/>
      <c r="C9" s="234"/>
      <c r="D9" s="235"/>
      <c r="E9" s="236">
        <v>5</v>
      </c>
      <c r="F9" s="230">
        <v>0</v>
      </c>
      <c r="G9" s="231" t="s">
        <v>92</v>
      </c>
      <c r="H9" s="226"/>
      <c r="I9" s="226"/>
      <c r="J9" s="227"/>
      <c r="K9" s="227"/>
      <c r="L9" s="227"/>
      <c r="M9" s="227"/>
      <c r="N9" s="227"/>
    </row>
    <row r="10" spans="1:14" s="31" customFormat="1" ht="10.5" customHeight="1">
      <c r="A10" s="222">
        <v>5</v>
      </c>
      <c r="B10" s="223">
        <f>'с3'!A12</f>
        <v>0</v>
      </c>
      <c r="C10" s="224" t="s">
        <v>96</v>
      </c>
      <c r="D10" s="235"/>
      <c r="E10" s="236"/>
      <c r="F10" s="233"/>
      <c r="G10" s="229"/>
      <c r="H10" s="237"/>
      <c r="I10" s="226"/>
      <c r="J10" s="227"/>
      <c r="K10" s="227"/>
      <c r="L10" s="227"/>
      <c r="M10" s="227"/>
      <c r="N10" s="227"/>
    </row>
    <row r="11" spans="1:14" s="31" customFormat="1" ht="10.5" customHeight="1">
      <c r="A11" s="222"/>
      <c r="B11" s="228"/>
      <c r="C11" s="229">
        <v>2</v>
      </c>
      <c r="D11" s="230">
        <v>0</v>
      </c>
      <c r="E11" s="238" t="s">
        <v>96</v>
      </c>
      <c r="F11" s="239"/>
      <c r="G11" s="236"/>
      <c r="H11" s="237"/>
      <c r="I11" s="226"/>
      <c r="J11" s="227"/>
      <c r="K11" s="227"/>
      <c r="L11" s="227"/>
      <c r="M11" s="227"/>
      <c r="N11" s="227"/>
    </row>
    <row r="12" spans="1:14" s="31" customFormat="1" ht="10.5" customHeight="1">
      <c r="A12" s="222">
        <v>4</v>
      </c>
      <c r="B12" s="223">
        <f>'с3'!A11</f>
        <v>0</v>
      </c>
      <c r="C12" s="232" t="s">
        <v>95</v>
      </c>
      <c r="D12" s="233"/>
      <c r="E12" s="234"/>
      <c r="F12" s="235"/>
      <c r="G12" s="236"/>
      <c r="H12" s="237"/>
      <c r="I12" s="226"/>
      <c r="J12" s="227"/>
      <c r="K12" s="227"/>
      <c r="L12" s="227"/>
      <c r="M12" s="227"/>
      <c r="N12" s="227"/>
    </row>
    <row r="13" spans="1:14" s="31" customFormat="1" ht="10.5" customHeight="1">
      <c r="A13" s="222"/>
      <c r="B13" s="228"/>
      <c r="C13" s="234"/>
      <c r="D13" s="235"/>
      <c r="E13" s="226"/>
      <c r="F13" s="235"/>
      <c r="G13" s="236">
        <v>7</v>
      </c>
      <c r="H13" s="230">
        <v>0</v>
      </c>
      <c r="I13" s="231" t="s">
        <v>92</v>
      </c>
      <c r="J13" s="240"/>
      <c r="K13" s="240"/>
      <c r="L13" s="240"/>
      <c r="M13" s="240"/>
      <c r="N13" s="240"/>
    </row>
    <row r="14" spans="1:14" s="31" customFormat="1" ht="10.5" customHeight="1">
      <c r="A14" s="222">
        <v>3</v>
      </c>
      <c r="B14" s="223">
        <f>'с3'!A10</f>
        <v>0</v>
      </c>
      <c r="C14" s="224" t="s">
        <v>94</v>
      </c>
      <c r="D14" s="235"/>
      <c r="E14" s="226"/>
      <c r="F14" s="235"/>
      <c r="G14" s="236"/>
      <c r="H14" s="233"/>
      <c r="I14" s="241"/>
      <c r="J14" s="242"/>
      <c r="K14" s="241"/>
      <c r="L14" s="242"/>
      <c r="M14" s="242"/>
      <c r="N14" s="243" t="s">
        <v>18</v>
      </c>
    </row>
    <row r="15" spans="1:14" s="31" customFormat="1" ht="10.5" customHeight="1">
      <c r="A15" s="222"/>
      <c r="B15" s="228"/>
      <c r="C15" s="229">
        <v>3</v>
      </c>
      <c r="D15" s="230">
        <v>0</v>
      </c>
      <c r="E15" s="231" t="s">
        <v>94</v>
      </c>
      <c r="F15" s="235"/>
      <c r="G15" s="236"/>
      <c r="H15" s="239"/>
      <c r="I15" s="244"/>
      <c r="J15" s="227"/>
      <c r="K15" s="244"/>
      <c r="L15" s="227"/>
      <c r="M15" s="227"/>
      <c r="N15" s="244"/>
    </row>
    <row r="16" spans="1:14" s="31" customFormat="1" ht="10.5" customHeight="1">
      <c r="A16" s="222">
        <v>6</v>
      </c>
      <c r="B16" s="223">
        <f>'с3'!A13</f>
        <v>0</v>
      </c>
      <c r="C16" s="232" t="s">
        <v>97</v>
      </c>
      <c r="D16" s="233"/>
      <c r="E16" s="229"/>
      <c r="F16" s="239"/>
      <c r="G16" s="236"/>
      <c r="H16" s="239"/>
      <c r="I16" s="244"/>
      <c r="J16" s="227"/>
      <c r="K16" s="244"/>
      <c r="L16" s="227"/>
      <c r="M16" s="227"/>
      <c r="N16" s="244"/>
    </row>
    <row r="17" spans="1:14" s="31" customFormat="1" ht="10.5" customHeight="1">
      <c r="A17" s="222"/>
      <c r="B17" s="228"/>
      <c r="C17" s="234"/>
      <c r="D17" s="235"/>
      <c r="E17" s="236">
        <v>6</v>
      </c>
      <c r="F17" s="230">
        <v>0</v>
      </c>
      <c r="G17" s="238" t="s">
        <v>93</v>
      </c>
      <c r="H17" s="239"/>
      <c r="I17" s="244"/>
      <c r="J17" s="227"/>
      <c r="K17" s="244"/>
      <c r="L17" s="227"/>
      <c r="M17" s="227"/>
      <c r="N17" s="244"/>
    </row>
    <row r="18" spans="1:14" s="31" customFormat="1" ht="10.5" customHeight="1">
      <c r="A18" s="222">
        <v>7</v>
      </c>
      <c r="B18" s="223">
        <f>'с3'!A14</f>
        <v>0</v>
      </c>
      <c r="C18" s="224" t="s">
        <v>98</v>
      </c>
      <c r="D18" s="235"/>
      <c r="E18" s="236"/>
      <c r="F18" s="233"/>
      <c r="G18" s="234"/>
      <c r="H18" s="235"/>
      <c r="I18" s="244"/>
      <c r="J18" s="227"/>
      <c r="K18" s="244"/>
      <c r="L18" s="227"/>
      <c r="M18" s="227"/>
      <c r="N18" s="244"/>
    </row>
    <row r="19" spans="1:14" s="31" customFormat="1" ht="10.5" customHeight="1">
      <c r="A19" s="222"/>
      <c r="B19" s="228"/>
      <c r="C19" s="229">
        <v>4</v>
      </c>
      <c r="D19" s="230">
        <v>0</v>
      </c>
      <c r="E19" s="238" t="s">
        <v>93</v>
      </c>
      <c r="F19" s="239"/>
      <c r="G19" s="226"/>
      <c r="H19" s="235"/>
      <c r="I19" s="244"/>
      <c r="J19" s="227"/>
      <c r="K19" s="244"/>
      <c r="L19" s="227"/>
      <c r="M19" s="227"/>
      <c r="N19" s="244"/>
    </row>
    <row r="20" spans="1:14" s="31" customFormat="1" ht="10.5" customHeight="1">
      <c r="A20" s="222">
        <v>2</v>
      </c>
      <c r="B20" s="223">
        <f>'с3'!A9</f>
        <v>0</v>
      </c>
      <c r="C20" s="232" t="s">
        <v>93</v>
      </c>
      <c r="D20" s="233"/>
      <c r="E20" s="234"/>
      <c r="F20" s="235"/>
      <c r="G20" s="226">
        <v>-7</v>
      </c>
      <c r="H20" s="245">
        <f>IF(H13=F9,F17,IF(H13=F17,F9,0))</f>
        <v>0</v>
      </c>
      <c r="I20" s="246" t="str">
        <f>IF(I13=G9,G17,IF(I13=G17,G9,0))</f>
        <v>Федорова Анастасия</v>
      </c>
      <c r="J20" s="247"/>
      <c r="K20" s="247"/>
      <c r="L20" s="247"/>
      <c r="M20" s="247"/>
      <c r="N20" s="247"/>
    </row>
    <row r="21" spans="1:14" s="31" customFormat="1" ht="10.5" customHeight="1">
      <c r="A21" s="222"/>
      <c r="B21" s="228"/>
      <c r="C21" s="234"/>
      <c r="D21" s="235"/>
      <c r="E21" s="226"/>
      <c r="F21" s="235"/>
      <c r="G21" s="226"/>
      <c r="H21" s="248"/>
      <c r="I21" s="241"/>
      <c r="J21" s="242"/>
      <c r="K21" s="241"/>
      <c r="L21" s="242"/>
      <c r="M21" s="242"/>
      <c r="N21" s="243" t="s">
        <v>19</v>
      </c>
    </row>
    <row r="22" spans="1:14" s="31" customFormat="1" ht="10.5" customHeight="1">
      <c r="A22" s="222">
        <v>-1</v>
      </c>
      <c r="B22" s="249">
        <f>IF(D7=B6,B8,IF(D7=B8,B6,0))</f>
        <v>0</v>
      </c>
      <c r="C22" s="246" t="str">
        <f>IF(E7=C6,C8,IF(E7=C8,C6,0))</f>
        <v>Смирнов Ярослав</v>
      </c>
      <c r="D22" s="250"/>
      <c r="E22" s="226"/>
      <c r="F22" s="235"/>
      <c r="G22" s="226"/>
      <c r="H22" s="235"/>
      <c r="I22" s="244"/>
      <c r="J22" s="227"/>
      <c r="K22" s="244"/>
      <c r="L22" s="227"/>
      <c r="M22" s="227"/>
      <c r="N22" s="244"/>
    </row>
    <row r="23" spans="1:14" s="31" customFormat="1" ht="10.5" customHeight="1">
      <c r="A23" s="222"/>
      <c r="B23" s="228"/>
      <c r="C23" s="229">
        <v>8</v>
      </c>
      <c r="D23" s="230">
        <v>0</v>
      </c>
      <c r="E23" s="231" t="s">
        <v>99</v>
      </c>
      <c r="F23" s="235"/>
      <c r="G23" s="226"/>
      <c r="H23" s="235"/>
      <c r="I23" s="244"/>
      <c r="J23" s="227"/>
      <c r="K23" s="244"/>
      <c r="L23" s="227"/>
      <c r="M23" s="227"/>
      <c r="N23" s="244"/>
    </row>
    <row r="24" spans="1:14" s="31" customFormat="1" ht="10.5" customHeight="1">
      <c r="A24" s="222">
        <v>-2</v>
      </c>
      <c r="B24" s="249">
        <f>IF(D11=B10,B12,IF(D11=B12,B10,0))</f>
        <v>0</v>
      </c>
      <c r="C24" s="251" t="str">
        <f>IF(E11=C10,C12,IF(E11=C12,C10,0))</f>
        <v>Аиткулов Фаниль</v>
      </c>
      <c r="D24" s="252"/>
      <c r="E24" s="229">
        <v>10</v>
      </c>
      <c r="F24" s="230">
        <v>0</v>
      </c>
      <c r="G24" s="231" t="s">
        <v>94</v>
      </c>
      <c r="H24" s="235"/>
      <c r="I24" s="244"/>
      <c r="J24" s="227"/>
      <c r="K24" s="244"/>
      <c r="L24" s="227"/>
      <c r="M24" s="227"/>
      <c r="N24" s="244"/>
    </row>
    <row r="25" spans="1:14" s="31" customFormat="1" ht="10.5" customHeight="1">
      <c r="A25" s="222"/>
      <c r="B25" s="228"/>
      <c r="C25" s="234">
        <v>-6</v>
      </c>
      <c r="D25" s="253">
        <f>IF(F17=D15,D19,IF(F17=D19,D15,0))</f>
        <v>0</v>
      </c>
      <c r="E25" s="251" t="str">
        <f>IF(G17=E15,E19,IF(G17=E19,E15,0))</f>
        <v>Рыскина Злата</v>
      </c>
      <c r="F25" s="252"/>
      <c r="G25" s="229"/>
      <c r="H25" s="239"/>
      <c r="I25" s="244"/>
      <c r="J25" s="227"/>
      <c r="K25" s="244"/>
      <c r="L25" s="227"/>
      <c r="M25" s="227"/>
      <c r="N25" s="244"/>
    </row>
    <row r="26" spans="1:14" s="31" customFormat="1" ht="10.5" customHeight="1">
      <c r="A26" s="222">
        <v>-3</v>
      </c>
      <c r="B26" s="249">
        <f>IF(D15=B14,B16,IF(D15=B16,B14,0))</f>
        <v>0</v>
      </c>
      <c r="C26" s="246" t="str">
        <f>IF(E15=C14,C16,IF(E15=C16,C14,0))</f>
        <v>Шабалина Кира</v>
      </c>
      <c r="D26" s="254"/>
      <c r="E26" s="234"/>
      <c r="F26" s="235"/>
      <c r="G26" s="236">
        <v>12</v>
      </c>
      <c r="H26" s="230">
        <v>0</v>
      </c>
      <c r="I26" s="238" t="s">
        <v>96</v>
      </c>
      <c r="J26" s="255"/>
      <c r="K26" s="240"/>
      <c r="L26" s="240"/>
      <c r="M26" s="240"/>
      <c r="N26" s="240"/>
    </row>
    <row r="27" spans="1:14" s="31" customFormat="1" ht="10.5" customHeight="1">
      <c r="A27" s="222"/>
      <c r="B27" s="228"/>
      <c r="C27" s="229">
        <v>9</v>
      </c>
      <c r="D27" s="230">
        <v>0</v>
      </c>
      <c r="E27" s="231" t="s">
        <v>97</v>
      </c>
      <c r="F27" s="235"/>
      <c r="G27" s="236"/>
      <c r="H27" s="233"/>
      <c r="I27" s="241"/>
      <c r="J27" s="242"/>
      <c r="K27" s="241"/>
      <c r="L27" s="242"/>
      <c r="M27" s="242"/>
      <c r="N27" s="243" t="s">
        <v>28</v>
      </c>
    </row>
    <row r="28" spans="1:14" s="31" customFormat="1" ht="10.5" customHeight="1">
      <c r="A28" s="222">
        <v>-4</v>
      </c>
      <c r="B28" s="249">
        <f>IF(D19=B18,B20,IF(D19=B20,B18,0))</f>
        <v>0</v>
      </c>
      <c r="C28" s="251" t="str">
        <f>IF(E19=C18,C20,IF(E19=C20,C18,0))</f>
        <v>Федорова Виктория</v>
      </c>
      <c r="D28" s="252"/>
      <c r="E28" s="229">
        <v>11</v>
      </c>
      <c r="F28" s="230">
        <v>0</v>
      </c>
      <c r="G28" s="238" t="s">
        <v>96</v>
      </c>
      <c r="H28" s="239"/>
      <c r="I28" s="244"/>
      <c r="J28" s="227"/>
      <c r="K28" s="244"/>
      <c r="L28" s="227"/>
      <c r="M28" s="227"/>
      <c r="N28" s="244"/>
    </row>
    <row r="29" spans="1:14" s="31" customFormat="1" ht="10.5" customHeight="1">
      <c r="A29" s="222"/>
      <c r="B29" s="256"/>
      <c r="C29" s="234">
        <v>-5</v>
      </c>
      <c r="D29" s="253">
        <f>IF(F9=D7,D11,IF(F9=D11,D7,0))</f>
        <v>0</v>
      </c>
      <c r="E29" s="251" t="str">
        <f>IF(G9=E7,E11,IF(G9=E11,E7,0))</f>
        <v>Садретдинова Софья</v>
      </c>
      <c r="F29" s="252"/>
      <c r="G29" s="234">
        <v>-12</v>
      </c>
      <c r="H29" s="245">
        <f>IF(H26=F24,F28,IF(H26=F28,F24,0))</f>
        <v>0</v>
      </c>
      <c r="I29" s="246" t="str">
        <f>IF(I26=G24,G28,IF(I26=G28,G24,0))</f>
        <v>Рыскина Злата</v>
      </c>
      <c r="J29" s="247"/>
      <c r="K29" s="247"/>
      <c r="L29" s="247"/>
      <c r="M29" s="247"/>
      <c r="N29" s="247"/>
    </row>
    <row r="30" spans="1:14" s="31" customFormat="1" ht="10.5" customHeight="1">
      <c r="A30" s="222"/>
      <c r="B30" s="256"/>
      <c r="C30" s="226"/>
      <c r="D30" s="93"/>
      <c r="E30" s="234"/>
      <c r="F30" s="235"/>
      <c r="G30" s="226"/>
      <c r="H30" s="248"/>
      <c r="I30" s="241"/>
      <c r="J30" s="242"/>
      <c r="K30" s="241"/>
      <c r="L30" s="242"/>
      <c r="M30" s="242"/>
      <c r="N30" s="243" t="s">
        <v>29</v>
      </c>
    </row>
    <row r="31" spans="1:14" s="31" customFormat="1" ht="10.5" customHeight="1">
      <c r="A31" s="222"/>
      <c r="B31" s="256"/>
      <c r="C31" s="226"/>
      <c r="D31" s="94"/>
      <c r="E31" s="226">
        <v>-10</v>
      </c>
      <c r="F31" s="253">
        <f>IF(F24=D23,D25,IF(F24=D25,D23,0))</f>
        <v>0</v>
      </c>
      <c r="G31" s="246" t="str">
        <f>IF(G24=E23,E25,IF(G24=E25,E23,0))</f>
        <v>Смирнов Ярослав</v>
      </c>
      <c r="H31" s="250"/>
      <c r="I31" s="244"/>
      <c r="J31" s="227"/>
      <c r="K31" s="244"/>
      <c r="L31" s="227"/>
      <c r="M31" s="227"/>
      <c r="N31" s="244"/>
    </row>
    <row r="32" spans="1:14" s="31" customFormat="1" ht="10.5" customHeight="1">
      <c r="A32" s="222"/>
      <c r="B32" s="256"/>
      <c r="C32" s="226"/>
      <c r="D32" s="94"/>
      <c r="E32" s="226"/>
      <c r="F32" s="248"/>
      <c r="G32" s="229">
        <v>13</v>
      </c>
      <c r="H32" s="230">
        <v>0</v>
      </c>
      <c r="I32" s="257" t="s">
        <v>99</v>
      </c>
      <c r="J32" s="240"/>
      <c r="K32" s="240"/>
      <c r="L32" s="240"/>
      <c r="M32" s="240"/>
      <c r="N32" s="240"/>
    </row>
    <row r="33" spans="1:14" s="31" customFormat="1" ht="10.5" customHeight="1">
      <c r="A33" s="222">
        <v>-8</v>
      </c>
      <c r="B33" s="258">
        <f>IF(D23=B22,B24,IF(D23=B24,B22,0))</f>
        <v>0</v>
      </c>
      <c r="C33" s="246" t="str">
        <f>IF(E23=C22,C24,IF(E23=C24,C22,0))</f>
        <v>Аиткулов Фаниль</v>
      </c>
      <c r="D33" s="259"/>
      <c r="E33" s="226">
        <v>-11</v>
      </c>
      <c r="F33" s="253">
        <f>IF(F28=D27,D29,IF(F28=D29,D27,0))</f>
        <v>0</v>
      </c>
      <c r="G33" s="251" t="str">
        <f>IF(G28=E27,E29,IF(G28=E29,E27,0))</f>
        <v>Шабалина Кира</v>
      </c>
      <c r="H33" s="252"/>
      <c r="I33" s="241"/>
      <c r="J33" s="242"/>
      <c r="K33" s="241"/>
      <c r="L33" s="242"/>
      <c r="M33" s="242"/>
      <c r="N33" s="243" t="s">
        <v>20</v>
      </c>
    </row>
    <row r="34" spans="1:14" s="31" customFormat="1" ht="10.5" customHeight="1">
      <c r="A34" s="222"/>
      <c r="B34" s="256"/>
      <c r="C34" s="229">
        <v>14</v>
      </c>
      <c r="D34" s="230">
        <v>0</v>
      </c>
      <c r="E34" s="257" t="s">
        <v>95</v>
      </c>
      <c r="F34" s="260"/>
      <c r="G34" s="234">
        <v>-13</v>
      </c>
      <c r="H34" s="245">
        <f>IF(H32=F31,F33,IF(H32=F33,F31,0))</f>
        <v>0</v>
      </c>
      <c r="I34" s="246" t="str">
        <f>IF(I32=G31,G33,IF(I32=G33,G31,0))</f>
        <v>Шабалина Кира</v>
      </c>
      <c r="J34" s="247"/>
      <c r="K34" s="247"/>
      <c r="L34" s="247"/>
      <c r="M34" s="247"/>
      <c r="N34" s="247"/>
    </row>
    <row r="35" spans="1:14" s="31" customFormat="1" ht="10.5" customHeight="1">
      <c r="A35" s="222">
        <v>-9</v>
      </c>
      <c r="B35" s="258">
        <f>IF(D27=B26,B28,IF(D27=B28,B26,0))</f>
        <v>0</v>
      </c>
      <c r="C35" s="251" t="str">
        <f>IF(E27=C26,C28,IF(E27=C28,C26,0))</f>
        <v>Федорова Виктория</v>
      </c>
      <c r="D35" s="261"/>
      <c r="E35" s="243" t="s">
        <v>22</v>
      </c>
      <c r="F35" s="262"/>
      <c r="G35" s="226"/>
      <c r="H35" s="263"/>
      <c r="I35" s="241"/>
      <c r="J35" s="242"/>
      <c r="K35" s="241"/>
      <c r="L35" s="242"/>
      <c r="M35" s="242"/>
      <c r="N35" s="243" t="s">
        <v>21</v>
      </c>
    </row>
    <row r="36" spans="1:14" s="31" customFormat="1" ht="10.5" customHeight="1">
      <c r="A36" s="222"/>
      <c r="B36" s="222"/>
      <c r="C36" s="234">
        <v>-14</v>
      </c>
      <c r="D36" s="245">
        <v>0</v>
      </c>
      <c r="E36" s="246" t="str">
        <f>IF(E34=C33,C35,IF(E34=C35,C33,0))</f>
        <v>Федорова Виктория</v>
      </c>
      <c r="F36" s="264"/>
      <c r="G36" s="265"/>
      <c r="H36" s="265"/>
      <c r="I36" s="265"/>
      <c r="J36" s="265"/>
      <c r="K36" s="265"/>
      <c r="L36" s="265"/>
      <c r="M36" s="227"/>
      <c r="N36" s="227"/>
    </row>
    <row r="37" spans="1:14" s="31" customFormat="1" ht="10.5" customHeight="1">
      <c r="A37" s="222"/>
      <c r="B37" s="222"/>
      <c r="C37" s="226"/>
      <c r="D37" s="234"/>
      <c r="E37" s="243" t="s">
        <v>23</v>
      </c>
      <c r="F37" s="262"/>
      <c r="G37" s="226"/>
      <c r="H37" s="226"/>
      <c r="I37" s="244"/>
      <c r="J37" s="227"/>
      <c r="K37" s="227"/>
      <c r="L37" s="227"/>
      <c r="M37" s="227"/>
      <c r="N37" s="227"/>
    </row>
    <row r="38" spans="1:17" ht="10.5" customHeight="1">
      <c r="A38" s="31"/>
      <c r="B38" s="31"/>
      <c r="C38" s="31"/>
      <c r="D38" s="31"/>
      <c r="E38" s="31"/>
      <c r="F38" s="266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0.5" customHeight="1">
      <c r="A39" s="31"/>
      <c r="B39" s="31"/>
      <c r="C39" s="31"/>
      <c r="D39" s="31"/>
      <c r="E39" s="31"/>
      <c r="F39" s="266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0.5" customHeight="1">
      <c r="A40" s="31"/>
      <c r="B40" s="31"/>
      <c r="C40" s="31"/>
      <c r="D40" s="31"/>
      <c r="E40" s="31"/>
      <c r="F40" s="266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0.5" customHeight="1">
      <c r="A41" s="31"/>
      <c r="B41" s="31"/>
      <c r="C41" s="31"/>
      <c r="D41" s="31"/>
      <c r="E41" s="31"/>
      <c r="F41" s="266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0.5" customHeight="1">
      <c r="A42" s="31"/>
      <c r="B42" s="31"/>
      <c r="C42" s="31"/>
      <c r="D42" s="31"/>
      <c r="E42" s="31"/>
      <c r="F42" s="266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0.5" customHeight="1">
      <c r="A43" s="31"/>
      <c r="B43" s="31"/>
      <c r="C43" s="31"/>
      <c r="D43" s="31"/>
      <c r="E43" s="31"/>
      <c r="F43" s="266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0.5" customHeight="1">
      <c r="A44" s="31"/>
      <c r="B44" s="31"/>
      <c r="C44" s="31"/>
      <c r="D44" s="31"/>
      <c r="E44" s="31"/>
      <c r="F44" s="266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0.5" customHeight="1">
      <c r="A45" s="31"/>
      <c r="B45" s="31"/>
      <c r="C45" s="31"/>
      <c r="D45" s="31"/>
      <c r="E45" s="31"/>
      <c r="F45" s="266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0.5" customHeight="1">
      <c r="A46" s="31"/>
      <c r="B46" s="31"/>
      <c r="C46" s="31"/>
      <c r="D46" s="31"/>
      <c r="E46" s="31"/>
      <c r="F46" s="266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0.5" customHeight="1">
      <c r="A47" s="31"/>
      <c r="B47" s="31"/>
      <c r="C47" s="31"/>
      <c r="D47" s="31"/>
      <c r="E47" s="31"/>
      <c r="F47" s="266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ht="10.5" customHeight="1">
      <c r="F48" s="267"/>
    </row>
    <row r="49" ht="10.5" customHeight="1">
      <c r="F49" s="267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6 B24 B28 B35 B33 B22">
    <cfRule type="cellIs" priority="1" dxfId="4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138" t="s">
        <v>35</v>
      </c>
      <c r="C1" s="139"/>
      <c r="D1" s="136" t="s">
        <v>36</v>
      </c>
      <c r="E1" s="137"/>
    </row>
    <row r="2" spans="1:5" ht="12.75">
      <c r="A2" s="49">
        <v>1</v>
      </c>
      <c r="B2" s="58">
        <f>3!D7</f>
        <v>0</v>
      </c>
      <c r="C2" s="59" t="str">
        <f>3!E34</f>
        <v>Аиткулов Фаниль</v>
      </c>
      <c r="D2" s="60" t="str">
        <f>3!E36</f>
        <v>Федорова Виктория</v>
      </c>
      <c r="E2" s="61">
        <f>3!B22</f>
        <v>0</v>
      </c>
    </row>
    <row r="3" spans="1:13" ht="12.75">
      <c r="A3" s="49">
        <v>2</v>
      </c>
      <c r="B3" s="58">
        <f>3!D11</f>
        <v>0</v>
      </c>
      <c r="C3" s="59" t="str">
        <f>3!G9</f>
        <v>Ремеев Мираз</v>
      </c>
      <c r="D3" s="60" t="str">
        <f>3!E29</f>
        <v>Садретдинова Софья</v>
      </c>
      <c r="E3" s="61">
        <f>3!B24</f>
        <v>0</v>
      </c>
      <c r="M3" s="268"/>
    </row>
    <row r="4" spans="1:5" ht="12.75">
      <c r="A4" s="49">
        <v>3</v>
      </c>
      <c r="B4" s="58">
        <f>3!D15</f>
        <v>0</v>
      </c>
      <c r="C4" s="59" t="str">
        <f>3!E7</f>
        <v>Ремеев Мираз</v>
      </c>
      <c r="D4" s="60" t="str">
        <f>3!C22</f>
        <v>Смирнов Ярослав</v>
      </c>
      <c r="E4" s="61">
        <f>3!B26</f>
        <v>0</v>
      </c>
    </row>
    <row r="5" spans="1:5" ht="12.75">
      <c r="A5" s="49">
        <v>4</v>
      </c>
      <c r="B5" s="58">
        <f>3!D19</f>
        <v>0</v>
      </c>
      <c r="C5" s="59" t="str">
        <f>3!I13</f>
        <v>Ремеев Мираз</v>
      </c>
      <c r="D5" s="60" t="str">
        <f>3!I20</f>
        <v>Федорова Анастасия</v>
      </c>
      <c r="E5" s="61">
        <f>3!B28</f>
        <v>0</v>
      </c>
    </row>
    <row r="6" spans="1:5" ht="12.75">
      <c r="A6" s="49">
        <v>5</v>
      </c>
      <c r="B6" s="58">
        <f>3!F9</f>
        <v>0</v>
      </c>
      <c r="C6" s="59" t="str">
        <f>3!G24</f>
        <v>Рыскина Злата</v>
      </c>
      <c r="D6" s="60" t="str">
        <f>3!G31</f>
        <v>Смирнов Ярослав</v>
      </c>
      <c r="E6" s="61">
        <f>3!D29</f>
        <v>0</v>
      </c>
    </row>
    <row r="7" spans="1:5" ht="12.75">
      <c r="A7" s="49">
        <v>6</v>
      </c>
      <c r="B7" s="58">
        <f>3!F17</f>
        <v>0</v>
      </c>
      <c r="C7" s="59" t="str">
        <f>3!E15</f>
        <v>Рыскина Злата</v>
      </c>
      <c r="D7" s="60" t="str">
        <f>3!C26</f>
        <v>Шабалина Кира</v>
      </c>
      <c r="E7" s="61">
        <f>3!D25</f>
        <v>0</v>
      </c>
    </row>
    <row r="8" spans="1:5" ht="12.75">
      <c r="A8" s="49">
        <v>7</v>
      </c>
      <c r="B8" s="58">
        <f>3!H13</f>
        <v>0</v>
      </c>
      <c r="C8" s="59" t="str">
        <f>3!E11</f>
        <v>Садретдинова Софья</v>
      </c>
      <c r="D8" s="60" t="str">
        <f>3!C24</f>
        <v>Аиткулов Фаниль</v>
      </c>
      <c r="E8" s="61">
        <f>3!H20</f>
        <v>0</v>
      </c>
    </row>
    <row r="9" spans="1:5" ht="12.75">
      <c r="A9" s="49">
        <v>8</v>
      </c>
      <c r="B9" s="58">
        <f>3!D23</f>
        <v>0</v>
      </c>
      <c r="C9" s="59" t="str">
        <f>3!I26</f>
        <v>Садретдинова Софья</v>
      </c>
      <c r="D9" s="60" t="str">
        <f>3!I29</f>
        <v>Рыскина Злата</v>
      </c>
      <c r="E9" s="61">
        <f>3!B33</f>
        <v>0</v>
      </c>
    </row>
    <row r="10" spans="1:5" ht="12.75">
      <c r="A10" s="49">
        <v>9</v>
      </c>
      <c r="B10" s="58">
        <f>3!D27</f>
        <v>0</v>
      </c>
      <c r="C10" s="59" t="str">
        <f>3!G28</f>
        <v>Садретдинова Софья</v>
      </c>
      <c r="D10" s="60" t="str">
        <f>3!G33</f>
        <v>Шабалина Кира</v>
      </c>
      <c r="E10" s="61">
        <f>3!B35</f>
        <v>0</v>
      </c>
    </row>
    <row r="11" spans="1:5" ht="12.75">
      <c r="A11" s="49">
        <v>10</v>
      </c>
      <c r="B11" s="58">
        <f>3!F24</f>
        <v>0</v>
      </c>
      <c r="C11" s="59" t="str">
        <f>3!E23</f>
        <v>Смирнов Ярослав</v>
      </c>
      <c r="D11" s="60" t="str">
        <f>3!C33</f>
        <v>Аиткулов Фаниль</v>
      </c>
      <c r="E11" s="61">
        <f>3!F31</f>
        <v>0</v>
      </c>
    </row>
    <row r="12" spans="1:5" ht="12.75">
      <c r="A12" s="49">
        <v>11</v>
      </c>
      <c r="B12" s="58">
        <f>3!F28</f>
        <v>0</v>
      </c>
      <c r="C12" s="59" t="str">
        <f>3!I32</f>
        <v>Смирнов Ярослав</v>
      </c>
      <c r="D12" s="60" t="str">
        <f>3!I34</f>
        <v>Шабалина Кира</v>
      </c>
      <c r="E12" s="61">
        <f>3!F33</f>
        <v>0</v>
      </c>
    </row>
    <row r="13" spans="1:5" ht="12.75">
      <c r="A13" s="49">
        <v>12</v>
      </c>
      <c r="B13" s="58">
        <f>3!H26</f>
        <v>0</v>
      </c>
      <c r="C13" s="59" t="str">
        <f>3!G17</f>
        <v>Федорова Анастасия</v>
      </c>
      <c r="D13" s="60" t="str">
        <f>3!E25</f>
        <v>Рыскина Злата</v>
      </c>
      <c r="E13" s="61">
        <f>3!H29</f>
        <v>0</v>
      </c>
    </row>
    <row r="14" spans="1:5" ht="12.75">
      <c r="A14" s="49">
        <v>13</v>
      </c>
      <c r="B14" s="58">
        <f>3!H32</f>
        <v>0</v>
      </c>
      <c r="C14" s="59" t="str">
        <f>3!E19</f>
        <v>Федорова Анастасия</v>
      </c>
      <c r="D14" s="60" t="str">
        <f>3!C28</f>
        <v>Федорова Виктория</v>
      </c>
      <c r="E14" s="61">
        <f>3!H34</f>
        <v>0</v>
      </c>
    </row>
    <row r="15" spans="1:5" ht="12.75">
      <c r="A15" s="49">
        <v>14</v>
      </c>
      <c r="B15" s="58">
        <f>3!D34</f>
        <v>0</v>
      </c>
      <c r="C15" s="59" t="str">
        <f>3!E27</f>
        <v>Шабалина Кира</v>
      </c>
      <c r="D15" s="60" t="str">
        <f>3!C35</f>
        <v>Федорова Виктория</v>
      </c>
      <c r="E15" s="61">
        <f>3!D36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22" t="s">
        <v>41</v>
      </c>
      <c r="B1" s="122"/>
      <c r="C1" s="122"/>
      <c r="D1" s="122"/>
      <c r="E1" s="122"/>
      <c r="F1" s="122"/>
      <c r="G1" s="122"/>
      <c r="H1" s="122"/>
      <c r="I1" s="122"/>
    </row>
    <row r="2" spans="1:9" ht="13.5" thickBot="1">
      <c r="A2" s="123" t="s">
        <v>37</v>
      </c>
      <c r="B2" s="123"/>
      <c r="C2" s="123"/>
      <c r="D2" s="123"/>
      <c r="E2" s="123"/>
      <c r="F2" s="123"/>
      <c r="G2" s="123"/>
      <c r="H2" s="123"/>
      <c r="I2" s="123"/>
    </row>
    <row r="3" spans="1:10" ht="23.25">
      <c r="A3" s="124" t="s">
        <v>42</v>
      </c>
      <c r="B3" s="125"/>
      <c r="C3" s="125"/>
      <c r="D3" s="125"/>
      <c r="E3" s="125"/>
      <c r="F3" s="125"/>
      <c r="G3" s="125"/>
      <c r="H3" s="125"/>
      <c r="I3" s="17">
        <v>19</v>
      </c>
      <c r="J3" s="18"/>
    </row>
    <row r="4" spans="1:10" ht="21.75" customHeight="1">
      <c r="A4" s="127" t="s">
        <v>7</v>
      </c>
      <c r="B4" s="127"/>
      <c r="C4" s="126" t="s">
        <v>83</v>
      </c>
      <c r="D4" s="126"/>
      <c r="E4" s="126"/>
      <c r="F4" s="126"/>
      <c r="G4" s="126"/>
      <c r="H4" s="126"/>
      <c r="I4" s="126"/>
      <c r="J4" s="19"/>
    </row>
    <row r="5" spans="1:10" ht="15.75">
      <c r="A5" s="119"/>
      <c r="B5" s="120"/>
      <c r="C5" s="120"/>
      <c r="D5" s="20" t="s">
        <v>8</v>
      </c>
      <c r="E5" s="121">
        <v>45430</v>
      </c>
      <c r="F5" s="121"/>
      <c r="G5" s="121"/>
      <c r="H5" s="21" t="s">
        <v>40</v>
      </c>
      <c r="I5" s="22" t="s">
        <v>10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78</v>
      </c>
      <c r="C8" s="28">
        <v>1</v>
      </c>
      <c r="D8" s="29" t="str">
        <f>Пр!K21</f>
        <v>Фоминых Илья</v>
      </c>
      <c r="E8" s="54">
        <f>Пр!J21</f>
        <v>0</v>
      </c>
      <c r="F8" s="1"/>
      <c r="G8" s="1"/>
      <c r="H8" s="1"/>
      <c r="I8" s="1"/>
    </row>
    <row r="9" spans="1:9" ht="18">
      <c r="A9" s="26"/>
      <c r="B9" s="27" t="s">
        <v>69</v>
      </c>
      <c r="C9" s="28">
        <v>2</v>
      </c>
      <c r="D9" s="29" t="str">
        <f>Пр!K32</f>
        <v>Топорков Артур</v>
      </c>
      <c r="E9" s="1">
        <f>Пр!J32</f>
        <v>0</v>
      </c>
      <c r="F9" s="1"/>
      <c r="G9" s="1"/>
      <c r="H9" s="1"/>
      <c r="I9" s="1"/>
    </row>
    <row r="10" spans="1:9" ht="18">
      <c r="A10" s="26"/>
      <c r="B10" s="27" t="s">
        <v>71</v>
      </c>
      <c r="C10" s="28">
        <v>3</v>
      </c>
      <c r="D10" s="29" t="str">
        <f>Пр!M44</f>
        <v>Семенов Константин</v>
      </c>
      <c r="E10" s="1">
        <f>Пр!L44</f>
        <v>0</v>
      </c>
      <c r="F10" s="1"/>
      <c r="G10" s="1"/>
      <c r="H10" s="1"/>
      <c r="I10" s="1"/>
    </row>
    <row r="11" spans="1:9" ht="18">
      <c r="A11" s="26"/>
      <c r="B11" s="27" t="s">
        <v>79</v>
      </c>
      <c r="C11" s="28">
        <v>4</v>
      </c>
      <c r="D11" s="29" t="str">
        <f>Пр!M52</f>
        <v>Андрющенко Александр</v>
      </c>
      <c r="E11" s="1">
        <f>Пр!L52</f>
        <v>0</v>
      </c>
      <c r="F11" s="1"/>
      <c r="G11" s="1"/>
      <c r="H11" s="1"/>
      <c r="I11" s="1"/>
    </row>
    <row r="12" spans="1:9" ht="18">
      <c r="A12" s="26"/>
      <c r="B12" s="27" t="s">
        <v>63</v>
      </c>
      <c r="C12" s="28">
        <v>5</v>
      </c>
      <c r="D12" s="29" t="str">
        <f>Пр!E56</f>
        <v>Фирсов Денис</v>
      </c>
      <c r="E12" s="1">
        <f>Пр!D56</f>
        <v>0</v>
      </c>
      <c r="F12" s="1"/>
      <c r="G12" s="1"/>
      <c r="H12" s="1"/>
      <c r="I12" s="1"/>
    </row>
    <row r="13" spans="1:9" ht="18">
      <c r="A13" s="26"/>
      <c r="B13" s="27" t="s">
        <v>75</v>
      </c>
      <c r="C13" s="28">
        <v>6</v>
      </c>
      <c r="D13" s="29" t="str">
        <f>Пр!E58</f>
        <v>Аббасов Рустамхон</v>
      </c>
      <c r="E13" s="1">
        <f>Пр!D58</f>
        <v>0</v>
      </c>
      <c r="F13" s="1"/>
      <c r="G13" s="1"/>
      <c r="H13" s="1"/>
      <c r="I13" s="1"/>
    </row>
    <row r="14" spans="1:9" ht="18">
      <c r="A14" s="26"/>
      <c r="B14" s="27" t="s">
        <v>73</v>
      </c>
      <c r="C14" s="28">
        <v>7</v>
      </c>
      <c r="D14" s="29" t="str">
        <f>Пр!E61</f>
        <v>Черников Давид</v>
      </c>
      <c r="E14" s="1">
        <f>Пр!D61</f>
        <v>0</v>
      </c>
      <c r="F14" s="1"/>
      <c r="G14" s="1"/>
      <c r="H14" s="1"/>
      <c r="I14" s="1"/>
    </row>
    <row r="15" spans="1:9" ht="18">
      <c r="A15" s="26"/>
      <c r="B15" s="27" t="s">
        <v>70</v>
      </c>
      <c r="C15" s="28">
        <v>8</v>
      </c>
      <c r="D15" s="29" t="str">
        <f>Пр!E63</f>
        <v>Тимергалиев Эдгар</v>
      </c>
      <c r="E15" s="1">
        <f>Пр!D63</f>
        <v>0</v>
      </c>
      <c r="F15" s="1"/>
      <c r="G15" s="1"/>
      <c r="H15" s="1"/>
      <c r="I15" s="1"/>
    </row>
    <row r="16" spans="1:9" ht="18">
      <c r="A16" s="26"/>
      <c r="B16" s="27" t="s">
        <v>90</v>
      </c>
      <c r="C16" s="28">
        <v>9</v>
      </c>
      <c r="D16" s="29" t="str">
        <f>Пр!M58</f>
        <v>Быков Станислав</v>
      </c>
      <c r="E16" s="1">
        <f>Пр!L58</f>
        <v>0</v>
      </c>
      <c r="F16" s="1"/>
      <c r="G16" s="1"/>
      <c r="H16" s="1"/>
      <c r="I16" s="1"/>
    </row>
    <row r="17" spans="1:9" ht="18">
      <c r="A17" s="26"/>
      <c r="B17" s="27" t="s">
        <v>89</v>
      </c>
      <c r="C17" s="28">
        <v>10</v>
      </c>
      <c r="D17" s="29" t="str">
        <f>Пр!M61</f>
        <v>Солдатов Борис</v>
      </c>
      <c r="E17" s="1">
        <f>Пр!L61</f>
        <v>0</v>
      </c>
      <c r="F17" s="1"/>
      <c r="G17" s="1"/>
      <c r="H17" s="1"/>
      <c r="I17" s="1"/>
    </row>
    <row r="18" spans="1:9" ht="18">
      <c r="A18" s="26"/>
      <c r="B18" s="27" t="s">
        <v>17</v>
      </c>
      <c r="C18" s="28">
        <v>11</v>
      </c>
      <c r="D18" s="29">
        <f>Пр!M65</f>
        <v>0</v>
      </c>
      <c r="E18" s="1">
        <f>Пр!L65</f>
        <v>0</v>
      </c>
      <c r="F18" s="1"/>
      <c r="G18" s="1"/>
      <c r="H18" s="1"/>
      <c r="I18" s="1"/>
    </row>
    <row r="19" spans="1:9" ht="18">
      <c r="A19" s="26"/>
      <c r="B19" s="27" t="s">
        <v>17</v>
      </c>
      <c r="C19" s="28">
        <v>12</v>
      </c>
      <c r="D19" s="29">
        <f>Пр!M67</f>
        <v>0</v>
      </c>
      <c r="E19" s="1">
        <f>Пр!L67</f>
        <v>0</v>
      </c>
      <c r="F19" s="1"/>
      <c r="G19" s="1"/>
      <c r="H19" s="1"/>
      <c r="I19" s="1"/>
    </row>
    <row r="20" spans="1:9" ht="18">
      <c r="A20" s="26"/>
      <c r="B20" s="27" t="s">
        <v>17</v>
      </c>
      <c r="C20" s="28">
        <v>13</v>
      </c>
      <c r="D20" s="29">
        <f>Пр!G68</f>
        <v>0</v>
      </c>
      <c r="E20" s="1">
        <f>Пр!F68</f>
        <v>0</v>
      </c>
      <c r="F20" s="1"/>
      <c r="G20" s="1"/>
      <c r="H20" s="1"/>
      <c r="I20" s="1"/>
    </row>
    <row r="21" spans="1:9" ht="18">
      <c r="A21" s="26"/>
      <c r="B21" s="27" t="s">
        <v>17</v>
      </c>
      <c r="C21" s="28">
        <v>14</v>
      </c>
      <c r="D21" s="29">
        <f>Пр!G71</f>
        <v>0</v>
      </c>
      <c r="E21" s="1">
        <f>Пр!F71</f>
        <v>0</v>
      </c>
      <c r="F21" s="1"/>
      <c r="G21" s="1"/>
      <c r="H21" s="1"/>
      <c r="I21" s="1"/>
    </row>
    <row r="22" spans="1:9" ht="18">
      <c r="A22" s="26"/>
      <c r="B22" s="27" t="s">
        <v>17</v>
      </c>
      <c r="C22" s="28">
        <v>15</v>
      </c>
      <c r="D22" s="29">
        <f>Пр!M70</f>
        <v>0</v>
      </c>
      <c r="E22" s="1">
        <f>Пр!L70</f>
        <v>0</v>
      </c>
      <c r="F22" s="1"/>
      <c r="G22" s="1"/>
      <c r="H22" s="1"/>
      <c r="I22" s="1"/>
    </row>
    <row r="23" spans="1:9" ht="18">
      <c r="A23" s="26"/>
      <c r="B23" s="27" t="s">
        <v>17</v>
      </c>
      <c r="C23" s="28">
        <v>16</v>
      </c>
      <c r="D23" s="29">
        <f>Пр!M72</f>
        <v>0</v>
      </c>
      <c r="E23" s="1">
        <f>Пр!L72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122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s="2" customFormat="1" ht="13.5" thickBot="1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2.75">
      <c r="A3" s="133" t="str">
        <f>сПр!A3</f>
        <v>LXVIII Чемпионат РБ в зачет XXV Кубка РБ, VII Кубка Давида - Детского Кубка РБ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2.75">
      <c r="A4" s="135" t="str">
        <f>CONCATENATE(сПр!A4," ",сПр!C4)</f>
        <v>Республиканские официальные спортивные соревнования ЩЕРБАК АЛЕКСЕЙ АЛЕКСАНДРОВИЧ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2.75">
      <c r="A5" s="132">
        <f>сПр!E5</f>
        <v>45430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32">
        <v>1</v>
      </c>
      <c r="B6" s="55">
        <f>сПр!A8</f>
        <v>0</v>
      </c>
      <c r="C6" s="33" t="s">
        <v>78</v>
      </c>
      <c r="D6" s="34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12.75">
      <c r="A7" s="32"/>
      <c r="B7" s="56"/>
      <c r="C7" s="65">
        <v>1</v>
      </c>
      <c r="D7" s="66">
        <v>0</v>
      </c>
      <c r="E7" s="46" t="s">
        <v>78</v>
      </c>
      <c r="F7" s="67"/>
      <c r="G7" s="63"/>
      <c r="H7" s="63"/>
      <c r="I7" s="63"/>
      <c r="J7" s="63"/>
      <c r="K7" s="63"/>
      <c r="L7" s="63"/>
      <c r="M7" s="63"/>
      <c r="N7" s="63"/>
      <c r="O7" s="64"/>
    </row>
    <row r="8" spans="1:15" ht="12.75">
      <c r="A8" s="32">
        <v>16</v>
      </c>
      <c r="B8" s="55">
        <f>сПр!A23</f>
        <v>0</v>
      </c>
      <c r="C8" s="36" t="s">
        <v>17</v>
      </c>
      <c r="D8" s="68"/>
      <c r="E8" s="65"/>
      <c r="F8" s="69"/>
      <c r="G8" s="63"/>
      <c r="H8" s="63"/>
      <c r="I8" s="63"/>
      <c r="J8" s="63"/>
      <c r="K8" s="63"/>
      <c r="L8" s="63"/>
      <c r="M8" s="63"/>
      <c r="N8" s="63"/>
      <c r="O8" s="64"/>
    </row>
    <row r="9" spans="1:15" ht="12.75">
      <c r="A9" s="32"/>
      <c r="B9" s="56"/>
      <c r="C9" s="70"/>
      <c r="D9" s="71"/>
      <c r="E9" s="72">
        <v>9</v>
      </c>
      <c r="F9" s="66">
        <v>0</v>
      </c>
      <c r="G9" s="46" t="s">
        <v>78</v>
      </c>
      <c r="H9" s="67"/>
      <c r="I9" s="63"/>
      <c r="J9" s="63"/>
      <c r="K9" s="63"/>
      <c r="L9" s="63"/>
      <c r="M9" s="63"/>
      <c r="N9" s="63"/>
      <c r="O9" s="64"/>
    </row>
    <row r="10" spans="1:15" ht="12.75">
      <c r="A10" s="32">
        <v>9</v>
      </c>
      <c r="B10" s="55">
        <f>сПр!A16</f>
        <v>0</v>
      </c>
      <c r="C10" s="33" t="s">
        <v>90</v>
      </c>
      <c r="D10" s="73"/>
      <c r="E10" s="72"/>
      <c r="F10" s="74"/>
      <c r="G10" s="65"/>
      <c r="H10" s="69"/>
      <c r="I10" s="63"/>
      <c r="J10" s="63"/>
      <c r="K10" s="63"/>
      <c r="L10" s="63"/>
      <c r="M10" s="63"/>
      <c r="N10" s="63"/>
      <c r="O10" s="64"/>
    </row>
    <row r="11" spans="1:15" ht="12.75">
      <c r="A11" s="32"/>
      <c r="B11" s="56"/>
      <c r="C11" s="65">
        <v>2</v>
      </c>
      <c r="D11" s="66">
        <v>0</v>
      </c>
      <c r="E11" s="75" t="s">
        <v>70</v>
      </c>
      <c r="F11" s="76"/>
      <c r="G11" s="72"/>
      <c r="H11" s="69"/>
      <c r="I11" s="63"/>
      <c r="J11" s="63"/>
      <c r="K11" s="63"/>
      <c r="L11" s="63"/>
      <c r="M11" s="63"/>
      <c r="N11" s="63"/>
      <c r="O11" s="64"/>
    </row>
    <row r="12" spans="1:15" ht="12.75">
      <c r="A12" s="32">
        <v>8</v>
      </c>
      <c r="B12" s="55">
        <f>сПр!A15</f>
        <v>0</v>
      </c>
      <c r="C12" s="36" t="s">
        <v>70</v>
      </c>
      <c r="D12" s="68"/>
      <c r="E12" s="70"/>
      <c r="F12" s="71"/>
      <c r="G12" s="72"/>
      <c r="H12" s="69"/>
      <c r="I12" s="63"/>
      <c r="J12" s="63"/>
      <c r="K12" s="63"/>
      <c r="L12" s="63"/>
      <c r="M12" s="77"/>
      <c r="N12" s="63"/>
      <c r="O12" s="64"/>
    </row>
    <row r="13" spans="1:15" ht="12.75">
      <c r="A13" s="32"/>
      <c r="B13" s="56"/>
      <c r="C13" s="70"/>
      <c r="D13" s="71"/>
      <c r="E13" s="63"/>
      <c r="F13" s="71"/>
      <c r="G13" s="72">
        <v>13</v>
      </c>
      <c r="H13" s="66">
        <v>0</v>
      </c>
      <c r="I13" s="46" t="s">
        <v>78</v>
      </c>
      <c r="J13" s="67"/>
      <c r="K13" s="63"/>
      <c r="L13" s="63"/>
      <c r="M13" s="77"/>
      <c r="N13" s="63"/>
      <c r="O13" s="64"/>
    </row>
    <row r="14" spans="1:15" ht="12.75">
      <c r="A14" s="32">
        <v>5</v>
      </c>
      <c r="B14" s="55">
        <f>сПр!A12</f>
        <v>0</v>
      </c>
      <c r="C14" s="33" t="s">
        <v>63</v>
      </c>
      <c r="D14" s="73"/>
      <c r="E14" s="63"/>
      <c r="F14" s="71"/>
      <c r="G14" s="72"/>
      <c r="H14" s="74"/>
      <c r="I14" s="65"/>
      <c r="J14" s="69"/>
      <c r="K14" s="63"/>
      <c r="L14" s="63"/>
      <c r="M14" s="77"/>
      <c r="N14" s="63"/>
      <c r="O14" s="64"/>
    </row>
    <row r="15" spans="1:15" ht="12.75">
      <c r="A15" s="32"/>
      <c r="B15" s="56"/>
      <c r="C15" s="65">
        <v>3</v>
      </c>
      <c r="D15" s="66">
        <v>0</v>
      </c>
      <c r="E15" s="78" t="s">
        <v>63</v>
      </c>
      <c r="F15" s="71"/>
      <c r="G15" s="72"/>
      <c r="H15" s="79"/>
      <c r="I15" s="72"/>
      <c r="J15" s="69"/>
      <c r="K15" s="34"/>
      <c r="L15" s="63"/>
      <c r="M15" s="77"/>
      <c r="N15" s="63"/>
      <c r="O15" s="64"/>
    </row>
    <row r="16" spans="1:15" ht="12.75">
      <c r="A16" s="32">
        <v>12</v>
      </c>
      <c r="B16" s="55">
        <f>сПр!A19</f>
        <v>0</v>
      </c>
      <c r="C16" s="36" t="s">
        <v>17</v>
      </c>
      <c r="D16" s="68"/>
      <c r="E16" s="65"/>
      <c r="F16" s="79"/>
      <c r="G16" s="72"/>
      <c r="H16" s="79"/>
      <c r="I16" s="72"/>
      <c r="J16" s="69"/>
      <c r="K16" s="63"/>
      <c r="L16" s="63"/>
      <c r="M16" s="77"/>
      <c r="N16" s="63"/>
      <c r="O16" s="64"/>
    </row>
    <row r="17" spans="1:15" ht="12.75">
      <c r="A17" s="32"/>
      <c r="B17" s="56"/>
      <c r="C17" s="70"/>
      <c r="D17" s="71"/>
      <c r="E17" s="72">
        <v>10</v>
      </c>
      <c r="F17" s="66">
        <v>0</v>
      </c>
      <c r="G17" s="78" t="s">
        <v>63</v>
      </c>
      <c r="H17" s="73"/>
      <c r="I17" s="72"/>
      <c r="J17" s="69"/>
      <c r="K17" s="63"/>
      <c r="L17" s="63"/>
      <c r="M17" s="63"/>
      <c r="N17" s="63"/>
      <c r="O17" s="64"/>
    </row>
    <row r="18" spans="1:15" ht="12.75">
      <c r="A18" s="32">
        <v>13</v>
      </c>
      <c r="B18" s="55">
        <f>сПр!A20</f>
        <v>0</v>
      </c>
      <c r="C18" s="33" t="s">
        <v>17</v>
      </c>
      <c r="D18" s="73"/>
      <c r="E18" s="72"/>
      <c r="F18" s="74"/>
      <c r="G18" s="70"/>
      <c r="H18" s="71"/>
      <c r="I18" s="72"/>
      <c r="J18" s="69"/>
      <c r="K18" s="63"/>
      <c r="L18" s="63"/>
      <c r="M18" s="63"/>
      <c r="N18" s="63"/>
      <c r="O18" s="64"/>
    </row>
    <row r="19" spans="1:15" ht="12.75">
      <c r="A19" s="32"/>
      <c r="B19" s="56"/>
      <c r="C19" s="65">
        <v>4</v>
      </c>
      <c r="D19" s="66">
        <v>0</v>
      </c>
      <c r="E19" s="75" t="s">
        <v>79</v>
      </c>
      <c r="F19" s="76"/>
      <c r="G19" s="63"/>
      <c r="H19" s="71"/>
      <c r="I19" s="72"/>
      <c r="J19" s="69"/>
      <c r="K19" s="63"/>
      <c r="L19" s="63"/>
      <c r="M19" s="63"/>
      <c r="N19" s="63"/>
      <c r="O19" s="64"/>
    </row>
    <row r="20" spans="1:15" ht="12.75">
      <c r="A20" s="32">
        <v>4</v>
      </c>
      <c r="B20" s="55">
        <f>сПр!A11</f>
        <v>0</v>
      </c>
      <c r="C20" s="36" t="s">
        <v>79</v>
      </c>
      <c r="D20" s="68"/>
      <c r="E20" s="70"/>
      <c r="F20" s="71"/>
      <c r="G20" s="63"/>
      <c r="H20" s="71"/>
      <c r="I20" s="72"/>
      <c r="J20" s="69"/>
      <c r="K20" s="63"/>
      <c r="L20" s="63"/>
      <c r="M20" s="63"/>
      <c r="N20" s="63"/>
      <c r="O20" s="64"/>
    </row>
    <row r="21" spans="1:15" ht="12.75">
      <c r="A21" s="32"/>
      <c r="B21" s="56"/>
      <c r="C21" s="70"/>
      <c r="D21" s="71"/>
      <c r="E21" s="63"/>
      <c r="F21" s="71"/>
      <c r="G21" s="63"/>
      <c r="H21" s="71"/>
      <c r="I21" s="72">
        <v>15</v>
      </c>
      <c r="J21" s="66">
        <v>0</v>
      </c>
      <c r="K21" s="75" t="s">
        <v>69</v>
      </c>
      <c r="L21" s="95"/>
      <c r="M21" s="42"/>
      <c r="N21" s="42"/>
      <c r="O21" s="80"/>
    </row>
    <row r="22" spans="1:15" ht="12.75">
      <c r="A22" s="32">
        <v>3</v>
      </c>
      <c r="B22" s="55">
        <f>сПр!A10</f>
        <v>0</v>
      </c>
      <c r="C22" s="33" t="s">
        <v>71</v>
      </c>
      <c r="D22" s="73"/>
      <c r="E22" s="63"/>
      <c r="F22" s="71"/>
      <c r="G22" s="63"/>
      <c r="H22" s="71"/>
      <c r="I22" s="72"/>
      <c r="J22" s="81"/>
      <c r="K22" s="70"/>
      <c r="L22" s="70"/>
      <c r="M22" s="70"/>
      <c r="N22" s="130" t="s">
        <v>18</v>
      </c>
      <c r="O22" s="131"/>
    </row>
    <row r="23" spans="1:15" ht="12.75">
      <c r="A23" s="32"/>
      <c r="B23" s="56"/>
      <c r="C23" s="65">
        <v>5</v>
      </c>
      <c r="D23" s="66">
        <v>0</v>
      </c>
      <c r="E23" s="46" t="s">
        <v>71</v>
      </c>
      <c r="F23" s="73"/>
      <c r="G23" s="63"/>
      <c r="H23" s="71"/>
      <c r="I23" s="72"/>
      <c r="J23" s="82"/>
      <c r="K23" s="63"/>
      <c r="L23" s="63"/>
      <c r="M23" s="63"/>
      <c r="N23" s="63"/>
      <c r="O23" s="64"/>
    </row>
    <row r="24" spans="1:15" ht="12.75">
      <c r="A24" s="32">
        <v>14</v>
      </c>
      <c r="B24" s="55">
        <f>сПр!A21</f>
        <v>0</v>
      </c>
      <c r="C24" s="36" t="s">
        <v>17</v>
      </c>
      <c r="D24" s="68"/>
      <c r="E24" s="65"/>
      <c r="F24" s="79"/>
      <c r="G24" s="63"/>
      <c r="H24" s="71"/>
      <c r="I24" s="72"/>
      <c r="J24" s="69"/>
      <c r="K24" s="63"/>
      <c r="L24" s="63"/>
      <c r="M24" s="63"/>
      <c r="N24" s="63"/>
      <c r="O24" s="64"/>
    </row>
    <row r="25" spans="1:15" ht="12.75">
      <c r="A25" s="32"/>
      <c r="B25" s="56"/>
      <c r="C25" s="70"/>
      <c r="D25" s="71"/>
      <c r="E25" s="72">
        <v>11</v>
      </c>
      <c r="F25" s="66">
        <v>0</v>
      </c>
      <c r="G25" s="46" t="s">
        <v>71</v>
      </c>
      <c r="H25" s="73"/>
      <c r="I25" s="72"/>
      <c r="J25" s="69"/>
      <c r="K25" s="63"/>
      <c r="L25" s="63"/>
      <c r="M25" s="63"/>
      <c r="N25" s="63"/>
      <c r="O25" s="64"/>
    </row>
    <row r="26" spans="1:15" ht="12.75">
      <c r="A26" s="32">
        <v>11</v>
      </c>
      <c r="B26" s="55">
        <f>сПр!A18</f>
        <v>0</v>
      </c>
      <c r="C26" s="33" t="s">
        <v>17</v>
      </c>
      <c r="D26" s="73"/>
      <c r="E26" s="72"/>
      <c r="F26" s="74"/>
      <c r="G26" s="65"/>
      <c r="H26" s="79"/>
      <c r="I26" s="72"/>
      <c r="J26" s="69"/>
      <c r="K26" s="63"/>
      <c r="L26" s="63"/>
      <c r="M26" s="63"/>
      <c r="N26" s="63"/>
      <c r="O26" s="64"/>
    </row>
    <row r="27" spans="1:15" ht="12.75">
      <c r="A27" s="32"/>
      <c r="B27" s="56"/>
      <c r="C27" s="65">
        <v>6</v>
      </c>
      <c r="D27" s="66">
        <v>0</v>
      </c>
      <c r="E27" s="75" t="s">
        <v>75</v>
      </c>
      <c r="F27" s="76"/>
      <c r="G27" s="72"/>
      <c r="H27" s="79"/>
      <c r="I27" s="72"/>
      <c r="J27" s="69"/>
      <c r="K27" s="63"/>
      <c r="L27" s="63"/>
      <c r="M27" s="63"/>
      <c r="N27" s="63"/>
      <c r="O27" s="64"/>
    </row>
    <row r="28" spans="1:15" ht="12.75">
      <c r="A28" s="32">
        <v>6</v>
      </c>
      <c r="B28" s="55">
        <f>сПр!A13</f>
        <v>0</v>
      </c>
      <c r="C28" s="36" t="s">
        <v>75</v>
      </c>
      <c r="D28" s="68"/>
      <c r="E28" s="70"/>
      <c r="F28" s="71"/>
      <c r="G28" s="72"/>
      <c r="H28" s="79"/>
      <c r="I28" s="72"/>
      <c r="J28" s="69"/>
      <c r="K28" s="63"/>
      <c r="L28" s="63"/>
      <c r="M28" s="63"/>
      <c r="N28" s="63"/>
      <c r="O28" s="64"/>
    </row>
    <row r="29" spans="1:15" ht="12.75">
      <c r="A29" s="32"/>
      <c r="B29" s="56"/>
      <c r="C29" s="70"/>
      <c r="D29" s="71"/>
      <c r="E29" s="63"/>
      <c r="F29" s="71"/>
      <c r="G29" s="72">
        <v>14</v>
      </c>
      <c r="H29" s="66">
        <v>0</v>
      </c>
      <c r="I29" s="75" t="s">
        <v>69</v>
      </c>
      <c r="J29" s="82"/>
      <c r="K29" s="63"/>
      <c r="L29" s="63"/>
      <c r="M29" s="63"/>
      <c r="N29" s="63"/>
      <c r="O29" s="64"/>
    </row>
    <row r="30" spans="1:15" ht="12.75">
      <c r="A30" s="32">
        <v>7</v>
      </c>
      <c r="B30" s="55">
        <f>сПр!A14</f>
        <v>0</v>
      </c>
      <c r="C30" s="33" t="s">
        <v>73</v>
      </c>
      <c r="D30" s="73"/>
      <c r="E30" s="63"/>
      <c r="F30" s="71"/>
      <c r="G30" s="72"/>
      <c r="H30" s="81"/>
      <c r="I30" s="70"/>
      <c r="J30" s="63"/>
      <c r="K30" s="63"/>
      <c r="L30" s="63"/>
      <c r="M30" s="63"/>
      <c r="N30" s="63"/>
      <c r="O30" s="64"/>
    </row>
    <row r="31" spans="1:15" ht="12.75">
      <c r="A31" s="32"/>
      <c r="B31" s="56"/>
      <c r="C31" s="65">
        <v>7</v>
      </c>
      <c r="D31" s="66">
        <v>0</v>
      </c>
      <c r="E31" s="46" t="s">
        <v>73</v>
      </c>
      <c r="F31" s="73"/>
      <c r="G31" s="72"/>
      <c r="H31" s="69"/>
      <c r="I31" s="63"/>
      <c r="J31" s="63"/>
      <c r="K31" s="63"/>
      <c r="L31" s="63"/>
      <c r="M31" s="63"/>
      <c r="N31" s="63"/>
      <c r="O31" s="64"/>
    </row>
    <row r="32" spans="1:15" ht="12.75">
      <c r="A32" s="32">
        <v>10</v>
      </c>
      <c r="B32" s="55">
        <f>сПр!A17</f>
        <v>0</v>
      </c>
      <c r="C32" s="36" t="s">
        <v>89</v>
      </c>
      <c r="D32" s="68"/>
      <c r="E32" s="65"/>
      <c r="F32" s="79"/>
      <c r="G32" s="72"/>
      <c r="H32" s="69"/>
      <c r="I32" s="63">
        <v>-15</v>
      </c>
      <c r="J32" s="83">
        <f>IF(J21=H13,H29,IF(J21=H29,H13,0))</f>
        <v>0</v>
      </c>
      <c r="K32" s="33" t="str">
        <f>IF(K21=I13,I29,IF(K21=I29,I13,0))</f>
        <v>Топорков Артур</v>
      </c>
      <c r="L32" s="39"/>
      <c r="M32" s="84"/>
      <c r="N32" s="84"/>
      <c r="O32" s="85"/>
    </row>
    <row r="33" spans="1:15" ht="12.75">
      <c r="A33" s="32"/>
      <c r="B33" s="56"/>
      <c r="C33" s="70"/>
      <c r="D33" s="71"/>
      <c r="E33" s="72">
        <v>12</v>
      </c>
      <c r="F33" s="66">
        <v>0</v>
      </c>
      <c r="G33" s="75" t="s">
        <v>69</v>
      </c>
      <c r="H33" s="82"/>
      <c r="I33" s="63"/>
      <c r="J33" s="70"/>
      <c r="K33" s="70"/>
      <c r="L33" s="70"/>
      <c r="M33" s="70"/>
      <c r="N33" s="130" t="s">
        <v>19</v>
      </c>
      <c r="O33" s="131"/>
    </row>
    <row r="34" spans="1:15" ht="12.75">
      <c r="A34" s="32">
        <v>15</v>
      </c>
      <c r="B34" s="55">
        <f>сПр!A22</f>
        <v>0</v>
      </c>
      <c r="C34" s="33" t="s">
        <v>17</v>
      </c>
      <c r="D34" s="73"/>
      <c r="E34" s="72"/>
      <c r="F34" s="81"/>
      <c r="G34" s="70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32"/>
      <c r="B35" s="56"/>
      <c r="C35" s="65">
        <v>8</v>
      </c>
      <c r="D35" s="66">
        <v>0</v>
      </c>
      <c r="E35" s="75" t="s">
        <v>69</v>
      </c>
      <c r="F35" s="82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32">
        <v>2</v>
      </c>
      <c r="B36" s="55">
        <f>сПр!A9</f>
        <v>0</v>
      </c>
      <c r="C36" s="36" t="s">
        <v>69</v>
      </c>
      <c r="D36" s="37"/>
      <c r="E36" s="70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32"/>
      <c r="B37" s="32"/>
      <c r="C37" s="70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32">
        <v>-1</v>
      </c>
      <c r="B38" s="57">
        <f>IF(D7=B6,B8,IF(D7=B8,B6,0))</f>
        <v>0</v>
      </c>
      <c r="C38" s="33" t="str">
        <f>IF(E7=C6,C8,IF(E7=C8,C6,0))</f>
        <v>_</v>
      </c>
      <c r="D38" s="34"/>
      <c r="E38" s="63"/>
      <c r="F38" s="63"/>
      <c r="G38" s="63">
        <v>-13</v>
      </c>
      <c r="H38" s="83">
        <f>IF(H13=F9,F17,IF(H13=F17,F9,0))</f>
        <v>0</v>
      </c>
      <c r="I38" s="33" t="str">
        <f>IF(I13=G9,G17,IF(I13=G17,G9,0))</f>
        <v>Андрющенко Александр</v>
      </c>
      <c r="J38" s="34"/>
      <c r="K38" s="63"/>
      <c r="L38" s="63"/>
      <c r="M38" s="63"/>
      <c r="N38" s="63"/>
      <c r="O38" s="64"/>
    </row>
    <row r="39" spans="1:15" ht="12.75">
      <c r="A39" s="32"/>
      <c r="B39" s="32"/>
      <c r="C39" s="65">
        <v>16</v>
      </c>
      <c r="D39" s="66">
        <v>0</v>
      </c>
      <c r="E39" s="46" t="s">
        <v>90</v>
      </c>
      <c r="F39" s="67"/>
      <c r="G39" s="63"/>
      <c r="H39" s="70"/>
      <c r="I39" s="65"/>
      <c r="J39" s="69"/>
      <c r="K39" s="63"/>
      <c r="L39" s="63"/>
      <c r="M39" s="63"/>
      <c r="N39" s="63"/>
      <c r="O39" s="64"/>
    </row>
    <row r="40" spans="1:15" ht="12.75">
      <c r="A40" s="32">
        <v>-2</v>
      </c>
      <c r="B40" s="57">
        <f>IF(D11=B10,B12,IF(D11=B12,B10,0))</f>
        <v>0</v>
      </c>
      <c r="C40" s="36" t="str">
        <f>IF(E11=C10,C12,IF(E11=C12,C10,0))</f>
        <v>Солдатов Борис</v>
      </c>
      <c r="D40" s="37"/>
      <c r="E40" s="65">
        <v>20</v>
      </c>
      <c r="F40" s="66">
        <v>0</v>
      </c>
      <c r="G40" s="46" t="s">
        <v>73</v>
      </c>
      <c r="H40" s="67"/>
      <c r="I40" s="72">
        <v>26</v>
      </c>
      <c r="J40" s="66">
        <v>0</v>
      </c>
      <c r="K40" s="46" t="s">
        <v>63</v>
      </c>
      <c r="L40" s="67"/>
      <c r="M40" s="63"/>
      <c r="N40" s="63"/>
      <c r="O40" s="64"/>
    </row>
    <row r="41" spans="1:15" ht="12.75">
      <c r="A41" s="32"/>
      <c r="B41" s="32"/>
      <c r="C41" s="70">
        <v>-12</v>
      </c>
      <c r="D41" s="83">
        <f>IF(F33=D31,D35,IF(F33=D35,D31,0))</f>
        <v>0</v>
      </c>
      <c r="E41" s="36" t="str">
        <f>IF(G33=E31,E35,IF(G33=E35,E31,0))</f>
        <v>Фирсов Денис</v>
      </c>
      <c r="F41" s="37"/>
      <c r="G41" s="65"/>
      <c r="H41" s="69"/>
      <c r="I41" s="72"/>
      <c r="J41" s="81"/>
      <c r="K41" s="65"/>
      <c r="L41" s="69"/>
      <c r="M41" s="63"/>
      <c r="N41" s="63"/>
      <c r="O41" s="64"/>
    </row>
    <row r="42" spans="1:15" ht="12.75">
      <c r="A42" s="32">
        <v>-3</v>
      </c>
      <c r="B42" s="57">
        <f>IF(D15=B14,B16,IF(D15=B16,B14,0))</f>
        <v>0</v>
      </c>
      <c r="C42" s="33" t="str">
        <f>IF(E15=C14,C16,IF(E15=C16,C14,0))</f>
        <v>_</v>
      </c>
      <c r="D42" s="45"/>
      <c r="E42" s="70"/>
      <c r="F42" s="63"/>
      <c r="G42" s="72">
        <v>24</v>
      </c>
      <c r="H42" s="66">
        <v>0</v>
      </c>
      <c r="I42" s="46" t="s">
        <v>73</v>
      </c>
      <c r="J42" s="67"/>
      <c r="K42" s="72"/>
      <c r="L42" s="69"/>
      <c r="M42" s="63"/>
      <c r="N42" s="63"/>
      <c r="O42" s="64"/>
    </row>
    <row r="43" spans="1:15" ht="12.75">
      <c r="A43" s="32"/>
      <c r="B43" s="32"/>
      <c r="C43" s="65">
        <v>17</v>
      </c>
      <c r="D43" s="66"/>
      <c r="E43" s="42"/>
      <c r="F43" s="67"/>
      <c r="G43" s="72"/>
      <c r="H43" s="81"/>
      <c r="I43" s="70"/>
      <c r="J43" s="63"/>
      <c r="K43" s="72"/>
      <c r="L43" s="69"/>
      <c r="M43" s="63"/>
      <c r="N43" s="63"/>
      <c r="O43" s="64"/>
    </row>
    <row r="44" spans="1:15" ht="12.75">
      <c r="A44" s="32">
        <v>-4</v>
      </c>
      <c r="B44" s="57">
        <f>IF(D19=B18,B20,IF(D19=B20,B18,0))</f>
        <v>0</v>
      </c>
      <c r="C44" s="36" t="str">
        <f>IF(E19=C18,C20,IF(E19=C20,C18,0))</f>
        <v>_</v>
      </c>
      <c r="D44" s="37"/>
      <c r="E44" s="65">
        <v>21</v>
      </c>
      <c r="F44" s="66">
        <v>0</v>
      </c>
      <c r="G44" s="75" t="s">
        <v>75</v>
      </c>
      <c r="H44" s="82"/>
      <c r="I44" s="63"/>
      <c r="J44" s="63"/>
      <c r="K44" s="72">
        <v>28</v>
      </c>
      <c r="L44" s="66">
        <v>0</v>
      </c>
      <c r="M44" s="75" t="s">
        <v>71</v>
      </c>
      <c r="N44" s="86"/>
      <c r="O44" s="85"/>
    </row>
    <row r="45" spans="1:15" ht="12.75">
      <c r="A45" s="32"/>
      <c r="B45" s="32"/>
      <c r="C45" s="70">
        <v>-11</v>
      </c>
      <c r="D45" s="83">
        <f>IF(F25=D23,D27,IF(F25=D27,D23,0))</f>
        <v>0</v>
      </c>
      <c r="E45" s="36" t="str">
        <f>IF(G25=E23,E27,IF(G25=E27,E23,0))</f>
        <v>Тимергалиев Эдгар</v>
      </c>
      <c r="F45" s="37"/>
      <c r="G45" s="70"/>
      <c r="H45" s="63"/>
      <c r="I45" s="63"/>
      <c r="J45" s="63"/>
      <c r="K45" s="72"/>
      <c r="L45" s="81"/>
      <c r="M45" s="70"/>
      <c r="N45" s="130" t="s">
        <v>28</v>
      </c>
      <c r="O45" s="131"/>
    </row>
    <row r="46" spans="1:15" ht="12.75">
      <c r="A46" s="32">
        <v>-5</v>
      </c>
      <c r="B46" s="57">
        <f>IF(D23=B22,B24,IF(D23=B24,B22,0))</f>
        <v>0</v>
      </c>
      <c r="C46" s="33" t="str">
        <f>IF(E23=C22,C24,IF(E23=C24,C22,0))</f>
        <v>_</v>
      </c>
      <c r="D46" s="45"/>
      <c r="E46" s="70"/>
      <c r="F46" s="63"/>
      <c r="G46" s="63">
        <v>-14</v>
      </c>
      <c r="H46" s="83">
        <f>IF(H29=F25,F33,IF(H29=F33,F25,0))</f>
        <v>0</v>
      </c>
      <c r="I46" s="33" t="str">
        <f>IF(I29=G25,G33,IF(I29=G33,G25,0))</f>
        <v>Семенов Константин</v>
      </c>
      <c r="J46" s="34"/>
      <c r="K46" s="72"/>
      <c r="L46" s="69"/>
      <c r="M46" s="63"/>
      <c r="N46" s="63"/>
      <c r="O46" s="64"/>
    </row>
    <row r="47" spans="1:15" ht="12.75">
      <c r="A47" s="32"/>
      <c r="B47" s="32"/>
      <c r="C47" s="65">
        <v>18</v>
      </c>
      <c r="D47" s="66"/>
      <c r="E47" s="42"/>
      <c r="F47" s="67"/>
      <c r="G47" s="63"/>
      <c r="H47" s="70"/>
      <c r="I47" s="87"/>
      <c r="J47" s="69"/>
      <c r="K47" s="72"/>
      <c r="L47" s="69"/>
      <c r="M47" s="63"/>
      <c r="N47" s="63"/>
      <c r="O47" s="64"/>
    </row>
    <row r="48" spans="1:15" ht="12.75">
      <c r="A48" s="32">
        <v>-6</v>
      </c>
      <c r="B48" s="57">
        <f>IF(D27=B26,B28,IF(D27=B28,B26,0))</f>
        <v>0</v>
      </c>
      <c r="C48" s="36" t="str">
        <f>IF(E27=C26,C28,IF(E27=C28,C26,0))</f>
        <v>_</v>
      </c>
      <c r="D48" s="37"/>
      <c r="E48" s="65">
        <v>22</v>
      </c>
      <c r="F48" s="66">
        <v>0</v>
      </c>
      <c r="G48" s="46" t="s">
        <v>79</v>
      </c>
      <c r="H48" s="67"/>
      <c r="I48" s="72">
        <v>27</v>
      </c>
      <c r="J48" s="66">
        <v>0</v>
      </c>
      <c r="K48" s="75" t="s">
        <v>71</v>
      </c>
      <c r="L48" s="82"/>
      <c r="M48" s="63"/>
      <c r="N48" s="63"/>
      <c r="O48" s="64"/>
    </row>
    <row r="49" spans="1:15" ht="12.75">
      <c r="A49" s="32"/>
      <c r="B49" s="32"/>
      <c r="C49" s="70">
        <v>-10</v>
      </c>
      <c r="D49" s="83">
        <f>IF(F17=D15,D19,IF(F17=D19,D15,0))</f>
        <v>0</v>
      </c>
      <c r="E49" s="36" t="str">
        <f>IF(G17=E15,E19,IF(G17=E19,E15,0))</f>
        <v>Аббасов Рустамхон</v>
      </c>
      <c r="F49" s="37"/>
      <c r="G49" s="65"/>
      <c r="H49" s="69"/>
      <c r="I49" s="72"/>
      <c r="J49" s="81"/>
      <c r="K49" s="70"/>
      <c r="L49" s="63"/>
      <c r="M49" s="63"/>
      <c r="N49" s="63"/>
      <c r="O49" s="64"/>
    </row>
    <row r="50" spans="1:15" ht="12.75">
      <c r="A50" s="32">
        <v>-7</v>
      </c>
      <c r="B50" s="57">
        <f>IF(D31=B30,B32,IF(D31=B32,B30,0))</f>
        <v>0</v>
      </c>
      <c r="C50" s="33" t="str">
        <f>IF(E31=C30,C32,IF(E31=C32,C30,0))</f>
        <v>Черников Давид</v>
      </c>
      <c r="D50" s="45"/>
      <c r="E50" s="70"/>
      <c r="F50" s="63"/>
      <c r="G50" s="72">
        <v>25</v>
      </c>
      <c r="H50" s="66">
        <v>0</v>
      </c>
      <c r="I50" s="46" t="s">
        <v>79</v>
      </c>
      <c r="J50" s="67"/>
      <c r="K50" s="63"/>
      <c r="L50" s="63"/>
      <c r="M50" s="63"/>
      <c r="N50" s="63"/>
      <c r="O50" s="64"/>
    </row>
    <row r="51" spans="1:15" ht="12.75">
      <c r="A51" s="32"/>
      <c r="B51" s="32"/>
      <c r="C51" s="65">
        <v>19</v>
      </c>
      <c r="D51" s="66">
        <v>0</v>
      </c>
      <c r="E51" s="46" t="s">
        <v>89</v>
      </c>
      <c r="F51" s="67"/>
      <c r="G51" s="72"/>
      <c r="H51" s="81"/>
      <c r="I51" s="70"/>
      <c r="J51" s="63"/>
      <c r="K51" s="63"/>
      <c r="L51" s="63"/>
      <c r="M51" s="63"/>
      <c r="N51" s="63"/>
      <c r="O51" s="64"/>
    </row>
    <row r="52" spans="1:15" ht="12.75">
      <c r="A52" s="32">
        <v>-8</v>
      </c>
      <c r="B52" s="57">
        <f>IF(D35=B34,B36,IF(D35=B36,B34,0))</f>
        <v>0</v>
      </c>
      <c r="C52" s="36" t="str">
        <f>IF(E35=C34,C36,IF(E35=C36,C34,0))</f>
        <v>_</v>
      </c>
      <c r="D52" s="37"/>
      <c r="E52" s="65">
        <v>23</v>
      </c>
      <c r="F52" s="66">
        <v>0</v>
      </c>
      <c r="G52" s="46" t="s">
        <v>89</v>
      </c>
      <c r="H52" s="67"/>
      <c r="I52" s="63"/>
      <c r="J52" s="63"/>
      <c r="K52" s="63">
        <v>-28</v>
      </c>
      <c r="L52" s="83">
        <f>IF(L44=J40,J48,IF(L44=J48,J40,0))</f>
        <v>0</v>
      </c>
      <c r="M52" s="33" t="str">
        <f>IF(M44=K40,K48,IF(M44=K48,K40,0))</f>
        <v>Андрющенко Александр</v>
      </c>
      <c r="N52" s="84"/>
      <c r="O52" s="85"/>
    </row>
    <row r="53" spans="1:15" ht="12.75">
      <c r="A53" s="32"/>
      <c r="B53" s="32"/>
      <c r="C53" s="70">
        <v>-9</v>
      </c>
      <c r="D53" s="83">
        <f>IF(F9=D7,D11,IF(F9=D11,D7,0))</f>
        <v>0</v>
      </c>
      <c r="E53" s="36" t="str">
        <f>IF(G9=E7,E11,IF(G9=E11,E7,0))</f>
        <v>Быков Станислав</v>
      </c>
      <c r="F53" s="37"/>
      <c r="G53" s="70"/>
      <c r="H53" s="63"/>
      <c r="I53" s="63"/>
      <c r="J53" s="63"/>
      <c r="K53" s="63"/>
      <c r="L53" s="70"/>
      <c r="M53" s="38"/>
      <c r="N53" s="130" t="s">
        <v>29</v>
      </c>
      <c r="O53" s="131"/>
    </row>
    <row r="54" spans="1:15" ht="12.75">
      <c r="A54" s="32"/>
      <c r="B54" s="32"/>
      <c r="C54" s="63"/>
      <c r="D54" s="70"/>
      <c r="E54" s="70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2.75">
      <c r="A55" s="32">
        <v>-26</v>
      </c>
      <c r="B55" s="57">
        <f>IF(J40=H38,H42,IF(J40=H42,H38,0))</f>
        <v>0</v>
      </c>
      <c r="C55" s="33" t="str">
        <f>IF(K40=I38,I42,IF(K40=I42,I38,0))</f>
        <v>Фирсов Денис</v>
      </c>
      <c r="D55" s="34"/>
      <c r="E55" s="63"/>
      <c r="F55" s="63"/>
      <c r="G55" s="63">
        <v>-20</v>
      </c>
      <c r="H55" s="83">
        <f>IF(F40=D39,D41,IF(F40=D41,D39,0))</f>
        <v>0</v>
      </c>
      <c r="I55" s="33" t="str">
        <f>IF(G40=E39,E41,IF(G40=E41,E39,0))</f>
        <v>Солдатов Борис</v>
      </c>
      <c r="J55" s="34"/>
      <c r="K55" s="63"/>
      <c r="L55" s="63"/>
      <c r="M55" s="63"/>
      <c r="N55" s="63"/>
      <c r="O55" s="64"/>
    </row>
    <row r="56" spans="1:15" ht="12.75">
      <c r="A56" s="32"/>
      <c r="B56" s="56"/>
      <c r="C56" s="65">
        <v>29</v>
      </c>
      <c r="D56" s="66">
        <v>0</v>
      </c>
      <c r="E56" s="46" t="s">
        <v>73</v>
      </c>
      <c r="F56" s="67"/>
      <c r="G56" s="63"/>
      <c r="H56" s="70"/>
      <c r="I56" s="65">
        <v>31</v>
      </c>
      <c r="J56" s="66">
        <v>0</v>
      </c>
      <c r="K56" s="46" t="s">
        <v>90</v>
      </c>
      <c r="L56" s="67"/>
      <c r="M56" s="63"/>
      <c r="N56" s="63"/>
      <c r="O56" s="64"/>
    </row>
    <row r="57" spans="1:15" ht="12.75">
      <c r="A57" s="32">
        <v>-27</v>
      </c>
      <c r="B57" s="57">
        <f>IF(J48=H46,H50,IF(J48=H50,H46,0))</f>
        <v>0</v>
      </c>
      <c r="C57" s="36" t="str">
        <f>IF(K48=I46,I50,IF(K48=I50,I46,0))</f>
        <v>Аббасов Рустамхон</v>
      </c>
      <c r="D57" s="37"/>
      <c r="E57" s="40" t="s">
        <v>20</v>
      </c>
      <c r="F57" s="44"/>
      <c r="G57" s="63">
        <v>-21</v>
      </c>
      <c r="H57" s="83">
        <f>IF(F44=D43,D45,IF(F44=D45,D43,0))</f>
        <v>0</v>
      </c>
      <c r="I57" s="41">
        <f>IF(G44=E43,E45,IF(G44=E45,E43,0))</f>
        <v>0</v>
      </c>
      <c r="J57" s="37"/>
      <c r="K57" s="65"/>
      <c r="L57" s="69"/>
      <c r="M57" s="63"/>
      <c r="N57" s="63"/>
      <c r="O57" s="64"/>
    </row>
    <row r="58" spans="1:15" ht="12.75">
      <c r="A58" s="32"/>
      <c r="B58" s="32"/>
      <c r="C58" s="70">
        <v>-29</v>
      </c>
      <c r="D58" s="83">
        <v>0</v>
      </c>
      <c r="E58" s="33" t="str">
        <f>IF(E56=C55,C57,IF(E56=C57,C55,0))</f>
        <v>Аббасов Рустамхон</v>
      </c>
      <c r="F58" s="34"/>
      <c r="G58" s="63"/>
      <c r="H58" s="70"/>
      <c r="I58" s="70"/>
      <c r="J58" s="63"/>
      <c r="K58" s="72">
        <v>33</v>
      </c>
      <c r="L58" s="66">
        <v>0</v>
      </c>
      <c r="M58" s="46" t="s">
        <v>70</v>
      </c>
      <c r="N58" s="84"/>
      <c r="O58" s="85"/>
    </row>
    <row r="59" spans="1:15" ht="12.75">
      <c r="A59" s="32"/>
      <c r="B59" s="32"/>
      <c r="C59" s="63"/>
      <c r="D59" s="70"/>
      <c r="E59" s="40" t="s">
        <v>21</v>
      </c>
      <c r="F59" s="44"/>
      <c r="G59" s="63">
        <v>-22</v>
      </c>
      <c r="H59" s="83">
        <f>IF(F48=D47,D49,IF(F48=D49,D47,0))</f>
        <v>0</v>
      </c>
      <c r="I59" s="39">
        <f>IF(G48=E47,E49,IF(G48=E49,E47,0))</f>
        <v>0</v>
      </c>
      <c r="J59" s="34"/>
      <c r="K59" s="72"/>
      <c r="L59" s="81"/>
      <c r="M59" s="70"/>
      <c r="N59" s="130" t="s">
        <v>24</v>
      </c>
      <c r="O59" s="131"/>
    </row>
    <row r="60" spans="1:15" ht="12.75">
      <c r="A60" s="32">
        <v>-24</v>
      </c>
      <c r="B60" s="57">
        <f>IF(H42=F40,F44,IF(H42=F44,F40,0))</f>
        <v>0</v>
      </c>
      <c r="C60" s="33" t="str">
        <f>IF(I42=G40,G44,IF(I42=G44,G40,0))</f>
        <v>Тимергалиев Эдгар</v>
      </c>
      <c r="D60" s="34"/>
      <c r="E60" s="63"/>
      <c r="F60" s="63"/>
      <c r="G60" s="63"/>
      <c r="H60" s="70"/>
      <c r="I60" s="65">
        <v>32</v>
      </c>
      <c r="J60" s="66">
        <v>0</v>
      </c>
      <c r="K60" s="75" t="s">
        <v>70</v>
      </c>
      <c r="L60" s="82"/>
      <c r="M60" s="43"/>
      <c r="N60" s="63"/>
      <c r="O60" s="64"/>
    </row>
    <row r="61" spans="1:15" ht="12.75">
      <c r="A61" s="32"/>
      <c r="B61" s="32"/>
      <c r="C61" s="65">
        <v>30</v>
      </c>
      <c r="D61" s="66">
        <v>0</v>
      </c>
      <c r="E61" s="46" t="s">
        <v>89</v>
      </c>
      <c r="F61" s="67"/>
      <c r="G61" s="63">
        <v>-23</v>
      </c>
      <c r="H61" s="83">
        <f>IF(F52=D51,D53,IF(F52=D53,D51,0))</f>
        <v>0</v>
      </c>
      <c r="I61" s="36" t="str">
        <f>IF(G52=E51,E53,IF(G52=E53,E51,0))</f>
        <v>Быков Станислав</v>
      </c>
      <c r="J61" s="37"/>
      <c r="K61" s="70">
        <v>-33</v>
      </c>
      <c r="L61" s="83">
        <f>IF(L58=J56,J60,IF(L58=J60,J56,0))</f>
        <v>0</v>
      </c>
      <c r="M61" s="33" t="str">
        <f>IF(M58=K56,K60,IF(M58=K60,K56,0))</f>
        <v>Солдатов Борис</v>
      </c>
      <c r="N61" s="84"/>
      <c r="O61" s="85"/>
    </row>
    <row r="62" spans="1:15" ht="12.75">
      <c r="A62" s="32">
        <v>-25</v>
      </c>
      <c r="B62" s="57">
        <f>IF(H50=F48,F52,IF(H50=F52,F48,0))</f>
        <v>0</v>
      </c>
      <c r="C62" s="36" t="str">
        <f>IF(I50=G48,G52,IF(I50=G52,G48,0))</f>
        <v>Черников Давид</v>
      </c>
      <c r="D62" s="37"/>
      <c r="E62" s="40" t="s">
        <v>22</v>
      </c>
      <c r="F62" s="44"/>
      <c r="G62" s="63"/>
      <c r="H62" s="70"/>
      <c r="I62" s="70"/>
      <c r="J62" s="63"/>
      <c r="K62" s="63"/>
      <c r="L62" s="70"/>
      <c r="M62" s="70"/>
      <c r="N62" s="130" t="s">
        <v>26</v>
      </c>
      <c r="O62" s="131"/>
    </row>
    <row r="63" spans="1:15" ht="12.75">
      <c r="A63" s="32"/>
      <c r="B63" s="32"/>
      <c r="C63" s="70">
        <v>-30</v>
      </c>
      <c r="D63" s="83">
        <v>0</v>
      </c>
      <c r="E63" s="33" t="str">
        <f>IF(E61=C60,C62,IF(E61=C62,C60,0))</f>
        <v>Тимергалиев Эдгар</v>
      </c>
      <c r="F63" s="34"/>
      <c r="G63" s="63"/>
      <c r="H63" s="63"/>
      <c r="I63" s="63"/>
      <c r="J63" s="63"/>
      <c r="K63" s="63"/>
      <c r="L63" s="63"/>
      <c r="M63" s="63"/>
      <c r="N63" s="63"/>
      <c r="O63" s="64"/>
    </row>
    <row r="64" spans="1:15" ht="12.75">
      <c r="A64" s="32"/>
      <c r="B64" s="32"/>
      <c r="C64" s="63"/>
      <c r="D64" s="70"/>
      <c r="E64" s="40" t="s">
        <v>23</v>
      </c>
      <c r="F64" s="44"/>
      <c r="G64" s="63"/>
      <c r="H64" s="63"/>
      <c r="I64" s="63">
        <v>-31</v>
      </c>
      <c r="J64" s="83">
        <f>IF(J56=H55,H57,IF(J56=H57,H55,0))</f>
        <v>0</v>
      </c>
      <c r="K64" s="39">
        <f>IF(K56=I55,I57,IF(K56=I57,I55,0))</f>
        <v>0</v>
      </c>
      <c r="L64" s="34"/>
      <c r="M64" s="63"/>
      <c r="N64" s="63"/>
      <c r="O64" s="64"/>
    </row>
    <row r="65" spans="1:15" ht="12.75">
      <c r="A65" s="32">
        <v>-16</v>
      </c>
      <c r="B65" s="57">
        <f>IF(D39=B38,B40,IF(D39=B40,B38,0))</f>
        <v>0</v>
      </c>
      <c r="C65" s="33" t="str">
        <f>IF(E39=C38,C40,IF(E39=C40,C38,0))</f>
        <v>_</v>
      </c>
      <c r="D65" s="34"/>
      <c r="E65" s="63"/>
      <c r="F65" s="63"/>
      <c r="G65" s="63"/>
      <c r="H65" s="63"/>
      <c r="I65" s="63"/>
      <c r="J65" s="70"/>
      <c r="K65" s="65">
        <v>34</v>
      </c>
      <c r="L65" s="66"/>
      <c r="M65" s="42"/>
      <c r="N65" s="84"/>
      <c r="O65" s="85"/>
    </row>
    <row r="66" spans="1:15" ht="12.75">
      <c r="A66" s="32"/>
      <c r="B66" s="32"/>
      <c r="C66" s="65">
        <v>35</v>
      </c>
      <c r="D66" s="66"/>
      <c r="E66" s="42"/>
      <c r="F66" s="67"/>
      <c r="G66" s="63"/>
      <c r="H66" s="63"/>
      <c r="I66" s="63">
        <v>-32</v>
      </c>
      <c r="J66" s="83">
        <f>IF(J60=H59,H61,IF(J60=H61,H59,0))</f>
        <v>0</v>
      </c>
      <c r="K66" s="41">
        <f>IF(K60=I59,I61,IF(K60=I61,I59,0))</f>
        <v>0</v>
      </c>
      <c r="L66" s="37"/>
      <c r="M66" s="70"/>
      <c r="N66" s="130" t="s">
        <v>25</v>
      </c>
      <c r="O66" s="131"/>
    </row>
    <row r="67" spans="1:15" ht="12.75">
      <c r="A67" s="32">
        <v>-17</v>
      </c>
      <c r="B67" s="57">
        <f>IF(D43=B42,B44,IF(D43=B44,B42,0))</f>
        <v>0</v>
      </c>
      <c r="C67" s="41">
        <f>IF(E43=C42,C44,IF(E43=C44,C42,0))</f>
        <v>0</v>
      </c>
      <c r="D67" s="37"/>
      <c r="E67" s="65"/>
      <c r="F67" s="69"/>
      <c r="G67" s="63"/>
      <c r="H67" s="63"/>
      <c r="I67" s="63"/>
      <c r="J67" s="70"/>
      <c r="K67" s="70">
        <v>-34</v>
      </c>
      <c r="L67" s="83">
        <f>IF(L65=J64,J66,IF(L65=J66,J64,0))</f>
        <v>0</v>
      </c>
      <c r="M67" s="39">
        <f>IF(M65=K64,K66,IF(M65=K66,K64,0))</f>
        <v>0</v>
      </c>
      <c r="N67" s="84"/>
      <c r="O67" s="85"/>
    </row>
    <row r="68" spans="1:15" ht="12.75">
      <c r="A68" s="32"/>
      <c r="B68" s="32"/>
      <c r="C68" s="70"/>
      <c r="D68" s="63"/>
      <c r="E68" s="72">
        <v>37</v>
      </c>
      <c r="F68" s="66"/>
      <c r="G68" s="42"/>
      <c r="H68" s="67"/>
      <c r="I68" s="63"/>
      <c r="J68" s="63"/>
      <c r="K68" s="63"/>
      <c r="L68" s="70"/>
      <c r="M68" s="70"/>
      <c r="N68" s="130" t="s">
        <v>27</v>
      </c>
      <c r="O68" s="131"/>
    </row>
    <row r="69" spans="1:15" ht="12.75">
      <c r="A69" s="32">
        <v>-18</v>
      </c>
      <c r="B69" s="57">
        <f>IF(D47=B46,B48,IF(D47=B48,B46,0))</f>
        <v>0</v>
      </c>
      <c r="C69" s="39">
        <f>IF(E47=C46,C48,IF(E47=C48,C46,0))</f>
        <v>0</v>
      </c>
      <c r="D69" s="34"/>
      <c r="E69" s="72"/>
      <c r="F69" s="81"/>
      <c r="G69" s="40" t="s">
        <v>30</v>
      </c>
      <c r="H69" s="44"/>
      <c r="I69" s="63">
        <v>-35</v>
      </c>
      <c r="J69" s="83">
        <v>0</v>
      </c>
      <c r="K69" s="33" t="str">
        <f>IF(E66=C65,C67,IF(E66=C67,C65,0))</f>
        <v>_</v>
      </c>
      <c r="L69" s="34"/>
      <c r="M69" s="63"/>
      <c r="N69" s="63"/>
      <c r="O69" s="64"/>
    </row>
    <row r="70" spans="1:15" ht="12.75">
      <c r="A70" s="32"/>
      <c r="B70" s="32"/>
      <c r="C70" s="65">
        <v>36</v>
      </c>
      <c r="D70" s="66"/>
      <c r="E70" s="90"/>
      <c r="F70" s="82"/>
      <c r="G70" s="43"/>
      <c r="H70" s="43"/>
      <c r="I70" s="63"/>
      <c r="J70" s="70"/>
      <c r="K70" s="65">
        <v>38</v>
      </c>
      <c r="L70" s="66"/>
      <c r="M70" s="42"/>
      <c r="N70" s="84"/>
      <c r="O70" s="85"/>
    </row>
    <row r="71" spans="1:15" ht="12.75">
      <c r="A71" s="32">
        <v>-19</v>
      </c>
      <c r="B71" s="57">
        <f>IF(D51=B50,B52,IF(D51=B52,B50,0))</f>
        <v>0</v>
      </c>
      <c r="C71" s="36" t="str">
        <f>IF(E51=C50,C52,IF(E51=C52,C50,0))</f>
        <v>_</v>
      </c>
      <c r="D71" s="37"/>
      <c r="E71" s="70">
        <v>-37</v>
      </c>
      <c r="F71" s="83">
        <f>IF(F68=D66,D70,IF(F68=D70,D66,0))</f>
        <v>0</v>
      </c>
      <c r="G71" s="39">
        <f>IF(G68=E66,E70,IF(G68=E70,E66,0))</f>
        <v>0</v>
      </c>
      <c r="H71" s="34"/>
      <c r="I71" s="63">
        <v>-36</v>
      </c>
      <c r="J71" s="83">
        <v>0</v>
      </c>
      <c r="K71" s="36" t="str">
        <f>IF(E70=C69,C71,IF(E70=C71,C69,0))</f>
        <v>_</v>
      </c>
      <c r="L71" s="37"/>
      <c r="M71" s="70"/>
      <c r="N71" s="130" t="s">
        <v>32</v>
      </c>
      <c r="O71" s="131"/>
    </row>
    <row r="72" spans="1:15" ht="12.75">
      <c r="A72" s="47"/>
      <c r="B72" s="47"/>
      <c r="C72" s="70"/>
      <c r="D72" s="63"/>
      <c r="E72" s="63"/>
      <c r="F72" s="70"/>
      <c r="G72" s="40" t="s">
        <v>31</v>
      </c>
      <c r="H72" s="44"/>
      <c r="I72" s="63"/>
      <c r="J72" s="70"/>
      <c r="K72" s="70">
        <v>-38</v>
      </c>
      <c r="L72" s="83">
        <f>IF(L70=J69,J71,IF(L70=J71,J69,0))</f>
        <v>0</v>
      </c>
      <c r="M72" s="39">
        <f>IF(M70=K69,K71,IF(M70=K71,K69,0))</f>
        <v>0</v>
      </c>
      <c r="N72" s="84"/>
      <c r="O72" s="85"/>
    </row>
    <row r="73" spans="1:15" ht="12.75">
      <c r="A73" s="47"/>
      <c r="B73" s="47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89"/>
      <c r="N73" s="128" t="s">
        <v>33</v>
      </c>
      <c r="O73" s="129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20">
      <selection activeCell="A2" sqref="A2:L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138" t="s">
        <v>35</v>
      </c>
      <c r="C1" s="139"/>
      <c r="D1" s="136" t="s">
        <v>36</v>
      </c>
      <c r="E1" s="137"/>
    </row>
    <row r="2" spans="1:5" ht="12.75">
      <c r="A2" s="49">
        <v>1</v>
      </c>
      <c r="B2" s="58">
        <f>Пр!D7</f>
        <v>0</v>
      </c>
      <c r="C2" s="59">
        <f>Пр!E43</f>
        <v>0</v>
      </c>
      <c r="D2" s="60">
        <f>Пр!C67</f>
        <v>0</v>
      </c>
      <c r="E2" s="61">
        <f>Пр!B38</f>
        <v>0</v>
      </c>
    </row>
    <row r="3" spans="1:5" ht="12.75">
      <c r="A3" s="49">
        <v>2</v>
      </c>
      <c r="B3" s="58">
        <f>Пр!D11</f>
        <v>0</v>
      </c>
      <c r="C3" s="59">
        <f>Пр!E47</f>
        <v>0</v>
      </c>
      <c r="D3" s="60">
        <f>Пр!C69</f>
        <v>0</v>
      </c>
      <c r="E3" s="61">
        <f>Пр!B40</f>
        <v>0</v>
      </c>
    </row>
    <row r="4" spans="1:5" ht="12.75">
      <c r="A4" s="49">
        <v>3</v>
      </c>
      <c r="B4" s="58">
        <f>Пр!D15</f>
        <v>0</v>
      </c>
      <c r="C4" s="59" t="str">
        <f>Пр!G44</f>
        <v>Тимергалиев Эдгар</v>
      </c>
      <c r="D4" s="60">
        <f>Пр!I57</f>
        <v>0</v>
      </c>
      <c r="E4" s="61">
        <f>Пр!B42</f>
        <v>0</v>
      </c>
    </row>
    <row r="5" spans="1:5" ht="12.75">
      <c r="A5" s="49">
        <v>4</v>
      </c>
      <c r="B5" s="58">
        <f>Пр!D19</f>
        <v>0</v>
      </c>
      <c r="C5" s="59" t="str">
        <f>Пр!G48</f>
        <v>Аббасов Рустамхон</v>
      </c>
      <c r="D5" s="60">
        <f>Пр!I59</f>
        <v>0</v>
      </c>
      <c r="E5" s="61">
        <f>Пр!B44</f>
        <v>0</v>
      </c>
    </row>
    <row r="6" spans="1:5" ht="12.75">
      <c r="A6" s="49">
        <v>5</v>
      </c>
      <c r="B6" s="58">
        <f>Пр!D23</f>
        <v>0</v>
      </c>
      <c r="C6" s="59" t="str">
        <f>Пр!K56</f>
        <v>Солдатов Борис</v>
      </c>
      <c r="D6" s="60">
        <f>Пр!K64</f>
        <v>0</v>
      </c>
      <c r="E6" s="61">
        <f>Пр!B46</f>
        <v>0</v>
      </c>
    </row>
    <row r="7" spans="1:5" ht="12.75">
      <c r="A7" s="49">
        <v>6</v>
      </c>
      <c r="B7" s="58">
        <f>Пр!D27</f>
        <v>0</v>
      </c>
      <c r="C7" s="59" t="str">
        <f>Пр!K60</f>
        <v>Быков Станислав</v>
      </c>
      <c r="D7" s="60">
        <f>Пр!K66</f>
        <v>0</v>
      </c>
      <c r="E7" s="61">
        <f>Пр!B48</f>
        <v>0</v>
      </c>
    </row>
    <row r="8" spans="1:5" ht="12.75">
      <c r="A8" s="49">
        <v>7</v>
      </c>
      <c r="B8" s="58">
        <f>Пр!D31</f>
        <v>0</v>
      </c>
      <c r="C8" s="59">
        <f>Пр!M65</f>
        <v>0</v>
      </c>
      <c r="D8" s="60">
        <f>Пр!M67</f>
        <v>0</v>
      </c>
      <c r="E8" s="61">
        <f>Пр!B50</f>
        <v>0</v>
      </c>
    </row>
    <row r="9" spans="1:5" ht="12.75">
      <c r="A9" s="49">
        <v>8</v>
      </c>
      <c r="B9" s="58">
        <f>Пр!D35</f>
        <v>0</v>
      </c>
      <c r="C9" s="59">
        <f>Пр!G68</f>
        <v>0</v>
      </c>
      <c r="D9" s="60">
        <f>Пр!G71</f>
        <v>0</v>
      </c>
      <c r="E9" s="61">
        <f>Пр!B52</f>
        <v>0</v>
      </c>
    </row>
    <row r="10" spans="1:5" ht="12.75">
      <c r="A10" s="49">
        <v>9</v>
      </c>
      <c r="B10" s="58">
        <f>Пр!F9</f>
        <v>0</v>
      </c>
      <c r="C10" s="59">
        <f>Пр!M70</f>
        <v>0</v>
      </c>
      <c r="D10" s="60">
        <f>Пр!M72</f>
        <v>0</v>
      </c>
      <c r="E10" s="61">
        <f>Пр!D53</f>
        <v>0</v>
      </c>
    </row>
    <row r="11" spans="1:5" ht="12.75">
      <c r="A11" s="49">
        <v>10</v>
      </c>
      <c r="B11" s="58">
        <f>Пр!F17</f>
        <v>0</v>
      </c>
      <c r="C11" s="59" t="str">
        <f>Пр!E7</f>
        <v>Топорков Артур</v>
      </c>
      <c r="D11" s="60" t="str">
        <f>Пр!C38</f>
        <v>_</v>
      </c>
      <c r="E11" s="61">
        <f>Пр!D49</f>
        <v>0</v>
      </c>
    </row>
    <row r="12" spans="1:5" ht="12.75">
      <c r="A12" s="49">
        <v>11</v>
      </c>
      <c r="B12" s="58">
        <f>Пр!F25</f>
        <v>0</v>
      </c>
      <c r="C12" s="59" t="str">
        <f>Пр!E15</f>
        <v>Андрющенко Александр</v>
      </c>
      <c r="D12" s="60" t="str">
        <f>Пр!C42</f>
        <v>_</v>
      </c>
      <c r="E12" s="61">
        <f>Пр!D45</f>
        <v>0</v>
      </c>
    </row>
    <row r="13" spans="1:5" ht="12.75">
      <c r="A13" s="49">
        <v>12</v>
      </c>
      <c r="B13" s="58">
        <f>Пр!F33</f>
        <v>0</v>
      </c>
      <c r="C13" s="59" t="str">
        <f>Пр!E19</f>
        <v>Аббасов Рустамхон</v>
      </c>
      <c r="D13" s="60" t="str">
        <f>Пр!C44</f>
        <v>_</v>
      </c>
      <c r="E13" s="61">
        <f>Пр!D41</f>
        <v>0</v>
      </c>
    </row>
    <row r="14" spans="1:5" ht="12.75">
      <c r="A14" s="49">
        <v>13</v>
      </c>
      <c r="B14" s="58">
        <f>Пр!H13</f>
        <v>0</v>
      </c>
      <c r="C14" s="59" t="str">
        <f>Пр!E23</f>
        <v>Семенов Константин</v>
      </c>
      <c r="D14" s="60" t="str">
        <f>Пр!C46</f>
        <v>_</v>
      </c>
      <c r="E14" s="61">
        <f>Пр!H38</f>
        <v>0</v>
      </c>
    </row>
    <row r="15" spans="1:5" ht="12.75">
      <c r="A15" s="49">
        <v>14</v>
      </c>
      <c r="B15" s="58">
        <f>Пр!H29</f>
        <v>0</v>
      </c>
      <c r="C15" s="59" t="str">
        <f>Пр!E27</f>
        <v>Тимергалиев Эдгар</v>
      </c>
      <c r="D15" s="60" t="str">
        <f>Пр!C48</f>
        <v>_</v>
      </c>
      <c r="E15" s="61">
        <f>Пр!H46</f>
        <v>0</v>
      </c>
    </row>
    <row r="16" spans="1:5" ht="12.75">
      <c r="A16" s="49">
        <v>15</v>
      </c>
      <c r="B16" s="58">
        <f>Пр!J21</f>
        <v>0</v>
      </c>
      <c r="C16" s="59" t="str">
        <f>Пр!E35</f>
        <v>Фоминых Илья</v>
      </c>
      <c r="D16" s="60" t="str">
        <f>Пр!C52</f>
        <v>_</v>
      </c>
      <c r="E16" s="61">
        <f>Пр!J32</f>
        <v>0</v>
      </c>
    </row>
    <row r="17" spans="1:5" ht="12.75">
      <c r="A17" s="49">
        <v>16</v>
      </c>
      <c r="B17" s="58">
        <f>Пр!D39</f>
        <v>0</v>
      </c>
      <c r="C17" s="59" t="str">
        <f>Пр!E39</f>
        <v>Солдатов Борис</v>
      </c>
      <c r="D17" s="60" t="str">
        <f>Пр!C65</f>
        <v>_</v>
      </c>
      <c r="E17" s="61">
        <f>Пр!B65</f>
        <v>0</v>
      </c>
    </row>
    <row r="18" spans="1:5" ht="12.75">
      <c r="A18" s="49">
        <v>17</v>
      </c>
      <c r="B18" s="58">
        <f>Пр!D43</f>
        <v>0</v>
      </c>
      <c r="C18" s="59" t="str">
        <f>Пр!E51</f>
        <v>Черников Давид</v>
      </c>
      <c r="D18" s="60" t="str">
        <f>Пр!C71</f>
        <v>_</v>
      </c>
      <c r="E18" s="61">
        <f>Пр!B67</f>
        <v>0</v>
      </c>
    </row>
    <row r="19" spans="1:5" ht="12.75">
      <c r="A19" s="49">
        <v>18</v>
      </c>
      <c r="B19" s="58">
        <f>Пр!D47</f>
        <v>0</v>
      </c>
      <c r="C19" s="59">
        <f>Пр!E66</f>
        <v>0</v>
      </c>
      <c r="D19" s="60" t="str">
        <f>Пр!K69</f>
        <v>_</v>
      </c>
      <c r="E19" s="61">
        <f>Пр!B69</f>
        <v>0</v>
      </c>
    </row>
    <row r="20" spans="1:5" ht="12.75">
      <c r="A20" s="49">
        <v>19</v>
      </c>
      <c r="B20" s="58">
        <f>Пр!D51</f>
        <v>0</v>
      </c>
      <c r="C20" s="59">
        <f>Пр!E70</f>
        <v>0</v>
      </c>
      <c r="D20" s="60" t="str">
        <f>Пр!K71</f>
        <v>_</v>
      </c>
      <c r="E20" s="61">
        <f>Пр!B71</f>
        <v>0</v>
      </c>
    </row>
    <row r="21" spans="1:5" ht="12.75">
      <c r="A21" s="49">
        <v>20</v>
      </c>
      <c r="B21" s="58">
        <f>Пр!F40</f>
        <v>0</v>
      </c>
      <c r="C21" s="59" t="str">
        <f>Пр!I50</f>
        <v>Аббасов Рустамхон</v>
      </c>
      <c r="D21" s="60" t="str">
        <f>Пр!C62</f>
        <v>Черников Давид</v>
      </c>
      <c r="E21" s="61">
        <f>Пр!H55</f>
        <v>0</v>
      </c>
    </row>
    <row r="22" spans="1:5" ht="12.75">
      <c r="A22" s="49">
        <v>21</v>
      </c>
      <c r="B22" s="58">
        <f>Пр!F44</f>
        <v>0</v>
      </c>
      <c r="C22" s="59" t="str">
        <f>Пр!G17</f>
        <v>Андрющенко Александр</v>
      </c>
      <c r="D22" s="60" t="str">
        <f>Пр!E49</f>
        <v>Аббасов Рустамхон</v>
      </c>
      <c r="E22" s="61">
        <f>Пр!H57</f>
        <v>0</v>
      </c>
    </row>
    <row r="23" spans="1:5" ht="12.75">
      <c r="A23" s="49">
        <v>22</v>
      </c>
      <c r="B23" s="58">
        <f>Пр!F48</f>
        <v>0</v>
      </c>
      <c r="C23" s="59" t="str">
        <f>Пр!K40</f>
        <v>Андрющенко Александр</v>
      </c>
      <c r="D23" s="60" t="str">
        <f>Пр!C55</f>
        <v>Фирсов Денис</v>
      </c>
      <c r="E23" s="61">
        <f>Пр!H59</f>
        <v>0</v>
      </c>
    </row>
    <row r="24" spans="1:5" ht="12.75">
      <c r="A24" s="49">
        <v>23</v>
      </c>
      <c r="B24" s="58">
        <f>Пр!F52</f>
        <v>0</v>
      </c>
      <c r="C24" s="59" t="str">
        <f>Пр!E11</f>
        <v>Быков Станислав</v>
      </c>
      <c r="D24" s="60" t="str">
        <f>Пр!C40</f>
        <v>Солдатов Борис</v>
      </c>
      <c r="E24" s="61">
        <f>Пр!H61</f>
        <v>0</v>
      </c>
    </row>
    <row r="25" spans="1:5" ht="12.75">
      <c r="A25" s="49">
        <v>24</v>
      </c>
      <c r="B25" s="58">
        <f>Пр!H42</f>
        <v>0</v>
      </c>
      <c r="C25" s="59" t="str">
        <f>Пр!M58</f>
        <v>Быков Станислав</v>
      </c>
      <c r="D25" s="60" t="str">
        <f>Пр!M61</f>
        <v>Солдатов Борис</v>
      </c>
      <c r="E25" s="61">
        <f>Пр!B60</f>
        <v>0</v>
      </c>
    </row>
    <row r="26" spans="1:5" ht="12.75">
      <c r="A26" s="49">
        <v>25</v>
      </c>
      <c r="B26" s="58">
        <f>Пр!H50</f>
        <v>0</v>
      </c>
      <c r="C26" s="59" t="str">
        <f>Пр!K48</f>
        <v>Семенов Константин</v>
      </c>
      <c r="D26" s="60" t="str">
        <f>Пр!C57</f>
        <v>Аббасов Рустамхон</v>
      </c>
      <c r="E26" s="61">
        <f>Пр!B62</f>
        <v>0</v>
      </c>
    </row>
    <row r="27" spans="1:5" ht="12.75">
      <c r="A27" s="49">
        <v>26</v>
      </c>
      <c r="B27" s="58">
        <f>Пр!J40</f>
        <v>0</v>
      </c>
      <c r="C27" s="59" t="str">
        <f>Пр!M44</f>
        <v>Семенов Константин</v>
      </c>
      <c r="D27" s="60" t="str">
        <f>Пр!M52</f>
        <v>Андрющенко Александр</v>
      </c>
      <c r="E27" s="61">
        <f>Пр!B55</f>
        <v>0</v>
      </c>
    </row>
    <row r="28" spans="1:5" ht="12.75">
      <c r="A28" s="49">
        <v>27</v>
      </c>
      <c r="B28" s="58">
        <f>Пр!J48</f>
        <v>0</v>
      </c>
      <c r="C28" s="59" t="str">
        <f>Пр!G25</f>
        <v>Семенов Константин</v>
      </c>
      <c r="D28" s="60" t="str">
        <f>Пр!E45</f>
        <v>Тимергалиев Эдгар</v>
      </c>
      <c r="E28" s="61">
        <f>Пр!B57</f>
        <v>0</v>
      </c>
    </row>
    <row r="29" spans="1:5" ht="12.75">
      <c r="A29" s="49">
        <v>28</v>
      </c>
      <c r="B29" s="58">
        <f>Пр!L44</f>
        <v>0</v>
      </c>
      <c r="C29" s="59" t="str">
        <f>Пр!I13</f>
        <v>Топорков Артур</v>
      </c>
      <c r="D29" s="60" t="str">
        <f>Пр!I38</f>
        <v>Андрющенко Александр</v>
      </c>
      <c r="E29" s="61">
        <f>Пр!L52</f>
        <v>0</v>
      </c>
    </row>
    <row r="30" spans="1:5" ht="12.75">
      <c r="A30" s="49">
        <v>29</v>
      </c>
      <c r="B30" s="58">
        <f>Пр!D56</f>
        <v>0</v>
      </c>
      <c r="C30" s="59" t="str">
        <f>Пр!G9</f>
        <v>Топорков Артур</v>
      </c>
      <c r="D30" s="60" t="str">
        <f>Пр!E53</f>
        <v>Быков Станислав</v>
      </c>
      <c r="E30" s="61">
        <f>Пр!D58</f>
        <v>0</v>
      </c>
    </row>
    <row r="31" spans="1:5" ht="12.75">
      <c r="A31" s="49">
        <v>30</v>
      </c>
      <c r="B31" s="58">
        <f>Пр!D61</f>
        <v>0</v>
      </c>
      <c r="C31" s="59" t="str">
        <f>Пр!E56</f>
        <v>Фирсов Денис</v>
      </c>
      <c r="D31" s="60" t="str">
        <f>Пр!E58</f>
        <v>Аббасов Рустамхон</v>
      </c>
      <c r="E31" s="61">
        <f>Пр!D63</f>
        <v>0</v>
      </c>
    </row>
    <row r="32" spans="1:5" ht="12.75">
      <c r="A32" s="49">
        <v>31</v>
      </c>
      <c r="B32" s="58">
        <f>Пр!J56</f>
        <v>0</v>
      </c>
      <c r="C32" s="59" t="str">
        <f>Пр!G40</f>
        <v>Фирсов Денис</v>
      </c>
      <c r="D32" s="60" t="str">
        <f>Пр!I55</f>
        <v>Солдатов Борис</v>
      </c>
      <c r="E32" s="61">
        <f>Пр!J64</f>
        <v>0</v>
      </c>
    </row>
    <row r="33" spans="1:5" ht="12.75">
      <c r="A33" s="49">
        <v>32</v>
      </c>
      <c r="B33" s="58">
        <f>Пр!J60</f>
        <v>0</v>
      </c>
      <c r="C33" s="59" t="str">
        <f>Пр!I42</f>
        <v>Фирсов Денис</v>
      </c>
      <c r="D33" s="60" t="str">
        <f>Пр!C60</f>
        <v>Тимергалиев Эдгар</v>
      </c>
      <c r="E33" s="61">
        <f>Пр!J66</f>
        <v>0</v>
      </c>
    </row>
    <row r="34" spans="1:5" ht="12.75">
      <c r="A34" s="49">
        <v>33</v>
      </c>
      <c r="B34" s="58">
        <f>Пр!L58</f>
        <v>0</v>
      </c>
      <c r="C34" s="59" t="str">
        <f>Пр!E31</f>
        <v>Фирсов Денис</v>
      </c>
      <c r="D34" s="60" t="str">
        <f>Пр!C50</f>
        <v>Черников Давид</v>
      </c>
      <c r="E34" s="61">
        <f>Пр!L61</f>
        <v>0</v>
      </c>
    </row>
    <row r="35" spans="1:5" ht="12.75">
      <c r="A35" s="49">
        <v>34</v>
      </c>
      <c r="B35" s="58">
        <f>Пр!L65</f>
        <v>0</v>
      </c>
      <c r="C35" s="59" t="str">
        <f>Пр!I29</f>
        <v>Фоминых Илья</v>
      </c>
      <c r="D35" s="60" t="str">
        <f>Пр!I46</f>
        <v>Семенов Константин</v>
      </c>
      <c r="E35" s="61">
        <f>Пр!L67</f>
        <v>0</v>
      </c>
    </row>
    <row r="36" spans="1:5" ht="12.75">
      <c r="A36" s="49">
        <v>35</v>
      </c>
      <c r="B36" s="58">
        <f>Пр!D66</f>
        <v>0</v>
      </c>
      <c r="C36" s="59" t="str">
        <f>Пр!K21</f>
        <v>Фоминых Илья</v>
      </c>
      <c r="D36" s="60" t="str">
        <f>Пр!K32</f>
        <v>Топорков Артур</v>
      </c>
      <c r="E36" s="61">
        <f>Пр!J69</f>
        <v>0</v>
      </c>
    </row>
    <row r="37" spans="1:5" ht="12.75">
      <c r="A37" s="49">
        <v>36</v>
      </c>
      <c r="B37" s="58">
        <f>Пр!D70</f>
        <v>0</v>
      </c>
      <c r="C37" s="59" t="str">
        <f>Пр!G33</f>
        <v>Фоминых Илья</v>
      </c>
      <c r="D37" s="60" t="str">
        <f>Пр!E41</f>
        <v>Фирсов Денис</v>
      </c>
      <c r="E37" s="61">
        <f>Пр!J71</f>
        <v>0</v>
      </c>
    </row>
    <row r="38" spans="1:5" ht="12.75">
      <c r="A38" s="49">
        <v>37</v>
      </c>
      <c r="B38" s="58">
        <f>Пр!F68</f>
        <v>0</v>
      </c>
      <c r="C38" s="59" t="str">
        <f>Пр!G52</f>
        <v>Черников Давид</v>
      </c>
      <c r="D38" s="60" t="str">
        <f>Пр!I61</f>
        <v>Быков Станислав</v>
      </c>
      <c r="E38" s="61">
        <f>Пр!F71</f>
        <v>0</v>
      </c>
    </row>
    <row r="39" spans="1:5" ht="12.75">
      <c r="A39" s="49">
        <v>38</v>
      </c>
      <c r="B39" s="58">
        <f>Пр!L70</f>
        <v>0</v>
      </c>
      <c r="C39" s="59" t="str">
        <f>Пр!E61</f>
        <v>Черников Давид</v>
      </c>
      <c r="D39" s="60" t="str">
        <f>Пр!E63</f>
        <v>Тимергалиев Эдгар</v>
      </c>
      <c r="E39" s="61">
        <f>Пр!L72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22" t="s">
        <v>41</v>
      </c>
      <c r="B1" s="122"/>
      <c r="C1" s="122"/>
      <c r="D1" s="122"/>
      <c r="E1" s="122"/>
      <c r="F1" s="122"/>
      <c r="G1" s="122"/>
      <c r="H1" s="122"/>
      <c r="I1" s="122"/>
    </row>
    <row r="2" spans="1:9" ht="13.5" thickBot="1">
      <c r="A2" s="123" t="s">
        <v>37</v>
      </c>
      <c r="B2" s="123"/>
      <c r="C2" s="123"/>
      <c r="D2" s="123"/>
      <c r="E2" s="123"/>
      <c r="F2" s="123"/>
      <c r="G2" s="123"/>
      <c r="H2" s="123"/>
      <c r="I2" s="123"/>
    </row>
    <row r="3" spans="1:10" ht="23.25">
      <c r="A3" s="124" t="s">
        <v>42</v>
      </c>
      <c r="B3" s="125"/>
      <c r="C3" s="125"/>
      <c r="D3" s="125"/>
      <c r="E3" s="125"/>
      <c r="F3" s="125"/>
      <c r="G3" s="125"/>
      <c r="H3" s="125"/>
      <c r="I3" s="17">
        <v>19</v>
      </c>
      <c r="J3" s="18"/>
    </row>
    <row r="4" spans="1:10" ht="21.75" customHeight="1">
      <c r="A4" s="127" t="s">
        <v>7</v>
      </c>
      <c r="B4" s="127"/>
      <c r="C4" s="126" t="s">
        <v>83</v>
      </c>
      <c r="D4" s="126"/>
      <c r="E4" s="126"/>
      <c r="F4" s="126"/>
      <c r="G4" s="126"/>
      <c r="H4" s="126"/>
      <c r="I4" s="126"/>
      <c r="J4" s="19"/>
    </row>
    <row r="5" spans="1:10" ht="15.75">
      <c r="A5" s="119"/>
      <c r="B5" s="120"/>
      <c r="C5" s="120"/>
      <c r="D5" s="20" t="s">
        <v>8</v>
      </c>
      <c r="E5" s="121">
        <v>45430</v>
      </c>
      <c r="F5" s="121"/>
      <c r="G5" s="121"/>
      <c r="H5" s="21" t="s">
        <v>12</v>
      </c>
      <c r="I5" s="22" t="s">
        <v>10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66</v>
      </c>
      <c r="C8" s="28">
        <v>1</v>
      </c>
      <c r="D8" s="29" t="str">
        <f>Сб!K21</f>
        <v>Черников Давид</v>
      </c>
      <c r="E8" s="54">
        <f>Сб!J21</f>
        <v>0</v>
      </c>
      <c r="F8" s="1"/>
      <c r="G8" s="1"/>
      <c r="H8" s="1"/>
      <c r="I8" s="1"/>
    </row>
    <row r="9" spans="1:9" ht="18">
      <c r="A9" s="26"/>
      <c r="B9" s="27" t="s">
        <v>86</v>
      </c>
      <c r="C9" s="28">
        <v>2</v>
      </c>
      <c r="D9" s="29" t="str">
        <f>Сб!K32</f>
        <v>Гайнетдинов Виктор</v>
      </c>
      <c r="E9" s="1">
        <f>Сб!J32</f>
        <v>0</v>
      </c>
      <c r="F9" s="1"/>
      <c r="G9" s="1"/>
      <c r="H9" s="1"/>
      <c r="I9" s="1"/>
    </row>
    <row r="10" spans="1:9" ht="18">
      <c r="A10" s="26"/>
      <c r="B10" s="27" t="s">
        <v>87</v>
      </c>
      <c r="C10" s="28">
        <v>3</v>
      </c>
      <c r="D10" s="29" t="str">
        <f>Сб!M44</f>
        <v>Латыпов Феликс</v>
      </c>
      <c r="E10" s="1">
        <f>Сб!L44</f>
        <v>0</v>
      </c>
      <c r="F10" s="1"/>
      <c r="G10" s="1"/>
      <c r="H10" s="1"/>
      <c r="I10" s="1"/>
    </row>
    <row r="11" spans="1:9" ht="18">
      <c r="A11" s="26"/>
      <c r="B11" s="27" t="s">
        <v>44</v>
      </c>
      <c r="C11" s="28">
        <v>4</v>
      </c>
      <c r="D11" s="29" t="str">
        <f>Сб!M52</f>
        <v>Старков Константин</v>
      </c>
      <c r="E11" s="1">
        <f>Сб!L52</f>
        <v>0</v>
      </c>
      <c r="F11" s="1"/>
      <c r="G11" s="1"/>
      <c r="H11" s="1"/>
      <c r="I11" s="1"/>
    </row>
    <row r="12" spans="1:9" ht="18">
      <c r="A12" s="26"/>
      <c r="B12" s="27" t="s">
        <v>76</v>
      </c>
      <c r="C12" s="28">
        <v>5</v>
      </c>
      <c r="D12" s="29" t="str">
        <f>Сб!E56</f>
        <v>Рахматуллин Артур</v>
      </c>
      <c r="E12" s="1">
        <f>Сб!D56</f>
        <v>0</v>
      </c>
      <c r="F12" s="1"/>
      <c r="G12" s="1"/>
      <c r="H12" s="1"/>
      <c r="I12" s="1"/>
    </row>
    <row r="13" spans="1:9" ht="18">
      <c r="A13" s="26"/>
      <c r="B13" s="27" t="s">
        <v>81</v>
      </c>
      <c r="C13" s="28">
        <v>6</v>
      </c>
      <c r="D13" s="29" t="str">
        <f>Сб!E58</f>
        <v>Николаева Валентина</v>
      </c>
      <c r="E13" s="1">
        <f>Сб!D58</f>
        <v>0</v>
      </c>
      <c r="F13" s="1"/>
      <c r="G13" s="1"/>
      <c r="H13" s="1"/>
      <c r="I13" s="1"/>
    </row>
    <row r="14" spans="1:9" ht="18">
      <c r="A14" s="26"/>
      <c r="B14" s="27" t="s">
        <v>15</v>
      </c>
      <c r="C14" s="28">
        <v>7</v>
      </c>
      <c r="D14" s="29" t="str">
        <f>Сб!E61</f>
        <v>Габдракипов Ринат</v>
      </c>
      <c r="E14" s="1">
        <f>Сб!D61</f>
        <v>0</v>
      </c>
      <c r="F14" s="1"/>
      <c r="G14" s="1"/>
      <c r="H14" s="1"/>
      <c r="I14" s="1"/>
    </row>
    <row r="15" spans="1:9" ht="18">
      <c r="A15" s="26"/>
      <c r="B15" s="27" t="s">
        <v>16</v>
      </c>
      <c r="C15" s="28">
        <v>8</v>
      </c>
      <c r="D15" s="29" t="str">
        <f>Сб!E63</f>
        <v>Кочетыгов Алексей</v>
      </c>
      <c r="E15" s="1">
        <f>Сб!D63</f>
        <v>0</v>
      </c>
      <c r="F15" s="1"/>
      <c r="G15" s="1"/>
      <c r="H15" s="1"/>
      <c r="I15" s="1"/>
    </row>
    <row r="16" spans="1:9" ht="18">
      <c r="A16" s="26"/>
      <c r="B16" s="27" t="s">
        <v>88</v>
      </c>
      <c r="C16" s="28">
        <v>9</v>
      </c>
      <c r="D16" s="29" t="str">
        <f>Сб!M58</f>
        <v>Грошев Юрий</v>
      </c>
      <c r="E16" s="1">
        <f>Сб!L58</f>
        <v>0</v>
      </c>
      <c r="F16" s="1"/>
      <c r="G16" s="1"/>
      <c r="H16" s="1"/>
      <c r="I16" s="1"/>
    </row>
    <row r="17" spans="1:9" ht="18">
      <c r="A17" s="26"/>
      <c r="B17" s="27" t="s">
        <v>89</v>
      </c>
      <c r="C17" s="28">
        <v>10</v>
      </c>
      <c r="D17" s="29" t="str">
        <f>Сб!M61</f>
        <v>Амиров Рафаэль</v>
      </c>
      <c r="E17" s="1">
        <f>Сб!L61</f>
        <v>0</v>
      </c>
      <c r="F17" s="1"/>
      <c r="G17" s="1"/>
      <c r="H17" s="1"/>
      <c r="I17" s="1"/>
    </row>
    <row r="18" spans="1:9" ht="18">
      <c r="A18" s="26"/>
      <c r="B18" s="27" t="s">
        <v>17</v>
      </c>
      <c r="C18" s="28">
        <v>11</v>
      </c>
      <c r="D18" s="29">
        <f>Сб!M65</f>
        <v>0</v>
      </c>
      <c r="E18" s="1">
        <f>Сб!L65</f>
        <v>0</v>
      </c>
      <c r="F18" s="1"/>
      <c r="G18" s="1"/>
      <c r="H18" s="1"/>
      <c r="I18" s="1"/>
    </row>
    <row r="19" spans="1:9" ht="18">
      <c r="A19" s="26"/>
      <c r="B19" s="27" t="s">
        <v>17</v>
      </c>
      <c r="C19" s="28">
        <v>12</v>
      </c>
      <c r="D19" s="29">
        <f>Сб!M67</f>
        <v>0</v>
      </c>
      <c r="E19" s="1">
        <f>Сб!L67</f>
        <v>0</v>
      </c>
      <c r="F19" s="1"/>
      <c r="G19" s="1"/>
      <c r="H19" s="1"/>
      <c r="I19" s="1"/>
    </row>
    <row r="20" spans="1:9" ht="18">
      <c r="A20" s="26"/>
      <c r="B20" s="27" t="s">
        <v>17</v>
      </c>
      <c r="C20" s="28">
        <v>13</v>
      </c>
      <c r="D20" s="29">
        <f>Сб!G68</f>
        <v>0</v>
      </c>
      <c r="E20" s="1">
        <f>Сб!F68</f>
        <v>0</v>
      </c>
      <c r="F20" s="1"/>
      <c r="G20" s="1"/>
      <c r="H20" s="1"/>
      <c r="I20" s="1"/>
    </row>
    <row r="21" spans="1:9" ht="18">
      <c r="A21" s="26"/>
      <c r="B21" s="27" t="s">
        <v>17</v>
      </c>
      <c r="C21" s="28">
        <v>14</v>
      </c>
      <c r="D21" s="29">
        <f>Сб!G71</f>
        <v>0</v>
      </c>
      <c r="E21" s="1">
        <f>Сб!F71</f>
        <v>0</v>
      </c>
      <c r="F21" s="1"/>
      <c r="G21" s="1"/>
      <c r="H21" s="1"/>
      <c r="I21" s="1"/>
    </row>
    <row r="22" spans="1:9" ht="18">
      <c r="A22" s="26"/>
      <c r="B22" s="27" t="s">
        <v>17</v>
      </c>
      <c r="C22" s="28">
        <v>15</v>
      </c>
      <c r="D22" s="29">
        <f>Сб!M70</f>
        <v>0</v>
      </c>
      <c r="E22" s="1">
        <f>Сб!L70</f>
        <v>0</v>
      </c>
      <c r="F22" s="1"/>
      <c r="G22" s="1"/>
      <c r="H22" s="1"/>
      <c r="I22" s="1"/>
    </row>
    <row r="23" spans="1:9" ht="18">
      <c r="A23" s="26"/>
      <c r="B23" s="27" t="s">
        <v>17</v>
      </c>
      <c r="C23" s="28">
        <v>16</v>
      </c>
      <c r="D23" s="29">
        <f>Сб!M72</f>
        <v>0</v>
      </c>
      <c r="E23" s="1">
        <f>Сб!L72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122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s="2" customFormat="1" ht="13.5" thickBot="1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2.75">
      <c r="A3" s="133" t="str">
        <f>сСб!A3</f>
        <v>LXVIII Чемпионат РБ в зачет XXV Кубка РБ, VII Кубка Давида - Детского Кубка РБ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2.75">
      <c r="A4" s="135" t="str">
        <f>CONCATENATE(сСб!A4," ",сСб!C4)</f>
        <v>Республиканские официальные спортивные соревнования ЩЕРБАК АЛЕКСЕЙ АЛЕКСАНДРОВИЧ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2.75">
      <c r="A5" s="132">
        <f>сСб!E5</f>
        <v>45430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32">
        <v>1</v>
      </c>
      <c r="B6" s="55">
        <f>сСб!A8</f>
        <v>0</v>
      </c>
      <c r="C6" s="33" t="s">
        <v>66</v>
      </c>
      <c r="D6" s="34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12.75">
      <c r="A7" s="32"/>
      <c r="B7" s="56"/>
      <c r="C7" s="65">
        <v>1</v>
      </c>
      <c r="D7" s="66">
        <v>0</v>
      </c>
      <c r="E7" s="46" t="s">
        <v>66</v>
      </c>
      <c r="F7" s="67"/>
      <c r="G7" s="63"/>
      <c r="H7" s="63"/>
      <c r="I7" s="63"/>
      <c r="J7" s="63"/>
      <c r="K7" s="63"/>
      <c r="L7" s="63"/>
      <c r="M7" s="63"/>
      <c r="N7" s="63"/>
      <c r="O7" s="64"/>
    </row>
    <row r="8" spans="1:15" ht="12.75">
      <c r="A8" s="32">
        <v>16</v>
      </c>
      <c r="B8" s="55">
        <f>сСб!A23</f>
        <v>0</v>
      </c>
      <c r="C8" s="36" t="s">
        <v>17</v>
      </c>
      <c r="D8" s="68"/>
      <c r="E8" s="65"/>
      <c r="F8" s="69"/>
      <c r="G8" s="63"/>
      <c r="H8" s="63"/>
      <c r="I8" s="63"/>
      <c r="J8" s="63"/>
      <c r="K8" s="63"/>
      <c r="L8" s="63"/>
      <c r="M8" s="63"/>
      <c r="N8" s="63"/>
      <c r="O8" s="64"/>
    </row>
    <row r="9" spans="1:15" ht="12.75">
      <c r="A9" s="32"/>
      <c r="B9" s="56"/>
      <c r="C9" s="70"/>
      <c r="D9" s="71"/>
      <c r="E9" s="72">
        <v>9</v>
      </c>
      <c r="F9" s="66">
        <v>0</v>
      </c>
      <c r="G9" s="46" t="s">
        <v>66</v>
      </c>
      <c r="H9" s="67"/>
      <c r="I9" s="63"/>
      <c r="J9" s="63"/>
      <c r="K9" s="63"/>
      <c r="L9" s="63"/>
      <c r="M9" s="63"/>
      <c r="N9" s="63"/>
      <c r="O9" s="64"/>
    </row>
    <row r="10" spans="1:15" ht="12.75">
      <c r="A10" s="32">
        <v>9</v>
      </c>
      <c r="B10" s="55">
        <f>сСб!A16</f>
        <v>0</v>
      </c>
      <c r="C10" s="33" t="s">
        <v>88</v>
      </c>
      <c r="D10" s="73"/>
      <c r="E10" s="72"/>
      <c r="F10" s="74"/>
      <c r="G10" s="65"/>
      <c r="H10" s="69"/>
      <c r="I10" s="63"/>
      <c r="J10" s="63"/>
      <c r="K10" s="63"/>
      <c r="L10" s="63"/>
      <c r="M10" s="63"/>
      <c r="N10" s="63"/>
      <c r="O10" s="64"/>
    </row>
    <row r="11" spans="1:15" ht="12.75">
      <c r="A11" s="32"/>
      <c r="B11" s="56"/>
      <c r="C11" s="65">
        <v>2</v>
      </c>
      <c r="D11" s="66">
        <v>0</v>
      </c>
      <c r="E11" s="75" t="s">
        <v>16</v>
      </c>
      <c r="F11" s="76"/>
      <c r="G11" s="72"/>
      <c r="H11" s="69"/>
      <c r="I11" s="63"/>
      <c r="J11" s="63"/>
      <c r="K11" s="63"/>
      <c r="L11" s="63"/>
      <c r="M11" s="63"/>
      <c r="N11" s="63"/>
      <c r="O11" s="64"/>
    </row>
    <row r="12" spans="1:15" ht="12.75">
      <c r="A12" s="32">
        <v>8</v>
      </c>
      <c r="B12" s="55">
        <f>сСб!A15</f>
        <v>0</v>
      </c>
      <c r="C12" s="36" t="s">
        <v>16</v>
      </c>
      <c r="D12" s="68"/>
      <c r="E12" s="70"/>
      <c r="F12" s="71"/>
      <c r="G12" s="72"/>
      <c r="H12" s="69"/>
      <c r="I12" s="63"/>
      <c r="J12" s="63"/>
      <c r="K12" s="63"/>
      <c r="L12" s="63"/>
      <c r="M12" s="77"/>
      <c r="N12" s="63"/>
      <c r="O12" s="64"/>
    </row>
    <row r="13" spans="1:15" ht="12.75">
      <c r="A13" s="32"/>
      <c r="B13" s="56"/>
      <c r="C13" s="70"/>
      <c r="D13" s="71"/>
      <c r="E13" s="63"/>
      <c r="F13" s="71"/>
      <c r="G13" s="72">
        <v>13</v>
      </c>
      <c r="H13" s="66">
        <v>0</v>
      </c>
      <c r="I13" s="46" t="s">
        <v>66</v>
      </c>
      <c r="J13" s="67"/>
      <c r="K13" s="63"/>
      <c r="L13" s="63"/>
      <c r="M13" s="77"/>
      <c r="N13" s="63"/>
      <c r="O13" s="64"/>
    </row>
    <row r="14" spans="1:15" ht="12.75">
      <c r="A14" s="32">
        <v>5</v>
      </c>
      <c r="B14" s="55">
        <f>сСб!A12</f>
        <v>0</v>
      </c>
      <c r="C14" s="33" t="s">
        <v>76</v>
      </c>
      <c r="D14" s="73"/>
      <c r="E14" s="63"/>
      <c r="F14" s="71"/>
      <c r="G14" s="72"/>
      <c r="H14" s="74"/>
      <c r="I14" s="65"/>
      <c r="J14" s="69"/>
      <c r="K14" s="63"/>
      <c r="L14" s="63"/>
      <c r="M14" s="77"/>
      <c r="N14" s="63"/>
      <c r="O14" s="64"/>
    </row>
    <row r="15" spans="1:15" ht="12.75">
      <c r="A15" s="32"/>
      <c r="B15" s="56"/>
      <c r="C15" s="65">
        <v>3</v>
      </c>
      <c r="D15" s="66">
        <v>0</v>
      </c>
      <c r="E15" s="78" t="s">
        <v>76</v>
      </c>
      <c r="F15" s="71"/>
      <c r="G15" s="72"/>
      <c r="H15" s="79"/>
      <c r="I15" s="72"/>
      <c r="J15" s="69"/>
      <c r="K15" s="34"/>
      <c r="L15" s="63"/>
      <c r="M15" s="77"/>
      <c r="N15" s="63"/>
      <c r="O15" s="64"/>
    </row>
    <row r="16" spans="1:15" ht="12.75">
      <c r="A16" s="32">
        <v>12</v>
      </c>
      <c r="B16" s="55">
        <f>сСб!A19</f>
        <v>0</v>
      </c>
      <c r="C16" s="36" t="s">
        <v>17</v>
      </c>
      <c r="D16" s="68"/>
      <c r="E16" s="65"/>
      <c r="F16" s="79"/>
      <c r="G16" s="72"/>
      <c r="H16" s="79"/>
      <c r="I16" s="72"/>
      <c r="J16" s="69"/>
      <c r="K16" s="63"/>
      <c r="L16" s="63"/>
      <c r="M16" s="77"/>
      <c r="N16" s="63"/>
      <c r="O16" s="64"/>
    </row>
    <row r="17" spans="1:15" ht="12.75">
      <c r="A17" s="32"/>
      <c r="B17" s="56"/>
      <c r="C17" s="70"/>
      <c r="D17" s="71"/>
      <c r="E17" s="72">
        <v>10</v>
      </c>
      <c r="F17" s="66">
        <v>0</v>
      </c>
      <c r="G17" s="75" t="s">
        <v>44</v>
      </c>
      <c r="H17" s="76"/>
      <c r="I17" s="72"/>
      <c r="J17" s="69"/>
      <c r="K17" s="63"/>
      <c r="L17" s="63"/>
      <c r="M17" s="63"/>
      <c r="N17" s="63"/>
      <c r="O17" s="64"/>
    </row>
    <row r="18" spans="1:15" ht="12.75">
      <c r="A18" s="32">
        <v>13</v>
      </c>
      <c r="B18" s="55">
        <f>сСб!A20</f>
        <v>0</v>
      </c>
      <c r="C18" s="33" t="s">
        <v>17</v>
      </c>
      <c r="D18" s="73"/>
      <c r="E18" s="72"/>
      <c r="F18" s="74"/>
      <c r="G18" s="70"/>
      <c r="H18" s="71"/>
      <c r="I18" s="72"/>
      <c r="J18" s="69"/>
      <c r="K18" s="63"/>
      <c r="L18" s="63"/>
      <c r="M18" s="63"/>
      <c r="N18" s="63"/>
      <c r="O18" s="64"/>
    </row>
    <row r="19" spans="1:15" ht="12.75">
      <c r="A19" s="32"/>
      <c r="B19" s="56"/>
      <c r="C19" s="65">
        <v>4</v>
      </c>
      <c r="D19" s="66">
        <v>0</v>
      </c>
      <c r="E19" s="75" t="s">
        <v>44</v>
      </c>
      <c r="F19" s="76"/>
      <c r="G19" s="63"/>
      <c r="H19" s="71"/>
      <c r="I19" s="72"/>
      <c r="J19" s="69"/>
      <c r="K19" s="63"/>
      <c r="L19" s="63"/>
      <c r="M19" s="63"/>
      <c r="N19" s="63"/>
      <c r="O19" s="64"/>
    </row>
    <row r="20" spans="1:15" ht="12.75">
      <c r="A20" s="32">
        <v>4</v>
      </c>
      <c r="B20" s="55">
        <f>сСб!A11</f>
        <v>0</v>
      </c>
      <c r="C20" s="36" t="s">
        <v>44</v>
      </c>
      <c r="D20" s="68"/>
      <c r="E20" s="70"/>
      <c r="F20" s="71"/>
      <c r="G20" s="63"/>
      <c r="H20" s="71"/>
      <c r="I20" s="72"/>
      <c r="J20" s="69"/>
      <c r="K20" s="63"/>
      <c r="L20" s="63"/>
      <c r="M20" s="63"/>
      <c r="N20" s="63"/>
      <c r="O20" s="64"/>
    </row>
    <row r="21" spans="1:15" ht="12.75">
      <c r="A21" s="32"/>
      <c r="B21" s="56"/>
      <c r="C21" s="70"/>
      <c r="D21" s="71"/>
      <c r="E21" s="63"/>
      <c r="F21" s="71"/>
      <c r="G21" s="63"/>
      <c r="H21" s="71"/>
      <c r="I21" s="72">
        <v>15</v>
      </c>
      <c r="J21" s="66">
        <v>0</v>
      </c>
      <c r="K21" s="46" t="s">
        <v>89</v>
      </c>
      <c r="L21" s="42"/>
      <c r="M21" s="42"/>
      <c r="N21" s="42"/>
      <c r="O21" s="80"/>
    </row>
    <row r="22" spans="1:15" ht="12.75">
      <c r="A22" s="32">
        <v>3</v>
      </c>
      <c r="B22" s="55">
        <f>сСб!A10</f>
        <v>0</v>
      </c>
      <c r="C22" s="33" t="s">
        <v>87</v>
      </c>
      <c r="D22" s="73"/>
      <c r="E22" s="63"/>
      <c r="F22" s="71"/>
      <c r="G22" s="63"/>
      <c r="H22" s="71"/>
      <c r="I22" s="72"/>
      <c r="J22" s="81"/>
      <c r="K22" s="70"/>
      <c r="L22" s="70"/>
      <c r="M22" s="70"/>
      <c r="N22" s="130" t="s">
        <v>18</v>
      </c>
      <c r="O22" s="131"/>
    </row>
    <row r="23" spans="1:15" ht="12.75">
      <c r="A23" s="32"/>
      <c r="B23" s="56"/>
      <c r="C23" s="65">
        <v>5</v>
      </c>
      <c r="D23" s="66">
        <v>0</v>
      </c>
      <c r="E23" s="46" t="s">
        <v>87</v>
      </c>
      <c r="F23" s="73"/>
      <c r="G23" s="63"/>
      <c r="H23" s="71"/>
      <c r="I23" s="72"/>
      <c r="J23" s="82"/>
      <c r="K23" s="63"/>
      <c r="L23" s="63"/>
      <c r="M23" s="63"/>
      <c r="N23" s="63"/>
      <c r="O23" s="64"/>
    </row>
    <row r="24" spans="1:15" ht="12.75">
      <c r="A24" s="32">
        <v>14</v>
      </c>
      <c r="B24" s="55">
        <f>сСб!A21</f>
        <v>0</v>
      </c>
      <c r="C24" s="36" t="s">
        <v>17</v>
      </c>
      <c r="D24" s="68"/>
      <c r="E24" s="65"/>
      <c r="F24" s="79"/>
      <c r="G24" s="63"/>
      <c r="H24" s="71"/>
      <c r="I24" s="72"/>
      <c r="J24" s="69"/>
      <c r="K24" s="63"/>
      <c r="L24" s="63"/>
      <c r="M24" s="63"/>
      <c r="N24" s="63"/>
      <c r="O24" s="64"/>
    </row>
    <row r="25" spans="1:15" ht="12.75">
      <c r="A25" s="32"/>
      <c r="B25" s="56"/>
      <c r="C25" s="70"/>
      <c r="D25" s="71"/>
      <c r="E25" s="72">
        <v>11</v>
      </c>
      <c r="F25" s="66">
        <v>0</v>
      </c>
      <c r="G25" s="46" t="s">
        <v>87</v>
      </c>
      <c r="H25" s="73"/>
      <c r="I25" s="72"/>
      <c r="J25" s="69"/>
      <c r="K25" s="63"/>
      <c r="L25" s="63"/>
      <c r="M25" s="63"/>
      <c r="N25" s="63"/>
      <c r="O25" s="64"/>
    </row>
    <row r="26" spans="1:15" ht="12.75">
      <c r="A26" s="32">
        <v>11</v>
      </c>
      <c r="B26" s="55">
        <f>сСб!A18</f>
        <v>0</v>
      </c>
      <c r="C26" s="33" t="s">
        <v>17</v>
      </c>
      <c r="D26" s="73"/>
      <c r="E26" s="72"/>
      <c r="F26" s="74"/>
      <c r="G26" s="65"/>
      <c r="H26" s="79"/>
      <c r="I26" s="72"/>
      <c r="J26" s="69"/>
      <c r="K26" s="63"/>
      <c r="L26" s="63"/>
      <c r="M26" s="63"/>
      <c r="N26" s="63"/>
      <c r="O26" s="64"/>
    </row>
    <row r="27" spans="1:15" ht="12.75">
      <c r="A27" s="32"/>
      <c r="B27" s="56"/>
      <c r="C27" s="65">
        <v>6</v>
      </c>
      <c r="D27" s="66">
        <v>0</v>
      </c>
      <c r="E27" s="75" t="s">
        <v>81</v>
      </c>
      <c r="F27" s="76"/>
      <c r="G27" s="72"/>
      <c r="H27" s="79"/>
      <c r="I27" s="72"/>
      <c r="J27" s="69"/>
      <c r="K27" s="63"/>
      <c r="L27" s="63"/>
      <c r="M27" s="63"/>
      <c r="N27" s="63"/>
      <c r="O27" s="64"/>
    </row>
    <row r="28" spans="1:15" ht="12.75">
      <c r="A28" s="32">
        <v>6</v>
      </c>
      <c r="B28" s="55">
        <f>сСб!A13</f>
        <v>0</v>
      </c>
      <c r="C28" s="36" t="s">
        <v>81</v>
      </c>
      <c r="D28" s="68"/>
      <c r="E28" s="70"/>
      <c r="F28" s="71"/>
      <c r="G28" s="72"/>
      <c r="H28" s="79"/>
      <c r="I28" s="72"/>
      <c r="J28" s="69"/>
      <c r="K28" s="63"/>
      <c r="L28" s="63"/>
      <c r="M28" s="63"/>
      <c r="N28" s="63"/>
      <c r="O28" s="64"/>
    </row>
    <row r="29" spans="1:15" ht="12.75">
      <c r="A29" s="32"/>
      <c r="B29" s="56"/>
      <c r="C29" s="70"/>
      <c r="D29" s="71"/>
      <c r="E29" s="63"/>
      <c r="F29" s="71"/>
      <c r="G29" s="72">
        <v>14</v>
      </c>
      <c r="H29" s="66">
        <v>0</v>
      </c>
      <c r="I29" s="46" t="s">
        <v>89</v>
      </c>
      <c r="J29" s="67"/>
      <c r="K29" s="63"/>
      <c r="L29" s="63"/>
      <c r="M29" s="63"/>
      <c r="N29" s="63"/>
      <c r="O29" s="64"/>
    </row>
    <row r="30" spans="1:15" ht="12.75">
      <c r="A30" s="32">
        <v>7</v>
      </c>
      <c r="B30" s="55">
        <f>сСб!A14</f>
        <v>0</v>
      </c>
      <c r="C30" s="33" t="s">
        <v>15</v>
      </c>
      <c r="D30" s="73"/>
      <c r="E30" s="63"/>
      <c r="F30" s="71"/>
      <c r="G30" s="72"/>
      <c r="H30" s="81"/>
      <c r="I30" s="70"/>
      <c r="J30" s="63"/>
      <c r="K30" s="63"/>
      <c r="L30" s="63"/>
      <c r="M30" s="63"/>
      <c r="N30" s="63"/>
      <c r="O30" s="64"/>
    </row>
    <row r="31" spans="1:15" ht="12.75">
      <c r="A31" s="32"/>
      <c r="B31" s="56"/>
      <c r="C31" s="65">
        <v>7</v>
      </c>
      <c r="D31" s="66">
        <v>0</v>
      </c>
      <c r="E31" s="46" t="s">
        <v>89</v>
      </c>
      <c r="F31" s="73"/>
      <c r="G31" s="72"/>
      <c r="H31" s="69"/>
      <c r="I31" s="63"/>
      <c r="J31" s="63"/>
      <c r="K31" s="63"/>
      <c r="L31" s="63"/>
      <c r="M31" s="63"/>
      <c r="N31" s="63"/>
      <c r="O31" s="64"/>
    </row>
    <row r="32" spans="1:15" ht="12.75">
      <c r="A32" s="32">
        <v>10</v>
      </c>
      <c r="B32" s="55">
        <f>сСб!A17</f>
        <v>0</v>
      </c>
      <c r="C32" s="36" t="s">
        <v>89</v>
      </c>
      <c r="D32" s="68"/>
      <c r="E32" s="65"/>
      <c r="F32" s="79"/>
      <c r="G32" s="72"/>
      <c r="H32" s="69"/>
      <c r="I32" s="63">
        <v>-15</v>
      </c>
      <c r="J32" s="83">
        <f>IF(J21=H13,H29,IF(J21=H29,H13,0))</f>
        <v>0</v>
      </c>
      <c r="K32" s="33" t="str">
        <f>IF(K21=I13,I29,IF(K21=I29,I13,0))</f>
        <v>Гайнетдинов Виктор</v>
      </c>
      <c r="L32" s="39"/>
      <c r="M32" s="84"/>
      <c r="N32" s="84"/>
      <c r="O32" s="85"/>
    </row>
    <row r="33" spans="1:15" ht="12.75">
      <c r="A33" s="32"/>
      <c r="B33" s="56"/>
      <c r="C33" s="70"/>
      <c r="D33" s="71"/>
      <c r="E33" s="72">
        <v>12</v>
      </c>
      <c r="F33" s="66">
        <v>0</v>
      </c>
      <c r="G33" s="46" t="s">
        <v>89</v>
      </c>
      <c r="H33" s="67"/>
      <c r="I33" s="63"/>
      <c r="J33" s="70"/>
      <c r="K33" s="70"/>
      <c r="L33" s="70"/>
      <c r="M33" s="70"/>
      <c r="N33" s="130" t="s">
        <v>19</v>
      </c>
      <c r="O33" s="131"/>
    </row>
    <row r="34" spans="1:15" ht="12.75">
      <c r="A34" s="32">
        <v>15</v>
      </c>
      <c r="B34" s="55">
        <f>сСб!A22</f>
        <v>0</v>
      </c>
      <c r="C34" s="33" t="s">
        <v>17</v>
      </c>
      <c r="D34" s="73"/>
      <c r="E34" s="72"/>
      <c r="F34" s="81"/>
      <c r="G34" s="70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32"/>
      <c r="B35" s="56"/>
      <c r="C35" s="65">
        <v>8</v>
      </c>
      <c r="D35" s="66">
        <v>0</v>
      </c>
      <c r="E35" s="75" t="s">
        <v>86</v>
      </c>
      <c r="F35" s="82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32">
        <v>2</v>
      </c>
      <c r="B36" s="55">
        <f>сСб!A9</f>
        <v>0</v>
      </c>
      <c r="C36" s="36" t="s">
        <v>86</v>
      </c>
      <c r="D36" s="37"/>
      <c r="E36" s="70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32"/>
      <c r="B37" s="32"/>
      <c r="C37" s="70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32">
        <v>-1</v>
      </c>
      <c r="B38" s="57">
        <f>IF(D7=B6,B8,IF(D7=B8,B6,0))</f>
        <v>0</v>
      </c>
      <c r="C38" s="33" t="str">
        <f>IF(E7=C6,C8,IF(E7=C8,C6,0))</f>
        <v>_</v>
      </c>
      <c r="D38" s="34"/>
      <c r="E38" s="63"/>
      <c r="F38" s="63"/>
      <c r="G38" s="63">
        <v>-13</v>
      </c>
      <c r="H38" s="83">
        <f>IF(H13=F9,F17,IF(H13=F17,F9,0))</f>
        <v>0</v>
      </c>
      <c r="I38" s="33" t="str">
        <f>IF(I13=G9,G17,IF(I13=G17,G9,0))</f>
        <v>Николаева Валентина</v>
      </c>
      <c r="J38" s="34"/>
      <c r="K38" s="63"/>
      <c r="L38" s="63"/>
      <c r="M38" s="63"/>
      <c r="N38" s="63"/>
      <c r="O38" s="64"/>
    </row>
    <row r="39" spans="1:15" ht="12.75">
      <c r="A39" s="32"/>
      <c r="B39" s="32"/>
      <c r="C39" s="65">
        <v>16</v>
      </c>
      <c r="D39" s="66">
        <v>0</v>
      </c>
      <c r="E39" s="46" t="s">
        <v>88</v>
      </c>
      <c r="F39" s="67"/>
      <c r="G39" s="63"/>
      <c r="H39" s="70"/>
      <c r="I39" s="65"/>
      <c r="J39" s="69"/>
      <c r="K39" s="63"/>
      <c r="L39" s="63"/>
      <c r="M39" s="63"/>
      <c r="N39" s="63"/>
      <c r="O39" s="64"/>
    </row>
    <row r="40" spans="1:15" ht="12.75">
      <c r="A40" s="32">
        <v>-2</v>
      </c>
      <c r="B40" s="57">
        <f>IF(D11=B10,B12,IF(D11=B12,B10,0))</f>
        <v>0</v>
      </c>
      <c r="C40" s="36" t="str">
        <f>IF(E11=C10,C12,IF(E11=C12,C10,0))</f>
        <v>Амиров Рафаэль</v>
      </c>
      <c r="D40" s="37"/>
      <c r="E40" s="65">
        <v>20</v>
      </c>
      <c r="F40" s="66">
        <v>0</v>
      </c>
      <c r="G40" s="46" t="s">
        <v>86</v>
      </c>
      <c r="H40" s="67"/>
      <c r="I40" s="72">
        <v>26</v>
      </c>
      <c r="J40" s="66">
        <v>0</v>
      </c>
      <c r="K40" s="46" t="s">
        <v>86</v>
      </c>
      <c r="L40" s="67"/>
      <c r="M40" s="63"/>
      <c r="N40" s="63"/>
      <c r="O40" s="64"/>
    </row>
    <row r="41" spans="1:15" ht="12.75">
      <c r="A41" s="32"/>
      <c r="B41" s="32"/>
      <c r="C41" s="70">
        <v>-12</v>
      </c>
      <c r="D41" s="83">
        <f>IF(F33=D31,D35,IF(F33=D35,D31,0))</f>
        <v>0</v>
      </c>
      <c r="E41" s="36" t="str">
        <f>IF(G33=E31,E35,IF(G33=E35,E31,0))</f>
        <v>Латыпов Феликс</v>
      </c>
      <c r="F41" s="37"/>
      <c r="G41" s="65"/>
      <c r="H41" s="69"/>
      <c r="I41" s="72"/>
      <c r="J41" s="81"/>
      <c r="K41" s="65"/>
      <c r="L41" s="69"/>
      <c r="M41" s="63"/>
      <c r="N41" s="63"/>
      <c r="O41" s="64"/>
    </row>
    <row r="42" spans="1:15" ht="12.75">
      <c r="A42" s="32">
        <v>-3</v>
      </c>
      <c r="B42" s="57">
        <f>IF(D15=B14,B16,IF(D15=B16,B14,0))</f>
        <v>0</v>
      </c>
      <c r="C42" s="33" t="str">
        <f>IF(E15=C14,C16,IF(E15=C16,C14,0))</f>
        <v>_</v>
      </c>
      <c r="D42" s="45"/>
      <c r="E42" s="70"/>
      <c r="F42" s="63"/>
      <c r="G42" s="72">
        <v>24</v>
      </c>
      <c r="H42" s="66">
        <v>0</v>
      </c>
      <c r="I42" s="46" t="s">
        <v>86</v>
      </c>
      <c r="J42" s="67"/>
      <c r="K42" s="72"/>
      <c r="L42" s="69"/>
      <c r="M42" s="63"/>
      <c r="N42" s="63"/>
      <c r="O42" s="64"/>
    </row>
    <row r="43" spans="1:15" ht="12.75">
      <c r="A43" s="32"/>
      <c r="B43" s="32"/>
      <c r="C43" s="65">
        <v>17</v>
      </c>
      <c r="D43" s="66"/>
      <c r="E43" s="42"/>
      <c r="F43" s="67"/>
      <c r="G43" s="72"/>
      <c r="H43" s="81"/>
      <c r="I43" s="70"/>
      <c r="J43" s="63"/>
      <c r="K43" s="72"/>
      <c r="L43" s="69"/>
      <c r="M43" s="63"/>
      <c r="N43" s="63"/>
      <c r="O43" s="64"/>
    </row>
    <row r="44" spans="1:15" ht="12.75">
      <c r="A44" s="32">
        <v>-4</v>
      </c>
      <c r="B44" s="57">
        <f>IF(D19=B18,B20,IF(D19=B20,B18,0))</f>
        <v>0</v>
      </c>
      <c r="C44" s="36" t="str">
        <f>IF(E19=C18,C20,IF(E19=C20,C18,0))</f>
        <v>_</v>
      </c>
      <c r="D44" s="37"/>
      <c r="E44" s="65">
        <v>21</v>
      </c>
      <c r="F44" s="66">
        <v>0</v>
      </c>
      <c r="G44" s="75" t="s">
        <v>81</v>
      </c>
      <c r="H44" s="82"/>
      <c r="I44" s="63"/>
      <c r="J44" s="63"/>
      <c r="K44" s="72">
        <v>28</v>
      </c>
      <c r="L44" s="66">
        <v>0</v>
      </c>
      <c r="M44" s="46" t="s">
        <v>86</v>
      </c>
      <c r="N44" s="67"/>
      <c r="O44" s="85"/>
    </row>
    <row r="45" spans="1:15" ht="12.75">
      <c r="A45" s="32"/>
      <c r="B45" s="32"/>
      <c r="C45" s="70">
        <v>-11</v>
      </c>
      <c r="D45" s="83">
        <f>IF(F25=D23,D27,IF(F25=D27,D23,0))</f>
        <v>0</v>
      </c>
      <c r="E45" s="36" t="str">
        <f>IF(G25=E23,E27,IF(G25=E27,E23,0))</f>
        <v>Габдракипов Ринат</v>
      </c>
      <c r="F45" s="37"/>
      <c r="G45" s="70"/>
      <c r="H45" s="63"/>
      <c r="I45" s="63"/>
      <c r="J45" s="63"/>
      <c r="K45" s="72"/>
      <c r="L45" s="81"/>
      <c r="M45" s="70"/>
      <c r="N45" s="200" t="s">
        <v>28</v>
      </c>
      <c r="O45" s="201"/>
    </row>
    <row r="46" spans="1:15" ht="12.75">
      <c r="A46" s="32">
        <v>-5</v>
      </c>
      <c r="B46" s="57">
        <f>IF(D23=B22,B24,IF(D23=B24,B22,0))</f>
        <v>0</v>
      </c>
      <c r="C46" s="33" t="str">
        <f>IF(E23=C22,C24,IF(E23=C24,C22,0))</f>
        <v>_</v>
      </c>
      <c r="D46" s="45"/>
      <c r="E46" s="70"/>
      <c r="F46" s="63"/>
      <c r="G46" s="63">
        <v>-14</v>
      </c>
      <c r="H46" s="83">
        <f>IF(H29=F25,F33,IF(H29=F33,F25,0))</f>
        <v>0</v>
      </c>
      <c r="I46" s="33" t="str">
        <f>IF(I29=G25,G33,IF(I29=G33,G25,0))</f>
        <v>Старков Константин</v>
      </c>
      <c r="J46" s="34"/>
      <c r="K46" s="72"/>
      <c r="L46" s="69"/>
      <c r="M46" s="63"/>
      <c r="N46" s="63"/>
      <c r="O46" s="64"/>
    </row>
    <row r="47" spans="1:15" ht="12.75">
      <c r="A47" s="32"/>
      <c r="B47" s="32"/>
      <c r="C47" s="65">
        <v>18</v>
      </c>
      <c r="D47" s="66"/>
      <c r="E47" s="42"/>
      <c r="F47" s="67"/>
      <c r="G47" s="63"/>
      <c r="H47" s="70"/>
      <c r="I47" s="87"/>
      <c r="J47" s="69"/>
      <c r="K47" s="72"/>
      <c r="L47" s="69"/>
      <c r="M47" s="63"/>
      <c r="N47" s="63"/>
      <c r="O47" s="64"/>
    </row>
    <row r="48" spans="1:15" ht="12.75">
      <c r="A48" s="32">
        <v>-6</v>
      </c>
      <c r="B48" s="57">
        <f>IF(D27=B26,B28,IF(D27=B28,B26,0))</f>
        <v>0</v>
      </c>
      <c r="C48" s="36" t="str">
        <f>IF(E27=C26,C28,IF(E27=C28,C26,0))</f>
        <v>_</v>
      </c>
      <c r="D48" s="37"/>
      <c r="E48" s="65">
        <v>22</v>
      </c>
      <c r="F48" s="66">
        <v>0</v>
      </c>
      <c r="G48" s="46" t="s">
        <v>76</v>
      </c>
      <c r="H48" s="67"/>
      <c r="I48" s="72">
        <v>27</v>
      </c>
      <c r="J48" s="66">
        <v>0</v>
      </c>
      <c r="K48" s="75" t="s">
        <v>87</v>
      </c>
      <c r="L48" s="82"/>
      <c r="M48" s="63"/>
      <c r="N48" s="63"/>
      <c r="O48" s="64"/>
    </row>
    <row r="49" spans="1:15" ht="12.75">
      <c r="A49" s="32"/>
      <c r="B49" s="32"/>
      <c r="C49" s="70">
        <v>-10</v>
      </c>
      <c r="D49" s="83">
        <f>IF(F17=D15,D19,IF(F17=D19,D15,0))</f>
        <v>0</v>
      </c>
      <c r="E49" s="36" t="str">
        <f>IF(G17=E15,E19,IF(G17=E19,E15,0))</f>
        <v>Рахматуллин Артур</v>
      </c>
      <c r="F49" s="37"/>
      <c r="G49" s="65"/>
      <c r="H49" s="69"/>
      <c r="I49" s="72"/>
      <c r="J49" s="81"/>
      <c r="K49" s="70"/>
      <c r="L49" s="63"/>
      <c r="M49" s="63"/>
      <c r="N49" s="63"/>
      <c r="O49" s="64"/>
    </row>
    <row r="50" spans="1:15" ht="12.75">
      <c r="A50" s="32">
        <v>-7</v>
      </c>
      <c r="B50" s="57">
        <f>IF(D31=B30,B32,IF(D31=B32,B30,0))</f>
        <v>0</v>
      </c>
      <c r="C50" s="33" t="str">
        <f>IF(E31=C30,C32,IF(E31=C32,C30,0))</f>
        <v>Кочетыгов Алексей</v>
      </c>
      <c r="D50" s="45"/>
      <c r="E50" s="70"/>
      <c r="F50" s="63"/>
      <c r="G50" s="72">
        <v>25</v>
      </c>
      <c r="H50" s="66">
        <v>0</v>
      </c>
      <c r="I50" s="46" t="s">
        <v>76</v>
      </c>
      <c r="J50" s="67"/>
      <c r="K50" s="63"/>
      <c r="L50" s="63"/>
      <c r="M50" s="63"/>
      <c r="N50" s="63"/>
      <c r="O50" s="64"/>
    </row>
    <row r="51" spans="1:15" ht="12.75">
      <c r="A51" s="32"/>
      <c r="B51" s="32"/>
      <c r="C51" s="65">
        <v>19</v>
      </c>
      <c r="D51" s="66">
        <v>0</v>
      </c>
      <c r="E51" s="46" t="s">
        <v>15</v>
      </c>
      <c r="F51" s="67"/>
      <c r="G51" s="72"/>
      <c r="H51" s="81"/>
      <c r="I51" s="70"/>
      <c r="J51" s="63"/>
      <c r="K51" s="63"/>
      <c r="L51" s="63"/>
      <c r="M51" s="63"/>
      <c r="N51" s="63"/>
      <c r="O51" s="64"/>
    </row>
    <row r="52" spans="1:15" ht="12.75">
      <c r="A52" s="32">
        <v>-8</v>
      </c>
      <c r="B52" s="57">
        <f>IF(D35=B34,B36,IF(D35=B36,B34,0))</f>
        <v>0</v>
      </c>
      <c r="C52" s="36" t="str">
        <f>IF(E35=C34,C36,IF(E35=C36,C34,0))</f>
        <v>_</v>
      </c>
      <c r="D52" s="37"/>
      <c r="E52" s="65">
        <v>23</v>
      </c>
      <c r="F52" s="66">
        <v>0</v>
      </c>
      <c r="G52" s="46" t="s">
        <v>15</v>
      </c>
      <c r="H52" s="67"/>
      <c r="I52" s="63"/>
      <c r="J52" s="63"/>
      <c r="K52" s="63">
        <v>-28</v>
      </c>
      <c r="L52" s="83">
        <f>IF(L44=J40,J48,IF(L44=J48,J40,0))</f>
        <v>0</v>
      </c>
      <c r="M52" s="33" t="str">
        <f>IF(M44=K40,K48,IF(M44=K48,K40,0))</f>
        <v>Старков Константин</v>
      </c>
      <c r="N52" s="84"/>
      <c r="O52" s="85"/>
    </row>
    <row r="53" spans="1:15" ht="12.75">
      <c r="A53" s="32"/>
      <c r="B53" s="32"/>
      <c r="C53" s="70">
        <v>-9</v>
      </c>
      <c r="D53" s="83">
        <f>IF(F9=D7,D11,IF(F9=D11,D7,0))</f>
        <v>0</v>
      </c>
      <c r="E53" s="36" t="str">
        <f>IF(G9=E7,E11,IF(G9=E11,E7,0))</f>
        <v>Грошев Юрий</v>
      </c>
      <c r="F53" s="37"/>
      <c r="G53" s="70"/>
      <c r="H53" s="63"/>
      <c r="I53" s="63"/>
      <c r="J53" s="63"/>
      <c r="K53" s="63"/>
      <c r="L53" s="70"/>
      <c r="M53" s="38"/>
      <c r="N53" s="130" t="s">
        <v>29</v>
      </c>
      <c r="O53" s="131"/>
    </row>
    <row r="54" spans="1:15" ht="12.75">
      <c r="A54" s="32"/>
      <c r="B54" s="32"/>
      <c r="C54" s="63"/>
      <c r="D54" s="70"/>
      <c r="E54" s="70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2.75">
      <c r="A55" s="32">
        <v>-26</v>
      </c>
      <c r="B55" s="57">
        <f>IF(J40=H38,H42,IF(J40=H42,H38,0))</f>
        <v>0</v>
      </c>
      <c r="C55" s="33" t="str">
        <f>IF(K40=I38,I42,IF(K40=I42,I38,0))</f>
        <v>Николаева Валентина</v>
      </c>
      <c r="D55" s="34"/>
      <c r="E55" s="63"/>
      <c r="F55" s="63"/>
      <c r="G55" s="63">
        <v>-20</v>
      </c>
      <c r="H55" s="83">
        <f>IF(F40=D39,D41,IF(F40=D41,D39,0))</f>
        <v>0</v>
      </c>
      <c r="I55" s="33" t="str">
        <f>IF(G40=E39,E41,IF(G40=E41,E39,0))</f>
        <v>Амиров Рафаэль</v>
      </c>
      <c r="J55" s="34"/>
      <c r="K55" s="63"/>
      <c r="L55" s="63"/>
      <c r="M55" s="63"/>
      <c r="N55" s="63"/>
      <c r="O55" s="64"/>
    </row>
    <row r="56" spans="1:15" ht="12.75">
      <c r="A56" s="32"/>
      <c r="B56" s="56"/>
      <c r="C56" s="65">
        <v>29</v>
      </c>
      <c r="D56" s="66">
        <v>0</v>
      </c>
      <c r="E56" s="46" t="s">
        <v>76</v>
      </c>
      <c r="F56" s="67"/>
      <c r="G56" s="63"/>
      <c r="H56" s="70"/>
      <c r="I56" s="65">
        <v>31</v>
      </c>
      <c r="J56" s="66">
        <v>0</v>
      </c>
      <c r="K56" s="46" t="s">
        <v>88</v>
      </c>
      <c r="L56" s="67"/>
      <c r="M56" s="63"/>
      <c r="N56" s="63"/>
      <c r="O56" s="64"/>
    </row>
    <row r="57" spans="1:15" ht="12.75">
      <c r="A57" s="32">
        <v>-27</v>
      </c>
      <c r="B57" s="57">
        <f>IF(J48=H46,H50,IF(J48=H50,H46,0))</f>
        <v>0</v>
      </c>
      <c r="C57" s="36" t="str">
        <f>IF(K48=I46,I50,IF(K48=I50,I46,0))</f>
        <v>Рахматуллин Артур</v>
      </c>
      <c r="D57" s="37"/>
      <c r="E57" s="40" t="s">
        <v>20</v>
      </c>
      <c r="F57" s="44"/>
      <c r="G57" s="63">
        <v>-21</v>
      </c>
      <c r="H57" s="83">
        <f>IF(F44=D43,D45,IF(F44=D45,D43,0))</f>
        <v>0</v>
      </c>
      <c r="I57" s="41">
        <f>IF(G44=E43,E45,IF(G44=E45,E43,0))</f>
        <v>0</v>
      </c>
      <c r="J57" s="37"/>
      <c r="K57" s="65"/>
      <c r="L57" s="69"/>
      <c r="M57" s="63"/>
      <c r="N57" s="63"/>
      <c r="O57" s="64"/>
    </row>
    <row r="58" spans="1:15" ht="12.75">
      <c r="A58" s="32"/>
      <c r="B58" s="32"/>
      <c r="C58" s="70">
        <v>-29</v>
      </c>
      <c r="D58" s="83">
        <v>0</v>
      </c>
      <c r="E58" s="33" t="str">
        <f>IF(E56=C55,C57,IF(E56=C57,C55,0))</f>
        <v>Николаева Валентина</v>
      </c>
      <c r="F58" s="34"/>
      <c r="G58" s="63"/>
      <c r="H58" s="70"/>
      <c r="I58" s="70"/>
      <c r="J58" s="63"/>
      <c r="K58" s="72">
        <v>33</v>
      </c>
      <c r="L58" s="66">
        <v>0</v>
      </c>
      <c r="M58" s="75" t="s">
        <v>16</v>
      </c>
      <c r="N58" s="86"/>
      <c r="O58" s="85"/>
    </row>
    <row r="59" spans="1:15" ht="12.75">
      <c r="A59" s="32"/>
      <c r="B59" s="32"/>
      <c r="C59" s="63"/>
      <c r="D59" s="70"/>
      <c r="E59" s="40" t="s">
        <v>21</v>
      </c>
      <c r="F59" s="44"/>
      <c r="G59" s="63">
        <v>-22</v>
      </c>
      <c r="H59" s="83">
        <f>IF(F48=D47,D49,IF(F48=D49,D47,0))</f>
        <v>0</v>
      </c>
      <c r="I59" s="39">
        <f>IF(G48=E47,E49,IF(G48=E49,E47,0))</f>
        <v>0</v>
      </c>
      <c r="J59" s="34"/>
      <c r="K59" s="72"/>
      <c r="L59" s="81"/>
      <c r="M59" s="70"/>
      <c r="N59" s="130" t="s">
        <v>24</v>
      </c>
      <c r="O59" s="131"/>
    </row>
    <row r="60" spans="1:15" ht="12.75">
      <c r="A60" s="32">
        <v>-24</v>
      </c>
      <c r="B60" s="57">
        <f>IF(H42=F40,F44,IF(H42=F44,F40,0))</f>
        <v>0</v>
      </c>
      <c r="C60" s="33" t="str">
        <f>IF(I42=G40,G44,IF(I42=G44,G40,0))</f>
        <v>Габдракипов Ринат</v>
      </c>
      <c r="D60" s="34"/>
      <c r="E60" s="63"/>
      <c r="F60" s="63"/>
      <c r="G60" s="63"/>
      <c r="H60" s="70"/>
      <c r="I60" s="65">
        <v>32</v>
      </c>
      <c r="J60" s="66">
        <v>0</v>
      </c>
      <c r="K60" s="75" t="s">
        <v>16</v>
      </c>
      <c r="L60" s="82"/>
      <c r="M60" s="43"/>
      <c r="N60" s="63"/>
      <c r="O60" s="64"/>
    </row>
    <row r="61" spans="1:15" ht="12.75">
      <c r="A61" s="32"/>
      <c r="B61" s="32"/>
      <c r="C61" s="65">
        <v>30</v>
      </c>
      <c r="D61" s="66">
        <v>0</v>
      </c>
      <c r="E61" s="46" t="s">
        <v>81</v>
      </c>
      <c r="F61" s="67"/>
      <c r="G61" s="63">
        <v>-23</v>
      </c>
      <c r="H61" s="83">
        <f>IF(F52=D51,D53,IF(F52=D53,D51,0))</f>
        <v>0</v>
      </c>
      <c r="I61" s="36" t="str">
        <f>IF(G52=E51,E53,IF(G52=E53,E51,0))</f>
        <v>Грошев Юрий</v>
      </c>
      <c r="J61" s="37"/>
      <c r="K61" s="70">
        <v>-33</v>
      </c>
      <c r="L61" s="83">
        <f>IF(L58=J56,J60,IF(L58=J60,J56,0))</f>
        <v>0</v>
      </c>
      <c r="M61" s="33" t="str">
        <f>IF(M58=K56,K60,IF(M58=K60,K56,0))</f>
        <v>Амиров Рафаэль</v>
      </c>
      <c r="N61" s="84"/>
      <c r="O61" s="85"/>
    </row>
    <row r="62" spans="1:15" ht="12.75">
      <c r="A62" s="32">
        <v>-25</v>
      </c>
      <c r="B62" s="57">
        <f>IF(H50=F48,F52,IF(H50=F52,F48,0))</f>
        <v>0</v>
      </c>
      <c r="C62" s="36" t="str">
        <f>IF(I50=G48,G52,IF(I50=G52,G48,0))</f>
        <v>Кочетыгов Алексей</v>
      </c>
      <c r="D62" s="37"/>
      <c r="E62" s="40" t="s">
        <v>22</v>
      </c>
      <c r="F62" s="44"/>
      <c r="G62" s="63"/>
      <c r="H62" s="70"/>
      <c r="I62" s="70"/>
      <c r="J62" s="63"/>
      <c r="K62" s="63"/>
      <c r="L62" s="70"/>
      <c r="M62" s="70"/>
      <c r="N62" s="130" t="s">
        <v>26</v>
      </c>
      <c r="O62" s="131"/>
    </row>
    <row r="63" spans="1:15" ht="12.75">
      <c r="A63" s="32"/>
      <c r="B63" s="32"/>
      <c r="C63" s="70">
        <v>-30</v>
      </c>
      <c r="D63" s="83">
        <v>0</v>
      </c>
      <c r="E63" s="33" t="str">
        <f>IF(E61=C60,C62,IF(E61=C62,C60,0))</f>
        <v>Кочетыгов Алексей</v>
      </c>
      <c r="F63" s="34"/>
      <c r="G63" s="63"/>
      <c r="H63" s="63"/>
      <c r="I63" s="63"/>
      <c r="J63" s="63"/>
      <c r="K63" s="63"/>
      <c r="L63" s="63"/>
      <c r="M63" s="63"/>
      <c r="N63" s="63"/>
      <c r="O63" s="64"/>
    </row>
    <row r="64" spans="1:15" ht="12.75">
      <c r="A64" s="32"/>
      <c r="B64" s="32"/>
      <c r="C64" s="63"/>
      <c r="D64" s="70"/>
      <c r="E64" s="40" t="s">
        <v>23</v>
      </c>
      <c r="F64" s="44"/>
      <c r="G64" s="63"/>
      <c r="H64" s="63"/>
      <c r="I64" s="63">
        <v>-31</v>
      </c>
      <c r="J64" s="83">
        <f>IF(J56=H55,H57,IF(J56=H57,H55,0))</f>
        <v>0</v>
      </c>
      <c r="K64" s="39">
        <f>IF(K56=I55,I57,IF(K56=I57,I55,0))</f>
        <v>0</v>
      </c>
      <c r="L64" s="34"/>
      <c r="M64" s="63"/>
      <c r="N64" s="63"/>
      <c r="O64" s="64"/>
    </row>
    <row r="65" spans="1:15" ht="12.75">
      <c r="A65" s="32">
        <v>-16</v>
      </c>
      <c r="B65" s="57">
        <f>IF(D39=B38,B40,IF(D39=B40,B38,0))</f>
        <v>0</v>
      </c>
      <c r="C65" s="33" t="str">
        <f>IF(E39=C38,C40,IF(E39=C40,C38,0))</f>
        <v>_</v>
      </c>
      <c r="D65" s="34"/>
      <c r="E65" s="63"/>
      <c r="F65" s="63"/>
      <c r="G65" s="63"/>
      <c r="H65" s="63"/>
      <c r="I65" s="63"/>
      <c r="J65" s="70"/>
      <c r="K65" s="65">
        <v>34</v>
      </c>
      <c r="L65" s="66"/>
      <c r="M65" s="42"/>
      <c r="N65" s="84"/>
      <c r="O65" s="85"/>
    </row>
    <row r="66" spans="1:15" ht="12.75">
      <c r="A66" s="32"/>
      <c r="B66" s="32"/>
      <c r="C66" s="65">
        <v>35</v>
      </c>
      <c r="D66" s="66"/>
      <c r="E66" s="42"/>
      <c r="F66" s="67"/>
      <c r="G66" s="63"/>
      <c r="H66" s="63"/>
      <c r="I66" s="63">
        <v>-32</v>
      </c>
      <c r="J66" s="83">
        <f>IF(J60=H59,H61,IF(J60=H61,H59,0))</f>
        <v>0</v>
      </c>
      <c r="K66" s="41">
        <f>IF(K60=I59,I61,IF(K60=I61,I59,0))</f>
        <v>0</v>
      </c>
      <c r="L66" s="37"/>
      <c r="M66" s="70"/>
      <c r="N66" s="130" t="s">
        <v>25</v>
      </c>
      <c r="O66" s="131"/>
    </row>
    <row r="67" spans="1:15" ht="12.75">
      <c r="A67" s="32">
        <v>-17</v>
      </c>
      <c r="B67" s="57">
        <f>IF(D43=B42,B44,IF(D43=B44,B42,0))</f>
        <v>0</v>
      </c>
      <c r="C67" s="41">
        <f>IF(E43=C42,C44,IF(E43=C44,C42,0))</f>
        <v>0</v>
      </c>
      <c r="D67" s="37"/>
      <c r="E67" s="65"/>
      <c r="F67" s="69"/>
      <c r="G67" s="63"/>
      <c r="H67" s="63"/>
      <c r="I67" s="63"/>
      <c r="J67" s="70"/>
      <c r="K67" s="70">
        <v>-34</v>
      </c>
      <c r="L67" s="83">
        <f>IF(L65=J64,J66,IF(L65=J66,J64,0))</f>
        <v>0</v>
      </c>
      <c r="M67" s="39">
        <f>IF(M65=K64,K66,IF(M65=K66,K64,0))</f>
        <v>0</v>
      </c>
      <c r="N67" s="84"/>
      <c r="O67" s="85"/>
    </row>
    <row r="68" spans="1:15" ht="12.75">
      <c r="A68" s="32"/>
      <c r="B68" s="32"/>
      <c r="C68" s="70"/>
      <c r="D68" s="63"/>
      <c r="E68" s="72">
        <v>37</v>
      </c>
      <c r="F68" s="66"/>
      <c r="G68" s="42"/>
      <c r="H68" s="67"/>
      <c r="I68" s="63"/>
      <c r="J68" s="63"/>
      <c r="K68" s="63"/>
      <c r="L68" s="70"/>
      <c r="M68" s="70"/>
      <c r="N68" s="130" t="s">
        <v>27</v>
      </c>
      <c r="O68" s="131"/>
    </row>
    <row r="69" spans="1:15" ht="12.75">
      <c r="A69" s="32">
        <v>-18</v>
      </c>
      <c r="B69" s="57">
        <f>IF(D47=B46,B48,IF(D47=B48,B46,0))</f>
        <v>0</v>
      </c>
      <c r="C69" s="39">
        <f>IF(E47=C46,C48,IF(E47=C48,C46,0))</f>
        <v>0</v>
      </c>
      <c r="D69" s="34"/>
      <c r="E69" s="72"/>
      <c r="F69" s="81"/>
      <c r="G69" s="40" t="s">
        <v>30</v>
      </c>
      <c r="H69" s="44"/>
      <c r="I69" s="63">
        <v>-35</v>
      </c>
      <c r="J69" s="83">
        <v>0</v>
      </c>
      <c r="K69" s="33" t="str">
        <f>IF(E66=C65,C67,IF(E66=C67,C65,0))</f>
        <v>_</v>
      </c>
      <c r="L69" s="34"/>
      <c r="M69" s="63"/>
      <c r="N69" s="63"/>
      <c r="O69" s="64"/>
    </row>
    <row r="70" spans="1:15" ht="12.75">
      <c r="A70" s="32"/>
      <c r="B70" s="32"/>
      <c r="C70" s="65">
        <v>36</v>
      </c>
      <c r="D70" s="66"/>
      <c r="E70" s="90"/>
      <c r="F70" s="82"/>
      <c r="G70" s="43"/>
      <c r="H70" s="43"/>
      <c r="I70" s="63"/>
      <c r="J70" s="70"/>
      <c r="K70" s="65">
        <v>38</v>
      </c>
      <c r="L70" s="66"/>
      <c r="M70" s="42"/>
      <c r="N70" s="84"/>
      <c r="O70" s="85"/>
    </row>
    <row r="71" spans="1:15" ht="12.75">
      <c r="A71" s="32">
        <v>-19</v>
      </c>
      <c r="B71" s="57">
        <f>IF(D51=B50,B52,IF(D51=B52,B50,0))</f>
        <v>0</v>
      </c>
      <c r="C71" s="36" t="str">
        <f>IF(E51=C50,C52,IF(E51=C52,C50,0))</f>
        <v>_</v>
      </c>
      <c r="D71" s="37"/>
      <c r="E71" s="70">
        <v>-37</v>
      </c>
      <c r="F71" s="83">
        <f>IF(F68=D66,D70,IF(F68=D70,D66,0))</f>
        <v>0</v>
      </c>
      <c r="G71" s="39">
        <f>IF(G68=E66,E70,IF(G68=E70,E66,0))</f>
        <v>0</v>
      </c>
      <c r="H71" s="34"/>
      <c r="I71" s="63">
        <v>-36</v>
      </c>
      <c r="J71" s="83">
        <v>0</v>
      </c>
      <c r="K71" s="36" t="str">
        <f>IF(E70=C69,C71,IF(E70=C71,C69,0))</f>
        <v>_</v>
      </c>
      <c r="L71" s="37"/>
      <c r="M71" s="70"/>
      <c r="N71" s="130" t="s">
        <v>32</v>
      </c>
      <c r="O71" s="131"/>
    </row>
    <row r="72" spans="1:15" ht="12.75">
      <c r="A72" s="47"/>
      <c r="B72" s="47"/>
      <c r="C72" s="70"/>
      <c r="D72" s="63"/>
      <c r="E72" s="63"/>
      <c r="F72" s="70"/>
      <c r="G72" s="40" t="s">
        <v>31</v>
      </c>
      <c r="H72" s="44"/>
      <c r="I72" s="63"/>
      <c r="J72" s="70"/>
      <c r="K72" s="70">
        <v>-38</v>
      </c>
      <c r="L72" s="83">
        <f>IF(L70=J69,J71,IF(L70=J71,J69,0))</f>
        <v>0</v>
      </c>
      <c r="M72" s="39">
        <f>IF(M70=K69,K71,IF(M70=K71,K69,0))</f>
        <v>0</v>
      </c>
      <c r="N72" s="84"/>
      <c r="O72" s="85"/>
    </row>
    <row r="73" spans="1:15" ht="12.75">
      <c r="A73" s="47"/>
      <c r="B73" s="47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89"/>
      <c r="N73" s="128" t="s">
        <v>33</v>
      </c>
      <c r="O73" s="129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20">
      <selection activeCell="A2" sqref="A2:I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138" t="s">
        <v>35</v>
      </c>
      <c r="C1" s="139"/>
      <c r="D1" s="136" t="s">
        <v>36</v>
      </c>
      <c r="E1" s="137"/>
    </row>
    <row r="2" spans="1:5" ht="12.75">
      <c r="A2" s="49">
        <v>1</v>
      </c>
      <c r="B2" s="58">
        <f>Сб!D7</f>
        <v>0</v>
      </c>
      <c r="C2" s="59">
        <f>Сб!E43</f>
        <v>0</v>
      </c>
      <c r="D2" s="60">
        <f>Сб!C67</f>
        <v>0</v>
      </c>
      <c r="E2" s="61">
        <f>Сб!B38</f>
        <v>0</v>
      </c>
    </row>
    <row r="3" spans="1:5" ht="12.75">
      <c r="A3" s="49">
        <v>2</v>
      </c>
      <c r="B3" s="58">
        <f>Сб!D11</f>
        <v>0</v>
      </c>
      <c r="C3" s="59">
        <f>Сб!E47</f>
        <v>0</v>
      </c>
      <c r="D3" s="60">
        <f>Сб!C69</f>
        <v>0</v>
      </c>
      <c r="E3" s="61">
        <f>Сб!B40</f>
        <v>0</v>
      </c>
    </row>
    <row r="4" spans="1:5" ht="12.75">
      <c r="A4" s="49">
        <v>3</v>
      </c>
      <c r="B4" s="58">
        <f>Сб!D15</f>
        <v>0</v>
      </c>
      <c r="C4" s="59" t="str">
        <f>Сб!G44</f>
        <v>Габдракипов Ринат</v>
      </c>
      <c r="D4" s="60">
        <f>Сб!I57</f>
        <v>0</v>
      </c>
      <c r="E4" s="61">
        <f>Сб!B42</f>
        <v>0</v>
      </c>
    </row>
    <row r="5" spans="1:5" ht="12.75">
      <c r="A5" s="49">
        <v>4</v>
      </c>
      <c r="B5" s="58">
        <f>Сб!D19</f>
        <v>0</v>
      </c>
      <c r="C5" s="59" t="str">
        <f>Сб!G48</f>
        <v>Рахматуллин Артур</v>
      </c>
      <c r="D5" s="60">
        <f>Сб!I59</f>
        <v>0</v>
      </c>
      <c r="E5" s="61">
        <f>Сб!B44</f>
        <v>0</v>
      </c>
    </row>
    <row r="6" spans="1:5" ht="12.75">
      <c r="A6" s="49">
        <v>5</v>
      </c>
      <c r="B6" s="58">
        <f>Сб!D23</f>
        <v>0</v>
      </c>
      <c r="C6" s="59" t="str">
        <f>Сб!K56</f>
        <v>Амиров Рафаэль</v>
      </c>
      <c r="D6" s="60">
        <f>Сб!K64</f>
        <v>0</v>
      </c>
      <c r="E6" s="61">
        <f>Сб!B46</f>
        <v>0</v>
      </c>
    </row>
    <row r="7" spans="1:5" ht="12.75">
      <c r="A7" s="49">
        <v>6</v>
      </c>
      <c r="B7" s="58">
        <f>Сб!D27</f>
        <v>0</v>
      </c>
      <c r="C7" s="59" t="str">
        <f>Сб!K60</f>
        <v>Грошев Юрий</v>
      </c>
      <c r="D7" s="60">
        <f>Сб!K66</f>
        <v>0</v>
      </c>
      <c r="E7" s="61">
        <f>Сб!B48</f>
        <v>0</v>
      </c>
    </row>
    <row r="8" spans="1:5" ht="12.75">
      <c r="A8" s="49">
        <v>7</v>
      </c>
      <c r="B8" s="58">
        <f>Сб!D31</f>
        <v>0</v>
      </c>
      <c r="C8" s="59">
        <f>Сб!M65</f>
        <v>0</v>
      </c>
      <c r="D8" s="60">
        <f>Сб!M67</f>
        <v>0</v>
      </c>
      <c r="E8" s="61">
        <f>Сб!B50</f>
        <v>0</v>
      </c>
    </row>
    <row r="9" spans="1:5" ht="12.75">
      <c r="A9" s="49">
        <v>8</v>
      </c>
      <c r="B9" s="58">
        <f>Сб!D35</f>
        <v>0</v>
      </c>
      <c r="C9" s="59">
        <f>Сб!G68</f>
        <v>0</v>
      </c>
      <c r="D9" s="60">
        <f>Сб!G71</f>
        <v>0</v>
      </c>
      <c r="E9" s="61">
        <f>Сб!B52</f>
        <v>0</v>
      </c>
    </row>
    <row r="10" spans="1:5" ht="12.75">
      <c r="A10" s="49">
        <v>9</v>
      </c>
      <c r="B10" s="58">
        <f>Сб!F9</f>
        <v>0</v>
      </c>
      <c r="C10" s="59">
        <f>Сб!M70</f>
        <v>0</v>
      </c>
      <c r="D10" s="60">
        <f>Сб!M72</f>
        <v>0</v>
      </c>
      <c r="E10" s="61">
        <f>Сб!D53</f>
        <v>0</v>
      </c>
    </row>
    <row r="11" spans="1:5" ht="12.75">
      <c r="A11" s="49">
        <v>10</v>
      </c>
      <c r="B11" s="58">
        <f>Сб!F17</f>
        <v>0</v>
      </c>
      <c r="C11" s="59" t="str">
        <f>Сб!E7</f>
        <v>Гайнетдинов Виктор</v>
      </c>
      <c r="D11" s="60" t="str">
        <f>Сб!C38</f>
        <v>_</v>
      </c>
      <c r="E11" s="61">
        <f>Сб!D49</f>
        <v>0</v>
      </c>
    </row>
    <row r="12" spans="1:5" ht="12.75">
      <c r="A12" s="49">
        <v>11</v>
      </c>
      <c r="B12" s="58">
        <f>Сб!F25</f>
        <v>0</v>
      </c>
      <c r="C12" s="59" t="str">
        <f>Сб!E15</f>
        <v>Рахматуллин Артур</v>
      </c>
      <c r="D12" s="60" t="str">
        <f>Сб!C42</f>
        <v>_</v>
      </c>
      <c r="E12" s="61">
        <f>Сб!D45</f>
        <v>0</v>
      </c>
    </row>
    <row r="13" spans="1:5" ht="12.75">
      <c r="A13" s="49">
        <v>12</v>
      </c>
      <c r="B13" s="58">
        <f>Сб!F33</f>
        <v>0</v>
      </c>
      <c r="C13" s="59" t="str">
        <f>Сб!E19</f>
        <v>Николаева Валентина</v>
      </c>
      <c r="D13" s="60" t="str">
        <f>Сб!C44</f>
        <v>_</v>
      </c>
      <c r="E13" s="61">
        <f>Сб!D41</f>
        <v>0</v>
      </c>
    </row>
    <row r="14" spans="1:5" ht="12.75">
      <c r="A14" s="49">
        <v>13</v>
      </c>
      <c r="B14" s="58">
        <f>Сб!H13</f>
        <v>0</v>
      </c>
      <c r="C14" s="59" t="str">
        <f>Сб!E23</f>
        <v>Старков Константин</v>
      </c>
      <c r="D14" s="60" t="str">
        <f>Сб!C46</f>
        <v>_</v>
      </c>
      <c r="E14" s="61">
        <f>Сб!H38</f>
        <v>0</v>
      </c>
    </row>
    <row r="15" spans="1:5" ht="12.75">
      <c r="A15" s="49">
        <v>14</v>
      </c>
      <c r="B15" s="58">
        <f>Сб!H29</f>
        <v>0</v>
      </c>
      <c r="C15" s="59" t="str">
        <f>Сб!E27</f>
        <v>Габдракипов Ринат</v>
      </c>
      <c r="D15" s="60" t="str">
        <f>Сб!C48</f>
        <v>_</v>
      </c>
      <c r="E15" s="61">
        <f>Сб!H46</f>
        <v>0</v>
      </c>
    </row>
    <row r="16" spans="1:5" ht="12.75">
      <c r="A16" s="49">
        <v>15</v>
      </c>
      <c r="B16" s="58">
        <f>Сб!J21</f>
        <v>0</v>
      </c>
      <c r="C16" s="59" t="str">
        <f>Сб!E35</f>
        <v>Латыпов Феликс</v>
      </c>
      <c r="D16" s="60" t="str">
        <f>Сб!C52</f>
        <v>_</v>
      </c>
      <c r="E16" s="61">
        <f>Сб!J32</f>
        <v>0</v>
      </c>
    </row>
    <row r="17" spans="1:5" ht="12.75">
      <c r="A17" s="49">
        <v>16</v>
      </c>
      <c r="B17" s="58">
        <f>Сб!D39</f>
        <v>0</v>
      </c>
      <c r="C17" s="59" t="str">
        <f>Сб!E39</f>
        <v>Амиров Рафаэль</v>
      </c>
      <c r="D17" s="60" t="str">
        <f>Сб!C65</f>
        <v>_</v>
      </c>
      <c r="E17" s="61">
        <f>Сб!B65</f>
        <v>0</v>
      </c>
    </row>
    <row r="18" spans="1:5" ht="12.75">
      <c r="A18" s="49">
        <v>17</v>
      </c>
      <c r="B18" s="58">
        <f>Сб!D43</f>
        <v>0</v>
      </c>
      <c r="C18" s="59" t="str">
        <f>Сб!E51</f>
        <v>Кочетыгов Алексей</v>
      </c>
      <c r="D18" s="60" t="str">
        <f>Сб!C71</f>
        <v>_</v>
      </c>
      <c r="E18" s="61">
        <f>Сб!B67</f>
        <v>0</v>
      </c>
    </row>
    <row r="19" spans="1:5" ht="12.75">
      <c r="A19" s="49">
        <v>18</v>
      </c>
      <c r="B19" s="58">
        <f>Сб!D47</f>
        <v>0</v>
      </c>
      <c r="C19" s="59">
        <f>Сб!E66</f>
        <v>0</v>
      </c>
      <c r="D19" s="60" t="str">
        <f>Сб!K69</f>
        <v>_</v>
      </c>
      <c r="E19" s="61">
        <f>Сб!B69</f>
        <v>0</v>
      </c>
    </row>
    <row r="20" spans="1:5" ht="12.75">
      <c r="A20" s="49">
        <v>19</v>
      </c>
      <c r="B20" s="58">
        <f>Сб!D51</f>
        <v>0</v>
      </c>
      <c r="C20" s="59">
        <f>Сб!E70</f>
        <v>0</v>
      </c>
      <c r="D20" s="60" t="str">
        <f>Сб!K71</f>
        <v>_</v>
      </c>
      <c r="E20" s="61">
        <f>Сб!B71</f>
        <v>0</v>
      </c>
    </row>
    <row r="21" spans="1:5" ht="12.75">
      <c r="A21" s="49">
        <v>20</v>
      </c>
      <c r="B21" s="58">
        <f>Сб!F40</f>
        <v>0</v>
      </c>
      <c r="C21" s="59" t="str">
        <f>Сб!E61</f>
        <v>Габдракипов Ринат</v>
      </c>
      <c r="D21" s="60" t="str">
        <f>Сб!E63</f>
        <v>Кочетыгов Алексей</v>
      </c>
      <c r="E21" s="61">
        <f>Сб!H55</f>
        <v>0</v>
      </c>
    </row>
    <row r="22" spans="1:5" ht="12.75">
      <c r="A22" s="49">
        <v>21</v>
      </c>
      <c r="B22" s="58">
        <f>Сб!F44</f>
        <v>0</v>
      </c>
      <c r="C22" s="59" t="str">
        <f>Сб!G9</f>
        <v>Гайнетдинов Виктор</v>
      </c>
      <c r="D22" s="60" t="str">
        <f>Сб!E53</f>
        <v>Грошев Юрий</v>
      </c>
      <c r="E22" s="61">
        <f>Сб!H57</f>
        <v>0</v>
      </c>
    </row>
    <row r="23" spans="1:5" ht="12.75">
      <c r="A23" s="49">
        <v>22</v>
      </c>
      <c r="B23" s="58">
        <f>Сб!F48</f>
        <v>0</v>
      </c>
      <c r="C23" s="59" t="str">
        <f>Сб!I13</f>
        <v>Гайнетдинов Виктор</v>
      </c>
      <c r="D23" s="60" t="str">
        <f>Сб!I38</f>
        <v>Николаева Валентина</v>
      </c>
      <c r="E23" s="61">
        <f>Сб!H59</f>
        <v>0</v>
      </c>
    </row>
    <row r="24" spans="1:5" ht="12.75">
      <c r="A24" s="49">
        <v>23</v>
      </c>
      <c r="B24" s="58">
        <f>Сб!F52</f>
        <v>0</v>
      </c>
      <c r="C24" s="59" t="str">
        <f>Сб!E11</f>
        <v>Грошев Юрий</v>
      </c>
      <c r="D24" s="60" t="str">
        <f>Сб!C40</f>
        <v>Амиров Рафаэль</v>
      </c>
      <c r="E24" s="61">
        <f>Сб!H61</f>
        <v>0</v>
      </c>
    </row>
    <row r="25" spans="1:5" ht="12.75">
      <c r="A25" s="49">
        <v>24</v>
      </c>
      <c r="B25" s="58">
        <f>Сб!H42</f>
        <v>0</v>
      </c>
      <c r="C25" s="59" t="str">
        <f>Сб!M58</f>
        <v>Грошев Юрий</v>
      </c>
      <c r="D25" s="60" t="str">
        <f>Сб!M61</f>
        <v>Амиров Рафаэль</v>
      </c>
      <c r="E25" s="61">
        <f>Сб!B60</f>
        <v>0</v>
      </c>
    </row>
    <row r="26" spans="1:5" ht="12.75">
      <c r="A26" s="49">
        <v>25</v>
      </c>
      <c r="B26" s="58">
        <f>Сб!H50</f>
        <v>0</v>
      </c>
      <c r="C26" s="59" t="str">
        <f>Сб!G52</f>
        <v>Кочетыгов Алексей</v>
      </c>
      <c r="D26" s="60" t="str">
        <f>Сб!I61</f>
        <v>Грошев Юрий</v>
      </c>
      <c r="E26" s="61">
        <f>Сб!B62</f>
        <v>0</v>
      </c>
    </row>
    <row r="27" spans="1:5" ht="12.75">
      <c r="A27" s="49">
        <v>26</v>
      </c>
      <c r="B27" s="58">
        <f>Сб!J40</f>
        <v>0</v>
      </c>
      <c r="C27" s="59" t="str">
        <f>Сб!G40</f>
        <v>Латыпов Феликс</v>
      </c>
      <c r="D27" s="60" t="str">
        <f>Сб!I55</f>
        <v>Амиров Рафаэль</v>
      </c>
      <c r="E27" s="61">
        <f>Сб!B55</f>
        <v>0</v>
      </c>
    </row>
    <row r="28" spans="1:5" ht="12.75">
      <c r="A28" s="49">
        <v>27</v>
      </c>
      <c r="B28" s="58">
        <f>Сб!J48</f>
        <v>0</v>
      </c>
      <c r="C28" s="59" t="str">
        <f>Сб!I42</f>
        <v>Латыпов Феликс</v>
      </c>
      <c r="D28" s="60" t="str">
        <f>Сб!C60</f>
        <v>Габдракипов Ринат</v>
      </c>
      <c r="E28" s="61">
        <f>Сб!B57</f>
        <v>0</v>
      </c>
    </row>
    <row r="29" spans="1:5" ht="12.75">
      <c r="A29" s="49">
        <v>28</v>
      </c>
      <c r="B29" s="58">
        <f>Сб!L44</f>
        <v>0</v>
      </c>
      <c r="C29" s="59" t="str">
        <f>Сб!K40</f>
        <v>Латыпов Феликс</v>
      </c>
      <c r="D29" s="60" t="str">
        <f>Сб!C55</f>
        <v>Николаева Валентина</v>
      </c>
      <c r="E29" s="61">
        <f>Сб!L52</f>
        <v>0</v>
      </c>
    </row>
    <row r="30" spans="1:5" ht="12.75">
      <c r="A30" s="49">
        <v>29</v>
      </c>
      <c r="B30" s="58">
        <f>Сб!D56</f>
        <v>0</v>
      </c>
      <c r="C30" s="59" t="str">
        <f>Сб!M44</f>
        <v>Латыпов Феликс</v>
      </c>
      <c r="D30" s="60" t="str">
        <f>Сб!M52</f>
        <v>Старков Константин</v>
      </c>
      <c r="E30" s="61">
        <f>Сб!D58</f>
        <v>0</v>
      </c>
    </row>
    <row r="31" spans="1:5" ht="12.75">
      <c r="A31" s="49">
        <v>30</v>
      </c>
      <c r="B31" s="58">
        <f>Сб!D61</f>
        <v>0</v>
      </c>
      <c r="C31" s="59" t="str">
        <f>Сб!G17</f>
        <v>Николаева Валентина</v>
      </c>
      <c r="D31" s="60" t="str">
        <f>Сб!E49</f>
        <v>Рахматуллин Артур</v>
      </c>
      <c r="E31" s="61">
        <f>Сб!D63</f>
        <v>0</v>
      </c>
    </row>
    <row r="32" spans="1:5" ht="12.75">
      <c r="A32" s="49">
        <v>31</v>
      </c>
      <c r="B32" s="58">
        <f>Сб!J56</f>
        <v>0</v>
      </c>
      <c r="C32" s="59" t="str">
        <f>Сб!I50</f>
        <v>Рахматуллин Артур</v>
      </c>
      <c r="D32" s="60" t="str">
        <f>Сб!C62</f>
        <v>Кочетыгов Алексей</v>
      </c>
      <c r="E32" s="61">
        <f>Сб!J64</f>
        <v>0</v>
      </c>
    </row>
    <row r="33" spans="1:5" ht="12.75">
      <c r="A33" s="49">
        <v>32</v>
      </c>
      <c r="B33" s="58">
        <f>Сб!J60</f>
        <v>0</v>
      </c>
      <c r="C33" s="59" t="str">
        <f>Сб!E56</f>
        <v>Рахматуллин Артур</v>
      </c>
      <c r="D33" s="60" t="str">
        <f>Сб!E58</f>
        <v>Николаева Валентина</v>
      </c>
      <c r="E33" s="61">
        <f>Сб!J66</f>
        <v>0</v>
      </c>
    </row>
    <row r="34" spans="1:5" ht="12.75">
      <c r="A34" s="49">
        <v>33</v>
      </c>
      <c r="B34" s="58">
        <f>Сб!L58</f>
        <v>0</v>
      </c>
      <c r="C34" s="59" t="str">
        <f>Сб!G25</f>
        <v>Старков Константин</v>
      </c>
      <c r="D34" s="60" t="str">
        <f>Сб!E45</f>
        <v>Габдракипов Ринат</v>
      </c>
      <c r="E34" s="61">
        <f>Сб!L61</f>
        <v>0</v>
      </c>
    </row>
    <row r="35" spans="1:5" ht="12.75">
      <c r="A35" s="49">
        <v>34</v>
      </c>
      <c r="B35" s="58">
        <f>Сб!L65</f>
        <v>0</v>
      </c>
      <c r="C35" s="59" t="str">
        <f>Сб!K48</f>
        <v>Старков Константин</v>
      </c>
      <c r="D35" s="60" t="str">
        <f>Сб!C57</f>
        <v>Рахматуллин Артур</v>
      </c>
      <c r="E35" s="61">
        <f>Сб!L67</f>
        <v>0</v>
      </c>
    </row>
    <row r="36" spans="1:5" ht="12.75">
      <c r="A36" s="49">
        <v>35</v>
      </c>
      <c r="B36" s="58">
        <f>Сб!D66</f>
        <v>0</v>
      </c>
      <c r="C36" s="59" t="str">
        <f>Сб!K21</f>
        <v>Черников Давид</v>
      </c>
      <c r="D36" s="60" t="str">
        <f>Сб!K32</f>
        <v>Гайнетдинов Виктор</v>
      </c>
      <c r="E36" s="61">
        <f>Сб!J69</f>
        <v>0</v>
      </c>
    </row>
    <row r="37" spans="1:5" ht="12.75">
      <c r="A37" s="49">
        <v>36</v>
      </c>
      <c r="B37" s="58">
        <f>Сб!D70</f>
        <v>0</v>
      </c>
      <c r="C37" s="59" t="str">
        <f>Сб!E31</f>
        <v>Черников Давид</v>
      </c>
      <c r="D37" s="60" t="str">
        <f>Сб!C50</f>
        <v>Кочетыгов Алексей</v>
      </c>
      <c r="E37" s="61">
        <f>Сб!J71</f>
        <v>0</v>
      </c>
    </row>
    <row r="38" spans="1:5" ht="12.75">
      <c r="A38" s="49">
        <v>37</v>
      </c>
      <c r="B38" s="58">
        <f>Сб!F68</f>
        <v>0</v>
      </c>
      <c r="C38" s="59" t="str">
        <f>Сб!G33</f>
        <v>Черников Давид</v>
      </c>
      <c r="D38" s="60" t="str">
        <f>Сб!E41</f>
        <v>Латыпов Феликс</v>
      </c>
      <c r="E38" s="61">
        <f>Сб!F71</f>
        <v>0</v>
      </c>
    </row>
    <row r="39" spans="1:5" ht="12.75">
      <c r="A39" s="49">
        <v>38</v>
      </c>
      <c r="B39" s="58">
        <f>Сб!L70</f>
        <v>0</v>
      </c>
      <c r="C39" s="59" t="str">
        <f>Сб!I29</f>
        <v>Черников Давид</v>
      </c>
      <c r="D39" s="60" t="str">
        <f>Сб!I46</f>
        <v>Старков Константин</v>
      </c>
      <c r="E39" s="61">
        <f>Сб!L72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22" t="s">
        <v>41</v>
      </c>
      <c r="B1" s="122"/>
      <c r="C1" s="122"/>
      <c r="D1" s="122"/>
      <c r="E1" s="122"/>
      <c r="F1" s="122"/>
      <c r="G1" s="122"/>
      <c r="H1" s="122"/>
      <c r="I1" s="122"/>
    </row>
    <row r="2" spans="1:9" ht="13.5" thickBot="1">
      <c r="A2" s="123" t="s">
        <v>37</v>
      </c>
      <c r="B2" s="123"/>
      <c r="C2" s="123"/>
      <c r="D2" s="123"/>
      <c r="E2" s="123"/>
      <c r="F2" s="123"/>
      <c r="G2" s="123"/>
      <c r="H2" s="123"/>
      <c r="I2" s="123"/>
    </row>
    <row r="3" spans="1:10" ht="23.25">
      <c r="A3" s="124" t="s">
        <v>42</v>
      </c>
      <c r="B3" s="125"/>
      <c r="C3" s="125"/>
      <c r="D3" s="125"/>
      <c r="E3" s="125"/>
      <c r="F3" s="125"/>
      <c r="G3" s="125"/>
      <c r="H3" s="125"/>
      <c r="I3" s="17">
        <v>19</v>
      </c>
      <c r="J3" s="18"/>
    </row>
    <row r="4" spans="1:10" ht="21.75" customHeight="1">
      <c r="A4" s="127" t="s">
        <v>7</v>
      </c>
      <c r="B4" s="127"/>
      <c r="C4" s="126" t="s">
        <v>83</v>
      </c>
      <c r="D4" s="126"/>
      <c r="E4" s="126"/>
      <c r="F4" s="126"/>
      <c r="G4" s="126"/>
      <c r="H4" s="126"/>
      <c r="I4" s="126"/>
      <c r="J4" s="19"/>
    </row>
    <row r="5" spans="1:10" ht="15.75">
      <c r="A5" s="119"/>
      <c r="B5" s="120"/>
      <c r="C5" s="120"/>
      <c r="D5" s="20" t="s">
        <v>8</v>
      </c>
      <c r="E5" s="121">
        <v>45431</v>
      </c>
      <c r="F5" s="121"/>
      <c r="G5" s="121"/>
      <c r="H5" s="21" t="s">
        <v>47</v>
      </c>
      <c r="I5" s="22" t="s">
        <v>10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111</v>
      </c>
      <c r="C8" s="28">
        <v>1</v>
      </c>
      <c r="D8" s="29" t="str">
        <f>8!K21</f>
        <v>Черников Давид</v>
      </c>
      <c r="E8" s="54">
        <f>8!J21</f>
        <v>0</v>
      </c>
      <c r="F8" s="1"/>
      <c r="G8" s="1"/>
      <c r="H8" s="1"/>
      <c r="I8" s="1"/>
    </row>
    <row r="9" spans="1:9" ht="18">
      <c r="A9" s="26"/>
      <c r="B9" s="27" t="s">
        <v>70</v>
      </c>
      <c r="C9" s="28">
        <v>2</v>
      </c>
      <c r="D9" s="29" t="str">
        <f>8!K32</f>
        <v>Кутлиев Азат</v>
      </c>
      <c r="E9" s="1">
        <f>8!J32</f>
        <v>0</v>
      </c>
      <c r="F9" s="1"/>
      <c r="G9" s="1"/>
      <c r="H9" s="1"/>
      <c r="I9" s="1"/>
    </row>
    <row r="10" spans="1:9" ht="18">
      <c r="A10" s="26"/>
      <c r="B10" s="27" t="s">
        <v>112</v>
      </c>
      <c r="C10" s="28">
        <v>3</v>
      </c>
      <c r="D10" s="29" t="str">
        <f>8!M44</f>
        <v>Сторчак Полина</v>
      </c>
      <c r="E10" s="1">
        <f>8!L44</f>
        <v>0</v>
      </c>
      <c r="F10" s="1"/>
      <c r="G10" s="1"/>
      <c r="H10" s="1"/>
      <c r="I10" s="1"/>
    </row>
    <row r="11" spans="1:9" ht="18">
      <c r="A11" s="26"/>
      <c r="B11" s="27" t="s">
        <v>113</v>
      </c>
      <c r="C11" s="28">
        <v>4</v>
      </c>
      <c r="D11" s="29" t="str">
        <f>8!M52</f>
        <v>Быков Станислав</v>
      </c>
      <c r="E11" s="1">
        <f>8!L52</f>
        <v>0</v>
      </c>
      <c r="F11" s="1"/>
      <c r="G11" s="1"/>
      <c r="H11" s="1"/>
      <c r="I11" s="1"/>
    </row>
    <row r="12" spans="1:10" ht="18">
      <c r="A12" s="26"/>
      <c r="B12" s="27" t="s">
        <v>106</v>
      </c>
      <c r="C12" s="28">
        <v>5</v>
      </c>
      <c r="D12" s="29" t="str">
        <f>8!E56</f>
        <v>Касимов Линар</v>
      </c>
      <c r="E12" s="1">
        <f>8!D56</f>
        <v>0</v>
      </c>
      <c r="F12" s="1"/>
      <c r="G12" s="1"/>
      <c r="H12" s="1"/>
      <c r="I12" s="1"/>
      <c r="J12" s="2" t="s">
        <v>77</v>
      </c>
    </row>
    <row r="13" spans="1:9" ht="18">
      <c r="A13" s="26"/>
      <c r="B13" s="27" t="s">
        <v>87</v>
      </c>
      <c r="C13" s="28">
        <v>6</v>
      </c>
      <c r="D13" s="29" t="str">
        <f>8!E58</f>
        <v>Аксаев Алексей</v>
      </c>
      <c r="E13" s="1">
        <f>8!D58</f>
        <v>0</v>
      </c>
      <c r="F13" s="1"/>
      <c r="G13" s="1"/>
      <c r="H13" s="1"/>
      <c r="I13" s="1"/>
    </row>
    <row r="14" spans="1:9" ht="18">
      <c r="A14" s="26"/>
      <c r="B14" s="27" t="s">
        <v>64</v>
      </c>
      <c r="C14" s="28">
        <v>7</v>
      </c>
      <c r="D14" s="29" t="str">
        <f>8!E61</f>
        <v>Солдатов Борис</v>
      </c>
      <c r="E14" s="1">
        <f>8!D61</f>
        <v>0</v>
      </c>
      <c r="F14" s="1"/>
      <c r="G14" s="1"/>
      <c r="H14" s="1"/>
      <c r="I14" s="1"/>
    </row>
    <row r="15" spans="1:9" ht="18">
      <c r="A15" s="26"/>
      <c r="B15" s="27" t="s">
        <v>80</v>
      </c>
      <c r="C15" s="28">
        <v>8</v>
      </c>
      <c r="D15" s="29" t="str">
        <f>8!E63</f>
        <v>Елпаев Игорь</v>
      </c>
      <c r="E15" s="1">
        <f>8!D63</f>
        <v>0</v>
      </c>
      <c r="F15" s="1"/>
      <c r="G15" s="1"/>
      <c r="H15" s="1"/>
      <c r="I15" s="1"/>
    </row>
    <row r="16" spans="1:9" ht="18">
      <c r="A16" s="26"/>
      <c r="B16" s="27" t="s">
        <v>90</v>
      </c>
      <c r="C16" s="28">
        <v>9</v>
      </c>
      <c r="D16" s="29" t="str">
        <f>8!M58</f>
        <v>Старков Константин</v>
      </c>
      <c r="E16" s="1">
        <f>8!L58</f>
        <v>0</v>
      </c>
      <c r="F16" s="1"/>
      <c r="G16" s="1"/>
      <c r="H16" s="1"/>
      <c r="I16" s="1"/>
    </row>
    <row r="17" spans="1:9" ht="18">
      <c r="A17" s="26"/>
      <c r="B17" s="27" t="s">
        <v>67</v>
      </c>
      <c r="C17" s="28">
        <v>10</v>
      </c>
      <c r="D17" s="29" t="str">
        <f>8!M61</f>
        <v>Коробейникова Екатерина</v>
      </c>
      <c r="E17" s="1">
        <f>8!L61</f>
        <v>0</v>
      </c>
      <c r="F17" s="1"/>
      <c r="G17" s="1"/>
      <c r="H17" s="1"/>
      <c r="I17" s="1"/>
    </row>
    <row r="18" spans="1:9" ht="18">
      <c r="A18" s="26"/>
      <c r="B18" s="27" t="s">
        <v>89</v>
      </c>
      <c r="C18" s="28">
        <v>11</v>
      </c>
      <c r="D18" s="29" t="str">
        <f>8!M65</f>
        <v>Нестеренко Георгий</v>
      </c>
      <c r="E18" s="1">
        <f>8!L65</f>
        <v>0</v>
      </c>
      <c r="F18" s="1"/>
      <c r="G18" s="1"/>
      <c r="H18" s="1"/>
      <c r="I18" s="1"/>
    </row>
    <row r="19" spans="1:9" ht="18">
      <c r="A19" s="26"/>
      <c r="B19" s="27" t="s">
        <v>17</v>
      </c>
      <c r="C19" s="28">
        <v>12</v>
      </c>
      <c r="D19" s="29">
        <f>8!M67</f>
        <v>0</v>
      </c>
      <c r="E19" s="1">
        <f>8!L67</f>
        <v>0</v>
      </c>
      <c r="F19" s="1"/>
      <c r="G19" s="1"/>
      <c r="H19" s="1"/>
      <c r="I19" s="1"/>
    </row>
    <row r="20" spans="1:9" ht="18">
      <c r="A20" s="26"/>
      <c r="B20" s="27" t="s">
        <v>17</v>
      </c>
      <c r="C20" s="28">
        <v>13</v>
      </c>
      <c r="D20" s="29">
        <f>8!G68</f>
        <v>0</v>
      </c>
      <c r="E20" s="1">
        <f>8!F68</f>
        <v>0</v>
      </c>
      <c r="F20" s="1"/>
      <c r="G20" s="1"/>
      <c r="H20" s="1"/>
      <c r="I20" s="1"/>
    </row>
    <row r="21" spans="1:9" ht="18">
      <c r="A21" s="26"/>
      <c r="B21" s="27" t="s">
        <v>17</v>
      </c>
      <c r="C21" s="28">
        <v>14</v>
      </c>
      <c r="D21" s="29">
        <f>8!G71</f>
        <v>0</v>
      </c>
      <c r="E21" s="1">
        <f>8!F71</f>
        <v>0</v>
      </c>
      <c r="F21" s="1"/>
      <c r="G21" s="1"/>
      <c r="H21" s="1"/>
      <c r="I21" s="1"/>
    </row>
    <row r="22" spans="1:9" ht="18">
      <c r="A22" s="26"/>
      <c r="B22" s="27" t="s">
        <v>17</v>
      </c>
      <c r="C22" s="28">
        <v>15</v>
      </c>
      <c r="D22" s="29">
        <f>8!M70</f>
        <v>0</v>
      </c>
      <c r="E22" s="1">
        <f>8!L70</f>
        <v>0</v>
      </c>
      <c r="F22" s="1"/>
      <c r="G22" s="1"/>
      <c r="H22" s="1"/>
      <c r="I22" s="1"/>
    </row>
    <row r="23" spans="1:9" ht="18">
      <c r="A23" s="26"/>
      <c r="B23" s="27" t="s">
        <v>17</v>
      </c>
      <c r="C23" s="28">
        <v>16</v>
      </c>
      <c r="D23" s="29" t="str">
        <f>8!M72</f>
        <v>_</v>
      </c>
      <c r="E23" s="1">
        <f>8!L72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</sheetPr>
  <dimension ref="A1:AD64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176" customWidth="1"/>
    <col min="2" max="2" width="42.75390625" style="176" customWidth="1"/>
    <col min="3" max="3" width="7.75390625" style="176" customWidth="1"/>
    <col min="4" max="12" width="7.00390625" style="176" customWidth="1"/>
    <col min="13" max="16384" width="3.75390625" style="176" customWidth="1"/>
  </cols>
  <sheetData>
    <row r="1" spans="1:19" s="172" customFormat="1" ht="15.75" thickBot="1">
      <c r="A1" s="140" t="s">
        <v>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71"/>
      <c r="N1" s="171"/>
      <c r="O1" s="171"/>
      <c r="P1" s="171"/>
      <c r="Q1" s="171"/>
      <c r="R1" s="171"/>
      <c r="S1" s="171"/>
    </row>
    <row r="2" spans="1:19" s="172" customFormat="1" ht="13.5" thickBot="1">
      <c r="A2" s="141" t="s">
        <v>60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71"/>
      <c r="N2" s="171"/>
      <c r="O2" s="171"/>
      <c r="P2" s="171"/>
      <c r="Q2" s="171"/>
      <c r="R2" s="171"/>
      <c r="S2" s="171"/>
    </row>
    <row r="3" spans="1:30" ht="21.75" customHeight="1">
      <c r="A3" s="173" t="s">
        <v>42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4">
        <v>19</v>
      </c>
      <c r="M3" s="175"/>
      <c r="N3" s="171"/>
      <c r="O3" s="171"/>
      <c r="P3" s="171"/>
      <c r="Q3" s="171"/>
      <c r="R3" s="171"/>
      <c r="S3" s="171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</row>
    <row r="4" spans="1:30" ht="21.75" customHeight="1">
      <c r="A4" s="177" t="s">
        <v>7</v>
      </c>
      <c r="B4" s="177"/>
      <c r="C4" s="178" t="s">
        <v>83</v>
      </c>
      <c r="D4" s="178"/>
      <c r="E4" s="178"/>
      <c r="F4" s="178"/>
      <c r="G4" s="178"/>
      <c r="H4" s="178"/>
      <c r="I4" s="178"/>
      <c r="J4" s="178"/>
      <c r="K4" s="178"/>
      <c r="L4" s="178"/>
      <c r="M4" s="175"/>
      <c r="N4" s="171"/>
      <c r="O4" s="171"/>
      <c r="P4" s="171"/>
      <c r="Q4" s="171"/>
      <c r="R4" s="171"/>
      <c r="S4" s="171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</row>
    <row r="5" spans="1:30" ht="15.75">
      <c r="A5" s="179"/>
      <c r="B5" s="179"/>
      <c r="C5" s="180" t="s">
        <v>8</v>
      </c>
      <c r="D5" s="180"/>
      <c r="E5" s="180"/>
      <c r="F5" s="181">
        <v>45429</v>
      </c>
      <c r="G5" s="181"/>
      <c r="H5" s="181"/>
      <c r="I5" s="182" t="s">
        <v>9</v>
      </c>
      <c r="J5" s="182"/>
      <c r="K5" s="183"/>
      <c r="L5" s="184" t="s">
        <v>10</v>
      </c>
      <c r="M5" s="175"/>
      <c r="N5" s="171"/>
      <c r="O5" s="171"/>
      <c r="P5" s="171"/>
      <c r="Q5" s="171"/>
      <c r="R5" s="171"/>
      <c r="S5" s="171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</row>
    <row r="6" spans="1:30" ht="9.7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91"/>
      <c r="M6" s="175"/>
      <c r="N6" s="171"/>
      <c r="O6" s="171"/>
      <c r="P6" s="171"/>
      <c r="Q6" s="171"/>
      <c r="R6" s="171"/>
      <c r="S6" s="171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</row>
    <row r="7" spans="1:29" ht="21" customHeight="1">
      <c r="A7" s="186" t="s">
        <v>11</v>
      </c>
      <c r="B7" s="187" t="s">
        <v>48</v>
      </c>
      <c r="C7" s="188"/>
      <c r="D7" s="189" t="s">
        <v>49</v>
      </c>
      <c r="E7" s="189" t="s">
        <v>50</v>
      </c>
      <c r="F7" s="189" t="s">
        <v>51</v>
      </c>
      <c r="G7" s="189" t="s">
        <v>52</v>
      </c>
      <c r="H7" s="189" t="s">
        <v>53</v>
      </c>
      <c r="I7" s="189" t="s">
        <v>54</v>
      </c>
      <c r="J7" s="189" t="s">
        <v>55</v>
      </c>
      <c r="K7" s="189" t="s">
        <v>56</v>
      </c>
      <c r="L7" s="190" t="s">
        <v>57</v>
      </c>
      <c r="M7" s="175"/>
      <c r="N7" s="175"/>
      <c r="O7" s="191"/>
      <c r="P7" s="191"/>
      <c r="Q7" s="191"/>
      <c r="R7" s="191"/>
      <c r="S7" s="191"/>
      <c r="T7" s="192"/>
      <c r="U7" s="192"/>
      <c r="V7" s="192"/>
      <c r="W7" s="192"/>
      <c r="X7" s="192"/>
      <c r="Y7" s="192"/>
      <c r="Z7" s="192"/>
      <c r="AA7" s="192"/>
      <c r="AB7" s="192"/>
      <c r="AC7" s="192"/>
    </row>
    <row r="8" spans="1:29" ht="34.5" customHeight="1">
      <c r="A8" s="193" t="s">
        <v>49</v>
      </c>
      <c r="B8" s="194" t="s">
        <v>79</v>
      </c>
      <c r="C8" s="195"/>
      <c r="D8" s="196" t="s">
        <v>61</v>
      </c>
      <c r="E8" s="197" t="s">
        <v>51</v>
      </c>
      <c r="F8" s="197" t="s">
        <v>50</v>
      </c>
      <c r="G8" s="197" t="s">
        <v>50</v>
      </c>
      <c r="H8" s="197" t="s">
        <v>51</v>
      </c>
      <c r="I8" s="197" t="s">
        <v>51</v>
      </c>
      <c r="J8" s="197" t="s">
        <v>51</v>
      </c>
      <c r="K8" s="196" t="s">
        <v>61</v>
      </c>
      <c r="L8" s="198" t="s">
        <v>51</v>
      </c>
      <c r="M8" s="175"/>
      <c r="N8" s="175"/>
      <c r="O8" s="191"/>
      <c r="P8" s="191"/>
      <c r="Q8" s="191"/>
      <c r="R8" s="191"/>
      <c r="S8" s="191"/>
      <c r="T8" s="192"/>
      <c r="U8" s="192"/>
      <c r="V8" s="192"/>
      <c r="W8" s="192"/>
      <c r="X8" s="192"/>
      <c r="Y8" s="192"/>
      <c r="Z8" s="192"/>
      <c r="AA8" s="192"/>
      <c r="AB8" s="192"/>
      <c r="AC8" s="192"/>
    </row>
    <row r="9" spans="1:29" ht="34.5" customHeight="1">
      <c r="A9" s="193" t="s">
        <v>50</v>
      </c>
      <c r="B9" s="194" t="s">
        <v>65</v>
      </c>
      <c r="C9" s="195"/>
      <c r="D9" s="197" t="s">
        <v>50</v>
      </c>
      <c r="E9" s="196" t="s">
        <v>61</v>
      </c>
      <c r="F9" s="197" t="s">
        <v>51</v>
      </c>
      <c r="G9" s="197" t="s">
        <v>51</v>
      </c>
      <c r="H9" s="197" t="s">
        <v>51</v>
      </c>
      <c r="I9" s="197" t="s">
        <v>51</v>
      </c>
      <c r="J9" s="197" t="s">
        <v>51</v>
      </c>
      <c r="K9" s="196" t="s">
        <v>61</v>
      </c>
      <c r="L9" s="198" t="s">
        <v>49</v>
      </c>
      <c r="M9" s="175"/>
      <c r="N9" s="175"/>
      <c r="O9" s="191"/>
      <c r="P9" s="191"/>
      <c r="Q9" s="191"/>
      <c r="R9" s="191"/>
      <c r="S9" s="191"/>
      <c r="T9" s="192"/>
      <c r="U9" s="192"/>
      <c r="V9" s="192"/>
      <c r="W9" s="192"/>
      <c r="X9" s="192"/>
      <c r="Y9" s="192"/>
      <c r="Z9" s="192"/>
      <c r="AA9" s="192"/>
      <c r="AB9" s="192"/>
      <c r="AC9" s="192"/>
    </row>
    <row r="10" spans="1:29" ht="34.5" customHeight="1">
      <c r="A10" s="193" t="s">
        <v>51</v>
      </c>
      <c r="B10" s="194" t="s">
        <v>72</v>
      </c>
      <c r="C10" s="195"/>
      <c r="D10" s="197" t="s">
        <v>51</v>
      </c>
      <c r="E10" s="197" t="s">
        <v>58</v>
      </c>
      <c r="F10" s="196" t="s">
        <v>61</v>
      </c>
      <c r="G10" s="197" t="s">
        <v>51</v>
      </c>
      <c r="H10" s="197" t="s">
        <v>51</v>
      </c>
      <c r="I10" s="197" t="s">
        <v>51</v>
      </c>
      <c r="J10" s="197" t="s">
        <v>51</v>
      </c>
      <c r="K10" s="196" t="s">
        <v>61</v>
      </c>
      <c r="L10" s="198" t="s">
        <v>50</v>
      </c>
      <c r="M10" s="175"/>
      <c r="N10" s="175"/>
      <c r="O10" s="191"/>
      <c r="P10" s="191"/>
      <c r="Q10" s="191"/>
      <c r="R10" s="191"/>
      <c r="S10" s="191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</row>
    <row r="11" spans="1:29" ht="34.5" customHeight="1">
      <c r="A11" s="193" t="s">
        <v>52</v>
      </c>
      <c r="B11" s="194" t="s">
        <v>73</v>
      </c>
      <c r="C11" s="195"/>
      <c r="D11" s="197" t="s">
        <v>51</v>
      </c>
      <c r="E11" s="197" t="s">
        <v>50</v>
      </c>
      <c r="F11" s="197" t="s">
        <v>49</v>
      </c>
      <c r="G11" s="196" t="s">
        <v>61</v>
      </c>
      <c r="H11" s="197" t="s">
        <v>50</v>
      </c>
      <c r="I11" s="197" t="s">
        <v>51</v>
      </c>
      <c r="J11" s="197" t="s">
        <v>51</v>
      </c>
      <c r="K11" s="196" t="s">
        <v>61</v>
      </c>
      <c r="L11" s="198" t="s">
        <v>53</v>
      </c>
      <c r="M11" s="175"/>
      <c r="N11" s="175"/>
      <c r="O11" s="191"/>
      <c r="P11" s="191"/>
      <c r="Q11" s="191"/>
      <c r="R11" s="191"/>
      <c r="S11" s="191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</row>
    <row r="12" spans="1:29" ht="34.5" customHeight="1">
      <c r="A12" s="193" t="s">
        <v>53</v>
      </c>
      <c r="B12" s="194" t="s">
        <v>85</v>
      </c>
      <c r="C12" s="195"/>
      <c r="D12" s="197" t="s">
        <v>49</v>
      </c>
      <c r="E12" s="197" t="s">
        <v>50</v>
      </c>
      <c r="F12" s="197" t="s">
        <v>49</v>
      </c>
      <c r="G12" s="197" t="s">
        <v>51</v>
      </c>
      <c r="H12" s="196" t="s">
        <v>61</v>
      </c>
      <c r="I12" s="197" t="s">
        <v>51</v>
      </c>
      <c r="J12" s="197" t="s">
        <v>51</v>
      </c>
      <c r="K12" s="196" t="s">
        <v>61</v>
      </c>
      <c r="L12" s="198" t="s">
        <v>52</v>
      </c>
      <c r="M12" s="175"/>
      <c r="N12" s="175"/>
      <c r="O12" s="191"/>
      <c r="P12" s="191"/>
      <c r="Q12" s="191"/>
      <c r="R12" s="191"/>
      <c r="S12" s="191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</row>
    <row r="13" spans="1:29" ht="34.5" customHeight="1">
      <c r="A13" s="193" t="s">
        <v>54</v>
      </c>
      <c r="B13" s="194" t="s">
        <v>64</v>
      </c>
      <c r="C13" s="195"/>
      <c r="D13" s="197" t="s">
        <v>58</v>
      </c>
      <c r="E13" s="197" t="s">
        <v>58</v>
      </c>
      <c r="F13" s="197" t="s">
        <v>58</v>
      </c>
      <c r="G13" s="197" t="s">
        <v>58</v>
      </c>
      <c r="H13" s="197" t="s">
        <v>58</v>
      </c>
      <c r="I13" s="196" t="s">
        <v>61</v>
      </c>
      <c r="J13" s="197" t="s">
        <v>51</v>
      </c>
      <c r="K13" s="196" t="s">
        <v>61</v>
      </c>
      <c r="L13" s="198" t="s">
        <v>54</v>
      </c>
      <c r="M13" s="175"/>
      <c r="N13" s="175"/>
      <c r="O13" s="191"/>
      <c r="P13" s="191"/>
      <c r="Q13" s="191"/>
      <c r="R13" s="191"/>
      <c r="S13" s="191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</row>
    <row r="14" spans="1:29" ht="34.5" customHeight="1">
      <c r="A14" s="193" t="s">
        <v>55</v>
      </c>
      <c r="B14" s="194" t="s">
        <v>114</v>
      </c>
      <c r="C14" s="195"/>
      <c r="D14" s="197" t="s">
        <v>58</v>
      </c>
      <c r="E14" s="197" t="s">
        <v>58</v>
      </c>
      <c r="F14" s="197" t="s">
        <v>58</v>
      </c>
      <c r="G14" s="197" t="s">
        <v>58</v>
      </c>
      <c r="H14" s="197" t="s">
        <v>58</v>
      </c>
      <c r="I14" s="197" t="s">
        <v>58</v>
      </c>
      <c r="J14" s="196" t="s">
        <v>61</v>
      </c>
      <c r="K14" s="196" t="s">
        <v>61</v>
      </c>
      <c r="L14" s="198" t="s">
        <v>55</v>
      </c>
      <c r="M14" s="175"/>
      <c r="N14" s="175"/>
      <c r="O14" s="191"/>
      <c r="P14" s="191"/>
      <c r="Q14" s="191"/>
      <c r="R14" s="191"/>
      <c r="S14" s="191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12" ht="10.5" customHeight="1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</row>
    <row r="16" spans="1:12" ht="10.5" customHeight="1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1:12" ht="10.5" customHeight="1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</row>
    <row r="18" spans="1:12" ht="10.5" customHeight="1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</row>
    <row r="19" spans="1:12" ht="10.5" customHeight="1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1:12" ht="10.5" customHeight="1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</row>
    <row r="21" spans="1:12" ht="10.5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</row>
    <row r="22" spans="1:12" ht="10.5" customHeight="1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</row>
    <row r="23" spans="1:12" ht="10.5" customHeight="1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</row>
    <row r="24" spans="1:12" ht="10.5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</row>
    <row r="25" spans="1:12" ht="10.5" customHeight="1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</row>
    <row r="26" spans="1:12" ht="10.5" customHeight="1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</row>
    <row r="27" spans="1:12" ht="10.5" customHeight="1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</row>
    <row r="28" spans="1:12" ht="10.5" customHeight="1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</row>
    <row r="29" spans="1:12" ht="10.5" customHeigh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</row>
    <row r="30" spans="1:12" ht="10.5" customHeight="1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</row>
    <row r="31" spans="1:12" ht="10.5" customHeight="1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</row>
    <row r="32" spans="1:12" ht="10.5" customHeight="1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</row>
    <row r="33" spans="1:12" ht="10.5" customHeigh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</row>
    <row r="34" spans="1:12" ht="10.5" customHeight="1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</row>
    <row r="35" spans="1:12" ht="10.5" customHeight="1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</row>
    <row r="36" spans="1:12" ht="10.5" customHeight="1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</row>
    <row r="37" spans="1:12" ht="10.5" customHeigh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</row>
    <row r="38" spans="1:12" ht="10.5" customHeight="1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</row>
    <row r="39" spans="1:12" ht="10.5" customHeight="1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</row>
    <row r="40" spans="1:12" ht="10.5" customHeight="1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</row>
    <row r="41" spans="1:12" ht="10.5" customHeight="1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</row>
    <row r="42" spans="1:12" ht="10.5" customHeight="1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</row>
    <row r="43" spans="1:12" ht="10.5" customHeight="1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</row>
    <row r="44" spans="1:12" ht="10.5" customHeight="1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</row>
    <row r="45" spans="1:12" ht="10.5" customHeight="1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</row>
    <row r="46" spans="1:12" ht="10.5" customHeight="1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</row>
    <row r="47" spans="1:12" ht="10.5" customHeight="1">
      <c r="A47" s="199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</row>
    <row r="48" spans="1:12" ht="10.5" customHeight="1">
      <c r="A48" s="199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</row>
    <row r="49" spans="1:12" ht="10.5" customHeight="1">
      <c r="A49" s="199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</row>
    <row r="50" spans="1:12" ht="10.5" customHeight="1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</row>
    <row r="51" spans="1:12" ht="10.5" customHeight="1">
      <c r="A51" s="199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</row>
    <row r="52" spans="1:12" ht="10.5" customHeight="1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</row>
    <row r="53" spans="1:12" ht="10.5" customHeight="1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</row>
    <row r="54" spans="1:12" ht="10.5" customHeight="1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</row>
    <row r="55" spans="1:12" ht="10.5" customHeight="1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</row>
    <row r="56" spans="1:12" ht="10.5" customHeight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</row>
    <row r="57" spans="1:12" ht="10.5" customHeight="1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</row>
    <row r="58" spans="1:12" ht="10.5" customHeight="1">
      <c r="A58" s="199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</row>
    <row r="59" spans="1:12" ht="10.5" customHeight="1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</row>
    <row r="60" spans="1:12" ht="10.5" customHeight="1">
      <c r="A60" s="199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</row>
    <row r="61" spans="1:12" ht="10.5" customHeight="1">
      <c r="A61" s="199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</row>
    <row r="62" spans="1:12" ht="10.5" customHeight="1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</row>
    <row r="63" spans="1:12" ht="10.5" customHeight="1">
      <c r="A63" s="199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</row>
    <row r="64" spans="1:12" ht="10.5" customHeight="1">
      <c r="A64" s="199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AD63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147" customWidth="1"/>
    <col min="2" max="2" width="42.75390625" style="147" customWidth="1"/>
    <col min="3" max="3" width="7.75390625" style="147" customWidth="1"/>
    <col min="4" max="12" width="7.00390625" style="147" customWidth="1"/>
    <col min="13" max="16384" width="3.75390625" style="147" customWidth="1"/>
  </cols>
  <sheetData>
    <row r="1" spans="1:19" s="143" customFormat="1" ht="15.75" thickBot="1">
      <c r="A1" s="140" t="s">
        <v>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2"/>
      <c r="N1" s="142"/>
      <c r="O1" s="142"/>
      <c r="P1" s="142"/>
      <c r="Q1" s="142"/>
      <c r="R1" s="142"/>
      <c r="S1" s="142"/>
    </row>
    <row r="2" spans="1:19" s="143" customFormat="1" ht="13.5" thickBot="1">
      <c r="A2" s="141" t="s">
        <v>60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2"/>
      <c r="N2" s="142"/>
      <c r="O2" s="142"/>
      <c r="P2" s="142"/>
      <c r="Q2" s="142"/>
      <c r="R2" s="142"/>
      <c r="S2" s="142"/>
    </row>
    <row r="3" spans="1:30" ht="21.75" customHeight="1">
      <c r="A3" s="144" t="s">
        <v>42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>
        <v>19</v>
      </c>
      <c r="M3" s="146"/>
      <c r="N3" s="142"/>
      <c r="O3" s="142"/>
      <c r="P3" s="142"/>
      <c r="Q3" s="142"/>
      <c r="R3" s="142"/>
      <c r="S3" s="142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30" ht="21.75" customHeight="1">
      <c r="A4" s="148" t="s">
        <v>7</v>
      </c>
      <c r="B4" s="148"/>
      <c r="C4" s="149" t="s">
        <v>83</v>
      </c>
      <c r="D4" s="149"/>
      <c r="E4" s="149"/>
      <c r="F4" s="149"/>
      <c r="G4" s="149"/>
      <c r="H4" s="149"/>
      <c r="I4" s="149"/>
      <c r="J4" s="149"/>
      <c r="K4" s="149"/>
      <c r="L4" s="149"/>
      <c r="M4" s="146"/>
      <c r="N4" s="142"/>
      <c r="O4" s="142"/>
      <c r="P4" s="142"/>
      <c r="Q4" s="142"/>
      <c r="R4" s="142"/>
      <c r="S4" s="142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</row>
    <row r="5" spans="1:30" ht="15.75">
      <c r="A5" s="150"/>
      <c r="B5" s="150"/>
      <c r="C5" s="151" t="s">
        <v>8</v>
      </c>
      <c r="D5" s="151"/>
      <c r="E5" s="151"/>
      <c r="F5" s="152">
        <v>45427</v>
      </c>
      <c r="G5" s="152"/>
      <c r="H5" s="152"/>
      <c r="I5" s="153" t="s">
        <v>9</v>
      </c>
      <c r="J5" s="153"/>
      <c r="K5" s="154"/>
      <c r="L5" s="155" t="s">
        <v>10</v>
      </c>
      <c r="M5" s="146"/>
      <c r="N5" s="142"/>
      <c r="O5" s="142"/>
      <c r="P5" s="142"/>
      <c r="Q5" s="142"/>
      <c r="R5" s="142"/>
      <c r="S5" s="142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</row>
    <row r="6" spans="1:30" ht="9.7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91"/>
      <c r="M6" s="146"/>
      <c r="N6" s="142"/>
      <c r="O6" s="142"/>
      <c r="P6" s="142"/>
      <c r="Q6" s="142"/>
      <c r="R6" s="142"/>
      <c r="S6" s="142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</row>
    <row r="7" spans="1:29" ht="21" customHeight="1">
      <c r="A7" s="157" t="s">
        <v>11</v>
      </c>
      <c r="B7" s="158" t="s">
        <v>48</v>
      </c>
      <c r="C7" s="159"/>
      <c r="D7" s="160" t="s">
        <v>49</v>
      </c>
      <c r="E7" s="160" t="s">
        <v>50</v>
      </c>
      <c r="F7" s="160" t="s">
        <v>51</v>
      </c>
      <c r="G7" s="160" t="s">
        <v>52</v>
      </c>
      <c r="H7" s="160" t="s">
        <v>53</v>
      </c>
      <c r="I7" s="160" t="s">
        <v>54</v>
      </c>
      <c r="J7" s="160" t="s">
        <v>55</v>
      </c>
      <c r="K7" s="160" t="s">
        <v>56</v>
      </c>
      <c r="L7" s="161" t="s">
        <v>57</v>
      </c>
      <c r="M7" s="146"/>
      <c r="N7" s="146"/>
      <c r="O7" s="162"/>
      <c r="P7" s="162"/>
      <c r="Q7" s="162"/>
      <c r="R7" s="162"/>
      <c r="S7" s="162"/>
      <c r="T7" s="163"/>
      <c r="U7" s="163"/>
      <c r="V7" s="163"/>
      <c r="W7" s="163"/>
      <c r="X7" s="163"/>
      <c r="Y7" s="163"/>
      <c r="Z7" s="163"/>
      <c r="AA7" s="163"/>
      <c r="AB7" s="163"/>
      <c r="AC7" s="163"/>
    </row>
    <row r="8" spans="1:29" ht="34.5" customHeight="1">
      <c r="A8" s="164" t="s">
        <v>49</v>
      </c>
      <c r="B8" s="165" t="s">
        <v>65</v>
      </c>
      <c r="C8" s="166"/>
      <c r="D8" s="167" t="s">
        <v>61</v>
      </c>
      <c r="E8" s="168" t="s">
        <v>49</v>
      </c>
      <c r="F8" s="168" t="s">
        <v>49</v>
      </c>
      <c r="G8" s="167" t="s">
        <v>61</v>
      </c>
      <c r="H8" s="167" t="s">
        <v>61</v>
      </c>
      <c r="I8" s="167" t="s">
        <v>61</v>
      </c>
      <c r="J8" s="167" t="s">
        <v>61</v>
      </c>
      <c r="K8" s="167" t="s">
        <v>61</v>
      </c>
      <c r="L8" s="169" t="s">
        <v>51</v>
      </c>
      <c r="M8" s="146"/>
      <c r="N8" s="146"/>
      <c r="O8" s="162"/>
      <c r="P8" s="162"/>
      <c r="Q8" s="162"/>
      <c r="R8" s="162"/>
      <c r="S8" s="162"/>
      <c r="T8" s="163"/>
      <c r="U8" s="163"/>
      <c r="V8" s="163"/>
      <c r="W8" s="163"/>
      <c r="X8" s="163"/>
      <c r="Y8" s="163"/>
      <c r="Z8" s="163"/>
      <c r="AA8" s="163"/>
      <c r="AB8" s="163"/>
      <c r="AC8" s="163"/>
    </row>
    <row r="9" spans="1:29" ht="34.5" customHeight="1">
      <c r="A9" s="164" t="s">
        <v>50</v>
      </c>
      <c r="B9" s="165" t="s">
        <v>72</v>
      </c>
      <c r="C9" s="166"/>
      <c r="D9" s="168" t="s">
        <v>51</v>
      </c>
      <c r="E9" s="167" t="s">
        <v>61</v>
      </c>
      <c r="F9" s="168" t="s">
        <v>51</v>
      </c>
      <c r="G9" s="167" t="s">
        <v>61</v>
      </c>
      <c r="H9" s="167" t="s">
        <v>61</v>
      </c>
      <c r="I9" s="167" t="s">
        <v>61</v>
      </c>
      <c r="J9" s="167" t="s">
        <v>61</v>
      </c>
      <c r="K9" s="167" t="s">
        <v>61</v>
      </c>
      <c r="L9" s="169" t="s">
        <v>49</v>
      </c>
      <c r="M9" s="146"/>
      <c r="N9" s="146"/>
      <c r="O9" s="162"/>
      <c r="P9" s="162"/>
      <c r="Q9" s="162"/>
      <c r="R9" s="162"/>
      <c r="S9" s="162"/>
      <c r="T9" s="163"/>
      <c r="U9" s="163"/>
      <c r="V9" s="163"/>
      <c r="W9" s="163"/>
      <c r="X9" s="163"/>
      <c r="Y9" s="163"/>
      <c r="Z9" s="163"/>
      <c r="AA9" s="163"/>
      <c r="AB9" s="163"/>
      <c r="AC9" s="163"/>
    </row>
    <row r="10" spans="1:29" ht="34.5" customHeight="1">
      <c r="A10" s="164" t="s">
        <v>51</v>
      </c>
      <c r="B10" s="165" t="s">
        <v>73</v>
      </c>
      <c r="C10" s="166"/>
      <c r="D10" s="168" t="s">
        <v>51</v>
      </c>
      <c r="E10" s="168" t="s">
        <v>58</v>
      </c>
      <c r="F10" s="167" t="s">
        <v>61</v>
      </c>
      <c r="G10" s="167" t="s">
        <v>61</v>
      </c>
      <c r="H10" s="167" t="s">
        <v>61</v>
      </c>
      <c r="I10" s="167" t="s">
        <v>61</v>
      </c>
      <c r="J10" s="167" t="s">
        <v>61</v>
      </c>
      <c r="K10" s="167" t="s">
        <v>61</v>
      </c>
      <c r="L10" s="169" t="s">
        <v>50</v>
      </c>
      <c r="M10" s="146"/>
      <c r="N10" s="146"/>
      <c r="O10" s="162"/>
      <c r="P10" s="162"/>
      <c r="Q10" s="162"/>
      <c r="R10" s="162"/>
      <c r="S10" s="162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</row>
    <row r="11" spans="1:12" ht="10.5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</row>
    <row r="12" spans="1:12" ht="10.5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</row>
    <row r="13" spans="1:12" ht="10.5" customHeight="1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2" ht="10.5" customHeight="1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</row>
    <row r="15" spans="1:12" ht="10.5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</row>
    <row r="16" spans="1:12" ht="10.5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</row>
    <row r="17" spans="1:12" ht="10.5" customHeight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</row>
    <row r="18" spans="1:12" ht="10.5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</row>
    <row r="19" spans="1:12" ht="10.5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</row>
    <row r="20" spans="1:12" ht="10.5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</row>
    <row r="21" spans="1:12" ht="10.5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</row>
    <row r="22" spans="1:12" ht="10.5" customHeight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</row>
    <row r="23" spans="1:12" ht="10.5" customHeight="1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</row>
    <row r="24" spans="1:12" ht="10.5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</row>
    <row r="25" spans="1:12" ht="10.5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</row>
    <row r="26" spans="1:12" ht="10.5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</row>
    <row r="27" spans="1:12" ht="10.5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</row>
    <row r="28" spans="1:12" ht="10.5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</row>
    <row r="29" spans="1:12" ht="10.5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</row>
    <row r="30" spans="1:12" ht="10.5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</row>
    <row r="31" spans="1:12" ht="10.5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</row>
    <row r="32" spans="1:12" ht="10.5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</row>
    <row r="33" spans="1:12" ht="10.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</row>
    <row r="34" spans="1:12" ht="10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spans="1:12" ht="10.5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</row>
    <row r="36" spans="1:12" ht="10.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</row>
    <row r="37" spans="1:12" ht="10.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</row>
    <row r="38" spans="1:12" ht="10.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</row>
    <row r="39" spans="1:12" ht="10.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</row>
    <row r="40" spans="1:12" ht="10.5" customHeigh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</row>
    <row r="41" spans="1:12" ht="10.5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</row>
    <row r="42" spans="1:12" ht="10.5" customHeight="1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</row>
    <row r="43" spans="1:12" ht="10.5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</row>
    <row r="44" spans="1:12" ht="10.5" customHeight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</row>
    <row r="45" spans="1:12" ht="10.5" customHeight="1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1:12" ht="10.5" customHeight="1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10.5" customHeight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</row>
    <row r="48" spans="1:12" ht="10.5" customHeight="1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</row>
    <row r="49" spans="1:12" ht="10.5" customHeight="1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</row>
    <row r="50" spans="1:12" ht="10.5" customHeight="1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</row>
    <row r="51" spans="1:12" ht="10.5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</row>
    <row r="52" spans="1:12" ht="10.5" customHeight="1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</row>
    <row r="53" spans="1:12" ht="10.5" customHeight="1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1:12" ht="10.5" customHeight="1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</row>
    <row r="55" spans="1:12" ht="10.5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</row>
    <row r="56" spans="1:12" ht="10.5" customHeight="1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</row>
    <row r="57" spans="1:12" ht="10.5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</row>
    <row r="58" spans="1:12" ht="10.5" customHeight="1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</row>
    <row r="59" spans="1:12" ht="10.5" customHeight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</row>
    <row r="60" spans="1:12" ht="10.5" customHeight="1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</row>
    <row r="61" spans="1:12" ht="10.5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</row>
    <row r="62" spans="1:12" ht="10.5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</row>
    <row r="63" spans="1:12" ht="10.5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122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s="2" customFormat="1" ht="13.5" thickBot="1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2.75">
      <c r="A3" s="133" t="str">
        <f>'с8'!A3</f>
        <v>LXVIII Чемпионат РБ в зачет XXV Кубка РБ, VII Кубка Давида - Детского Кубка РБ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2.75">
      <c r="A4" s="135" t="str">
        <f>CONCATENATE('с8'!A4," ",'с8'!C4)</f>
        <v>Республиканские официальные спортивные соревнования ЩЕРБАК АЛЕКСЕЙ АЛЕКСАНДРОВИЧ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2.75">
      <c r="A5" s="132">
        <f>'с8'!E5</f>
        <v>45431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32">
        <v>1</v>
      </c>
      <c r="B6" s="55">
        <f>'с8'!A8</f>
        <v>0</v>
      </c>
      <c r="C6" s="33" t="s">
        <v>111</v>
      </c>
      <c r="D6" s="34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12.75">
      <c r="A7" s="32"/>
      <c r="B7" s="56"/>
      <c r="C7" s="65">
        <v>1</v>
      </c>
      <c r="D7" s="66">
        <v>0</v>
      </c>
      <c r="E7" s="46" t="s">
        <v>111</v>
      </c>
      <c r="F7" s="67"/>
      <c r="G7" s="63"/>
      <c r="H7" s="63"/>
      <c r="I7" s="63"/>
      <c r="J7" s="63"/>
      <c r="K7" s="63"/>
      <c r="L7" s="63"/>
      <c r="M7" s="63"/>
      <c r="N7" s="63"/>
      <c r="O7" s="64"/>
    </row>
    <row r="8" spans="1:15" ht="12.75">
      <c r="A8" s="32">
        <v>16</v>
      </c>
      <c r="B8" s="55">
        <f>'с8'!A23</f>
        <v>0</v>
      </c>
      <c r="C8" s="36" t="s">
        <v>17</v>
      </c>
      <c r="D8" s="68"/>
      <c r="E8" s="65"/>
      <c r="F8" s="69"/>
      <c r="G8" s="63"/>
      <c r="H8" s="63"/>
      <c r="I8" s="63"/>
      <c r="J8" s="63"/>
      <c r="K8" s="63"/>
      <c r="L8" s="63"/>
      <c r="M8" s="63"/>
      <c r="N8" s="63"/>
      <c r="O8" s="64"/>
    </row>
    <row r="9" spans="1:15" ht="12.75">
      <c r="A9" s="32"/>
      <c r="B9" s="56"/>
      <c r="C9" s="70"/>
      <c r="D9" s="71"/>
      <c r="E9" s="72">
        <v>9</v>
      </c>
      <c r="F9" s="66">
        <v>0</v>
      </c>
      <c r="G9" s="46" t="s">
        <v>111</v>
      </c>
      <c r="H9" s="67"/>
      <c r="I9" s="63"/>
      <c r="J9" s="63"/>
      <c r="K9" s="63"/>
      <c r="L9" s="63"/>
      <c r="M9" s="63"/>
      <c r="N9" s="63"/>
      <c r="O9" s="64"/>
    </row>
    <row r="10" spans="1:15" ht="12.75">
      <c r="A10" s="32">
        <v>9</v>
      </c>
      <c r="B10" s="55">
        <f>'с8'!A16</f>
        <v>0</v>
      </c>
      <c r="C10" s="33" t="s">
        <v>90</v>
      </c>
      <c r="D10" s="73"/>
      <c r="E10" s="72"/>
      <c r="F10" s="74"/>
      <c r="G10" s="65"/>
      <c r="H10" s="69"/>
      <c r="I10" s="63"/>
      <c r="J10" s="63"/>
      <c r="K10" s="63"/>
      <c r="L10" s="63"/>
      <c r="M10" s="63"/>
      <c r="N10" s="63"/>
      <c r="O10" s="64"/>
    </row>
    <row r="11" spans="1:15" ht="12.75">
      <c r="A11" s="32"/>
      <c r="B11" s="56"/>
      <c r="C11" s="65">
        <v>2</v>
      </c>
      <c r="D11" s="66">
        <v>0</v>
      </c>
      <c r="E11" s="75" t="s">
        <v>90</v>
      </c>
      <c r="F11" s="76"/>
      <c r="G11" s="72"/>
      <c r="H11" s="69"/>
      <c r="I11" s="63"/>
      <c r="J11" s="63"/>
      <c r="K11" s="63"/>
      <c r="L11" s="63"/>
      <c r="M11" s="63"/>
      <c r="N11" s="63"/>
      <c r="O11" s="64"/>
    </row>
    <row r="12" spans="1:15" ht="12.75">
      <c r="A12" s="32">
        <v>8</v>
      </c>
      <c r="B12" s="55">
        <f>'с8'!A15</f>
        <v>0</v>
      </c>
      <c r="C12" s="36" t="s">
        <v>80</v>
      </c>
      <c r="D12" s="68"/>
      <c r="E12" s="70"/>
      <c r="F12" s="71"/>
      <c r="G12" s="72"/>
      <c r="H12" s="69"/>
      <c r="I12" s="63"/>
      <c r="J12" s="63"/>
      <c r="K12" s="63"/>
      <c r="L12" s="63"/>
      <c r="M12" s="77"/>
      <c r="N12" s="63"/>
      <c r="O12" s="64"/>
    </row>
    <row r="13" spans="1:15" ht="12.75">
      <c r="A13" s="32"/>
      <c r="B13" s="56"/>
      <c r="C13" s="70"/>
      <c r="D13" s="71"/>
      <c r="E13" s="63"/>
      <c r="F13" s="71"/>
      <c r="G13" s="72">
        <v>13</v>
      </c>
      <c r="H13" s="66">
        <v>0</v>
      </c>
      <c r="I13" s="46" t="s">
        <v>111</v>
      </c>
      <c r="J13" s="67"/>
      <c r="K13" s="63"/>
      <c r="L13" s="63"/>
      <c r="M13" s="77"/>
      <c r="N13" s="63"/>
      <c r="O13" s="64"/>
    </row>
    <row r="14" spans="1:15" ht="12.75">
      <c r="A14" s="32">
        <v>5</v>
      </c>
      <c r="B14" s="55">
        <f>'с8'!A12</f>
        <v>0</v>
      </c>
      <c r="C14" s="33" t="s">
        <v>106</v>
      </c>
      <c r="D14" s="73"/>
      <c r="E14" s="63"/>
      <c r="F14" s="71"/>
      <c r="G14" s="72"/>
      <c r="H14" s="74"/>
      <c r="I14" s="65"/>
      <c r="J14" s="69"/>
      <c r="K14" s="63"/>
      <c r="L14" s="63"/>
      <c r="M14" s="77"/>
      <c r="N14" s="63"/>
      <c r="O14" s="64"/>
    </row>
    <row r="15" spans="1:15" ht="12.75">
      <c r="A15" s="32"/>
      <c r="B15" s="56"/>
      <c r="C15" s="65">
        <v>3</v>
      </c>
      <c r="D15" s="66">
        <v>0</v>
      </c>
      <c r="E15" s="78" t="s">
        <v>106</v>
      </c>
      <c r="F15" s="71"/>
      <c r="G15" s="72"/>
      <c r="H15" s="79"/>
      <c r="I15" s="72"/>
      <c r="J15" s="69"/>
      <c r="K15" s="34"/>
      <c r="L15" s="63"/>
      <c r="M15" s="77"/>
      <c r="N15" s="63"/>
      <c r="O15" s="64"/>
    </row>
    <row r="16" spans="1:15" ht="12.75">
      <c r="A16" s="32">
        <v>12</v>
      </c>
      <c r="B16" s="55">
        <f>'с8'!A19</f>
        <v>0</v>
      </c>
      <c r="C16" s="36" t="s">
        <v>17</v>
      </c>
      <c r="D16" s="68"/>
      <c r="E16" s="65"/>
      <c r="F16" s="79"/>
      <c r="G16" s="72"/>
      <c r="H16" s="79"/>
      <c r="I16" s="72"/>
      <c r="J16" s="69"/>
      <c r="K16" s="63"/>
      <c r="L16" s="63"/>
      <c r="M16" s="77"/>
      <c r="N16" s="63"/>
      <c r="O16" s="64"/>
    </row>
    <row r="17" spans="1:15" ht="12.75">
      <c r="A17" s="32"/>
      <c r="B17" s="56"/>
      <c r="C17" s="70"/>
      <c r="D17" s="71"/>
      <c r="E17" s="72">
        <v>10</v>
      </c>
      <c r="F17" s="66">
        <v>0</v>
      </c>
      <c r="G17" s="78" t="s">
        <v>106</v>
      </c>
      <c r="H17" s="73"/>
      <c r="I17" s="72"/>
      <c r="J17" s="69"/>
      <c r="K17" s="63"/>
      <c r="L17" s="63"/>
      <c r="M17" s="63"/>
      <c r="N17" s="63"/>
      <c r="O17" s="64"/>
    </row>
    <row r="18" spans="1:15" ht="12.75">
      <c r="A18" s="32">
        <v>13</v>
      </c>
      <c r="B18" s="55">
        <f>'с8'!A20</f>
        <v>0</v>
      </c>
      <c r="C18" s="33" t="s">
        <v>17</v>
      </c>
      <c r="D18" s="73"/>
      <c r="E18" s="72"/>
      <c r="F18" s="74"/>
      <c r="G18" s="70"/>
      <c r="H18" s="71"/>
      <c r="I18" s="72"/>
      <c r="J18" s="69"/>
      <c r="K18" s="63"/>
      <c r="L18" s="63"/>
      <c r="M18" s="63"/>
      <c r="N18" s="63"/>
      <c r="O18" s="64"/>
    </row>
    <row r="19" spans="1:15" ht="12.75">
      <c r="A19" s="32"/>
      <c r="B19" s="56"/>
      <c r="C19" s="65">
        <v>4</v>
      </c>
      <c r="D19" s="66">
        <v>0</v>
      </c>
      <c r="E19" s="75" t="s">
        <v>113</v>
      </c>
      <c r="F19" s="76"/>
      <c r="G19" s="63"/>
      <c r="H19" s="71"/>
      <c r="I19" s="72"/>
      <c r="J19" s="69"/>
      <c r="K19" s="63"/>
      <c r="L19" s="63"/>
      <c r="M19" s="63"/>
      <c r="N19" s="63"/>
      <c r="O19" s="64"/>
    </row>
    <row r="20" spans="1:15" ht="12.75">
      <c r="A20" s="32">
        <v>4</v>
      </c>
      <c r="B20" s="55">
        <f>'с8'!A11</f>
        <v>0</v>
      </c>
      <c r="C20" s="36" t="s">
        <v>113</v>
      </c>
      <c r="D20" s="68"/>
      <c r="E20" s="70"/>
      <c r="F20" s="71"/>
      <c r="G20" s="63"/>
      <c r="H20" s="71"/>
      <c r="I20" s="72"/>
      <c r="J20" s="69"/>
      <c r="K20" s="63"/>
      <c r="L20" s="63"/>
      <c r="M20" s="63"/>
      <c r="N20" s="63"/>
      <c r="O20" s="64"/>
    </row>
    <row r="21" spans="1:15" ht="12.75">
      <c r="A21" s="32"/>
      <c r="B21" s="56"/>
      <c r="C21" s="70"/>
      <c r="D21" s="71"/>
      <c r="E21" s="63"/>
      <c r="F21" s="71"/>
      <c r="G21" s="63"/>
      <c r="H21" s="71"/>
      <c r="I21" s="72">
        <v>15</v>
      </c>
      <c r="J21" s="66">
        <v>0</v>
      </c>
      <c r="K21" s="75" t="s">
        <v>89</v>
      </c>
      <c r="L21" s="95"/>
      <c r="M21" s="42"/>
      <c r="N21" s="42"/>
      <c r="O21" s="80"/>
    </row>
    <row r="22" spans="1:15" ht="12.75">
      <c r="A22" s="32">
        <v>3</v>
      </c>
      <c r="B22" s="55">
        <f>'с8'!A10</f>
        <v>0</v>
      </c>
      <c r="C22" s="33" t="s">
        <v>112</v>
      </c>
      <c r="D22" s="73"/>
      <c r="E22" s="63"/>
      <c r="F22" s="71"/>
      <c r="G22" s="63"/>
      <c r="H22" s="71"/>
      <c r="I22" s="72"/>
      <c r="J22" s="81"/>
      <c r="K22" s="70"/>
      <c r="L22" s="70"/>
      <c r="M22" s="70"/>
      <c r="N22" s="130" t="s">
        <v>18</v>
      </c>
      <c r="O22" s="131"/>
    </row>
    <row r="23" spans="1:15" ht="12.75">
      <c r="A23" s="32"/>
      <c r="B23" s="56"/>
      <c r="C23" s="65">
        <v>5</v>
      </c>
      <c r="D23" s="66">
        <v>0</v>
      </c>
      <c r="E23" s="46" t="s">
        <v>112</v>
      </c>
      <c r="F23" s="73"/>
      <c r="G23" s="63"/>
      <c r="H23" s="71"/>
      <c r="I23" s="72"/>
      <c r="J23" s="82"/>
      <c r="K23" s="63"/>
      <c r="L23" s="63"/>
      <c r="M23" s="63"/>
      <c r="N23" s="63"/>
      <c r="O23" s="64"/>
    </row>
    <row r="24" spans="1:15" ht="12.75">
      <c r="A24" s="32">
        <v>14</v>
      </c>
      <c r="B24" s="55">
        <f>'с8'!A21</f>
        <v>0</v>
      </c>
      <c r="C24" s="36" t="s">
        <v>17</v>
      </c>
      <c r="D24" s="68"/>
      <c r="E24" s="65"/>
      <c r="F24" s="79"/>
      <c r="G24" s="63"/>
      <c r="H24" s="71"/>
      <c r="I24" s="72"/>
      <c r="J24" s="69"/>
      <c r="K24" s="63"/>
      <c r="L24" s="63"/>
      <c r="M24" s="63"/>
      <c r="N24" s="63"/>
      <c r="O24" s="64"/>
    </row>
    <row r="25" spans="1:15" ht="12.75">
      <c r="A25" s="32"/>
      <c r="B25" s="56"/>
      <c r="C25" s="70"/>
      <c r="D25" s="71"/>
      <c r="E25" s="72">
        <v>11</v>
      </c>
      <c r="F25" s="66">
        <v>0</v>
      </c>
      <c r="G25" s="75" t="s">
        <v>89</v>
      </c>
      <c r="H25" s="76"/>
      <c r="I25" s="72"/>
      <c r="J25" s="69"/>
      <c r="K25" s="63"/>
      <c r="L25" s="63"/>
      <c r="M25" s="63"/>
      <c r="N25" s="63"/>
      <c r="O25" s="64"/>
    </row>
    <row r="26" spans="1:15" ht="12.75">
      <c r="A26" s="32">
        <v>11</v>
      </c>
      <c r="B26" s="55">
        <f>'с8'!A18</f>
        <v>0</v>
      </c>
      <c r="C26" s="33" t="s">
        <v>89</v>
      </c>
      <c r="D26" s="73"/>
      <c r="E26" s="72"/>
      <c r="F26" s="74"/>
      <c r="G26" s="65"/>
      <c r="H26" s="79"/>
      <c r="I26" s="72"/>
      <c r="J26" s="69"/>
      <c r="K26" s="63"/>
      <c r="L26" s="63"/>
      <c r="M26" s="63"/>
      <c r="N26" s="63"/>
      <c r="O26" s="64"/>
    </row>
    <row r="27" spans="1:15" ht="12.75">
      <c r="A27" s="32"/>
      <c r="B27" s="56"/>
      <c r="C27" s="65">
        <v>6</v>
      </c>
      <c r="D27" s="66">
        <v>0</v>
      </c>
      <c r="E27" s="75" t="s">
        <v>89</v>
      </c>
      <c r="F27" s="76"/>
      <c r="G27" s="72"/>
      <c r="H27" s="79"/>
      <c r="I27" s="72"/>
      <c r="J27" s="69"/>
      <c r="K27" s="63"/>
      <c r="L27" s="63"/>
      <c r="M27" s="63"/>
      <c r="N27" s="63"/>
      <c r="O27" s="64"/>
    </row>
    <row r="28" spans="1:15" ht="12.75">
      <c r="A28" s="32">
        <v>6</v>
      </c>
      <c r="B28" s="55">
        <f>'с8'!A13</f>
        <v>0</v>
      </c>
      <c r="C28" s="36" t="s">
        <v>87</v>
      </c>
      <c r="D28" s="68"/>
      <c r="E28" s="70"/>
      <c r="F28" s="71"/>
      <c r="G28" s="72"/>
      <c r="H28" s="79"/>
      <c r="I28" s="72"/>
      <c r="J28" s="69"/>
      <c r="K28" s="63"/>
      <c r="L28" s="63"/>
      <c r="M28" s="63"/>
      <c r="N28" s="63"/>
      <c r="O28" s="64"/>
    </row>
    <row r="29" spans="1:15" ht="12.75">
      <c r="A29" s="32"/>
      <c r="B29" s="56"/>
      <c r="C29" s="70"/>
      <c r="D29" s="71"/>
      <c r="E29" s="63"/>
      <c r="F29" s="71"/>
      <c r="G29" s="72">
        <v>14</v>
      </c>
      <c r="H29" s="66">
        <v>0</v>
      </c>
      <c r="I29" s="75" t="s">
        <v>89</v>
      </c>
      <c r="J29" s="82"/>
      <c r="K29" s="63"/>
      <c r="L29" s="63"/>
      <c r="M29" s="63"/>
      <c r="N29" s="63"/>
      <c r="O29" s="64"/>
    </row>
    <row r="30" spans="1:15" ht="12.75">
      <c r="A30" s="32">
        <v>7</v>
      </c>
      <c r="B30" s="55">
        <f>'с8'!A14</f>
        <v>0</v>
      </c>
      <c r="C30" s="33" t="s">
        <v>64</v>
      </c>
      <c r="D30" s="73"/>
      <c r="E30" s="63"/>
      <c r="F30" s="71"/>
      <c r="G30" s="72"/>
      <c r="H30" s="81"/>
      <c r="I30" s="70"/>
      <c r="J30" s="63"/>
      <c r="K30" s="63"/>
      <c r="L30" s="63"/>
      <c r="M30" s="63"/>
      <c r="N30" s="63"/>
      <c r="O30" s="64"/>
    </row>
    <row r="31" spans="1:15" ht="12.75">
      <c r="A31" s="32"/>
      <c r="B31" s="56"/>
      <c r="C31" s="65">
        <v>7</v>
      </c>
      <c r="D31" s="66">
        <v>0</v>
      </c>
      <c r="E31" s="46" t="s">
        <v>64</v>
      </c>
      <c r="F31" s="73"/>
      <c r="G31" s="72"/>
      <c r="H31" s="69"/>
      <c r="I31" s="63"/>
      <c r="J31" s="63"/>
      <c r="K31" s="63"/>
      <c r="L31" s="63"/>
      <c r="M31" s="63"/>
      <c r="N31" s="63"/>
      <c r="O31" s="64"/>
    </row>
    <row r="32" spans="1:15" ht="12.75">
      <c r="A32" s="32">
        <v>10</v>
      </c>
      <c r="B32" s="55">
        <f>'с8'!A17</f>
        <v>0</v>
      </c>
      <c r="C32" s="36" t="s">
        <v>67</v>
      </c>
      <c r="D32" s="68"/>
      <c r="E32" s="65"/>
      <c r="F32" s="79"/>
      <c r="G32" s="72"/>
      <c r="H32" s="69"/>
      <c r="I32" s="63">
        <v>-15</v>
      </c>
      <c r="J32" s="83">
        <f>IF(J21=H13,H29,IF(J21=H29,H13,0))</f>
        <v>0</v>
      </c>
      <c r="K32" s="33" t="str">
        <f>IF(K21=I13,I29,IF(K21=I29,I13,0))</f>
        <v>Кутлиев Азат</v>
      </c>
      <c r="L32" s="39"/>
      <c r="M32" s="84"/>
      <c r="N32" s="84"/>
      <c r="O32" s="85"/>
    </row>
    <row r="33" spans="1:15" ht="12.75">
      <c r="A33" s="32"/>
      <c r="B33" s="56"/>
      <c r="C33" s="70"/>
      <c r="D33" s="71"/>
      <c r="E33" s="72">
        <v>12</v>
      </c>
      <c r="F33" s="66">
        <v>0</v>
      </c>
      <c r="G33" s="75" t="s">
        <v>70</v>
      </c>
      <c r="H33" s="82"/>
      <c r="I33" s="63"/>
      <c r="J33" s="70"/>
      <c r="K33" s="70"/>
      <c r="L33" s="70"/>
      <c r="M33" s="70"/>
      <c r="N33" s="130" t="s">
        <v>19</v>
      </c>
      <c r="O33" s="131"/>
    </row>
    <row r="34" spans="1:15" ht="12.75">
      <c r="A34" s="32">
        <v>15</v>
      </c>
      <c r="B34" s="55">
        <f>'с8'!A22</f>
        <v>0</v>
      </c>
      <c r="C34" s="33" t="s">
        <v>17</v>
      </c>
      <c r="D34" s="73"/>
      <c r="E34" s="72"/>
      <c r="F34" s="81"/>
      <c r="G34" s="70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32"/>
      <c r="B35" s="56"/>
      <c r="C35" s="65">
        <v>8</v>
      </c>
      <c r="D35" s="66">
        <v>0</v>
      </c>
      <c r="E35" s="75" t="s">
        <v>70</v>
      </c>
      <c r="F35" s="82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32">
        <v>2</v>
      </c>
      <c r="B36" s="55">
        <f>'с8'!A9</f>
        <v>0</v>
      </c>
      <c r="C36" s="36" t="s">
        <v>70</v>
      </c>
      <c r="D36" s="37"/>
      <c r="E36" s="70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32"/>
      <c r="B37" s="32"/>
      <c r="C37" s="70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32">
        <v>-1</v>
      </c>
      <c r="B38" s="57">
        <f>IF(D7=B6,B8,IF(D7=B8,B6,0))</f>
        <v>0</v>
      </c>
      <c r="C38" s="33" t="str">
        <f>IF(E7=C6,C8,IF(E7=C8,C6,0))</f>
        <v>_</v>
      </c>
      <c r="D38" s="34"/>
      <c r="E38" s="63"/>
      <c r="F38" s="63"/>
      <c r="G38" s="63">
        <v>-13</v>
      </c>
      <c r="H38" s="83">
        <f>IF(H13=F9,F17,IF(H13=F17,F9,0))</f>
        <v>0</v>
      </c>
      <c r="I38" s="33" t="str">
        <f>IF(I13=G9,G17,IF(I13=G17,G9,0))</f>
        <v>Касимов Линар</v>
      </c>
      <c r="J38" s="34"/>
      <c r="K38" s="63"/>
      <c r="L38" s="63"/>
      <c r="M38" s="63"/>
      <c r="N38" s="63"/>
      <c r="O38" s="64"/>
    </row>
    <row r="39" spans="1:15" ht="12.75">
      <c r="A39" s="32"/>
      <c r="B39" s="32"/>
      <c r="C39" s="65">
        <v>16</v>
      </c>
      <c r="D39" s="66">
        <v>0</v>
      </c>
      <c r="E39" s="46" t="s">
        <v>80</v>
      </c>
      <c r="F39" s="67"/>
      <c r="G39" s="63"/>
      <c r="H39" s="70"/>
      <c r="I39" s="65"/>
      <c r="J39" s="69"/>
      <c r="K39" s="63"/>
      <c r="L39" s="63"/>
      <c r="M39" s="63"/>
      <c r="N39" s="63"/>
      <c r="O39" s="64"/>
    </row>
    <row r="40" spans="1:15" ht="12.75">
      <c r="A40" s="32">
        <v>-2</v>
      </c>
      <c r="B40" s="57">
        <f>IF(D11=B10,B12,IF(D11=B12,B10,0))</f>
        <v>0</v>
      </c>
      <c r="C40" s="36" t="str">
        <f>IF(E11=C10,C12,IF(E11=C12,C10,0))</f>
        <v>Коробейникова Екатерина</v>
      </c>
      <c r="D40" s="37"/>
      <c r="E40" s="65">
        <v>20</v>
      </c>
      <c r="F40" s="66">
        <v>0</v>
      </c>
      <c r="G40" s="46" t="s">
        <v>64</v>
      </c>
      <c r="H40" s="67"/>
      <c r="I40" s="72">
        <v>26</v>
      </c>
      <c r="J40" s="66">
        <v>0</v>
      </c>
      <c r="K40" s="75" t="s">
        <v>112</v>
      </c>
      <c r="L40" s="82"/>
      <c r="M40" s="63"/>
      <c r="N40" s="63"/>
      <c r="O40" s="64"/>
    </row>
    <row r="41" spans="1:15" ht="12.75">
      <c r="A41" s="32"/>
      <c r="B41" s="32"/>
      <c r="C41" s="70">
        <v>-12</v>
      </c>
      <c r="D41" s="83">
        <f>IF(F33=D31,D35,IF(F33=D35,D31,0))</f>
        <v>0</v>
      </c>
      <c r="E41" s="36" t="str">
        <f>IF(G33=E31,E35,IF(G33=E35,E31,0))</f>
        <v>Елпаев Игорь</v>
      </c>
      <c r="F41" s="37"/>
      <c r="G41" s="65"/>
      <c r="H41" s="69"/>
      <c r="I41" s="72"/>
      <c r="J41" s="81"/>
      <c r="K41" s="65"/>
      <c r="L41" s="69"/>
      <c r="M41" s="63"/>
      <c r="N41" s="63"/>
      <c r="O41" s="64"/>
    </row>
    <row r="42" spans="1:15" ht="12.75">
      <c r="A42" s="32">
        <v>-3</v>
      </c>
      <c r="B42" s="57">
        <f>IF(D15=B14,B16,IF(D15=B16,B14,0))</f>
        <v>0</v>
      </c>
      <c r="C42" s="33" t="str">
        <f>IF(E15=C14,C16,IF(E15=C16,C14,0))</f>
        <v>_</v>
      </c>
      <c r="D42" s="45"/>
      <c r="E42" s="70"/>
      <c r="F42" s="63"/>
      <c r="G42" s="72">
        <v>24</v>
      </c>
      <c r="H42" s="66">
        <v>0</v>
      </c>
      <c r="I42" s="75" t="s">
        <v>112</v>
      </c>
      <c r="J42" s="82"/>
      <c r="K42" s="72"/>
      <c r="L42" s="69"/>
      <c r="M42" s="63"/>
      <c r="N42" s="63"/>
      <c r="O42" s="64"/>
    </row>
    <row r="43" spans="1:15" ht="12.75">
      <c r="A43" s="32"/>
      <c r="B43" s="32"/>
      <c r="C43" s="65">
        <v>17</v>
      </c>
      <c r="D43" s="66"/>
      <c r="E43" s="42"/>
      <c r="F43" s="67"/>
      <c r="G43" s="72"/>
      <c r="H43" s="81"/>
      <c r="I43" s="70"/>
      <c r="J43" s="63"/>
      <c r="K43" s="72"/>
      <c r="L43" s="69"/>
      <c r="M43" s="63"/>
      <c r="N43" s="63"/>
      <c r="O43" s="64"/>
    </row>
    <row r="44" spans="1:15" ht="12.75">
      <c r="A44" s="32">
        <v>-4</v>
      </c>
      <c r="B44" s="57">
        <f>IF(D19=B18,B20,IF(D19=B20,B18,0))</f>
        <v>0</v>
      </c>
      <c r="C44" s="36" t="str">
        <f>IF(E19=C18,C20,IF(E19=C20,C18,0))</f>
        <v>_</v>
      </c>
      <c r="D44" s="37"/>
      <c r="E44" s="65">
        <v>21</v>
      </c>
      <c r="F44" s="66">
        <v>0</v>
      </c>
      <c r="G44" s="75" t="s">
        <v>112</v>
      </c>
      <c r="H44" s="82"/>
      <c r="I44" s="63"/>
      <c r="J44" s="63"/>
      <c r="K44" s="72">
        <v>28</v>
      </c>
      <c r="L44" s="66">
        <v>0</v>
      </c>
      <c r="M44" s="75" t="s">
        <v>112</v>
      </c>
      <c r="N44" s="86"/>
      <c r="O44" s="85"/>
    </row>
    <row r="45" spans="1:15" ht="12.75">
      <c r="A45" s="32"/>
      <c r="B45" s="32"/>
      <c r="C45" s="70">
        <v>-11</v>
      </c>
      <c r="D45" s="83">
        <f>IF(F25=D23,D27,IF(F25=D27,D23,0))</f>
        <v>0</v>
      </c>
      <c r="E45" s="36" t="str">
        <f>IF(G25=E23,E27,IF(G25=E27,E23,0))</f>
        <v>Сторчак Полина</v>
      </c>
      <c r="F45" s="37"/>
      <c r="G45" s="70"/>
      <c r="H45" s="63"/>
      <c r="I45" s="63"/>
      <c r="J45" s="63"/>
      <c r="K45" s="72"/>
      <c r="L45" s="81"/>
      <c r="M45" s="70"/>
      <c r="N45" s="130" t="s">
        <v>28</v>
      </c>
      <c r="O45" s="131"/>
    </row>
    <row r="46" spans="1:15" ht="12.75">
      <c r="A46" s="32">
        <v>-5</v>
      </c>
      <c r="B46" s="57">
        <f>IF(D23=B22,B24,IF(D23=B24,B22,0))</f>
        <v>0</v>
      </c>
      <c r="C46" s="33" t="str">
        <f>IF(E23=C22,C24,IF(E23=C24,C22,0))</f>
        <v>_</v>
      </c>
      <c r="D46" s="45"/>
      <c r="E46" s="70"/>
      <c r="F46" s="63"/>
      <c r="G46" s="63">
        <v>-14</v>
      </c>
      <c r="H46" s="83">
        <f>IF(H29=F25,F33,IF(H29=F33,F25,0))</f>
        <v>0</v>
      </c>
      <c r="I46" s="33" t="str">
        <f>IF(I29=G25,G33,IF(I29=G33,G25,0))</f>
        <v>Быков Станислав</v>
      </c>
      <c r="J46" s="34"/>
      <c r="K46" s="72"/>
      <c r="L46" s="69"/>
      <c r="M46" s="63"/>
      <c r="N46" s="63"/>
      <c r="O46" s="64"/>
    </row>
    <row r="47" spans="1:15" ht="12.75">
      <c r="A47" s="32"/>
      <c r="B47" s="32"/>
      <c r="C47" s="65">
        <v>18</v>
      </c>
      <c r="D47" s="66">
        <v>0</v>
      </c>
      <c r="E47" s="46" t="s">
        <v>87</v>
      </c>
      <c r="F47" s="67"/>
      <c r="G47" s="63"/>
      <c r="H47" s="70"/>
      <c r="I47" s="87"/>
      <c r="J47" s="69"/>
      <c r="K47" s="72"/>
      <c r="L47" s="69"/>
      <c r="M47" s="63"/>
      <c r="N47" s="63"/>
      <c r="O47" s="64"/>
    </row>
    <row r="48" spans="1:15" ht="12.75">
      <c r="A48" s="32">
        <v>-6</v>
      </c>
      <c r="B48" s="57">
        <f>IF(D27=B26,B28,IF(D27=B28,B26,0))</f>
        <v>0</v>
      </c>
      <c r="C48" s="36" t="str">
        <f>IF(E27=C26,C28,IF(E27=C28,C26,0))</f>
        <v>Старков Константин</v>
      </c>
      <c r="D48" s="37"/>
      <c r="E48" s="65">
        <v>22</v>
      </c>
      <c r="F48" s="66">
        <v>0</v>
      </c>
      <c r="G48" s="46" t="s">
        <v>113</v>
      </c>
      <c r="H48" s="67"/>
      <c r="I48" s="72">
        <v>27</v>
      </c>
      <c r="J48" s="66">
        <v>0</v>
      </c>
      <c r="K48" s="75" t="s">
        <v>70</v>
      </c>
      <c r="L48" s="82"/>
      <c r="M48" s="63"/>
      <c r="N48" s="63"/>
      <c r="O48" s="64"/>
    </row>
    <row r="49" spans="1:15" ht="12.75">
      <c r="A49" s="32"/>
      <c r="B49" s="32"/>
      <c r="C49" s="70">
        <v>-10</v>
      </c>
      <c r="D49" s="83">
        <f>IF(F17=D15,D19,IF(F17=D19,D15,0))</f>
        <v>0</v>
      </c>
      <c r="E49" s="36" t="str">
        <f>IF(G17=E15,E19,IF(G17=E19,E15,0))</f>
        <v>Аксаев Алексей</v>
      </c>
      <c r="F49" s="37"/>
      <c r="G49" s="65"/>
      <c r="H49" s="69"/>
      <c r="I49" s="72"/>
      <c r="J49" s="81"/>
      <c r="K49" s="70"/>
      <c r="L49" s="63"/>
      <c r="M49" s="63"/>
      <c r="N49" s="63"/>
      <c r="O49" s="64"/>
    </row>
    <row r="50" spans="1:15" ht="12.75">
      <c r="A50" s="32">
        <v>-7</v>
      </c>
      <c r="B50" s="57">
        <f>IF(D31=B30,B32,IF(D31=B32,B30,0))</f>
        <v>0</v>
      </c>
      <c r="C50" s="33" t="str">
        <f>IF(E31=C30,C32,IF(E31=C32,C30,0))</f>
        <v>Нестеренко Георгий</v>
      </c>
      <c r="D50" s="45"/>
      <c r="E50" s="70"/>
      <c r="F50" s="63"/>
      <c r="G50" s="72">
        <v>25</v>
      </c>
      <c r="H50" s="66">
        <v>0</v>
      </c>
      <c r="I50" s="46" t="s">
        <v>113</v>
      </c>
      <c r="J50" s="67"/>
      <c r="K50" s="63"/>
      <c r="L50" s="63"/>
      <c r="M50" s="63"/>
      <c r="N50" s="63"/>
      <c r="O50" s="64"/>
    </row>
    <row r="51" spans="1:15" ht="12.75">
      <c r="A51" s="32"/>
      <c r="B51" s="32"/>
      <c r="C51" s="65">
        <v>19</v>
      </c>
      <c r="D51" s="66">
        <v>0</v>
      </c>
      <c r="E51" s="46" t="s">
        <v>67</v>
      </c>
      <c r="F51" s="67"/>
      <c r="G51" s="72"/>
      <c r="H51" s="81"/>
      <c r="I51" s="70"/>
      <c r="J51" s="63"/>
      <c r="K51" s="63"/>
      <c r="L51" s="63"/>
      <c r="M51" s="63"/>
      <c r="N51" s="63"/>
      <c r="O51" s="64"/>
    </row>
    <row r="52" spans="1:15" ht="12.75">
      <c r="A52" s="32">
        <v>-8</v>
      </c>
      <c r="B52" s="57">
        <f>IF(D35=B34,B36,IF(D35=B36,B34,0))</f>
        <v>0</v>
      </c>
      <c r="C52" s="36" t="str">
        <f>IF(E35=C34,C36,IF(E35=C36,C34,0))</f>
        <v>_</v>
      </c>
      <c r="D52" s="37"/>
      <c r="E52" s="65">
        <v>23</v>
      </c>
      <c r="F52" s="66">
        <v>0</v>
      </c>
      <c r="G52" s="75" t="s">
        <v>90</v>
      </c>
      <c r="H52" s="82"/>
      <c r="I52" s="63"/>
      <c r="J52" s="63"/>
      <c r="K52" s="63">
        <v>-28</v>
      </c>
      <c r="L52" s="83">
        <f>IF(L44=J40,J48,IF(L44=J48,J40,0))</f>
        <v>0</v>
      </c>
      <c r="M52" s="33" t="str">
        <f>IF(M44=K40,K48,IF(M44=K48,K40,0))</f>
        <v>Быков Станислав</v>
      </c>
      <c r="N52" s="84"/>
      <c r="O52" s="85"/>
    </row>
    <row r="53" spans="1:15" ht="12.75">
      <c r="A53" s="32"/>
      <c r="B53" s="32"/>
      <c r="C53" s="70">
        <v>-9</v>
      </c>
      <c r="D53" s="83">
        <f>IF(F9=D7,D11,IF(F9=D11,D7,0))</f>
        <v>0</v>
      </c>
      <c r="E53" s="36" t="str">
        <f>IF(G9=E7,E11,IF(G9=E11,E7,0))</f>
        <v>Солдатов Борис</v>
      </c>
      <c r="F53" s="37"/>
      <c r="G53" s="70"/>
      <c r="H53" s="63"/>
      <c r="I53" s="63"/>
      <c r="J53" s="63"/>
      <c r="K53" s="63"/>
      <c r="L53" s="70"/>
      <c r="M53" s="38"/>
      <c r="N53" s="130" t="s">
        <v>29</v>
      </c>
      <c r="O53" s="131"/>
    </row>
    <row r="54" spans="1:15" ht="12.75">
      <c r="A54" s="32"/>
      <c r="B54" s="32"/>
      <c r="C54" s="63"/>
      <c r="D54" s="70"/>
      <c r="E54" s="70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2.75">
      <c r="A55" s="32">
        <v>-26</v>
      </c>
      <c r="B55" s="57">
        <f>IF(J40=H38,H42,IF(J40=H42,H38,0))</f>
        <v>0</v>
      </c>
      <c r="C55" s="33" t="str">
        <f>IF(K40=I38,I42,IF(K40=I42,I38,0))</f>
        <v>Касимов Линар</v>
      </c>
      <c r="D55" s="34"/>
      <c r="E55" s="63"/>
      <c r="F55" s="63"/>
      <c r="G55" s="63">
        <v>-20</v>
      </c>
      <c r="H55" s="83">
        <f>IF(F40=D39,D41,IF(F40=D41,D39,0))</f>
        <v>0</v>
      </c>
      <c r="I55" s="33" t="str">
        <f>IF(G40=E39,E41,IF(G40=E41,E39,0))</f>
        <v>Коробейникова Екатерина</v>
      </c>
      <c r="J55" s="34"/>
      <c r="K55" s="63"/>
      <c r="L55" s="63"/>
      <c r="M55" s="63"/>
      <c r="N55" s="63"/>
      <c r="O55" s="64"/>
    </row>
    <row r="56" spans="1:15" ht="12.75">
      <c r="A56" s="32"/>
      <c r="B56" s="56"/>
      <c r="C56" s="65">
        <v>29</v>
      </c>
      <c r="D56" s="66">
        <v>0</v>
      </c>
      <c r="E56" s="46" t="s">
        <v>106</v>
      </c>
      <c r="F56" s="67"/>
      <c r="G56" s="63"/>
      <c r="H56" s="70"/>
      <c r="I56" s="65">
        <v>31</v>
      </c>
      <c r="J56" s="66">
        <v>0</v>
      </c>
      <c r="K56" s="46" t="s">
        <v>80</v>
      </c>
      <c r="L56" s="67"/>
      <c r="M56" s="63"/>
      <c r="N56" s="63"/>
      <c r="O56" s="64"/>
    </row>
    <row r="57" spans="1:15" ht="12.75">
      <c r="A57" s="32">
        <v>-27</v>
      </c>
      <c r="B57" s="57">
        <f>IF(J48=H46,H50,IF(J48=H50,H46,0))</f>
        <v>0</v>
      </c>
      <c r="C57" s="36" t="str">
        <f>IF(K48=I46,I50,IF(K48=I50,I46,0))</f>
        <v>Аксаев Алексей</v>
      </c>
      <c r="D57" s="37"/>
      <c r="E57" s="40" t="s">
        <v>20</v>
      </c>
      <c r="F57" s="44"/>
      <c r="G57" s="63">
        <v>-21</v>
      </c>
      <c r="H57" s="83">
        <f>IF(F44=D43,D45,IF(F44=D45,D43,0))</f>
        <v>0</v>
      </c>
      <c r="I57" s="41">
        <f>IF(G44=E43,E45,IF(G44=E45,E43,0))</f>
        <v>0</v>
      </c>
      <c r="J57" s="37"/>
      <c r="K57" s="65"/>
      <c r="L57" s="69"/>
      <c r="M57" s="63"/>
      <c r="N57" s="63"/>
      <c r="O57" s="64"/>
    </row>
    <row r="58" spans="1:15" ht="12.75">
      <c r="A58" s="32"/>
      <c r="B58" s="32"/>
      <c r="C58" s="70">
        <v>-29</v>
      </c>
      <c r="D58" s="83">
        <v>0</v>
      </c>
      <c r="E58" s="33" t="str">
        <f>IF(E56=C55,C57,IF(E56=C57,C55,0))</f>
        <v>Аксаев Алексей</v>
      </c>
      <c r="F58" s="34"/>
      <c r="G58" s="63"/>
      <c r="H58" s="70"/>
      <c r="I58" s="70"/>
      <c r="J58" s="63"/>
      <c r="K58" s="72">
        <v>33</v>
      </c>
      <c r="L58" s="66">
        <v>0</v>
      </c>
      <c r="M58" s="75" t="s">
        <v>87</v>
      </c>
      <c r="N58" s="86"/>
      <c r="O58" s="85"/>
    </row>
    <row r="59" spans="1:15" ht="12.75">
      <c r="A59" s="32"/>
      <c r="B59" s="32"/>
      <c r="C59" s="63"/>
      <c r="D59" s="70"/>
      <c r="E59" s="40" t="s">
        <v>21</v>
      </c>
      <c r="F59" s="44"/>
      <c r="G59" s="63">
        <v>-22</v>
      </c>
      <c r="H59" s="83">
        <f>IF(F48=D47,D49,IF(F48=D49,D47,0))</f>
        <v>0</v>
      </c>
      <c r="I59" s="33" t="str">
        <f>IF(G48=E47,E49,IF(G48=E49,E47,0))</f>
        <v>Старков Константин</v>
      </c>
      <c r="J59" s="34"/>
      <c r="K59" s="72"/>
      <c r="L59" s="81"/>
      <c r="M59" s="70"/>
      <c r="N59" s="130" t="s">
        <v>24</v>
      </c>
      <c r="O59" s="131"/>
    </row>
    <row r="60" spans="1:15" ht="12.75">
      <c r="A60" s="32">
        <v>-24</v>
      </c>
      <c r="B60" s="57">
        <f>IF(H42=F40,F44,IF(H42=F44,F40,0))</f>
        <v>0</v>
      </c>
      <c r="C60" s="33" t="str">
        <f>IF(I42=G40,G44,IF(I42=G44,G40,0))</f>
        <v>Елпаев Игорь</v>
      </c>
      <c r="D60" s="34"/>
      <c r="E60" s="63"/>
      <c r="F60" s="63"/>
      <c r="G60" s="63"/>
      <c r="H60" s="70"/>
      <c r="I60" s="65">
        <v>32</v>
      </c>
      <c r="J60" s="66">
        <v>0</v>
      </c>
      <c r="K60" s="75" t="s">
        <v>87</v>
      </c>
      <c r="L60" s="82"/>
      <c r="M60" s="43"/>
      <c r="N60" s="63"/>
      <c r="O60" s="64"/>
    </row>
    <row r="61" spans="1:15" ht="12.75">
      <c r="A61" s="32"/>
      <c r="B61" s="32"/>
      <c r="C61" s="65">
        <v>30</v>
      </c>
      <c r="D61" s="66">
        <v>0</v>
      </c>
      <c r="E61" s="46" t="s">
        <v>90</v>
      </c>
      <c r="F61" s="67"/>
      <c r="G61" s="63">
        <v>-23</v>
      </c>
      <c r="H61" s="83">
        <f>IF(F52=D51,D53,IF(F52=D53,D51,0))</f>
        <v>0</v>
      </c>
      <c r="I61" s="36" t="str">
        <f>IF(G52=E51,E53,IF(G52=E53,E51,0))</f>
        <v>Нестеренко Георгий</v>
      </c>
      <c r="J61" s="37"/>
      <c r="K61" s="70">
        <v>-33</v>
      </c>
      <c r="L61" s="83">
        <f>IF(L58=J56,J60,IF(L58=J60,J56,0))</f>
        <v>0</v>
      </c>
      <c r="M61" s="33" t="str">
        <f>IF(M58=K56,K60,IF(M58=K60,K56,0))</f>
        <v>Коробейникова Екатерина</v>
      </c>
      <c r="N61" s="84"/>
      <c r="O61" s="85"/>
    </row>
    <row r="62" spans="1:15" ht="12.75">
      <c r="A62" s="32">
        <v>-25</v>
      </c>
      <c r="B62" s="57">
        <f>IF(H50=F48,F52,IF(H50=F52,F48,0))</f>
        <v>0</v>
      </c>
      <c r="C62" s="36" t="str">
        <f>IF(I50=G48,G52,IF(I50=G52,G48,0))</f>
        <v>Солдатов Борис</v>
      </c>
      <c r="D62" s="37"/>
      <c r="E62" s="40" t="s">
        <v>22</v>
      </c>
      <c r="F62" s="44"/>
      <c r="G62" s="63"/>
      <c r="H62" s="70"/>
      <c r="I62" s="70"/>
      <c r="J62" s="63"/>
      <c r="K62" s="63"/>
      <c r="L62" s="70"/>
      <c r="M62" s="70"/>
      <c r="N62" s="130" t="s">
        <v>26</v>
      </c>
      <c r="O62" s="131"/>
    </row>
    <row r="63" spans="1:15" ht="12.75">
      <c r="A63" s="32"/>
      <c r="B63" s="32"/>
      <c r="C63" s="70">
        <v>-30</v>
      </c>
      <c r="D63" s="83">
        <v>0</v>
      </c>
      <c r="E63" s="33" t="str">
        <f>IF(E61=C60,C62,IF(E61=C62,C60,0))</f>
        <v>Елпаев Игорь</v>
      </c>
      <c r="F63" s="34"/>
      <c r="G63" s="63"/>
      <c r="H63" s="63"/>
      <c r="I63" s="63"/>
      <c r="J63" s="63"/>
      <c r="K63" s="63"/>
      <c r="L63" s="63"/>
      <c r="M63" s="63"/>
      <c r="N63" s="63"/>
      <c r="O63" s="64"/>
    </row>
    <row r="64" spans="1:15" ht="12.75">
      <c r="A64" s="32"/>
      <c r="B64" s="32"/>
      <c r="C64" s="63"/>
      <c r="D64" s="70"/>
      <c r="E64" s="40" t="s">
        <v>23</v>
      </c>
      <c r="F64" s="44"/>
      <c r="G64" s="63"/>
      <c r="H64" s="63"/>
      <c r="I64" s="63">
        <v>-31</v>
      </c>
      <c r="J64" s="83">
        <f>IF(J56=H55,H57,IF(J56=H57,H55,0))</f>
        <v>0</v>
      </c>
      <c r="K64" s="39">
        <f>IF(K56=I55,I57,IF(K56=I57,I55,0))</f>
        <v>0</v>
      </c>
      <c r="L64" s="34"/>
      <c r="M64" s="63"/>
      <c r="N64" s="63"/>
      <c r="O64" s="64"/>
    </row>
    <row r="65" spans="1:15" ht="12.75">
      <c r="A65" s="32">
        <v>-16</v>
      </c>
      <c r="B65" s="57">
        <f>IF(D39=B38,B40,IF(D39=B40,B38,0))</f>
        <v>0</v>
      </c>
      <c r="C65" s="33" t="str">
        <f>IF(E39=C38,C40,IF(E39=C40,C38,0))</f>
        <v>_</v>
      </c>
      <c r="D65" s="34"/>
      <c r="E65" s="63"/>
      <c r="F65" s="63"/>
      <c r="G65" s="63"/>
      <c r="H65" s="63"/>
      <c r="I65" s="63"/>
      <c r="J65" s="70"/>
      <c r="K65" s="65">
        <v>34</v>
      </c>
      <c r="L65" s="66">
        <v>0</v>
      </c>
      <c r="M65" s="46" t="s">
        <v>67</v>
      </c>
      <c r="N65" s="84"/>
      <c r="O65" s="85"/>
    </row>
    <row r="66" spans="1:15" ht="12.75">
      <c r="A66" s="32"/>
      <c r="B66" s="32"/>
      <c r="C66" s="65">
        <v>35</v>
      </c>
      <c r="D66" s="66"/>
      <c r="E66" s="42"/>
      <c r="F66" s="67"/>
      <c r="G66" s="63"/>
      <c r="H66" s="63"/>
      <c r="I66" s="63">
        <v>-32</v>
      </c>
      <c r="J66" s="83">
        <f>IF(J60=H59,H61,IF(J60=H61,H59,0))</f>
        <v>0</v>
      </c>
      <c r="K66" s="36" t="str">
        <f>IF(K60=I59,I61,IF(K60=I61,I59,0))</f>
        <v>Нестеренко Георгий</v>
      </c>
      <c r="L66" s="37"/>
      <c r="M66" s="70"/>
      <c r="N66" s="130" t="s">
        <v>25</v>
      </c>
      <c r="O66" s="131"/>
    </row>
    <row r="67" spans="1:15" ht="12.75">
      <c r="A67" s="32">
        <v>-17</v>
      </c>
      <c r="B67" s="57">
        <f>IF(D43=B42,B44,IF(D43=B44,B42,0))</f>
        <v>0</v>
      </c>
      <c r="C67" s="41">
        <f>IF(E43=C42,C44,IF(E43=C44,C42,0))</f>
        <v>0</v>
      </c>
      <c r="D67" s="37"/>
      <c r="E67" s="65"/>
      <c r="F67" s="69"/>
      <c r="G67" s="63"/>
      <c r="H67" s="63"/>
      <c r="I67" s="63"/>
      <c r="J67" s="70"/>
      <c r="K67" s="70">
        <v>-34</v>
      </c>
      <c r="L67" s="83">
        <f>IF(L65=J64,J66,IF(L65=J66,J64,0))</f>
        <v>0</v>
      </c>
      <c r="M67" s="39">
        <f>IF(M65=K64,K66,IF(M65=K66,K64,0))</f>
        <v>0</v>
      </c>
      <c r="N67" s="84"/>
      <c r="O67" s="85"/>
    </row>
    <row r="68" spans="1:15" ht="12.75">
      <c r="A68" s="32"/>
      <c r="B68" s="32"/>
      <c r="C68" s="70"/>
      <c r="D68" s="63"/>
      <c r="E68" s="72">
        <v>37</v>
      </c>
      <c r="F68" s="66"/>
      <c r="G68" s="42"/>
      <c r="H68" s="67"/>
      <c r="I68" s="63"/>
      <c r="J68" s="63"/>
      <c r="K68" s="63"/>
      <c r="L68" s="70"/>
      <c r="M68" s="70"/>
      <c r="N68" s="130" t="s">
        <v>27</v>
      </c>
      <c r="O68" s="131"/>
    </row>
    <row r="69" spans="1:15" ht="12.75">
      <c r="A69" s="32">
        <v>-18</v>
      </c>
      <c r="B69" s="57">
        <f>IF(D47=B46,B48,IF(D47=B48,B46,0))</f>
        <v>0</v>
      </c>
      <c r="C69" s="33" t="str">
        <f>IF(E47=C46,C48,IF(E47=C48,C46,0))</f>
        <v>_</v>
      </c>
      <c r="D69" s="34"/>
      <c r="E69" s="72"/>
      <c r="F69" s="81"/>
      <c r="G69" s="40" t="s">
        <v>30</v>
      </c>
      <c r="H69" s="44"/>
      <c r="I69" s="63">
        <v>-35</v>
      </c>
      <c r="J69" s="83">
        <v>0</v>
      </c>
      <c r="K69" s="33" t="str">
        <f>IF(E66=C65,C67,IF(E66=C67,C65,0))</f>
        <v>_</v>
      </c>
      <c r="L69" s="34"/>
      <c r="M69" s="63"/>
      <c r="N69" s="63"/>
      <c r="O69" s="64"/>
    </row>
    <row r="70" spans="1:15" ht="12.75">
      <c r="A70" s="32"/>
      <c r="B70" s="32"/>
      <c r="C70" s="65">
        <v>36</v>
      </c>
      <c r="D70" s="66"/>
      <c r="E70" s="90"/>
      <c r="F70" s="82"/>
      <c r="G70" s="43"/>
      <c r="H70" s="43"/>
      <c r="I70" s="63"/>
      <c r="J70" s="70"/>
      <c r="K70" s="65">
        <v>38</v>
      </c>
      <c r="L70" s="66"/>
      <c r="M70" s="42"/>
      <c r="N70" s="84"/>
      <c r="O70" s="85"/>
    </row>
    <row r="71" spans="1:15" ht="12.75">
      <c r="A71" s="32">
        <v>-19</v>
      </c>
      <c r="B71" s="57">
        <f>IF(D51=B50,B52,IF(D51=B52,B50,0))</f>
        <v>0</v>
      </c>
      <c r="C71" s="36" t="str">
        <f>IF(E51=C50,C52,IF(E51=C52,C50,0))</f>
        <v>_</v>
      </c>
      <c r="D71" s="37"/>
      <c r="E71" s="70">
        <v>-37</v>
      </c>
      <c r="F71" s="83">
        <f>IF(F68=D66,D70,IF(F68=D70,D66,0))</f>
        <v>0</v>
      </c>
      <c r="G71" s="39">
        <f>IF(G68=E66,E70,IF(G68=E70,E66,0))</f>
        <v>0</v>
      </c>
      <c r="H71" s="34"/>
      <c r="I71" s="63">
        <v>-36</v>
      </c>
      <c r="J71" s="83">
        <v>0</v>
      </c>
      <c r="K71" s="41">
        <f>IF(E70=C69,C71,IF(E70=C71,C69,0))</f>
        <v>0</v>
      </c>
      <c r="L71" s="37"/>
      <c r="M71" s="70"/>
      <c r="N71" s="130" t="s">
        <v>32</v>
      </c>
      <c r="O71" s="131"/>
    </row>
    <row r="72" spans="1:15" ht="12.75">
      <c r="A72" s="47"/>
      <c r="B72" s="47"/>
      <c r="C72" s="70"/>
      <c r="D72" s="63"/>
      <c r="E72" s="63"/>
      <c r="F72" s="70"/>
      <c r="G72" s="40" t="s">
        <v>31</v>
      </c>
      <c r="H72" s="44"/>
      <c r="I72" s="63"/>
      <c r="J72" s="70"/>
      <c r="K72" s="70">
        <v>-38</v>
      </c>
      <c r="L72" s="83">
        <f>IF(L70=J69,J71,IF(L70=J71,J69,0))</f>
        <v>0</v>
      </c>
      <c r="M72" s="33" t="str">
        <f>IF(M70=K69,K71,IF(M70=K71,K69,0))</f>
        <v>_</v>
      </c>
      <c r="N72" s="84"/>
      <c r="O72" s="85"/>
    </row>
    <row r="73" spans="1:15" ht="12.75">
      <c r="A73" s="47"/>
      <c r="B73" s="47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89"/>
      <c r="N73" s="128" t="s">
        <v>33</v>
      </c>
      <c r="O73" s="129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7">
      <selection activeCell="A2" sqref="A2:L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138" t="s">
        <v>35</v>
      </c>
      <c r="C1" s="139"/>
      <c r="D1" s="136" t="s">
        <v>36</v>
      </c>
      <c r="E1" s="137"/>
    </row>
    <row r="2" spans="1:5" ht="12.75">
      <c r="A2" s="49">
        <v>1</v>
      </c>
      <c r="B2" s="58">
        <f>8!D7</f>
        <v>0</v>
      </c>
      <c r="C2" s="59">
        <f>8!E43</f>
        <v>0</v>
      </c>
      <c r="D2" s="60">
        <f>8!C67</f>
        <v>0</v>
      </c>
      <c r="E2" s="61">
        <f>8!B38</f>
        <v>0</v>
      </c>
    </row>
    <row r="3" spans="1:5" ht="12.75">
      <c r="A3" s="49">
        <v>2</v>
      </c>
      <c r="B3" s="58">
        <f>8!D11</f>
        <v>0</v>
      </c>
      <c r="C3" s="59" t="str">
        <f>8!G44</f>
        <v>Сторчак Полина</v>
      </c>
      <c r="D3" s="60">
        <f>8!I57</f>
        <v>0</v>
      </c>
      <c r="E3" s="61">
        <f>8!B40</f>
        <v>0</v>
      </c>
    </row>
    <row r="4" spans="1:5" ht="12.75">
      <c r="A4" s="49">
        <v>3</v>
      </c>
      <c r="B4" s="58">
        <f>8!D15</f>
        <v>0</v>
      </c>
      <c r="C4" s="59" t="str">
        <f>8!K56</f>
        <v>Коробейникова Екатерина</v>
      </c>
      <c r="D4" s="60">
        <f>8!K64</f>
        <v>0</v>
      </c>
      <c r="E4" s="61">
        <f>8!B42</f>
        <v>0</v>
      </c>
    </row>
    <row r="5" spans="1:5" ht="12.75">
      <c r="A5" s="49">
        <v>4</v>
      </c>
      <c r="B5" s="58">
        <f>8!D19</f>
        <v>0</v>
      </c>
      <c r="C5" s="59" t="str">
        <f>8!M65</f>
        <v>Нестеренко Георгий</v>
      </c>
      <c r="D5" s="60">
        <f>8!M67</f>
        <v>0</v>
      </c>
      <c r="E5" s="61">
        <f>8!B44</f>
        <v>0</v>
      </c>
    </row>
    <row r="6" spans="1:5" ht="12.75">
      <c r="A6" s="49">
        <v>5</v>
      </c>
      <c r="B6" s="58">
        <f>8!D23</f>
        <v>0</v>
      </c>
      <c r="C6" s="59">
        <f>8!E70</f>
        <v>0</v>
      </c>
      <c r="D6" s="60">
        <f>8!K71</f>
        <v>0</v>
      </c>
      <c r="E6" s="61">
        <f>8!B46</f>
        <v>0</v>
      </c>
    </row>
    <row r="7" spans="1:5" ht="12.75">
      <c r="A7" s="49">
        <v>6</v>
      </c>
      <c r="B7" s="58">
        <f>8!D27</f>
        <v>0</v>
      </c>
      <c r="C7" s="59">
        <f>8!G68</f>
        <v>0</v>
      </c>
      <c r="D7" s="60">
        <f>8!G71</f>
        <v>0</v>
      </c>
      <c r="E7" s="61">
        <f>8!B48</f>
        <v>0</v>
      </c>
    </row>
    <row r="8" spans="1:5" ht="12.75">
      <c r="A8" s="49">
        <v>7</v>
      </c>
      <c r="B8" s="58">
        <f>8!D31</f>
        <v>0</v>
      </c>
      <c r="C8" s="59" t="str">
        <f>8!E7</f>
        <v>Кутлиев Азат</v>
      </c>
      <c r="D8" s="60" t="str">
        <f>8!C38</f>
        <v>_</v>
      </c>
      <c r="E8" s="61">
        <f>8!B50</f>
        <v>0</v>
      </c>
    </row>
    <row r="9" spans="1:5" ht="12.75">
      <c r="A9" s="49">
        <v>8</v>
      </c>
      <c r="B9" s="58">
        <f>8!D35</f>
        <v>0</v>
      </c>
      <c r="C9" s="59" t="str">
        <f>8!E15</f>
        <v>Касимов Линар</v>
      </c>
      <c r="D9" s="60" t="str">
        <f>8!C42</f>
        <v>_</v>
      </c>
      <c r="E9" s="61">
        <f>8!B52</f>
        <v>0</v>
      </c>
    </row>
    <row r="10" spans="1:5" ht="12.75">
      <c r="A10" s="49">
        <v>9</v>
      </c>
      <c r="B10" s="58">
        <f>8!F9</f>
        <v>0</v>
      </c>
      <c r="C10" s="59" t="str">
        <f>8!E19</f>
        <v>Аксаев Алексей</v>
      </c>
      <c r="D10" s="60" t="str">
        <f>8!C44</f>
        <v>_</v>
      </c>
      <c r="E10" s="61">
        <f>8!D53</f>
        <v>0</v>
      </c>
    </row>
    <row r="11" spans="1:5" ht="12.75">
      <c r="A11" s="49">
        <v>10</v>
      </c>
      <c r="B11" s="58">
        <f>8!F17</f>
        <v>0</v>
      </c>
      <c r="C11" s="59" t="str">
        <f>8!E23</f>
        <v>Сторчак Полина</v>
      </c>
      <c r="D11" s="60" t="str">
        <f>8!C46</f>
        <v>_</v>
      </c>
      <c r="E11" s="61">
        <f>8!D49</f>
        <v>0</v>
      </c>
    </row>
    <row r="12" spans="1:5" ht="12.75">
      <c r="A12" s="49">
        <v>11</v>
      </c>
      <c r="B12" s="58">
        <f>8!F25</f>
        <v>0</v>
      </c>
      <c r="C12" s="59" t="str">
        <f>8!E35</f>
        <v>Быков Станислав</v>
      </c>
      <c r="D12" s="60" t="str">
        <f>8!C52</f>
        <v>_</v>
      </c>
      <c r="E12" s="61">
        <f>8!D45</f>
        <v>0</v>
      </c>
    </row>
    <row r="13" spans="1:5" ht="12.75">
      <c r="A13" s="49">
        <v>12</v>
      </c>
      <c r="B13" s="58">
        <f>8!F33</f>
        <v>0</v>
      </c>
      <c r="C13" s="59" t="str">
        <f>8!E39</f>
        <v>Коробейникова Екатерина</v>
      </c>
      <c r="D13" s="60" t="str">
        <f>8!C65</f>
        <v>_</v>
      </c>
      <c r="E13" s="61">
        <f>8!D41</f>
        <v>0</v>
      </c>
    </row>
    <row r="14" spans="1:5" ht="12.75">
      <c r="A14" s="49">
        <v>13</v>
      </c>
      <c r="B14" s="58">
        <f>8!H13</f>
        <v>0</v>
      </c>
      <c r="C14" s="59" t="str">
        <f>8!E47</f>
        <v>Старков Константин</v>
      </c>
      <c r="D14" s="60" t="str">
        <f>8!C69</f>
        <v>_</v>
      </c>
      <c r="E14" s="61">
        <f>8!H38</f>
        <v>0</v>
      </c>
    </row>
    <row r="15" spans="1:5" ht="12.75">
      <c r="A15" s="49">
        <v>14</v>
      </c>
      <c r="B15" s="58">
        <f>8!H29</f>
        <v>0</v>
      </c>
      <c r="C15" s="59" t="str">
        <f>8!E51</f>
        <v>Нестеренко Георгий</v>
      </c>
      <c r="D15" s="60" t="str">
        <f>8!C71</f>
        <v>_</v>
      </c>
      <c r="E15" s="61">
        <f>8!H46</f>
        <v>0</v>
      </c>
    </row>
    <row r="16" spans="1:5" ht="12.75">
      <c r="A16" s="49">
        <v>15</v>
      </c>
      <c r="B16" s="58">
        <f>8!J21</f>
        <v>0</v>
      </c>
      <c r="C16" s="59">
        <f>8!E66</f>
        <v>0</v>
      </c>
      <c r="D16" s="60" t="str">
        <f>8!K69</f>
        <v>_</v>
      </c>
      <c r="E16" s="61">
        <f>8!J32</f>
        <v>0</v>
      </c>
    </row>
    <row r="17" spans="1:5" ht="12.75">
      <c r="A17" s="49">
        <v>16</v>
      </c>
      <c r="B17" s="58">
        <f>8!D39</f>
        <v>0</v>
      </c>
      <c r="C17" s="59">
        <f>8!M70</f>
        <v>0</v>
      </c>
      <c r="D17" s="60" t="str">
        <f>8!M72</f>
        <v>_</v>
      </c>
      <c r="E17" s="61">
        <f>8!B65</f>
        <v>0</v>
      </c>
    </row>
    <row r="18" spans="1:5" ht="12.75">
      <c r="A18" s="49">
        <v>17</v>
      </c>
      <c r="B18" s="58">
        <f>8!D43</f>
        <v>0</v>
      </c>
      <c r="C18" s="59" t="str">
        <f>8!I50</f>
        <v>Аксаев Алексей</v>
      </c>
      <c r="D18" s="60" t="str">
        <f>8!C62</f>
        <v>Солдатов Борис</v>
      </c>
      <c r="E18" s="61">
        <f>8!B67</f>
        <v>0</v>
      </c>
    </row>
    <row r="19" spans="1:5" ht="12.75">
      <c r="A19" s="49">
        <v>18</v>
      </c>
      <c r="B19" s="58">
        <f>8!D47</f>
        <v>0</v>
      </c>
      <c r="C19" s="59" t="str">
        <f>8!G48</f>
        <v>Аксаев Алексей</v>
      </c>
      <c r="D19" s="60" t="str">
        <f>8!I59</f>
        <v>Старков Константин</v>
      </c>
      <c r="E19" s="61">
        <f>8!B69</f>
        <v>0</v>
      </c>
    </row>
    <row r="20" spans="1:5" ht="12.75">
      <c r="A20" s="49">
        <v>19</v>
      </c>
      <c r="B20" s="58">
        <f>8!D51</f>
        <v>0</v>
      </c>
      <c r="C20" s="59" t="str">
        <f>8!K48</f>
        <v>Быков Станислав</v>
      </c>
      <c r="D20" s="60" t="str">
        <f>8!C57</f>
        <v>Аксаев Алексей</v>
      </c>
      <c r="E20" s="61">
        <f>8!B71</f>
        <v>0</v>
      </c>
    </row>
    <row r="21" spans="1:5" ht="12.75">
      <c r="A21" s="49">
        <v>20</v>
      </c>
      <c r="B21" s="58">
        <f>8!F40</f>
        <v>0</v>
      </c>
      <c r="C21" s="59" t="str">
        <f>8!G33</f>
        <v>Быков Станислав</v>
      </c>
      <c r="D21" s="60" t="str">
        <f>8!E41</f>
        <v>Елпаев Игорь</v>
      </c>
      <c r="E21" s="61">
        <f>8!H55</f>
        <v>0</v>
      </c>
    </row>
    <row r="22" spans="1:5" ht="12.75">
      <c r="A22" s="49">
        <v>21</v>
      </c>
      <c r="B22" s="58">
        <f>8!F44</f>
        <v>0</v>
      </c>
      <c r="C22" s="59" t="str">
        <f>8!G40</f>
        <v>Елпаев Игорь</v>
      </c>
      <c r="D22" s="60" t="str">
        <f>8!I55</f>
        <v>Коробейникова Екатерина</v>
      </c>
      <c r="E22" s="61">
        <f>8!H57</f>
        <v>0</v>
      </c>
    </row>
    <row r="23" spans="1:5" ht="12.75">
      <c r="A23" s="49">
        <v>22</v>
      </c>
      <c r="B23" s="58">
        <f>8!F48</f>
        <v>0</v>
      </c>
      <c r="C23" s="59" t="str">
        <f>8!E31</f>
        <v>Елпаев Игорь</v>
      </c>
      <c r="D23" s="60" t="str">
        <f>8!C50</f>
        <v>Нестеренко Георгий</v>
      </c>
      <c r="E23" s="61">
        <f>8!H59</f>
        <v>0</v>
      </c>
    </row>
    <row r="24" spans="1:5" ht="12.75">
      <c r="A24" s="49">
        <v>23</v>
      </c>
      <c r="B24" s="58">
        <f>8!F52</f>
        <v>0</v>
      </c>
      <c r="C24" s="59" t="str">
        <f>8!G17</f>
        <v>Касимов Линар</v>
      </c>
      <c r="D24" s="60" t="str">
        <f>8!E49</f>
        <v>Аксаев Алексей</v>
      </c>
      <c r="E24" s="61">
        <f>8!H61</f>
        <v>0</v>
      </c>
    </row>
    <row r="25" spans="1:5" ht="12.75">
      <c r="A25" s="49">
        <v>24</v>
      </c>
      <c r="B25" s="58">
        <f>8!H42</f>
        <v>0</v>
      </c>
      <c r="C25" s="59" t="str">
        <f>8!E56</f>
        <v>Касимов Линар</v>
      </c>
      <c r="D25" s="60" t="str">
        <f>8!E58</f>
        <v>Аксаев Алексей</v>
      </c>
      <c r="E25" s="61">
        <f>8!B60</f>
        <v>0</v>
      </c>
    </row>
    <row r="26" spans="1:5" ht="12.75">
      <c r="A26" s="49">
        <v>25</v>
      </c>
      <c r="B26" s="58">
        <f>8!H50</f>
        <v>0</v>
      </c>
      <c r="C26" s="59" t="str">
        <f>8!I13</f>
        <v>Кутлиев Азат</v>
      </c>
      <c r="D26" s="60" t="str">
        <f>8!I38</f>
        <v>Касимов Линар</v>
      </c>
      <c r="E26" s="61">
        <f>8!B62</f>
        <v>0</v>
      </c>
    </row>
    <row r="27" spans="1:5" ht="12.75">
      <c r="A27" s="49">
        <v>26</v>
      </c>
      <c r="B27" s="58">
        <f>8!J40</f>
        <v>0</v>
      </c>
      <c r="C27" s="59" t="str">
        <f>8!G9</f>
        <v>Кутлиев Азат</v>
      </c>
      <c r="D27" s="60" t="str">
        <f>8!E53</f>
        <v>Солдатов Борис</v>
      </c>
      <c r="E27" s="61">
        <f>8!B55</f>
        <v>0</v>
      </c>
    </row>
    <row r="28" spans="1:5" ht="12.75">
      <c r="A28" s="49">
        <v>27</v>
      </c>
      <c r="B28" s="58">
        <f>8!J48</f>
        <v>0</v>
      </c>
      <c r="C28" s="59" t="str">
        <f>8!E61</f>
        <v>Солдатов Борис</v>
      </c>
      <c r="D28" s="60" t="str">
        <f>8!E63</f>
        <v>Елпаев Игорь</v>
      </c>
      <c r="E28" s="61">
        <f>8!B57</f>
        <v>0</v>
      </c>
    </row>
    <row r="29" spans="1:5" ht="12.75">
      <c r="A29" s="49">
        <v>28</v>
      </c>
      <c r="B29" s="58">
        <f>8!L44</f>
        <v>0</v>
      </c>
      <c r="C29" s="59" t="str">
        <f>8!E11</f>
        <v>Солдатов Борис</v>
      </c>
      <c r="D29" s="60" t="str">
        <f>8!C40</f>
        <v>Коробейникова Екатерина</v>
      </c>
      <c r="E29" s="61">
        <f>8!L52</f>
        <v>0</v>
      </c>
    </row>
    <row r="30" spans="1:5" ht="12.75">
      <c r="A30" s="49">
        <v>29</v>
      </c>
      <c r="B30" s="58">
        <f>8!D56</f>
        <v>0</v>
      </c>
      <c r="C30" s="59" t="str">
        <f>8!G52</f>
        <v>Солдатов Борис</v>
      </c>
      <c r="D30" s="60" t="str">
        <f>8!I61</f>
        <v>Нестеренко Георгий</v>
      </c>
      <c r="E30" s="61">
        <f>8!D58</f>
        <v>0</v>
      </c>
    </row>
    <row r="31" spans="1:5" ht="12.75">
      <c r="A31" s="49">
        <v>30</v>
      </c>
      <c r="B31" s="58">
        <f>8!D61</f>
        <v>0</v>
      </c>
      <c r="C31" s="59" t="str">
        <f>8!M58</f>
        <v>Старков Константин</v>
      </c>
      <c r="D31" s="60" t="str">
        <f>8!M61</f>
        <v>Коробейникова Екатерина</v>
      </c>
      <c r="E31" s="61">
        <f>8!D63</f>
        <v>0</v>
      </c>
    </row>
    <row r="32" spans="1:5" ht="12.75">
      <c r="A32" s="49">
        <v>31</v>
      </c>
      <c r="B32" s="58">
        <f>8!J56</f>
        <v>0</v>
      </c>
      <c r="C32" s="59" t="str">
        <f>8!K60</f>
        <v>Старков Константин</v>
      </c>
      <c r="D32" s="60" t="str">
        <f>8!K66</f>
        <v>Нестеренко Георгий</v>
      </c>
      <c r="E32" s="61">
        <f>8!J64</f>
        <v>0</v>
      </c>
    </row>
    <row r="33" spans="1:5" ht="12.75">
      <c r="A33" s="49">
        <v>32</v>
      </c>
      <c r="B33" s="58">
        <f>8!J60</f>
        <v>0</v>
      </c>
      <c r="C33" s="59" t="str">
        <f>8!M44</f>
        <v>Сторчак Полина</v>
      </c>
      <c r="D33" s="60" t="str">
        <f>8!M52</f>
        <v>Быков Станислав</v>
      </c>
      <c r="E33" s="61">
        <f>8!J66</f>
        <v>0</v>
      </c>
    </row>
    <row r="34" spans="1:5" ht="12.75">
      <c r="A34" s="49">
        <v>33</v>
      </c>
      <c r="B34" s="58">
        <f>8!L58</f>
        <v>0</v>
      </c>
      <c r="C34" s="59" t="str">
        <f>8!I42</f>
        <v>Сторчак Полина</v>
      </c>
      <c r="D34" s="60" t="str">
        <f>8!C60</f>
        <v>Елпаев Игорь</v>
      </c>
      <c r="E34" s="61">
        <f>8!L61</f>
        <v>0</v>
      </c>
    </row>
    <row r="35" spans="1:5" ht="12.75">
      <c r="A35" s="49">
        <v>34</v>
      </c>
      <c r="B35" s="58">
        <f>8!L65</f>
        <v>0</v>
      </c>
      <c r="C35" s="59" t="str">
        <f>8!K40</f>
        <v>Сторчак Полина</v>
      </c>
      <c r="D35" s="60" t="str">
        <f>8!C55</f>
        <v>Касимов Линар</v>
      </c>
      <c r="E35" s="61">
        <f>8!L67</f>
        <v>0</v>
      </c>
    </row>
    <row r="36" spans="1:5" ht="12.75">
      <c r="A36" s="49">
        <v>35</v>
      </c>
      <c r="B36" s="58">
        <f>8!D66</f>
        <v>0</v>
      </c>
      <c r="C36" s="59" t="str">
        <f>8!I29</f>
        <v>Черников Давид</v>
      </c>
      <c r="D36" s="60" t="str">
        <f>8!I46</f>
        <v>Быков Станислав</v>
      </c>
      <c r="E36" s="61">
        <f>8!J69</f>
        <v>0</v>
      </c>
    </row>
    <row r="37" spans="1:5" ht="12.75">
      <c r="A37" s="49">
        <v>36</v>
      </c>
      <c r="B37" s="58">
        <f>8!D70</f>
        <v>0</v>
      </c>
      <c r="C37" s="59" t="str">
        <f>8!K21</f>
        <v>Черников Давид</v>
      </c>
      <c r="D37" s="60" t="str">
        <f>8!K32</f>
        <v>Кутлиев Азат</v>
      </c>
      <c r="E37" s="61">
        <f>8!J71</f>
        <v>0</v>
      </c>
    </row>
    <row r="38" spans="1:5" ht="12.75">
      <c r="A38" s="49">
        <v>37</v>
      </c>
      <c r="B38" s="58">
        <f>8!F68</f>
        <v>0</v>
      </c>
      <c r="C38" s="59" t="str">
        <f>8!E27</f>
        <v>Черников Давид</v>
      </c>
      <c r="D38" s="60" t="str">
        <f>8!C48</f>
        <v>Старков Константин</v>
      </c>
      <c r="E38" s="61">
        <f>8!F71</f>
        <v>0</v>
      </c>
    </row>
    <row r="39" spans="1:5" ht="12.75">
      <c r="A39" s="49">
        <v>38</v>
      </c>
      <c r="B39" s="58">
        <f>8!L70</f>
        <v>0</v>
      </c>
      <c r="C39" s="59" t="str">
        <f>8!G25</f>
        <v>Черников Давид</v>
      </c>
      <c r="D39" s="60" t="str">
        <f>8!E45</f>
        <v>Сторчак Полина</v>
      </c>
      <c r="E39" s="61">
        <f>8!L72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22" t="s">
        <v>41</v>
      </c>
      <c r="B1" s="122"/>
      <c r="C1" s="122"/>
      <c r="D1" s="122"/>
      <c r="E1" s="122"/>
      <c r="F1" s="122"/>
      <c r="G1" s="122"/>
      <c r="H1" s="122"/>
      <c r="I1" s="122"/>
    </row>
    <row r="2" spans="1:9" ht="13.5" thickBot="1">
      <c r="A2" s="123" t="s">
        <v>37</v>
      </c>
      <c r="B2" s="123"/>
      <c r="C2" s="123"/>
      <c r="D2" s="123"/>
      <c r="E2" s="123"/>
      <c r="F2" s="123"/>
      <c r="G2" s="123"/>
      <c r="H2" s="123"/>
      <c r="I2" s="123"/>
    </row>
    <row r="3" spans="1:10" ht="23.25">
      <c r="A3" s="124" t="s">
        <v>42</v>
      </c>
      <c r="B3" s="125"/>
      <c r="C3" s="125"/>
      <c r="D3" s="125"/>
      <c r="E3" s="125"/>
      <c r="F3" s="125"/>
      <c r="G3" s="125"/>
      <c r="H3" s="125"/>
      <c r="I3" s="17">
        <v>19</v>
      </c>
      <c r="J3" s="18"/>
    </row>
    <row r="4" spans="1:10" ht="21.75" customHeight="1">
      <c r="A4" s="127" t="s">
        <v>7</v>
      </c>
      <c r="B4" s="127"/>
      <c r="C4" s="126" t="s">
        <v>83</v>
      </c>
      <c r="D4" s="126"/>
      <c r="E4" s="126"/>
      <c r="F4" s="126"/>
      <c r="G4" s="126"/>
      <c r="H4" s="126"/>
      <c r="I4" s="126"/>
      <c r="J4" s="19"/>
    </row>
    <row r="5" spans="1:10" ht="15.75">
      <c r="A5" s="119"/>
      <c r="B5" s="120"/>
      <c r="C5" s="120"/>
      <c r="D5" s="20" t="s">
        <v>8</v>
      </c>
      <c r="E5" s="121">
        <v>45431</v>
      </c>
      <c r="F5" s="121"/>
      <c r="G5" s="121"/>
      <c r="H5" s="21" t="s">
        <v>46</v>
      </c>
      <c r="I5" s="22" t="s">
        <v>10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106</v>
      </c>
      <c r="C8" s="28">
        <v>1</v>
      </c>
      <c r="D8" s="29" t="str">
        <f>1!K21</f>
        <v>Черников Давид</v>
      </c>
      <c r="E8" s="54">
        <f>1!J21</f>
        <v>0</v>
      </c>
      <c r="F8" s="1"/>
      <c r="G8" s="1"/>
      <c r="H8" s="1"/>
      <c r="I8" s="1"/>
    </row>
    <row r="9" spans="1:9" ht="18">
      <c r="A9" s="26"/>
      <c r="B9" s="27" t="s">
        <v>64</v>
      </c>
      <c r="C9" s="28">
        <v>2</v>
      </c>
      <c r="D9" s="29" t="str">
        <f>1!K32</f>
        <v>Касимов Линар</v>
      </c>
      <c r="E9" s="1">
        <f>1!J32</f>
        <v>0</v>
      </c>
      <c r="F9" s="1"/>
      <c r="G9" s="1"/>
      <c r="H9" s="1"/>
      <c r="I9" s="1"/>
    </row>
    <row r="10" spans="1:9" ht="18">
      <c r="A10" s="26"/>
      <c r="B10" s="27" t="s">
        <v>107</v>
      </c>
      <c r="C10" s="28">
        <v>3</v>
      </c>
      <c r="D10" s="29" t="str">
        <f>1!M44</f>
        <v>Елпаев Игорь</v>
      </c>
      <c r="E10" s="1">
        <f>1!L44</f>
        <v>0</v>
      </c>
      <c r="F10" s="1"/>
      <c r="G10" s="1"/>
      <c r="H10" s="1"/>
      <c r="I10" s="1"/>
    </row>
    <row r="11" spans="1:9" ht="18">
      <c r="A11" s="26"/>
      <c r="B11" s="27" t="s">
        <v>80</v>
      </c>
      <c r="C11" s="28">
        <v>4</v>
      </c>
      <c r="D11" s="29" t="str">
        <f>1!M52</f>
        <v>Краснова Валерия</v>
      </c>
      <c r="E11" s="1">
        <f>1!L52</f>
        <v>0</v>
      </c>
      <c r="F11" s="1"/>
      <c r="G11" s="1"/>
      <c r="H11" s="1"/>
      <c r="I11" s="1"/>
    </row>
    <row r="12" spans="1:9" ht="18">
      <c r="A12" s="26"/>
      <c r="B12" s="27" t="s">
        <v>62</v>
      </c>
      <c r="C12" s="28">
        <v>5</v>
      </c>
      <c r="D12" s="29" t="str">
        <f>1!E56</f>
        <v>Ягафарова Диана</v>
      </c>
      <c r="E12" s="1">
        <f>1!D56</f>
        <v>0</v>
      </c>
      <c r="F12" s="1"/>
      <c r="G12" s="1"/>
      <c r="H12" s="1"/>
      <c r="I12" s="1"/>
    </row>
    <row r="13" spans="1:9" ht="18">
      <c r="A13" s="26"/>
      <c r="B13" s="27" t="s">
        <v>108</v>
      </c>
      <c r="C13" s="28">
        <v>6</v>
      </c>
      <c r="D13" s="29" t="str">
        <f>1!E58</f>
        <v>Мингазов Данил</v>
      </c>
      <c r="E13" s="1">
        <f>1!D58</f>
        <v>0</v>
      </c>
      <c r="F13" s="1"/>
      <c r="G13" s="1"/>
      <c r="H13" s="1"/>
      <c r="I13" s="1"/>
    </row>
    <row r="14" spans="1:9" ht="18">
      <c r="A14" s="26"/>
      <c r="B14" s="27" t="s">
        <v>109</v>
      </c>
      <c r="C14" s="28">
        <v>7</v>
      </c>
      <c r="D14" s="29" t="str">
        <f>1!E61</f>
        <v>Шарафутдинов Ринат</v>
      </c>
      <c r="E14" s="1">
        <f>1!D61</f>
        <v>0</v>
      </c>
      <c r="F14" s="1"/>
      <c r="G14" s="1"/>
      <c r="H14" s="1"/>
      <c r="I14" s="1"/>
    </row>
    <row r="15" spans="1:9" ht="18">
      <c r="A15" s="26"/>
      <c r="B15" s="27" t="s">
        <v>67</v>
      </c>
      <c r="C15" s="28">
        <v>8</v>
      </c>
      <c r="D15" s="29" t="str">
        <f>1!E63</f>
        <v>Гильманова Карина</v>
      </c>
      <c r="E15" s="1">
        <f>1!D63</f>
        <v>0</v>
      </c>
      <c r="F15" s="1"/>
      <c r="G15" s="1"/>
      <c r="H15" s="1"/>
      <c r="I15" s="1"/>
    </row>
    <row r="16" spans="1:9" ht="18">
      <c r="A16" s="26"/>
      <c r="B16" s="27" t="s">
        <v>81</v>
      </c>
      <c r="C16" s="28">
        <v>9</v>
      </c>
      <c r="D16" s="29" t="str">
        <f>1!M58</f>
        <v>Нестеренко Георгий</v>
      </c>
      <c r="E16" s="1">
        <f>1!L58</f>
        <v>0</v>
      </c>
      <c r="F16" s="1"/>
      <c r="G16" s="1"/>
      <c r="H16" s="1"/>
      <c r="I16" s="1"/>
    </row>
    <row r="17" spans="1:9" ht="18">
      <c r="A17" s="26"/>
      <c r="B17" s="27" t="s">
        <v>103</v>
      </c>
      <c r="C17" s="28">
        <v>10</v>
      </c>
      <c r="D17" s="29" t="str">
        <f>1!M61</f>
        <v>Габдракипов Ринат</v>
      </c>
      <c r="E17" s="1">
        <f>1!L61</f>
        <v>0</v>
      </c>
      <c r="F17" s="1"/>
      <c r="G17" s="1"/>
      <c r="H17" s="1"/>
      <c r="I17" s="1"/>
    </row>
    <row r="18" spans="1:9" ht="18">
      <c r="A18" s="26"/>
      <c r="B18" s="27" t="s">
        <v>89</v>
      </c>
      <c r="C18" s="28">
        <v>11</v>
      </c>
      <c r="D18" s="29" t="str">
        <f>1!M65</f>
        <v>Коробейникова Екатерина</v>
      </c>
      <c r="E18" s="1">
        <f>1!L65</f>
        <v>0</v>
      </c>
      <c r="F18" s="1"/>
      <c r="G18" s="1"/>
      <c r="H18" s="1"/>
      <c r="I18" s="1"/>
    </row>
    <row r="19" spans="1:9" ht="18">
      <c r="A19" s="26"/>
      <c r="B19" s="27" t="s">
        <v>110</v>
      </c>
      <c r="C19" s="28">
        <v>12</v>
      </c>
      <c r="D19" s="29" t="str">
        <f>1!M67</f>
        <v>Колейников Елисей</v>
      </c>
      <c r="E19" s="1">
        <f>1!L67</f>
        <v>0</v>
      </c>
      <c r="F19" s="1"/>
      <c r="G19" s="1"/>
      <c r="H19" s="1"/>
      <c r="I19" s="1"/>
    </row>
    <row r="20" spans="1:9" ht="18">
      <c r="A20" s="26"/>
      <c r="B20" s="27" t="s">
        <v>17</v>
      </c>
      <c r="C20" s="28">
        <v>13</v>
      </c>
      <c r="D20" s="29">
        <f>1!G68</f>
        <v>0</v>
      </c>
      <c r="E20" s="1">
        <f>1!F68</f>
        <v>0</v>
      </c>
      <c r="F20" s="1"/>
      <c r="G20" s="1"/>
      <c r="H20" s="1"/>
      <c r="I20" s="1"/>
    </row>
    <row r="21" spans="1:9" ht="18">
      <c r="A21" s="26"/>
      <c r="B21" s="27" t="s">
        <v>17</v>
      </c>
      <c r="C21" s="28">
        <v>14</v>
      </c>
      <c r="D21" s="29">
        <f>1!G71</f>
        <v>0</v>
      </c>
      <c r="E21" s="1">
        <f>1!F71</f>
        <v>0</v>
      </c>
      <c r="F21" s="1"/>
      <c r="G21" s="1"/>
      <c r="H21" s="1"/>
      <c r="I21" s="1"/>
    </row>
    <row r="22" spans="1:9" ht="18">
      <c r="A22" s="26"/>
      <c r="B22" s="27" t="s">
        <v>17</v>
      </c>
      <c r="C22" s="28">
        <v>15</v>
      </c>
      <c r="D22" s="29">
        <f>1!M70</f>
        <v>0</v>
      </c>
      <c r="E22" s="1">
        <f>1!L70</f>
        <v>0</v>
      </c>
      <c r="F22" s="1"/>
      <c r="G22" s="1"/>
      <c r="H22" s="1"/>
      <c r="I22" s="1"/>
    </row>
    <row r="23" spans="1:9" ht="18">
      <c r="A23" s="26"/>
      <c r="B23" s="27" t="s">
        <v>17</v>
      </c>
      <c r="C23" s="28">
        <v>16</v>
      </c>
      <c r="D23" s="29">
        <f>1!M72</f>
        <v>0</v>
      </c>
      <c r="E23" s="1">
        <f>1!L72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122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s="2" customFormat="1" ht="13.5" thickBot="1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2.75">
      <c r="A3" s="133" t="str">
        <f>'с1'!A3</f>
        <v>LXVIII Чемпионат РБ в зачет XXV Кубка РБ, VII Кубка Давида - Детского Кубка РБ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2.75">
      <c r="A4" s="135" t="str">
        <f>CONCATENATE('с1'!A4," ",'с1'!C4)</f>
        <v>Республиканские официальные спортивные соревнования ЩЕРБАК АЛЕКСЕЙ АЛЕКСАНДРОВИЧ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2.75">
      <c r="A5" s="132">
        <f>'с1'!E5</f>
        <v>45431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32">
        <v>1</v>
      </c>
      <c r="B6" s="55">
        <f>'с1'!A8</f>
        <v>0</v>
      </c>
      <c r="C6" s="33" t="s">
        <v>106</v>
      </c>
      <c r="D6" s="34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12.75">
      <c r="A7" s="32"/>
      <c r="B7" s="56"/>
      <c r="C7" s="65">
        <v>1</v>
      </c>
      <c r="D7" s="66">
        <v>0</v>
      </c>
      <c r="E7" s="46" t="s">
        <v>106</v>
      </c>
      <c r="F7" s="67"/>
      <c r="G7" s="63"/>
      <c r="H7" s="63"/>
      <c r="I7" s="63"/>
      <c r="J7" s="63"/>
      <c r="K7" s="63"/>
      <c r="L7" s="63"/>
      <c r="M7" s="63"/>
      <c r="N7" s="63"/>
      <c r="O7" s="64"/>
    </row>
    <row r="8" spans="1:15" ht="12.75">
      <c r="A8" s="32">
        <v>16</v>
      </c>
      <c r="B8" s="55">
        <f>'с1'!A23</f>
        <v>0</v>
      </c>
      <c r="C8" s="36" t="s">
        <v>17</v>
      </c>
      <c r="D8" s="68"/>
      <c r="E8" s="65"/>
      <c r="F8" s="69"/>
      <c r="G8" s="63"/>
      <c r="H8" s="63"/>
      <c r="I8" s="63"/>
      <c r="J8" s="63"/>
      <c r="K8" s="63"/>
      <c r="L8" s="63"/>
      <c r="M8" s="63"/>
      <c r="N8" s="63"/>
      <c r="O8" s="64"/>
    </row>
    <row r="9" spans="1:15" ht="12.75">
      <c r="A9" s="32"/>
      <c r="B9" s="56"/>
      <c r="C9" s="70"/>
      <c r="D9" s="71"/>
      <c r="E9" s="72">
        <v>9</v>
      </c>
      <c r="F9" s="66">
        <v>0</v>
      </c>
      <c r="G9" s="46" t="s">
        <v>106</v>
      </c>
      <c r="H9" s="67"/>
      <c r="I9" s="63"/>
      <c r="J9" s="63"/>
      <c r="K9" s="63"/>
      <c r="L9" s="63"/>
      <c r="M9" s="63"/>
      <c r="N9" s="63"/>
      <c r="O9" s="64"/>
    </row>
    <row r="10" spans="1:15" ht="12.75">
      <c r="A10" s="32">
        <v>9</v>
      </c>
      <c r="B10" s="55">
        <f>'с1'!A16</f>
        <v>0</v>
      </c>
      <c r="C10" s="33" t="s">
        <v>81</v>
      </c>
      <c r="D10" s="73"/>
      <c r="E10" s="72"/>
      <c r="F10" s="74"/>
      <c r="G10" s="65"/>
      <c r="H10" s="69"/>
      <c r="I10" s="63"/>
      <c r="J10" s="63"/>
      <c r="K10" s="63"/>
      <c r="L10" s="63"/>
      <c r="M10" s="63"/>
      <c r="N10" s="63"/>
      <c r="O10" s="64"/>
    </row>
    <row r="11" spans="1:15" ht="12.75">
      <c r="A11" s="32"/>
      <c r="B11" s="56"/>
      <c r="C11" s="65">
        <v>2</v>
      </c>
      <c r="D11" s="66">
        <v>0</v>
      </c>
      <c r="E11" s="75" t="s">
        <v>67</v>
      </c>
      <c r="F11" s="76"/>
      <c r="G11" s="72"/>
      <c r="H11" s="69"/>
      <c r="I11" s="63"/>
      <c r="J11" s="63"/>
      <c r="K11" s="63"/>
      <c r="L11" s="63"/>
      <c r="M11" s="63"/>
      <c r="N11" s="63"/>
      <c r="O11" s="64"/>
    </row>
    <row r="12" spans="1:15" ht="12.75">
      <c r="A12" s="32">
        <v>8</v>
      </c>
      <c r="B12" s="55">
        <f>'с1'!A15</f>
        <v>0</v>
      </c>
      <c r="C12" s="36" t="s">
        <v>67</v>
      </c>
      <c r="D12" s="68"/>
      <c r="E12" s="70"/>
      <c r="F12" s="71"/>
      <c r="G12" s="72"/>
      <c r="H12" s="69"/>
      <c r="I12" s="63"/>
      <c r="J12" s="63"/>
      <c r="K12" s="63"/>
      <c r="L12" s="63"/>
      <c r="M12" s="77"/>
      <c r="N12" s="63"/>
      <c r="O12" s="64"/>
    </row>
    <row r="13" spans="1:15" ht="12.75">
      <c r="A13" s="32"/>
      <c r="B13" s="56"/>
      <c r="C13" s="70"/>
      <c r="D13" s="71"/>
      <c r="E13" s="63"/>
      <c r="F13" s="71"/>
      <c r="G13" s="72">
        <v>13</v>
      </c>
      <c r="H13" s="66">
        <v>0</v>
      </c>
      <c r="I13" s="46" t="s">
        <v>106</v>
      </c>
      <c r="J13" s="67"/>
      <c r="K13" s="63"/>
      <c r="L13" s="63"/>
      <c r="M13" s="77"/>
      <c r="N13" s="63"/>
      <c r="O13" s="64"/>
    </row>
    <row r="14" spans="1:15" ht="12.75">
      <c r="A14" s="32">
        <v>5</v>
      </c>
      <c r="B14" s="55">
        <f>'с1'!A12</f>
        <v>0</v>
      </c>
      <c r="C14" s="33" t="s">
        <v>62</v>
      </c>
      <c r="D14" s="73"/>
      <c r="E14" s="63"/>
      <c r="F14" s="71"/>
      <c r="G14" s="72"/>
      <c r="H14" s="74"/>
      <c r="I14" s="65"/>
      <c r="J14" s="69"/>
      <c r="K14" s="63"/>
      <c r="L14" s="63"/>
      <c r="M14" s="77"/>
      <c r="N14" s="63"/>
      <c r="O14" s="64"/>
    </row>
    <row r="15" spans="1:15" ht="12.75">
      <c r="A15" s="32"/>
      <c r="B15" s="56"/>
      <c r="C15" s="65">
        <v>3</v>
      </c>
      <c r="D15" s="66">
        <v>0</v>
      </c>
      <c r="E15" s="78" t="s">
        <v>62</v>
      </c>
      <c r="F15" s="71"/>
      <c r="G15" s="72"/>
      <c r="H15" s="79"/>
      <c r="I15" s="72"/>
      <c r="J15" s="69"/>
      <c r="K15" s="34"/>
      <c r="L15" s="63"/>
      <c r="M15" s="77"/>
      <c r="N15" s="63"/>
      <c r="O15" s="64"/>
    </row>
    <row r="16" spans="1:15" ht="12.75">
      <c r="A16" s="32">
        <v>12</v>
      </c>
      <c r="B16" s="55">
        <f>'с1'!A19</f>
        <v>0</v>
      </c>
      <c r="C16" s="36" t="s">
        <v>110</v>
      </c>
      <c r="D16" s="68"/>
      <c r="E16" s="65"/>
      <c r="F16" s="79"/>
      <c r="G16" s="72"/>
      <c r="H16" s="79"/>
      <c r="I16" s="72"/>
      <c r="J16" s="69"/>
      <c r="K16" s="63"/>
      <c r="L16" s="63"/>
      <c r="M16" s="77"/>
      <c r="N16" s="63"/>
      <c r="O16" s="64"/>
    </row>
    <row r="17" spans="1:15" ht="12.75">
      <c r="A17" s="32"/>
      <c r="B17" s="56"/>
      <c r="C17" s="70"/>
      <c r="D17" s="71"/>
      <c r="E17" s="72">
        <v>10</v>
      </c>
      <c r="F17" s="66">
        <v>0</v>
      </c>
      <c r="G17" s="78" t="s">
        <v>62</v>
      </c>
      <c r="H17" s="73"/>
      <c r="I17" s="72"/>
      <c r="J17" s="69"/>
      <c r="K17" s="63"/>
      <c r="L17" s="63"/>
      <c r="M17" s="63"/>
      <c r="N17" s="63"/>
      <c r="O17" s="64"/>
    </row>
    <row r="18" spans="1:15" ht="12.75">
      <c r="A18" s="32">
        <v>13</v>
      </c>
      <c r="B18" s="55">
        <f>'с1'!A20</f>
        <v>0</v>
      </c>
      <c r="C18" s="33" t="s">
        <v>17</v>
      </c>
      <c r="D18" s="73"/>
      <c r="E18" s="72"/>
      <c r="F18" s="74"/>
      <c r="G18" s="70"/>
      <c r="H18" s="71"/>
      <c r="I18" s="72"/>
      <c r="J18" s="69"/>
      <c r="K18" s="63"/>
      <c r="L18" s="63"/>
      <c r="M18" s="63"/>
      <c r="N18" s="63"/>
      <c r="O18" s="64"/>
    </row>
    <row r="19" spans="1:15" ht="12.75">
      <c r="A19" s="32"/>
      <c r="B19" s="56"/>
      <c r="C19" s="65">
        <v>4</v>
      </c>
      <c r="D19" s="66">
        <v>0</v>
      </c>
      <c r="E19" s="75" t="s">
        <v>80</v>
      </c>
      <c r="F19" s="76"/>
      <c r="G19" s="63"/>
      <c r="H19" s="71"/>
      <c r="I19" s="72"/>
      <c r="J19" s="69"/>
      <c r="K19" s="63"/>
      <c r="L19" s="63"/>
      <c r="M19" s="63"/>
      <c r="N19" s="63"/>
      <c r="O19" s="64"/>
    </row>
    <row r="20" spans="1:15" ht="12.75">
      <c r="A20" s="32">
        <v>4</v>
      </c>
      <c r="B20" s="55">
        <f>'с1'!A11</f>
        <v>0</v>
      </c>
      <c r="C20" s="36" t="s">
        <v>80</v>
      </c>
      <c r="D20" s="68"/>
      <c r="E20" s="70"/>
      <c r="F20" s="71"/>
      <c r="G20" s="63"/>
      <c r="H20" s="71"/>
      <c r="I20" s="72"/>
      <c r="J20" s="69"/>
      <c r="K20" s="63"/>
      <c r="L20" s="63"/>
      <c r="M20" s="63"/>
      <c r="N20" s="63"/>
      <c r="O20" s="64"/>
    </row>
    <row r="21" spans="1:15" ht="12.75">
      <c r="A21" s="32"/>
      <c r="B21" s="56"/>
      <c r="C21" s="70"/>
      <c r="D21" s="71"/>
      <c r="E21" s="63"/>
      <c r="F21" s="71"/>
      <c r="G21" s="63"/>
      <c r="H21" s="71"/>
      <c r="I21" s="72">
        <v>15</v>
      </c>
      <c r="J21" s="66">
        <v>0</v>
      </c>
      <c r="K21" s="75" t="s">
        <v>89</v>
      </c>
      <c r="L21" s="95"/>
      <c r="M21" s="42"/>
      <c r="N21" s="42"/>
      <c r="O21" s="80"/>
    </row>
    <row r="22" spans="1:15" ht="12.75">
      <c r="A22" s="32">
        <v>3</v>
      </c>
      <c r="B22" s="55">
        <f>'с1'!A10</f>
        <v>0</v>
      </c>
      <c r="C22" s="33" t="s">
        <v>107</v>
      </c>
      <c r="D22" s="73"/>
      <c r="E22" s="63"/>
      <c r="F22" s="71"/>
      <c r="G22" s="63"/>
      <c r="H22" s="71"/>
      <c r="I22" s="72"/>
      <c r="J22" s="81"/>
      <c r="K22" s="70"/>
      <c r="L22" s="70"/>
      <c r="M22" s="70"/>
      <c r="N22" s="130" t="s">
        <v>18</v>
      </c>
      <c r="O22" s="131"/>
    </row>
    <row r="23" spans="1:15" ht="12.75">
      <c r="A23" s="32"/>
      <c r="B23" s="56"/>
      <c r="C23" s="65">
        <v>5</v>
      </c>
      <c r="D23" s="66">
        <v>0</v>
      </c>
      <c r="E23" s="46" t="s">
        <v>107</v>
      </c>
      <c r="F23" s="73"/>
      <c r="G23" s="63"/>
      <c r="H23" s="71"/>
      <c r="I23" s="72"/>
      <c r="J23" s="82"/>
      <c r="K23" s="63"/>
      <c r="L23" s="63"/>
      <c r="M23" s="63"/>
      <c r="N23" s="63"/>
      <c r="O23" s="64"/>
    </row>
    <row r="24" spans="1:15" ht="12.75">
      <c r="A24" s="32">
        <v>14</v>
      </c>
      <c r="B24" s="55">
        <f>'с1'!A21</f>
        <v>0</v>
      </c>
      <c r="C24" s="36" t="s">
        <v>17</v>
      </c>
      <c r="D24" s="68"/>
      <c r="E24" s="65"/>
      <c r="F24" s="79"/>
      <c r="G24" s="63"/>
      <c r="H24" s="71"/>
      <c r="I24" s="72"/>
      <c r="J24" s="69"/>
      <c r="K24" s="63"/>
      <c r="L24" s="63"/>
      <c r="M24" s="63"/>
      <c r="N24" s="63"/>
      <c r="O24" s="64"/>
    </row>
    <row r="25" spans="1:15" ht="12.75">
      <c r="A25" s="32"/>
      <c r="B25" s="56"/>
      <c r="C25" s="70"/>
      <c r="D25" s="71"/>
      <c r="E25" s="72">
        <v>11</v>
      </c>
      <c r="F25" s="66">
        <v>0</v>
      </c>
      <c r="G25" s="75" t="s">
        <v>89</v>
      </c>
      <c r="H25" s="76"/>
      <c r="I25" s="72"/>
      <c r="J25" s="69"/>
      <c r="K25" s="63"/>
      <c r="L25" s="63"/>
      <c r="M25" s="63"/>
      <c r="N25" s="63"/>
      <c r="O25" s="64"/>
    </row>
    <row r="26" spans="1:15" ht="12.75">
      <c r="A26" s="32">
        <v>11</v>
      </c>
      <c r="B26" s="55">
        <f>'с1'!A18</f>
        <v>0</v>
      </c>
      <c r="C26" s="33" t="s">
        <v>89</v>
      </c>
      <c r="D26" s="73"/>
      <c r="E26" s="72"/>
      <c r="F26" s="74"/>
      <c r="G26" s="65"/>
      <c r="H26" s="79"/>
      <c r="I26" s="72"/>
      <c r="J26" s="69"/>
      <c r="K26" s="63"/>
      <c r="L26" s="63"/>
      <c r="M26" s="63"/>
      <c r="N26" s="63"/>
      <c r="O26" s="64"/>
    </row>
    <row r="27" spans="1:15" ht="12.75">
      <c r="A27" s="32"/>
      <c r="B27" s="56"/>
      <c r="C27" s="65">
        <v>6</v>
      </c>
      <c r="D27" s="66">
        <v>0</v>
      </c>
      <c r="E27" s="75" t="s">
        <v>89</v>
      </c>
      <c r="F27" s="76"/>
      <c r="G27" s="72"/>
      <c r="H27" s="79"/>
      <c r="I27" s="72"/>
      <c r="J27" s="69"/>
      <c r="K27" s="63"/>
      <c r="L27" s="63"/>
      <c r="M27" s="63"/>
      <c r="N27" s="63"/>
      <c r="O27" s="64"/>
    </row>
    <row r="28" spans="1:15" ht="12.75">
      <c r="A28" s="32">
        <v>6</v>
      </c>
      <c r="B28" s="55">
        <f>'с1'!A13</f>
        <v>0</v>
      </c>
      <c r="C28" s="36" t="s">
        <v>108</v>
      </c>
      <c r="D28" s="68"/>
      <c r="E28" s="70"/>
      <c r="F28" s="71"/>
      <c r="G28" s="72"/>
      <c r="H28" s="79"/>
      <c r="I28" s="72"/>
      <c r="J28" s="69"/>
      <c r="K28" s="63"/>
      <c r="L28" s="63"/>
      <c r="M28" s="63"/>
      <c r="N28" s="63"/>
      <c r="O28" s="64"/>
    </row>
    <row r="29" spans="1:15" ht="12.75">
      <c r="A29" s="32"/>
      <c r="B29" s="56"/>
      <c r="C29" s="70"/>
      <c r="D29" s="71"/>
      <c r="E29" s="63"/>
      <c r="F29" s="71"/>
      <c r="G29" s="72">
        <v>14</v>
      </c>
      <c r="H29" s="66">
        <v>0</v>
      </c>
      <c r="I29" s="75" t="s">
        <v>89</v>
      </c>
      <c r="J29" s="82"/>
      <c r="K29" s="63"/>
      <c r="L29" s="63"/>
      <c r="M29" s="63"/>
      <c r="N29" s="63"/>
      <c r="O29" s="64"/>
    </row>
    <row r="30" spans="1:15" ht="12.75">
      <c r="A30" s="32">
        <v>7</v>
      </c>
      <c r="B30" s="55">
        <f>'с1'!A14</f>
        <v>0</v>
      </c>
      <c r="C30" s="33" t="s">
        <v>109</v>
      </c>
      <c r="D30" s="73"/>
      <c r="E30" s="63"/>
      <c r="F30" s="71"/>
      <c r="G30" s="72"/>
      <c r="H30" s="81"/>
      <c r="I30" s="70"/>
      <c r="J30" s="63"/>
      <c r="K30" s="63"/>
      <c r="L30" s="63"/>
      <c r="M30" s="63"/>
      <c r="N30" s="63"/>
      <c r="O30" s="64"/>
    </row>
    <row r="31" spans="1:15" ht="12.75">
      <c r="A31" s="32"/>
      <c r="B31" s="56"/>
      <c r="C31" s="65">
        <v>7</v>
      </c>
      <c r="D31" s="66">
        <v>0</v>
      </c>
      <c r="E31" s="46" t="s">
        <v>103</v>
      </c>
      <c r="F31" s="73"/>
      <c r="G31" s="72"/>
      <c r="H31" s="69"/>
      <c r="I31" s="63"/>
      <c r="J31" s="63"/>
      <c r="K31" s="63"/>
      <c r="L31" s="63"/>
      <c r="M31" s="63"/>
      <c r="N31" s="63"/>
      <c r="O31" s="64"/>
    </row>
    <row r="32" spans="1:15" ht="12.75">
      <c r="A32" s="32">
        <v>10</v>
      </c>
      <c r="B32" s="55">
        <f>'с1'!A17</f>
        <v>0</v>
      </c>
      <c r="C32" s="36" t="s">
        <v>103</v>
      </c>
      <c r="D32" s="68"/>
      <c r="E32" s="65"/>
      <c r="F32" s="79"/>
      <c r="G32" s="72"/>
      <c r="H32" s="69"/>
      <c r="I32" s="63">
        <v>-15</v>
      </c>
      <c r="J32" s="83">
        <f>IF(J21=H13,H29,IF(J21=H29,H13,0))</f>
        <v>0</v>
      </c>
      <c r="K32" s="33" t="str">
        <f>IF(K21=I13,I29,IF(K21=I29,I13,0))</f>
        <v>Касимов Линар</v>
      </c>
      <c r="L32" s="39"/>
      <c r="M32" s="84"/>
      <c r="N32" s="84"/>
      <c r="O32" s="85"/>
    </row>
    <row r="33" spans="1:15" ht="12.75">
      <c r="A33" s="32"/>
      <c r="B33" s="56"/>
      <c r="C33" s="70"/>
      <c r="D33" s="71"/>
      <c r="E33" s="72">
        <v>12</v>
      </c>
      <c r="F33" s="66">
        <v>0</v>
      </c>
      <c r="G33" s="75" t="s">
        <v>64</v>
      </c>
      <c r="H33" s="82"/>
      <c r="I33" s="63"/>
      <c r="J33" s="70"/>
      <c r="K33" s="70"/>
      <c r="L33" s="70"/>
      <c r="M33" s="70"/>
      <c r="N33" s="130" t="s">
        <v>19</v>
      </c>
      <c r="O33" s="131"/>
    </row>
    <row r="34" spans="1:15" ht="12.75">
      <c r="A34" s="32">
        <v>15</v>
      </c>
      <c r="B34" s="55">
        <f>'с1'!A22</f>
        <v>0</v>
      </c>
      <c r="C34" s="33" t="s">
        <v>17</v>
      </c>
      <c r="D34" s="73"/>
      <c r="E34" s="72"/>
      <c r="F34" s="81"/>
      <c r="G34" s="70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32"/>
      <c r="B35" s="56"/>
      <c r="C35" s="65">
        <v>8</v>
      </c>
      <c r="D35" s="66">
        <v>0</v>
      </c>
      <c r="E35" s="75" t="s">
        <v>64</v>
      </c>
      <c r="F35" s="82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32">
        <v>2</v>
      </c>
      <c r="B36" s="55">
        <f>'с1'!A9</f>
        <v>0</v>
      </c>
      <c r="C36" s="36" t="s">
        <v>64</v>
      </c>
      <c r="D36" s="37"/>
      <c r="E36" s="70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32"/>
      <c r="B37" s="32"/>
      <c r="C37" s="70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32">
        <v>-1</v>
      </c>
      <c r="B38" s="57">
        <f>IF(D7=B6,B8,IF(D7=B8,B6,0))</f>
        <v>0</v>
      </c>
      <c r="C38" s="33" t="str">
        <f>IF(E7=C6,C8,IF(E7=C8,C6,0))</f>
        <v>_</v>
      </c>
      <c r="D38" s="34"/>
      <c r="E38" s="63"/>
      <c r="F38" s="63"/>
      <c r="G38" s="63">
        <v>-13</v>
      </c>
      <c r="H38" s="83">
        <f>IF(H13=F9,F17,IF(H13=F17,F9,0))</f>
        <v>0</v>
      </c>
      <c r="I38" s="33" t="str">
        <f>IF(I13=G9,G17,IF(I13=G17,G9,0))</f>
        <v>Мингазов Данил</v>
      </c>
      <c r="J38" s="34"/>
      <c r="K38" s="63"/>
      <c r="L38" s="63"/>
      <c r="M38" s="63"/>
      <c r="N38" s="63"/>
      <c r="O38" s="64"/>
    </row>
    <row r="39" spans="1:15" ht="12.75">
      <c r="A39" s="32"/>
      <c r="B39" s="32"/>
      <c r="C39" s="65">
        <v>16</v>
      </c>
      <c r="D39" s="66">
        <v>0</v>
      </c>
      <c r="E39" s="46" t="s">
        <v>81</v>
      </c>
      <c r="F39" s="67"/>
      <c r="G39" s="63"/>
      <c r="H39" s="70"/>
      <c r="I39" s="65"/>
      <c r="J39" s="69"/>
      <c r="K39" s="63"/>
      <c r="L39" s="63"/>
      <c r="M39" s="63"/>
      <c r="N39" s="63"/>
      <c r="O39" s="64"/>
    </row>
    <row r="40" spans="1:15" ht="12.75">
      <c r="A40" s="32">
        <v>-2</v>
      </c>
      <c r="B40" s="57">
        <f>IF(D11=B10,B12,IF(D11=B12,B10,0))</f>
        <v>0</v>
      </c>
      <c r="C40" s="36" t="str">
        <f>IF(E11=C10,C12,IF(E11=C12,C10,0))</f>
        <v>Габдракипов Ринат</v>
      </c>
      <c r="D40" s="37"/>
      <c r="E40" s="65">
        <v>20</v>
      </c>
      <c r="F40" s="66">
        <v>0</v>
      </c>
      <c r="G40" s="46" t="s">
        <v>103</v>
      </c>
      <c r="H40" s="67"/>
      <c r="I40" s="72">
        <v>26</v>
      </c>
      <c r="J40" s="66">
        <v>0</v>
      </c>
      <c r="K40" s="75" t="s">
        <v>107</v>
      </c>
      <c r="L40" s="82"/>
      <c r="M40" s="63"/>
      <c r="N40" s="63"/>
      <c r="O40" s="64"/>
    </row>
    <row r="41" spans="1:15" ht="12.75">
      <c r="A41" s="32"/>
      <c r="B41" s="32"/>
      <c r="C41" s="70">
        <v>-12</v>
      </c>
      <c r="D41" s="83">
        <f>IF(F33=D31,D35,IF(F33=D35,D31,0))</f>
        <v>0</v>
      </c>
      <c r="E41" s="36" t="str">
        <f>IF(G33=E31,E35,IF(G33=E35,E31,0))</f>
        <v>Шарафутдинов Ринат</v>
      </c>
      <c r="F41" s="37"/>
      <c r="G41" s="65"/>
      <c r="H41" s="69"/>
      <c r="I41" s="72"/>
      <c r="J41" s="81"/>
      <c r="K41" s="65"/>
      <c r="L41" s="69"/>
      <c r="M41" s="63"/>
      <c r="N41" s="63"/>
      <c r="O41" s="64"/>
    </row>
    <row r="42" spans="1:15" ht="12.75">
      <c r="A42" s="32">
        <v>-3</v>
      </c>
      <c r="B42" s="57">
        <f>IF(D15=B14,B16,IF(D15=B16,B14,0))</f>
        <v>0</v>
      </c>
      <c r="C42" s="33" t="str">
        <f>IF(E15=C14,C16,IF(E15=C16,C14,0))</f>
        <v>Колейников Елисей</v>
      </c>
      <c r="D42" s="45"/>
      <c r="E42" s="70"/>
      <c r="F42" s="63"/>
      <c r="G42" s="72">
        <v>24</v>
      </c>
      <c r="H42" s="66">
        <v>0</v>
      </c>
      <c r="I42" s="75" t="s">
        <v>107</v>
      </c>
      <c r="J42" s="82"/>
      <c r="K42" s="72"/>
      <c r="L42" s="69"/>
      <c r="M42" s="63"/>
      <c r="N42" s="63"/>
      <c r="O42" s="64"/>
    </row>
    <row r="43" spans="1:15" ht="12.75">
      <c r="A43" s="32"/>
      <c r="B43" s="32"/>
      <c r="C43" s="65">
        <v>17</v>
      </c>
      <c r="D43" s="66">
        <v>0</v>
      </c>
      <c r="E43" s="46" t="s">
        <v>110</v>
      </c>
      <c r="F43" s="67"/>
      <c r="G43" s="72"/>
      <c r="H43" s="81"/>
      <c r="I43" s="70"/>
      <c r="J43" s="63"/>
      <c r="K43" s="72"/>
      <c r="L43" s="69"/>
      <c r="M43" s="63"/>
      <c r="N43" s="63"/>
      <c r="O43" s="64"/>
    </row>
    <row r="44" spans="1:15" ht="12.75">
      <c r="A44" s="32">
        <v>-4</v>
      </c>
      <c r="B44" s="57">
        <f>IF(D19=B18,B20,IF(D19=B20,B18,0))</f>
        <v>0</v>
      </c>
      <c r="C44" s="36" t="str">
        <f>IF(E19=C18,C20,IF(E19=C20,C18,0))</f>
        <v>_</v>
      </c>
      <c r="D44" s="37"/>
      <c r="E44" s="65">
        <v>21</v>
      </c>
      <c r="F44" s="66">
        <v>0</v>
      </c>
      <c r="G44" s="75" t="s">
        <v>107</v>
      </c>
      <c r="H44" s="82"/>
      <c r="I44" s="63"/>
      <c r="J44" s="63"/>
      <c r="K44" s="72">
        <v>28</v>
      </c>
      <c r="L44" s="66">
        <v>0</v>
      </c>
      <c r="M44" s="75" t="s">
        <v>64</v>
      </c>
      <c r="N44" s="86"/>
      <c r="O44" s="85"/>
    </row>
    <row r="45" spans="1:15" ht="12.75">
      <c r="A45" s="32"/>
      <c r="B45" s="32"/>
      <c r="C45" s="70">
        <v>-11</v>
      </c>
      <c r="D45" s="83">
        <f>IF(F25=D23,D27,IF(F25=D27,D23,0))</f>
        <v>0</v>
      </c>
      <c r="E45" s="36" t="str">
        <f>IF(G25=E23,E27,IF(G25=E27,E23,0))</f>
        <v>Краснова Валерия</v>
      </c>
      <c r="F45" s="37"/>
      <c r="G45" s="70"/>
      <c r="H45" s="63"/>
      <c r="I45" s="63"/>
      <c r="J45" s="63"/>
      <c r="K45" s="72"/>
      <c r="L45" s="81"/>
      <c r="M45" s="70"/>
      <c r="N45" s="130" t="s">
        <v>28</v>
      </c>
      <c r="O45" s="131"/>
    </row>
    <row r="46" spans="1:15" ht="12.75">
      <c r="A46" s="32">
        <v>-5</v>
      </c>
      <c r="B46" s="57">
        <f>IF(D23=B22,B24,IF(D23=B24,B22,0))</f>
        <v>0</v>
      </c>
      <c r="C46" s="33" t="str">
        <f>IF(E23=C22,C24,IF(E23=C24,C22,0))</f>
        <v>_</v>
      </c>
      <c r="D46" s="45"/>
      <c r="E46" s="70"/>
      <c r="F46" s="63"/>
      <c r="G46" s="63">
        <v>-14</v>
      </c>
      <c r="H46" s="83">
        <f>IF(H29=F25,F33,IF(H29=F33,F25,0))</f>
        <v>0</v>
      </c>
      <c r="I46" s="33" t="str">
        <f>IF(I29=G25,G33,IF(I29=G33,G25,0))</f>
        <v>Елпаев Игорь</v>
      </c>
      <c r="J46" s="34"/>
      <c r="K46" s="72"/>
      <c r="L46" s="69"/>
      <c r="M46" s="63"/>
      <c r="N46" s="63"/>
      <c r="O46" s="64"/>
    </row>
    <row r="47" spans="1:15" ht="12.75">
      <c r="A47" s="32"/>
      <c r="B47" s="32"/>
      <c r="C47" s="65">
        <v>18</v>
      </c>
      <c r="D47" s="66">
        <v>0</v>
      </c>
      <c r="E47" s="46" t="s">
        <v>108</v>
      </c>
      <c r="F47" s="67"/>
      <c r="G47" s="63"/>
      <c r="H47" s="70"/>
      <c r="I47" s="87"/>
      <c r="J47" s="69"/>
      <c r="K47" s="72"/>
      <c r="L47" s="69"/>
      <c r="M47" s="63"/>
      <c r="N47" s="63"/>
      <c r="O47" s="64"/>
    </row>
    <row r="48" spans="1:15" ht="12.75">
      <c r="A48" s="32">
        <v>-6</v>
      </c>
      <c r="B48" s="57">
        <f>IF(D27=B26,B28,IF(D27=B28,B26,0))</f>
        <v>0</v>
      </c>
      <c r="C48" s="36" t="str">
        <f>IF(E27=C26,C28,IF(E27=C28,C26,0))</f>
        <v>Ягафарова Диана</v>
      </c>
      <c r="D48" s="37"/>
      <c r="E48" s="65">
        <v>22</v>
      </c>
      <c r="F48" s="66">
        <v>0</v>
      </c>
      <c r="G48" s="46" t="s">
        <v>108</v>
      </c>
      <c r="H48" s="67"/>
      <c r="I48" s="72">
        <v>27</v>
      </c>
      <c r="J48" s="66">
        <v>0</v>
      </c>
      <c r="K48" s="75" t="s">
        <v>64</v>
      </c>
      <c r="L48" s="82"/>
      <c r="M48" s="63"/>
      <c r="N48" s="63"/>
      <c r="O48" s="64"/>
    </row>
    <row r="49" spans="1:15" ht="12.75">
      <c r="A49" s="32"/>
      <c r="B49" s="32"/>
      <c r="C49" s="70">
        <v>-10</v>
      </c>
      <c r="D49" s="83">
        <f>IF(F17=D15,D19,IF(F17=D19,D15,0))</f>
        <v>0</v>
      </c>
      <c r="E49" s="36" t="str">
        <f>IF(G17=E15,E19,IF(G17=E19,E15,0))</f>
        <v>Коробейникова Екатерина</v>
      </c>
      <c r="F49" s="37"/>
      <c r="G49" s="65"/>
      <c r="H49" s="69"/>
      <c r="I49" s="72"/>
      <c r="J49" s="81"/>
      <c r="K49" s="70"/>
      <c r="L49" s="63"/>
      <c r="M49" s="63"/>
      <c r="N49" s="63"/>
      <c r="O49" s="64"/>
    </row>
    <row r="50" spans="1:15" ht="12.75">
      <c r="A50" s="32">
        <v>-7</v>
      </c>
      <c r="B50" s="57">
        <f>IF(D31=B30,B32,IF(D31=B32,B30,0))</f>
        <v>0</v>
      </c>
      <c r="C50" s="33" t="str">
        <f>IF(E31=C30,C32,IF(E31=C32,C30,0))</f>
        <v>Гильманова Карина</v>
      </c>
      <c r="D50" s="45"/>
      <c r="E50" s="70"/>
      <c r="F50" s="63"/>
      <c r="G50" s="72">
        <v>25</v>
      </c>
      <c r="H50" s="66">
        <v>0</v>
      </c>
      <c r="I50" s="46" t="s">
        <v>108</v>
      </c>
      <c r="J50" s="67"/>
      <c r="K50" s="63"/>
      <c r="L50" s="63"/>
      <c r="M50" s="63"/>
      <c r="N50" s="63"/>
      <c r="O50" s="64"/>
    </row>
    <row r="51" spans="1:15" ht="12.75">
      <c r="A51" s="32"/>
      <c r="B51" s="32"/>
      <c r="C51" s="65">
        <v>19</v>
      </c>
      <c r="D51" s="66">
        <v>0</v>
      </c>
      <c r="E51" s="46" t="s">
        <v>109</v>
      </c>
      <c r="F51" s="67"/>
      <c r="G51" s="72"/>
      <c r="H51" s="81"/>
      <c r="I51" s="70"/>
      <c r="J51" s="63"/>
      <c r="K51" s="63"/>
      <c r="L51" s="63"/>
      <c r="M51" s="63"/>
      <c r="N51" s="63"/>
      <c r="O51" s="64"/>
    </row>
    <row r="52" spans="1:15" ht="12.75">
      <c r="A52" s="32">
        <v>-8</v>
      </c>
      <c r="B52" s="57">
        <f>IF(D35=B34,B36,IF(D35=B36,B34,0))</f>
        <v>0</v>
      </c>
      <c r="C52" s="36" t="str">
        <f>IF(E35=C34,C36,IF(E35=C36,C34,0))</f>
        <v>_</v>
      </c>
      <c r="D52" s="37"/>
      <c r="E52" s="65">
        <v>23</v>
      </c>
      <c r="F52" s="66">
        <v>0</v>
      </c>
      <c r="G52" s="46" t="s">
        <v>109</v>
      </c>
      <c r="H52" s="67"/>
      <c r="I52" s="63"/>
      <c r="J52" s="63"/>
      <c r="K52" s="63">
        <v>-28</v>
      </c>
      <c r="L52" s="83">
        <f>IF(L44=J40,J48,IF(L44=J48,J40,0))</f>
        <v>0</v>
      </c>
      <c r="M52" s="33" t="str">
        <f>IF(M44=K40,K48,IF(M44=K48,K40,0))</f>
        <v>Краснова Валерия</v>
      </c>
      <c r="N52" s="84"/>
      <c r="O52" s="85"/>
    </row>
    <row r="53" spans="1:15" ht="12.75">
      <c r="A53" s="32"/>
      <c r="B53" s="32"/>
      <c r="C53" s="70">
        <v>-9</v>
      </c>
      <c r="D53" s="83">
        <f>IF(F9=D7,D11,IF(F9=D11,D7,0))</f>
        <v>0</v>
      </c>
      <c r="E53" s="36" t="str">
        <f>IF(G9=E7,E11,IF(G9=E11,E7,0))</f>
        <v>Нестеренко Георгий</v>
      </c>
      <c r="F53" s="37"/>
      <c r="G53" s="70"/>
      <c r="H53" s="63"/>
      <c r="I53" s="63"/>
      <c r="J53" s="63"/>
      <c r="K53" s="63"/>
      <c r="L53" s="70"/>
      <c r="M53" s="38"/>
      <c r="N53" s="130" t="s">
        <v>29</v>
      </c>
      <c r="O53" s="131"/>
    </row>
    <row r="54" spans="1:15" ht="12.75">
      <c r="A54" s="32"/>
      <c r="B54" s="32"/>
      <c r="C54" s="63"/>
      <c r="D54" s="70"/>
      <c r="E54" s="70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2.75">
      <c r="A55" s="32">
        <v>-26</v>
      </c>
      <c r="B55" s="57">
        <f>IF(J40=H38,H42,IF(J40=H42,H38,0))</f>
        <v>0</v>
      </c>
      <c r="C55" s="33" t="str">
        <f>IF(K40=I38,I42,IF(K40=I42,I38,0))</f>
        <v>Мингазов Данил</v>
      </c>
      <c r="D55" s="34"/>
      <c r="E55" s="63"/>
      <c r="F55" s="63"/>
      <c r="G55" s="63">
        <v>-20</v>
      </c>
      <c r="H55" s="83">
        <f>IF(F40=D39,D41,IF(F40=D41,D39,0))</f>
        <v>0</v>
      </c>
      <c r="I55" s="33" t="str">
        <f>IF(G40=E39,E41,IF(G40=E41,E39,0))</f>
        <v>Габдракипов Ринат</v>
      </c>
      <c r="J55" s="34"/>
      <c r="K55" s="63"/>
      <c r="L55" s="63"/>
      <c r="M55" s="63"/>
      <c r="N55" s="63"/>
      <c r="O55" s="64"/>
    </row>
    <row r="56" spans="1:15" ht="12.75">
      <c r="A56" s="32"/>
      <c r="B56" s="56"/>
      <c r="C56" s="65">
        <v>29</v>
      </c>
      <c r="D56" s="66">
        <v>0</v>
      </c>
      <c r="E56" s="46" t="s">
        <v>108</v>
      </c>
      <c r="F56" s="67"/>
      <c r="G56" s="63"/>
      <c r="H56" s="70"/>
      <c r="I56" s="65">
        <v>31</v>
      </c>
      <c r="J56" s="66">
        <v>0</v>
      </c>
      <c r="K56" s="46" t="s">
        <v>81</v>
      </c>
      <c r="L56" s="67"/>
      <c r="M56" s="63"/>
      <c r="N56" s="63"/>
      <c r="O56" s="64"/>
    </row>
    <row r="57" spans="1:15" ht="12.75">
      <c r="A57" s="32">
        <v>-27</v>
      </c>
      <c r="B57" s="57">
        <f>IF(J48=H46,H50,IF(J48=H50,H46,0))</f>
        <v>0</v>
      </c>
      <c r="C57" s="36" t="str">
        <f>IF(K48=I46,I50,IF(K48=I50,I46,0))</f>
        <v>Ягафарова Диана</v>
      </c>
      <c r="D57" s="37"/>
      <c r="E57" s="40" t="s">
        <v>20</v>
      </c>
      <c r="F57" s="44"/>
      <c r="G57" s="63">
        <v>-21</v>
      </c>
      <c r="H57" s="83">
        <f>IF(F44=D43,D45,IF(F44=D45,D43,0))</f>
        <v>0</v>
      </c>
      <c r="I57" s="36" t="str">
        <f>IF(G44=E43,E45,IF(G44=E45,E43,0))</f>
        <v>Колейников Елисей</v>
      </c>
      <c r="J57" s="37"/>
      <c r="K57" s="65"/>
      <c r="L57" s="69"/>
      <c r="M57" s="63"/>
      <c r="N57" s="63"/>
      <c r="O57" s="64"/>
    </row>
    <row r="58" spans="1:15" ht="12.75">
      <c r="A58" s="32"/>
      <c r="B58" s="32"/>
      <c r="C58" s="70">
        <v>-29</v>
      </c>
      <c r="D58" s="83">
        <v>0</v>
      </c>
      <c r="E58" s="33" t="str">
        <f>IF(E56=C55,C57,IF(E56=C57,C55,0))</f>
        <v>Мингазов Данил</v>
      </c>
      <c r="F58" s="34"/>
      <c r="G58" s="63"/>
      <c r="H58" s="70"/>
      <c r="I58" s="70"/>
      <c r="J58" s="63"/>
      <c r="K58" s="72">
        <v>33</v>
      </c>
      <c r="L58" s="66">
        <v>0</v>
      </c>
      <c r="M58" s="75" t="s">
        <v>67</v>
      </c>
      <c r="N58" s="86"/>
      <c r="O58" s="85"/>
    </row>
    <row r="59" spans="1:15" ht="12.75">
      <c r="A59" s="32"/>
      <c r="B59" s="32"/>
      <c r="C59" s="63"/>
      <c r="D59" s="70"/>
      <c r="E59" s="40" t="s">
        <v>21</v>
      </c>
      <c r="F59" s="44"/>
      <c r="G59" s="63">
        <v>-22</v>
      </c>
      <c r="H59" s="83">
        <f>IF(F48=D47,D49,IF(F48=D49,D47,0))</f>
        <v>0</v>
      </c>
      <c r="I59" s="33" t="str">
        <f>IF(G48=E47,E49,IF(G48=E49,E47,0))</f>
        <v>Коробейникова Екатерина</v>
      </c>
      <c r="J59" s="34"/>
      <c r="K59" s="72"/>
      <c r="L59" s="81"/>
      <c r="M59" s="70"/>
      <c r="N59" s="130" t="s">
        <v>24</v>
      </c>
      <c r="O59" s="131"/>
    </row>
    <row r="60" spans="1:15" ht="12.75">
      <c r="A60" s="32">
        <v>-24</v>
      </c>
      <c r="B60" s="57">
        <f>IF(H42=F40,F44,IF(H42=F44,F40,0))</f>
        <v>0</v>
      </c>
      <c r="C60" s="33" t="str">
        <f>IF(I42=G40,G44,IF(I42=G44,G40,0))</f>
        <v>Шарафутдинов Ринат</v>
      </c>
      <c r="D60" s="34"/>
      <c r="E60" s="63"/>
      <c r="F60" s="63"/>
      <c r="G60" s="63"/>
      <c r="H60" s="70"/>
      <c r="I60" s="65">
        <v>32</v>
      </c>
      <c r="J60" s="66">
        <v>0</v>
      </c>
      <c r="K60" s="75" t="s">
        <v>67</v>
      </c>
      <c r="L60" s="82"/>
      <c r="M60" s="43"/>
      <c r="N60" s="63"/>
      <c r="O60" s="64"/>
    </row>
    <row r="61" spans="1:15" ht="12.75">
      <c r="A61" s="32"/>
      <c r="B61" s="32"/>
      <c r="C61" s="65">
        <v>30</v>
      </c>
      <c r="D61" s="66">
        <v>0</v>
      </c>
      <c r="E61" s="46" t="s">
        <v>103</v>
      </c>
      <c r="F61" s="67"/>
      <c r="G61" s="63">
        <v>-23</v>
      </c>
      <c r="H61" s="83">
        <f>IF(F52=D51,D53,IF(F52=D53,D51,0))</f>
        <v>0</v>
      </c>
      <c r="I61" s="36" t="str">
        <f>IF(G52=E51,E53,IF(G52=E53,E51,0))</f>
        <v>Нестеренко Георгий</v>
      </c>
      <c r="J61" s="37"/>
      <c r="K61" s="70">
        <v>-33</v>
      </c>
      <c r="L61" s="83">
        <f>IF(L58=J56,J60,IF(L58=J60,J56,0))</f>
        <v>0</v>
      </c>
      <c r="M61" s="33" t="str">
        <f>IF(M58=K56,K60,IF(M58=K60,K56,0))</f>
        <v>Габдракипов Ринат</v>
      </c>
      <c r="N61" s="84"/>
      <c r="O61" s="85"/>
    </row>
    <row r="62" spans="1:15" ht="12.75">
      <c r="A62" s="32">
        <v>-25</v>
      </c>
      <c r="B62" s="57">
        <f>IF(H50=F48,F52,IF(H50=F52,F48,0))</f>
        <v>0</v>
      </c>
      <c r="C62" s="36" t="str">
        <f>IF(I50=G48,G52,IF(I50=G52,G48,0))</f>
        <v>Гильманова Карина</v>
      </c>
      <c r="D62" s="37"/>
      <c r="E62" s="40" t="s">
        <v>22</v>
      </c>
      <c r="F62" s="44"/>
      <c r="G62" s="63"/>
      <c r="H62" s="70"/>
      <c r="I62" s="70"/>
      <c r="J62" s="63"/>
      <c r="K62" s="63"/>
      <c r="L62" s="70"/>
      <c r="M62" s="70"/>
      <c r="N62" s="130" t="s">
        <v>26</v>
      </c>
      <c r="O62" s="131"/>
    </row>
    <row r="63" spans="1:15" ht="12.75">
      <c r="A63" s="32"/>
      <c r="B63" s="32"/>
      <c r="C63" s="70">
        <v>-30</v>
      </c>
      <c r="D63" s="83">
        <v>0</v>
      </c>
      <c r="E63" s="33" t="str">
        <f>IF(E61=C60,C62,IF(E61=C62,C60,0))</f>
        <v>Гильманова Карина</v>
      </c>
      <c r="F63" s="34"/>
      <c r="G63" s="63"/>
      <c r="H63" s="63"/>
      <c r="I63" s="63"/>
      <c r="J63" s="63"/>
      <c r="K63" s="63"/>
      <c r="L63" s="63"/>
      <c r="M63" s="63"/>
      <c r="N63" s="63"/>
      <c r="O63" s="64"/>
    </row>
    <row r="64" spans="1:15" ht="12.75">
      <c r="A64" s="32"/>
      <c r="B64" s="32"/>
      <c r="C64" s="63"/>
      <c r="D64" s="70"/>
      <c r="E64" s="40" t="s">
        <v>23</v>
      </c>
      <c r="F64" s="44"/>
      <c r="G64" s="63"/>
      <c r="H64" s="63"/>
      <c r="I64" s="63">
        <v>-31</v>
      </c>
      <c r="J64" s="83">
        <f>IF(J56=H55,H57,IF(J56=H57,H55,0))</f>
        <v>0</v>
      </c>
      <c r="K64" s="33" t="str">
        <f>IF(K56=I55,I57,IF(K56=I57,I55,0))</f>
        <v>Колейников Елисей</v>
      </c>
      <c r="L64" s="34"/>
      <c r="M64" s="63"/>
      <c r="N64" s="63"/>
      <c r="O64" s="64"/>
    </row>
    <row r="65" spans="1:15" ht="12.75">
      <c r="A65" s="32">
        <v>-16</v>
      </c>
      <c r="B65" s="57">
        <f>IF(D39=B38,B40,IF(D39=B40,B38,0))</f>
        <v>0</v>
      </c>
      <c r="C65" s="33" t="str">
        <f>IF(E39=C38,C40,IF(E39=C40,C38,0))</f>
        <v>_</v>
      </c>
      <c r="D65" s="34"/>
      <c r="E65" s="63"/>
      <c r="F65" s="63"/>
      <c r="G65" s="63"/>
      <c r="H65" s="63"/>
      <c r="I65" s="63"/>
      <c r="J65" s="70"/>
      <c r="K65" s="65">
        <v>34</v>
      </c>
      <c r="L65" s="66">
        <v>0</v>
      </c>
      <c r="M65" s="46" t="s">
        <v>80</v>
      </c>
      <c r="N65" s="84"/>
      <c r="O65" s="85"/>
    </row>
    <row r="66" spans="1:15" ht="12.75">
      <c r="A66" s="32"/>
      <c r="B66" s="32"/>
      <c r="C66" s="65">
        <v>35</v>
      </c>
      <c r="D66" s="66"/>
      <c r="E66" s="42"/>
      <c r="F66" s="67"/>
      <c r="G66" s="63"/>
      <c r="H66" s="63"/>
      <c r="I66" s="63">
        <v>-32</v>
      </c>
      <c r="J66" s="83">
        <f>IF(J60=H59,H61,IF(J60=H61,H59,0))</f>
        <v>0</v>
      </c>
      <c r="K66" s="36" t="str">
        <f>IF(K60=I59,I61,IF(K60=I61,I59,0))</f>
        <v>Коробейникова Екатерина</v>
      </c>
      <c r="L66" s="37"/>
      <c r="M66" s="70"/>
      <c r="N66" s="130" t="s">
        <v>25</v>
      </c>
      <c r="O66" s="131"/>
    </row>
    <row r="67" spans="1:15" ht="12.75">
      <c r="A67" s="32">
        <v>-17</v>
      </c>
      <c r="B67" s="57">
        <f>IF(D43=B42,B44,IF(D43=B44,B42,0))</f>
        <v>0</v>
      </c>
      <c r="C67" s="36" t="str">
        <f>IF(E43=C42,C44,IF(E43=C44,C42,0))</f>
        <v>_</v>
      </c>
      <c r="D67" s="37"/>
      <c r="E67" s="65"/>
      <c r="F67" s="69"/>
      <c r="G67" s="63"/>
      <c r="H67" s="63"/>
      <c r="I67" s="63"/>
      <c r="J67" s="70"/>
      <c r="K67" s="70">
        <v>-34</v>
      </c>
      <c r="L67" s="83">
        <f>IF(L65=J64,J66,IF(L65=J66,J64,0))</f>
        <v>0</v>
      </c>
      <c r="M67" s="33" t="str">
        <f>IF(M65=K64,K66,IF(M65=K66,K64,0))</f>
        <v>Колейников Елисей</v>
      </c>
      <c r="N67" s="84"/>
      <c r="O67" s="85"/>
    </row>
    <row r="68" spans="1:15" ht="12.75">
      <c r="A68" s="32"/>
      <c r="B68" s="32"/>
      <c r="C68" s="70"/>
      <c r="D68" s="63"/>
      <c r="E68" s="72">
        <v>37</v>
      </c>
      <c r="F68" s="66"/>
      <c r="G68" s="42"/>
      <c r="H68" s="67"/>
      <c r="I68" s="63"/>
      <c r="J68" s="63"/>
      <c r="K68" s="63"/>
      <c r="L68" s="70"/>
      <c r="M68" s="70"/>
      <c r="N68" s="130" t="s">
        <v>27</v>
      </c>
      <c r="O68" s="131"/>
    </row>
    <row r="69" spans="1:15" ht="12.75">
      <c r="A69" s="32">
        <v>-18</v>
      </c>
      <c r="B69" s="57">
        <f>IF(D47=B46,B48,IF(D47=B48,B46,0))</f>
        <v>0</v>
      </c>
      <c r="C69" s="33" t="str">
        <f>IF(E47=C46,C48,IF(E47=C48,C46,0))</f>
        <v>_</v>
      </c>
      <c r="D69" s="34"/>
      <c r="E69" s="72"/>
      <c r="F69" s="81"/>
      <c r="G69" s="40" t="s">
        <v>30</v>
      </c>
      <c r="H69" s="44"/>
      <c r="I69" s="63">
        <v>-35</v>
      </c>
      <c r="J69" s="83">
        <v>0</v>
      </c>
      <c r="K69" s="39">
        <f>IF(E66=C65,C67,IF(E66=C67,C65,0))</f>
        <v>0</v>
      </c>
      <c r="L69" s="34"/>
      <c r="M69" s="63"/>
      <c r="N69" s="63"/>
      <c r="O69" s="64"/>
    </row>
    <row r="70" spans="1:15" ht="12.75">
      <c r="A70" s="32"/>
      <c r="B70" s="32"/>
      <c r="C70" s="65">
        <v>36</v>
      </c>
      <c r="D70" s="66"/>
      <c r="E70" s="90"/>
      <c r="F70" s="82"/>
      <c r="G70" s="43"/>
      <c r="H70" s="43"/>
      <c r="I70" s="63"/>
      <c r="J70" s="70"/>
      <c r="K70" s="65">
        <v>38</v>
      </c>
      <c r="L70" s="66"/>
      <c r="M70" s="42"/>
      <c r="N70" s="84"/>
      <c r="O70" s="85"/>
    </row>
    <row r="71" spans="1:15" ht="12.75">
      <c r="A71" s="32">
        <v>-19</v>
      </c>
      <c r="B71" s="57">
        <f>IF(D51=B50,B52,IF(D51=B52,B50,0))</f>
        <v>0</v>
      </c>
      <c r="C71" s="36" t="str">
        <f>IF(E51=C50,C52,IF(E51=C52,C50,0))</f>
        <v>_</v>
      </c>
      <c r="D71" s="37"/>
      <c r="E71" s="70">
        <v>-37</v>
      </c>
      <c r="F71" s="83">
        <f>IF(F68=D66,D70,IF(F68=D70,D66,0))</f>
        <v>0</v>
      </c>
      <c r="G71" s="39">
        <f>IF(G68=E66,E70,IF(G68=E70,E66,0))</f>
        <v>0</v>
      </c>
      <c r="H71" s="34"/>
      <c r="I71" s="63">
        <v>-36</v>
      </c>
      <c r="J71" s="83">
        <v>0</v>
      </c>
      <c r="K71" s="41">
        <f>IF(E70=C69,C71,IF(E70=C71,C69,0))</f>
        <v>0</v>
      </c>
      <c r="L71" s="37"/>
      <c r="M71" s="70"/>
      <c r="N71" s="130" t="s">
        <v>32</v>
      </c>
      <c r="O71" s="131"/>
    </row>
    <row r="72" spans="1:15" ht="12.75">
      <c r="A72" s="47"/>
      <c r="B72" s="47"/>
      <c r="C72" s="70"/>
      <c r="D72" s="63"/>
      <c r="E72" s="63"/>
      <c r="F72" s="70"/>
      <c r="G72" s="40" t="s">
        <v>31</v>
      </c>
      <c r="H72" s="44"/>
      <c r="I72" s="63"/>
      <c r="J72" s="70"/>
      <c r="K72" s="70">
        <v>-38</v>
      </c>
      <c r="L72" s="83">
        <f>IF(L70=J69,J71,IF(L70=J71,J69,0))</f>
        <v>0</v>
      </c>
      <c r="M72" s="39">
        <f>IF(M70=K69,K71,IF(M70=K71,K69,0))</f>
        <v>0</v>
      </c>
      <c r="N72" s="84"/>
      <c r="O72" s="85"/>
    </row>
    <row r="73" spans="1:15" ht="12.75">
      <c r="A73" s="47"/>
      <c r="B73" s="47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89"/>
      <c r="N73" s="128" t="s">
        <v>33</v>
      </c>
      <c r="O73" s="129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3">
      <selection activeCell="A2" sqref="A2:I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138" t="s">
        <v>35</v>
      </c>
      <c r="C1" s="139"/>
      <c r="D1" s="136" t="s">
        <v>36</v>
      </c>
      <c r="E1" s="137"/>
    </row>
    <row r="2" spans="1:5" ht="12.75">
      <c r="A2" s="49">
        <v>1</v>
      </c>
      <c r="B2" s="58">
        <f>1!D7</f>
        <v>0</v>
      </c>
      <c r="C2" s="59">
        <f>1!E66</f>
        <v>0</v>
      </c>
      <c r="D2" s="60">
        <f>1!K69</f>
        <v>0</v>
      </c>
      <c r="E2" s="61">
        <f>1!B38</f>
        <v>0</v>
      </c>
    </row>
    <row r="3" spans="1:5" ht="12.75">
      <c r="A3" s="49">
        <v>2</v>
      </c>
      <c r="B3" s="58">
        <f>1!D11</f>
        <v>0</v>
      </c>
      <c r="C3" s="59">
        <f>1!E70</f>
        <v>0</v>
      </c>
      <c r="D3" s="60">
        <f>1!K71</f>
        <v>0</v>
      </c>
      <c r="E3" s="61">
        <f>1!B40</f>
        <v>0</v>
      </c>
    </row>
    <row r="4" spans="1:5" ht="12.75">
      <c r="A4" s="49">
        <v>3</v>
      </c>
      <c r="B4" s="58">
        <f>1!D15</f>
        <v>0</v>
      </c>
      <c r="C4" s="59">
        <f>1!G68</f>
        <v>0</v>
      </c>
      <c r="D4" s="60">
        <f>1!G71</f>
        <v>0</v>
      </c>
      <c r="E4" s="61">
        <f>1!B42</f>
        <v>0</v>
      </c>
    </row>
    <row r="5" spans="1:5" ht="12.75">
      <c r="A5" s="49">
        <v>4</v>
      </c>
      <c r="B5" s="58">
        <f>1!D19</f>
        <v>0</v>
      </c>
      <c r="C5" s="59">
        <f>1!M70</f>
        <v>0</v>
      </c>
      <c r="D5" s="60">
        <f>1!M72</f>
        <v>0</v>
      </c>
      <c r="E5" s="61">
        <f>1!B44</f>
        <v>0</v>
      </c>
    </row>
    <row r="6" spans="1:5" ht="12.75">
      <c r="A6" s="49">
        <v>5</v>
      </c>
      <c r="B6" s="58">
        <f>1!D23</f>
        <v>0</v>
      </c>
      <c r="C6" s="59" t="str">
        <f>1!E7</f>
        <v>Касимов Линар</v>
      </c>
      <c r="D6" s="60" t="str">
        <f>1!C38</f>
        <v>_</v>
      </c>
      <c r="E6" s="61">
        <f>1!B46</f>
        <v>0</v>
      </c>
    </row>
    <row r="7" spans="1:5" ht="12.75">
      <c r="A7" s="49">
        <v>6</v>
      </c>
      <c r="B7" s="58">
        <f>1!D27</f>
        <v>0</v>
      </c>
      <c r="C7" s="59" t="str">
        <f>1!E19</f>
        <v>Коробейникова Екатерина</v>
      </c>
      <c r="D7" s="60" t="str">
        <f>1!C44</f>
        <v>_</v>
      </c>
      <c r="E7" s="61">
        <f>1!B48</f>
        <v>0</v>
      </c>
    </row>
    <row r="8" spans="1:5" ht="12.75">
      <c r="A8" s="49">
        <v>7</v>
      </c>
      <c r="B8" s="58">
        <f>1!D31</f>
        <v>0</v>
      </c>
      <c r="C8" s="59" t="str">
        <f>1!E23</f>
        <v>Краснова Валерия</v>
      </c>
      <c r="D8" s="60" t="str">
        <f>1!C46</f>
        <v>_</v>
      </c>
      <c r="E8" s="61">
        <f>1!B50</f>
        <v>0</v>
      </c>
    </row>
    <row r="9" spans="1:5" ht="12.75">
      <c r="A9" s="49">
        <v>8</v>
      </c>
      <c r="B9" s="58">
        <f>1!D35</f>
        <v>0</v>
      </c>
      <c r="C9" s="59" t="str">
        <f>1!E35</f>
        <v>Елпаев Игорь</v>
      </c>
      <c r="D9" s="60" t="str">
        <f>1!C52</f>
        <v>_</v>
      </c>
      <c r="E9" s="61">
        <f>1!B52</f>
        <v>0</v>
      </c>
    </row>
    <row r="10" spans="1:5" ht="12.75">
      <c r="A10" s="49">
        <v>9</v>
      </c>
      <c r="B10" s="58">
        <f>1!F9</f>
        <v>0</v>
      </c>
      <c r="C10" s="59" t="str">
        <f>1!E39</f>
        <v>Габдракипов Ринат</v>
      </c>
      <c r="D10" s="60" t="str">
        <f>1!C65</f>
        <v>_</v>
      </c>
      <c r="E10" s="61">
        <f>1!D53</f>
        <v>0</v>
      </c>
    </row>
    <row r="11" spans="1:5" ht="12.75">
      <c r="A11" s="49">
        <v>10</v>
      </c>
      <c r="B11" s="58">
        <f>1!F17</f>
        <v>0</v>
      </c>
      <c r="C11" s="59" t="str">
        <f>1!E43</f>
        <v>Колейников Елисей</v>
      </c>
      <c r="D11" s="60" t="str">
        <f>1!C67</f>
        <v>_</v>
      </c>
      <c r="E11" s="61">
        <f>1!D49</f>
        <v>0</v>
      </c>
    </row>
    <row r="12" spans="1:5" ht="12.75">
      <c r="A12" s="49">
        <v>11</v>
      </c>
      <c r="B12" s="58">
        <f>1!F25</f>
        <v>0</v>
      </c>
      <c r="C12" s="59" t="str">
        <f>1!E47</f>
        <v>Ягафарова Диана</v>
      </c>
      <c r="D12" s="60" t="str">
        <f>1!C69</f>
        <v>_</v>
      </c>
      <c r="E12" s="61">
        <f>1!D45</f>
        <v>0</v>
      </c>
    </row>
    <row r="13" spans="1:5" ht="12.75">
      <c r="A13" s="49">
        <v>12</v>
      </c>
      <c r="B13" s="58">
        <f>1!F33</f>
        <v>0</v>
      </c>
      <c r="C13" s="59" t="str">
        <f>1!E51</f>
        <v>Гильманова Карина</v>
      </c>
      <c r="D13" s="60" t="str">
        <f>1!C71</f>
        <v>_</v>
      </c>
      <c r="E13" s="61">
        <f>1!D41</f>
        <v>0</v>
      </c>
    </row>
    <row r="14" spans="1:5" ht="12.75">
      <c r="A14" s="49">
        <v>13</v>
      </c>
      <c r="B14" s="58">
        <f>1!H13</f>
        <v>0</v>
      </c>
      <c r="C14" s="59" t="str">
        <f>1!K56</f>
        <v>Габдракипов Ринат</v>
      </c>
      <c r="D14" s="60" t="str">
        <f>1!K64</f>
        <v>Колейников Елисей</v>
      </c>
      <c r="E14" s="61">
        <f>1!H38</f>
        <v>0</v>
      </c>
    </row>
    <row r="15" spans="1:5" ht="12.75">
      <c r="A15" s="49">
        <v>14</v>
      </c>
      <c r="B15" s="58">
        <f>1!H29</f>
        <v>0</v>
      </c>
      <c r="C15" s="59" t="str">
        <f>1!G52</f>
        <v>Гильманова Карина</v>
      </c>
      <c r="D15" s="60" t="str">
        <f>1!I61</f>
        <v>Нестеренко Георгий</v>
      </c>
      <c r="E15" s="61">
        <f>1!H46</f>
        <v>0</v>
      </c>
    </row>
    <row r="16" spans="1:5" ht="12.75">
      <c r="A16" s="49">
        <v>15</v>
      </c>
      <c r="B16" s="58">
        <f>1!J21</f>
        <v>0</v>
      </c>
      <c r="C16" s="59" t="str">
        <f>1!M44</f>
        <v>Елпаев Игорь</v>
      </c>
      <c r="D16" s="60" t="str">
        <f>1!M52</f>
        <v>Краснова Валерия</v>
      </c>
      <c r="E16" s="61">
        <f>1!J32</f>
        <v>0</v>
      </c>
    </row>
    <row r="17" spans="1:5" ht="12.75">
      <c r="A17" s="49">
        <v>16</v>
      </c>
      <c r="B17" s="58">
        <f>1!D39</f>
        <v>0</v>
      </c>
      <c r="C17" s="59" t="str">
        <f>1!G33</f>
        <v>Елпаев Игорь</v>
      </c>
      <c r="D17" s="60" t="str">
        <f>1!E41</f>
        <v>Шарафутдинов Ринат</v>
      </c>
      <c r="E17" s="61">
        <f>1!B65</f>
        <v>0</v>
      </c>
    </row>
    <row r="18" spans="1:5" ht="12.75">
      <c r="A18" s="49">
        <v>17</v>
      </c>
      <c r="B18" s="58">
        <f>1!D43</f>
        <v>0</v>
      </c>
      <c r="C18" s="59" t="str">
        <f>1!K48</f>
        <v>Елпаев Игорь</v>
      </c>
      <c r="D18" s="60" t="str">
        <f>1!C57</f>
        <v>Ягафарова Диана</v>
      </c>
      <c r="E18" s="61">
        <f>1!B67</f>
        <v>0</v>
      </c>
    </row>
    <row r="19" spans="1:5" ht="12.75">
      <c r="A19" s="49">
        <v>18</v>
      </c>
      <c r="B19" s="58">
        <f>1!D47</f>
        <v>0</v>
      </c>
      <c r="C19" s="59" t="str">
        <f>1!I13</f>
        <v>Касимов Линар</v>
      </c>
      <c r="D19" s="60" t="str">
        <f>1!I38</f>
        <v>Мингазов Данил</v>
      </c>
      <c r="E19" s="61">
        <f>1!B69</f>
        <v>0</v>
      </c>
    </row>
    <row r="20" spans="1:5" ht="12.75">
      <c r="A20" s="49">
        <v>19</v>
      </c>
      <c r="B20" s="58">
        <f>1!D51</f>
        <v>0</v>
      </c>
      <c r="C20" s="59" t="str">
        <f>1!G9</f>
        <v>Касимов Линар</v>
      </c>
      <c r="D20" s="60" t="str">
        <f>1!E53</f>
        <v>Нестеренко Георгий</v>
      </c>
      <c r="E20" s="61">
        <f>1!B71</f>
        <v>0</v>
      </c>
    </row>
    <row r="21" spans="1:5" ht="12.75">
      <c r="A21" s="49">
        <v>20</v>
      </c>
      <c r="B21" s="58">
        <f>1!F40</f>
        <v>0</v>
      </c>
      <c r="C21" s="59" t="str">
        <f>1!M65</f>
        <v>Коробейникова Екатерина</v>
      </c>
      <c r="D21" s="60" t="str">
        <f>1!M67</f>
        <v>Колейников Елисей</v>
      </c>
      <c r="E21" s="61">
        <f>1!H55</f>
        <v>0</v>
      </c>
    </row>
    <row r="22" spans="1:5" ht="12.75">
      <c r="A22" s="49">
        <v>21</v>
      </c>
      <c r="B22" s="58">
        <f>1!F44</f>
        <v>0</v>
      </c>
      <c r="C22" s="59" t="str">
        <f>1!G44</f>
        <v>Краснова Валерия</v>
      </c>
      <c r="D22" s="60" t="str">
        <f>1!I57</f>
        <v>Колейников Елисей</v>
      </c>
      <c r="E22" s="61">
        <f>1!H57</f>
        <v>0</v>
      </c>
    </row>
    <row r="23" spans="1:5" ht="12.75">
      <c r="A23" s="49">
        <v>22</v>
      </c>
      <c r="B23" s="58">
        <f>1!F48</f>
        <v>0</v>
      </c>
      <c r="C23" s="59" t="str">
        <f>1!K40</f>
        <v>Краснова Валерия</v>
      </c>
      <c r="D23" s="60" t="str">
        <f>1!C55</f>
        <v>Мингазов Данил</v>
      </c>
      <c r="E23" s="61">
        <f>1!H59</f>
        <v>0</v>
      </c>
    </row>
    <row r="24" spans="1:5" ht="12.75">
      <c r="A24" s="49">
        <v>23</v>
      </c>
      <c r="B24" s="58">
        <f>1!F52</f>
        <v>0</v>
      </c>
      <c r="C24" s="59" t="str">
        <f>1!I42</f>
        <v>Краснова Валерия</v>
      </c>
      <c r="D24" s="60" t="str">
        <f>1!C60</f>
        <v>Шарафутдинов Ринат</v>
      </c>
      <c r="E24" s="61">
        <f>1!H61</f>
        <v>0</v>
      </c>
    </row>
    <row r="25" spans="1:5" ht="12.75">
      <c r="A25" s="49">
        <v>24</v>
      </c>
      <c r="B25" s="58">
        <f>1!H42</f>
        <v>0</v>
      </c>
      <c r="C25" s="59" t="str">
        <f>1!E15</f>
        <v>Мингазов Данил</v>
      </c>
      <c r="D25" s="60" t="str">
        <f>1!C42</f>
        <v>Колейников Елисей</v>
      </c>
      <c r="E25" s="61">
        <f>1!B60</f>
        <v>0</v>
      </c>
    </row>
    <row r="26" spans="1:5" ht="12.75">
      <c r="A26" s="49">
        <v>25</v>
      </c>
      <c r="B26" s="58">
        <f>1!H50</f>
        <v>0</v>
      </c>
      <c r="C26" s="59" t="str">
        <f>1!G17</f>
        <v>Мингазов Данил</v>
      </c>
      <c r="D26" s="60" t="str">
        <f>1!E49</f>
        <v>Коробейникова Екатерина</v>
      </c>
      <c r="E26" s="61">
        <f>1!B62</f>
        <v>0</v>
      </c>
    </row>
    <row r="27" spans="1:5" ht="12.75">
      <c r="A27" s="49">
        <v>26</v>
      </c>
      <c r="B27" s="58">
        <f>1!J40</f>
        <v>0</v>
      </c>
      <c r="C27" s="59" t="str">
        <f>1!E11</f>
        <v>Нестеренко Георгий</v>
      </c>
      <c r="D27" s="60" t="str">
        <f>1!C40</f>
        <v>Габдракипов Ринат</v>
      </c>
      <c r="E27" s="61">
        <f>1!B55</f>
        <v>0</v>
      </c>
    </row>
    <row r="28" spans="1:5" ht="12.75">
      <c r="A28" s="49">
        <v>27</v>
      </c>
      <c r="B28" s="58">
        <f>1!J48</f>
        <v>0</v>
      </c>
      <c r="C28" s="59" t="str">
        <f>1!M58</f>
        <v>Нестеренко Георгий</v>
      </c>
      <c r="D28" s="60" t="str">
        <f>1!M61</f>
        <v>Габдракипов Ринат</v>
      </c>
      <c r="E28" s="61">
        <f>1!B57</f>
        <v>0</v>
      </c>
    </row>
    <row r="29" spans="1:5" ht="12.75">
      <c r="A29" s="49">
        <v>28</v>
      </c>
      <c r="B29" s="58">
        <f>1!L44</f>
        <v>0</v>
      </c>
      <c r="C29" s="59" t="str">
        <f>1!K60</f>
        <v>Нестеренко Георгий</v>
      </c>
      <c r="D29" s="60" t="str">
        <f>1!K66</f>
        <v>Коробейникова Екатерина</v>
      </c>
      <c r="E29" s="61">
        <f>1!L52</f>
        <v>0</v>
      </c>
    </row>
    <row r="30" spans="1:5" ht="12.75">
      <c r="A30" s="49">
        <v>29</v>
      </c>
      <c r="B30" s="58">
        <f>1!D56</f>
        <v>0</v>
      </c>
      <c r="C30" s="59" t="str">
        <f>1!I29</f>
        <v>Черников Давид</v>
      </c>
      <c r="D30" s="60" t="str">
        <f>1!I46</f>
        <v>Елпаев Игорь</v>
      </c>
      <c r="E30" s="61">
        <f>1!D58</f>
        <v>0</v>
      </c>
    </row>
    <row r="31" spans="1:5" ht="12.75">
      <c r="A31" s="49">
        <v>30</v>
      </c>
      <c r="B31" s="58">
        <f>1!D61</f>
        <v>0</v>
      </c>
      <c r="C31" s="59" t="str">
        <f>1!K21</f>
        <v>Черников Давид</v>
      </c>
      <c r="D31" s="60" t="str">
        <f>1!K32</f>
        <v>Касимов Линар</v>
      </c>
      <c r="E31" s="61">
        <f>1!D63</f>
        <v>0</v>
      </c>
    </row>
    <row r="32" spans="1:5" ht="12.75">
      <c r="A32" s="49">
        <v>31</v>
      </c>
      <c r="B32" s="58">
        <f>1!J56</f>
        <v>0</v>
      </c>
      <c r="C32" s="59" t="str">
        <f>1!G25</f>
        <v>Черников Давид</v>
      </c>
      <c r="D32" s="60" t="str">
        <f>1!E45</f>
        <v>Краснова Валерия</v>
      </c>
      <c r="E32" s="61">
        <f>1!J64</f>
        <v>0</v>
      </c>
    </row>
    <row r="33" spans="1:5" ht="12.75">
      <c r="A33" s="49">
        <v>32</v>
      </c>
      <c r="B33" s="58">
        <f>1!J60</f>
        <v>0</v>
      </c>
      <c r="C33" s="59" t="str">
        <f>1!E27</f>
        <v>Черников Давид</v>
      </c>
      <c r="D33" s="60" t="str">
        <f>1!C48</f>
        <v>Ягафарова Диана</v>
      </c>
      <c r="E33" s="61">
        <f>1!J66</f>
        <v>0</v>
      </c>
    </row>
    <row r="34" spans="1:5" ht="12.75">
      <c r="A34" s="49">
        <v>33</v>
      </c>
      <c r="B34" s="58">
        <f>1!L58</f>
        <v>0</v>
      </c>
      <c r="C34" s="59" t="str">
        <f>1!G40</f>
        <v>Шарафутдинов Ринат</v>
      </c>
      <c r="D34" s="60" t="str">
        <f>1!I55</f>
        <v>Габдракипов Ринат</v>
      </c>
      <c r="E34" s="61">
        <f>1!L61</f>
        <v>0</v>
      </c>
    </row>
    <row r="35" spans="1:5" ht="12.75">
      <c r="A35" s="49">
        <v>34</v>
      </c>
      <c r="B35" s="58">
        <f>1!L65</f>
        <v>0</v>
      </c>
      <c r="C35" s="59" t="str">
        <f>1!E31</f>
        <v>Шарафутдинов Ринат</v>
      </c>
      <c r="D35" s="60" t="str">
        <f>1!C50</f>
        <v>Гильманова Карина</v>
      </c>
      <c r="E35" s="61">
        <f>1!L67</f>
        <v>0</v>
      </c>
    </row>
    <row r="36" spans="1:5" ht="12.75">
      <c r="A36" s="49">
        <v>35</v>
      </c>
      <c r="B36" s="58">
        <f>1!D66</f>
        <v>0</v>
      </c>
      <c r="C36" s="59" t="str">
        <f>1!E61</f>
        <v>Шарафутдинов Ринат</v>
      </c>
      <c r="D36" s="60" t="str">
        <f>1!E63</f>
        <v>Гильманова Карина</v>
      </c>
      <c r="E36" s="61">
        <f>1!J69</f>
        <v>0</v>
      </c>
    </row>
    <row r="37" spans="1:5" ht="12.75">
      <c r="A37" s="49">
        <v>36</v>
      </c>
      <c r="B37" s="58">
        <f>1!D70</f>
        <v>0</v>
      </c>
      <c r="C37" s="59" t="str">
        <f>1!I50</f>
        <v>Ягафарова Диана</v>
      </c>
      <c r="D37" s="60" t="str">
        <f>1!C62</f>
        <v>Гильманова Карина</v>
      </c>
      <c r="E37" s="61">
        <f>1!J71</f>
        <v>0</v>
      </c>
    </row>
    <row r="38" spans="1:5" ht="12.75">
      <c r="A38" s="49">
        <v>37</v>
      </c>
      <c r="B38" s="58">
        <f>1!F68</f>
        <v>0</v>
      </c>
      <c r="C38" s="59" t="str">
        <f>1!G48</f>
        <v>Ягафарова Диана</v>
      </c>
      <c r="D38" s="60" t="str">
        <f>1!I59</f>
        <v>Коробейникова Екатерина</v>
      </c>
      <c r="E38" s="61">
        <f>1!F71</f>
        <v>0</v>
      </c>
    </row>
    <row r="39" spans="1:5" ht="12.75">
      <c r="A39" s="49">
        <v>38</v>
      </c>
      <c r="B39" s="58">
        <f>1!L70</f>
        <v>0</v>
      </c>
      <c r="C39" s="59" t="str">
        <f>1!E56</f>
        <v>Ягафарова Диана</v>
      </c>
      <c r="D39" s="60" t="str">
        <f>1!E58</f>
        <v>Мингазов Данил</v>
      </c>
      <c r="E39" s="61">
        <f>1!L72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22" t="s">
        <v>41</v>
      </c>
      <c r="B1" s="122"/>
      <c r="C1" s="122"/>
      <c r="D1" s="122"/>
      <c r="E1" s="122"/>
      <c r="F1" s="122"/>
      <c r="G1" s="122"/>
      <c r="H1" s="122"/>
      <c r="I1" s="122"/>
    </row>
    <row r="2" spans="1:9" ht="13.5" thickBot="1">
      <c r="A2" s="123" t="s">
        <v>37</v>
      </c>
      <c r="B2" s="123"/>
      <c r="C2" s="123"/>
      <c r="D2" s="123"/>
      <c r="E2" s="123"/>
      <c r="F2" s="123"/>
      <c r="G2" s="123"/>
      <c r="H2" s="123"/>
      <c r="I2" s="123"/>
    </row>
    <row r="3" spans="1:10" ht="23.25">
      <c r="A3" s="124" t="s">
        <v>42</v>
      </c>
      <c r="B3" s="125"/>
      <c r="C3" s="125"/>
      <c r="D3" s="125"/>
      <c r="E3" s="125"/>
      <c r="F3" s="125"/>
      <c r="G3" s="125"/>
      <c r="H3" s="125"/>
      <c r="I3" s="17">
        <v>19</v>
      </c>
      <c r="J3" s="18"/>
    </row>
    <row r="4" spans="1:10" ht="21.75" customHeight="1">
      <c r="A4" s="127" t="s">
        <v>7</v>
      </c>
      <c r="B4" s="127"/>
      <c r="C4" s="126" t="s">
        <v>83</v>
      </c>
      <c r="D4" s="126"/>
      <c r="E4" s="126"/>
      <c r="F4" s="126"/>
      <c r="G4" s="126"/>
      <c r="H4" s="126"/>
      <c r="I4" s="126"/>
      <c r="J4" s="19"/>
    </row>
    <row r="5" spans="1:10" ht="15.75">
      <c r="A5" s="119"/>
      <c r="B5" s="120"/>
      <c r="C5" s="120"/>
      <c r="D5" s="20" t="s">
        <v>8</v>
      </c>
      <c r="E5" s="121">
        <v>45431</v>
      </c>
      <c r="F5" s="121"/>
      <c r="G5" s="121"/>
      <c r="H5" s="21" t="s">
        <v>45</v>
      </c>
      <c r="I5" s="22" t="s">
        <v>10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62</v>
      </c>
      <c r="C8" s="28">
        <v>1</v>
      </c>
      <c r="D8" s="29" t="str">
        <f>2!K21</f>
        <v>Шарафутдинов Ринат</v>
      </c>
      <c r="E8" s="54">
        <f>2!J21</f>
        <v>0</v>
      </c>
      <c r="F8" s="1"/>
      <c r="G8" s="1"/>
      <c r="H8" s="1"/>
      <c r="I8" s="1"/>
    </row>
    <row r="9" spans="1:9" ht="18">
      <c r="A9" s="26"/>
      <c r="B9" s="27" t="s">
        <v>102</v>
      </c>
      <c r="C9" s="28">
        <v>2</v>
      </c>
      <c r="D9" s="29" t="str">
        <f>2!K32</f>
        <v>Габдракипов Ринат</v>
      </c>
      <c r="E9" s="1">
        <f>2!J32</f>
        <v>0</v>
      </c>
      <c r="F9" s="1"/>
      <c r="G9" s="1"/>
      <c r="H9" s="1"/>
      <c r="I9" s="1"/>
    </row>
    <row r="10" spans="1:9" ht="18">
      <c r="A10" s="26"/>
      <c r="B10" s="27" t="s">
        <v>67</v>
      </c>
      <c r="C10" s="28">
        <v>3</v>
      </c>
      <c r="D10" s="29" t="str">
        <f>2!M44</f>
        <v>Мингазов Данил</v>
      </c>
      <c r="E10" s="1">
        <f>2!L44</f>
        <v>0</v>
      </c>
      <c r="F10" s="1"/>
      <c r="G10" s="1"/>
      <c r="H10" s="1"/>
      <c r="I10" s="1"/>
    </row>
    <row r="11" spans="1:9" ht="18">
      <c r="A11" s="26"/>
      <c r="B11" s="27" t="s">
        <v>81</v>
      </c>
      <c r="C11" s="28">
        <v>4</v>
      </c>
      <c r="D11" s="29" t="str">
        <f>2!M52</f>
        <v>Шарафутдинов Динияр</v>
      </c>
      <c r="E11" s="1">
        <f>2!L52</f>
        <v>0</v>
      </c>
      <c r="F11" s="1"/>
      <c r="G11" s="1"/>
      <c r="H11" s="1"/>
      <c r="I11" s="1"/>
    </row>
    <row r="12" spans="1:9" ht="18">
      <c r="A12" s="26"/>
      <c r="B12" s="27" t="s">
        <v>15</v>
      </c>
      <c r="C12" s="28">
        <v>5</v>
      </c>
      <c r="D12" s="29" t="str">
        <f>2!E56</f>
        <v>Грошев Юрий</v>
      </c>
      <c r="E12" s="1">
        <f>2!D56</f>
        <v>0</v>
      </c>
      <c r="F12" s="1"/>
      <c r="G12" s="1"/>
      <c r="H12" s="1"/>
      <c r="I12" s="1"/>
    </row>
    <row r="13" spans="1:9" ht="18">
      <c r="A13" s="26"/>
      <c r="B13" s="27" t="s">
        <v>103</v>
      </c>
      <c r="C13" s="28">
        <v>6</v>
      </c>
      <c r="D13" s="29" t="str">
        <f>2!E58</f>
        <v>Кочетыгов Алексей</v>
      </c>
      <c r="E13" s="1">
        <f>2!D58</f>
        <v>0</v>
      </c>
      <c r="F13" s="1"/>
      <c r="G13" s="1"/>
      <c r="H13" s="1"/>
      <c r="I13" s="1"/>
    </row>
    <row r="14" spans="1:9" ht="18">
      <c r="A14" s="26"/>
      <c r="B14" s="27" t="s">
        <v>104</v>
      </c>
      <c r="C14" s="28">
        <v>7</v>
      </c>
      <c r="D14" s="29" t="str">
        <f>2!E61</f>
        <v>Рахматуллин Руслан</v>
      </c>
      <c r="E14" s="1">
        <f>2!D61</f>
        <v>0</v>
      </c>
      <c r="F14" s="1"/>
      <c r="G14" s="1"/>
      <c r="H14" s="1"/>
      <c r="I14" s="1"/>
    </row>
    <row r="15" spans="1:9" ht="18">
      <c r="A15" s="26"/>
      <c r="B15" s="27" t="s">
        <v>16</v>
      </c>
      <c r="C15" s="28">
        <v>8</v>
      </c>
      <c r="D15" s="29" t="str">
        <f>2!E63</f>
        <v>Нестеренко Георгий</v>
      </c>
      <c r="E15" s="1">
        <f>2!D63</f>
        <v>0</v>
      </c>
      <c r="F15" s="1"/>
      <c r="G15" s="1"/>
      <c r="H15" s="1"/>
      <c r="I15" s="1"/>
    </row>
    <row r="16" spans="1:9" ht="18">
      <c r="A16" s="26"/>
      <c r="B16" s="27" t="s">
        <v>68</v>
      </c>
      <c r="C16" s="28">
        <v>9</v>
      </c>
      <c r="D16" s="29" t="str">
        <f>2!M58</f>
        <v>Шарафутдинов Диас</v>
      </c>
      <c r="E16" s="1">
        <f>2!L58</f>
        <v>0</v>
      </c>
      <c r="F16" s="1"/>
      <c r="G16" s="1"/>
      <c r="H16" s="1"/>
      <c r="I16" s="1"/>
    </row>
    <row r="17" spans="1:9" ht="18">
      <c r="A17" s="26"/>
      <c r="B17" s="27" t="s">
        <v>105</v>
      </c>
      <c r="C17" s="28">
        <v>10</v>
      </c>
      <c r="D17" s="29" t="str">
        <f>2!M61</f>
        <v>Семин Егор</v>
      </c>
      <c r="E17" s="1">
        <f>2!L61</f>
        <v>0</v>
      </c>
      <c r="F17" s="1"/>
      <c r="G17" s="1"/>
      <c r="H17" s="1"/>
      <c r="I17" s="1"/>
    </row>
    <row r="18" spans="1:9" ht="18">
      <c r="A18" s="26"/>
      <c r="B18" s="27" t="s">
        <v>92</v>
      </c>
      <c r="C18" s="28">
        <v>11</v>
      </c>
      <c r="D18" s="29" t="str">
        <f>2!M65</f>
        <v>Ремеев Мираз</v>
      </c>
      <c r="E18" s="1">
        <f>2!L65</f>
        <v>0</v>
      </c>
      <c r="F18" s="1"/>
      <c r="G18" s="1"/>
      <c r="H18" s="1"/>
      <c r="I18" s="1"/>
    </row>
    <row r="19" spans="1:9" ht="18">
      <c r="A19" s="26"/>
      <c r="B19" s="27" t="s">
        <v>93</v>
      </c>
      <c r="C19" s="28">
        <v>12</v>
      </c>
      <c r="D19" s="29" t="str">
        <f>2!M67</f>
        <v>Федорова Анастасия</v>
      </c>
      <c r="E19" s="1">
        <f>2!L67</f>
        <v>0</v>
      </c>
      <c r="F19" s="1"/>
      <c r="G19" s="1"/>
      <c r="H19" s="1"/>
      <c r="I19" s="1"/>
    </row>
    <row r="20" spans="1:9" ht="18">
      <c r="A20" s="26"/>
      <c r="B20" s="27" t="s">
        <v>17</v>
      </c>
      <c r="C20" s="28">
        <v>13</v>
      </c>
      <c r="D20" s="29">
        <f>2!G68</f>
        <v>0</v>
      </c>
      <c r="E20" s="1">
        <f>2!F68</f>
        <v>0</v>
      </c>
      <c r="F20" s="1"/>
      <c r="G20" s="1"/>
      <c r="H20" s="1"/>
      <c r="I20" s="1"/>
    </row>
    <row r="21" spans="1:9" ht="18">
      <c r="A21" s="26"/>
      <c r="B21" s="27" t="s">
        <v>17</v>
      </c>
      <c r="C21" s="28">
        <v>14</v>
      </c>
      <c r="D21" s="29">
        <f>2!G71</f>
        <v>0</v>
      </c>
      <c r="E21" s="1">
        <f>2!F71</f>
        <v>0</v>
      </c>
      <c r="F21" s="1"/>
      <c r="G21" s="1"/>
      <c r="H21" s="1"/>
      <c r="I21" s="1"/>
    </row>
    <row r="22" spans="1:9" ht="18">
      <c r="A22" s="26"/>
      <c r="B22" s="27" t="s">
        <v>17</v>
      </c>
      <c r="C22" s="28">
        <v>15</v>
      </c>
      <c r="D22" s="29">
        <f>2!M70</f>
        <v>0</v>
      </c>
      <c r="E22" s="1">
        <f>2!L70</f>
        <v>0</v>
      </c>
      <c r="F22" s="1"/>
      <c r="G22" s="1"/>
      <c r="H22" s="1"/>
      <c r="I22" s="1"/>
    </row>
    <row r="23" spans="1:9" ht="18">
      <c r="A23" s="26"/>
      <c r="B23" s="27" t="s">
        <v>17</v>
      </c>
      <c r="C23" s="28">
        <v>16</v>
      </c>
      <c r="D23" s="29">
        <f>2!M72</f>
        <v>0</v>
      </c>
      <c r="E23" s="1">
        <f>2!L72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122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s="2" customFormat="1" ht="13.5" thickBot="1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2.75">
      <c r="A3" s="133" t="str">
        <f>'с2'!A3</f>
        <v>LXVIII Чемпионат РБ в зачет XXV Кубка РБ, VII Кубка Давида - Детского Кубка РБ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2.75">
      <c r="A4" s="135" t="str">
        <f>CONCATENATE('с2'!A4," ",'с2'!C4)</f>
        <v>Республиканские официальные спортивные соревнования ЩЕРБАК АЛЕКСЕЙ АЛЕКСАНДРОВИЧ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2.75">
      <c r="A5" s="132">
        <f>'с2'!E5</f>
        <v>45431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32">
        <v>1</v>
      </c>
      <c r="B6" s="55">
        <f>'с2'!A8</f>
        <v>0</v>
      </c>
      <c r="C6" s="33" t="s">
        <v>62</v>
      </c>
      <c r="D6" s="34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12.75">
      <c r="A7" s="32"/>
      <c r="B7" s="56"/>
      <c r="C7" s="65">
        <v>1</v>
      </c>
      <c r="D7" s="66">
        <v>0</v>
      </c>
      <c r="E7" s="46" t="s">
        <v>62</v>
      </c>
      <c r="F7" s="67"/>
      <c r="G7" s="63"/>
      <c r="H7" s="63"/>
      <c r="I7" s="63"/>
      <c r="J7" s="63"/>
      <c r="K7" s="63"/>
      <c r="L7" s="63"/>
      <c r="M7" s="63"/>
      <c r="N7" s="63"/>
      <c r="O7" s="64"/>
    </row>
    <row r="8" spans="1:15" ht="12.75">
      <c r="A8" s="32">
        <v>16</v>
      </c>
      <c r="B8" s="55">
        <f>'с2'!A23</f>
        <v>0</v>
      </c>
      <c r="C8" s="36" t="s">
        <v>17</v>
      </c>
      <c r="D8" s="68"/>
      <c r="E8" s="65"/>
      <c r="F8" s="69"/>
      <c r="G8" s="63"/>
      <c r="H8" s="63"/>
      <c r="I8" s="63"/>
      <c r="J8" s="63"/>
      <c r="K8" s="63"/>
      <c r="L8" s="63"/>
      <c r="M8" s="63"/>
      <c r="N8" s="63"/>
      <c r="O8" s="64"/>
    </row>
    <row r="9" spans="1:15" ht="12.75">
      <c r="A9" s="32"/>
      <c r="B9" s="56"/>
      <c r="C9" s="70"/>
      <c r="D9" s="71"/>
      <c r="E9" s="72">
        <v>9</v>
      </c>
      <c r="F9" s="66">
        <v>0</v>
      </c>
      <c r="G9" s="46" t="s">
        <v>62</v>
      </c>
      <c r="H9" s="67"/>
      <c r="I9" s="63"/>
      <c r="J9" s="63"/>
      <c r="K9" s="63"/>
      <c r="L9" s="63"/>
      <c r="M9" s="63"/>
      <c r="N9" s="63"/>
      <c r="O9" s="64"/>
    </row>
    <row r="10" spans="1:15" ht="12.75">
      <c r="A10" s="32">
        <v>9</v>
      </c>
      <c r="B10" s="55">
        <f>'с2'!A16</f>
        <v>0</v>
      </c>
      <c r="C10" s="33" t="s">
        <v>68</v>
      </c>
      <c r="D10" s="73"/>
      <c r="E10" s="72"/>
      <c r="F10" s="74"/>
      <c r="G10" s="65"/>
      <c r="H10" s="69"/>
      <c r="I10" s="63"/>
      <c r="J10" s="63"/>
      <c r="K10" s="63"/>
      <c r="L10" s="63"/>
      <c r="M10" s="63"/>
      <c r="N10" s="63"/>
      <c r="O10" s="64"/>
    </row>
    <row r="11" spans="1:15" ht="12.75">
      <c r="A11" s="32"/>
      <c r="B11" s="56"/>
      <c r="C11" s="65">
        <v>2</v>
      </c>
      <c r="D11" s="66">
        <v>0</v>
      </c>
      <c r="E11" s="75" t="s">
        <v>68</v>
      </c>
      <c r="F11" s="76"/>
      <c r="G11" s="72"/>
      <c r="H11" s="69"/>
      <c r="I11" s="63"/>
      <c r="J11" s="63"/>
      <c r="K11" s="63"/>
      <c r="L11" s="63"/>
      <c r="M11" s="63"/>
      <c r="N11" s="63"/>
      <c r="O11" s="64"/>
    </row>
    <row r="12" spans="1:15" ht="12.75">
      <c r="A12" s="32">
        <v>8</v>
      </c>
      <c r="B12" s="55">
        <f>'с2'!A15</f>
        <v>0</v>
      </c>
      <c r="C12" s="36" t="s">
        <v>16</v>
      </c>
      <c r="D12" s="68"/>
      <c r="E12" s="70"/>
      <c r="F12" s="71"/>
      <c r="G12" s="72"/>
      <c r="H12" s="69"/>
      <c r="I12" s="63"/>
      <c r="J12" s="63"/>
      <c r="K12" s="63"/>
      <c r="L12" s="63"/>
      <c r="M12" s="77"/>
      <c r="N12" s="63"/>
      <c r="O12" s="64"/>
    </row>
    <row r="13" spans="1:15" ht="12.75">
      <c r="A13" s="32"/>
      <c r="B13" s="56"/>
      <c r="C13" s="70"/>
      <c r="D13" s="71"/>
      <c r="E13" s="63"/>
      <c r="F13" s="71"/>
      <c r="G13" s="72">
        <v>13</v>
      </c>
      <c r="H13" s="66">
        <v>0</v>
      </c>
      <c r="I13" s="75" t="s">
        <v>81</v>
      </c>
      <c r="J13" s="82"/>
      <c r="K13" s="63"/>
      <c r="L13" s="63"/>
      <c r="M13" s="77"/>
      <c r="N13" s="63"/>
      <c r="O13" s="64"/>
    </row>
    <row r="14" spans="1:15" ht="12.75">
      <c r="A14" s="32">
        <v>5</v>
      </c>
      <c r="B14" s="55">
        <f>'с2'!A12</f>
        <v>0</v>
      </c>
      <c r="C14" s="33" t="s">
        <v>15</v>
      </c>
      <c r="D14" s="73"/>
      <c r="E14" s="63"/>
      <c r="F14" s="71"/>
      <c r="G14" s="72"/>
      <c r="H14" s="74"/>
      <c r="I14" s="65"/>
      <c r="J14" s="69"/>
      <c r="K14" s="63"/>
      <c r="L14" s="63"/>
      <c r="M14" s="77"/>
      <c r="N14" s="63"/>
      <c r="O14" s="64"/>
    </row>
    <row r="15" spans="1:15" ht="12.75">
      <c r="A15" s="32"/>
      <c r="B15" s="56"/>
      <c r="C15" s="65">
        <v>3</v>
      </c>
      <c r="D15" s="66">
        <v>0</v>
      </c>
      <c r="E15" s="78" t="s">
        <v>15</v>
      </c>
      <c r="F15" s="71"/>
      <c r="G15" s="72"/>
      <c r="H15" s="79"/>
      <c r="I15" s="72"/>
      <c r="J15" s="69"/>
      <c r="K15" s="34"/>
      <c r="L15" s="63"/>
      <c r="M15" s="77"/>
      <c r="N15" s="63"/>
      <c r="O15" s="64"/>
    </row>
    <row r="16" spans="1:15" ht="12.75">
      <c r="A16" s="32">
        <v>12</v>
      </c>
      <c r="B16" s="55">
        <f>'с2'!A19</f>
        <v>0</v>
      </c>
      <c r="C16" s="36" t="s">
        <v>93</v>
      </c>
      <c r="D16" s="68"/>
      <c r="E16" s="65"/>
      <c r="F16" s="79"/>
      <c r="G16" s="72"/>
      <c r="H16" s="79"/>
      <c r="I16" s="72"/>
      <c r="J16" s="69"/>
      <c r="K16" s="63"/>
      <c r="L16" s="63"/>
      <c r="M16" s="77"/>
      <c r="N16" s="63"/>
      <c r="O16" s="64"/>
    </row>
    <row r="17" spans="1:15" ht="12.75">
      <c r="A17" s="32"/>
      <c r="B17" s="56"/>
      <c r="C17" s="70"/>
      <c r="D17" s="71"/>
      <c r="E17" s="72">
        <v>10</v>
      </c>
      <c r="F17" s="66">
        <v>0</v>
      </c>
      <c r="G17" s="75" t="s">
        <v>81</v>
      </c>
      <c r="H17" s="76"/>
      <c r="I17" s="72"/>
      <c r="J17" s="69"/>
      <c r="K17" s="63"/>
      <c r="L17" s="63"/>
      <c r="M17" s="63"/>
      <c r="N17" s="63"/>
      <c r="O17" s="64"/>
    </row>
    <row r="18" spans="1:15" ht="12.75">
      <c r="A18" s="32">
        <v>13</v>
      </c>
      <c r="B18" s="55">
        <f>'с2'!A20</f>
        <v>0</v>
      </c>
      <c r="C18" s="33" t="s">
        <v>17</v>
      </c>
      <c r="D18" s="73"/>
      <c r="E18" s="72"/>
      <c r="F18" s="74"/>
      <c r="G18" s="70"/>
      <c r="H18" s="71"/>
      <c r="I18" s="72"/>
      <c r="J18" s="69"/>
      <c r="K18" s="63"/>
      <c r="L18" s="63"/>
      <c r="M18" s="63"/>
      <c r="N18" s="63"/>
      <c r="O18" s="64"/>
    </row>
    <row r="19" spans="1:15" ht="12.75">
      <c r="A19" s="32"/>
      <c r="B19" s="56"/>
      <c r="C19" s="65">
        <v>4</v>
      </c>
      <c r="D19" s="66">
        <v>0</v>
      </c>
      <c r="E19" s="75" t="s">
        <v>81</v>
      </c>
      <c r="F19" s="76"/>
      <c r="G19" s="63"/>
      <c r="H19" s="71"/>
      <c r="I19" s="72"/>
      <c r="J19" s="69"/>
      <c r="K19" s="63"/>
      <c r="L19" s="63"/>
      <c r="M19" s="63"/>
      <c r="N19" s="63"/>
      <c r="O19" s="64"/>
    </row>
    <row r="20" spans="1:15" ht="12.75">
      <c r="A20" s="32">
        <v>4</v>
      </c>
      <c r="B20" s="55">
        <f>'с2'!A11</f>
        <v>0</v>
      </c>
      <c r="C20" s="36" t="s">
        <v>81</v>
      </c>
      <c r="D20" s="68"/>
      <c r="E20" s="70"/>
      <c r="F20" s="71"/>
      <c r="G20" s="63"/>
      <c r="H20" s="71"/>
      <c r="I20" s="72"/>
      <c r="J20" s="69"/>
      <c r="K20" s="63"/>
      <c r="L20" s="63"/>
      <c r="M20" s="63"/>
      <c r="N20" s="63"/>
      <c r="O20" s="64"/>
    </row>
    <row r="21" spans="1:15" ht="12.75">
      <c r="A21" s="32"/>
      <c r="B21" s="56"/>
      <c r="C21" s="70"/>
      <c r="D21" s="71"/>
      <c r="E21" s="63"/>
      <c r="F21" s="71"/>
      <c r="G21" s="63"/>
      <c r="H21" s="71"/>
      <c r="I21" s="72">
        <v>15</v>
      </c>
      <c r="J21" s="66">
        <v>0</v>
      </c>
      <c r="K21" s="75" t="s">
        <v>103</v>
      </c>
      <c r="L21" s="95"/>
      <c r="M21" s="42"/>
      <c r="N21" s="42"/>
      <c r="O21" s="80"/>
    </row>
    <row r="22" spans="1:15" ht="12.75">
      <c r="A22" s="32">
        <v>3</v>
      </c>
      <c r="B22" s="55">
        <f>'с2'!A10</f>
        <v>0</v>
      </c>
      <c r="C22" s="33" t="s">
        <v>67</v>
      </c>
      <c r="D22" s="73"/>
      <c r="E22" s="63"/>
      <c r="F22" s="71"/>
      <c r="G22" s="63"/>
      <c r="H22" s="71"/>
      <c r="I22" s="72"/>
      <c r="J22" s="81"/>
      <c r="K22" s="70"/>
      <c r="L22" s="70"/>
      <c r="M22" s="70"/>
      <c r="N22" s="130" t="s">
        <v>18</v>
      </c>
      <c r="O22" s="131"/>
    </row>
    <row r="23" spans="1:15" ht="12.75">
      <c r="A23" s="32"/>
      <c r="B23" s="56"/>
      <c r="C23" s="65">
        <v>5</v>
      </c>
      <c r="D23" s="66">
        <v>0</v>
      </c>
      <c r="E23" s="46" t="s">
        <v>67</v>
      </c>
      <c r="F23" s="73"/>
      <c r="G23" s="63"/>
      <c r="H23" s="71"/>
      <c r="I23" s="72"/>
      <c r="J23" s="82"/>
      <c r="K23" s="63"/>
      <c r="L23" s="63"/>
      <c r="M23" s="63"/>
      <c r="N23" s="63"/>
      <c r="O23" s="64"/>
    </row>
    <row r="24" spans="1:15" ht="12.75">
      <c r="A24" s="32">
        <v>14</v>
      </c>
      <c r="B24" s="55">
        <f>'с2'!A21</f>
        <v>0</v>
      </c>
      <c r="C24" s="36" t="s">
        <v>17</v>
      </c>
      <c r="D24" s="68"/>
      <c r="E24" s="65"/>
      <c r="F24" s="79"/>
      <c r="G24" s="63"/>
      <c r="H24" s="71"/>
      <c r="I24" s="72"/>
      <c r="J24" s="69"/>
      <c r="K24" s="63"/>
      <c r="L24" s="63"/>
      <c r="M24" s="63"/>
      <c r="N24" s="63"/>
      <c r="O24" s="64"/>
    </row>
    <row r="25" spans="1:15" ht="12.75">
      <c r="A25" s="32"/>
      <c r="B25" s="56"/>
      <c r="C25" s="70"/>
      <c r="D25" s="71"/>
      <c r="E25" s="72">
        <v>11</v>
      </c>
      <c r="F25" s="66">
        <v>0</v>
      </c>
      <c r="G25" s="75" t="s">
        <v>103</v>
      </c>
      <c r="H25" s="76"/>
      <c r="I25" s="72"/>
      <c r="J25" s="69"/>
      <c r="K25" s="63"/>
      <c r="L25" s="63"/>
      <c r="M25" s="63"/>
      <c r="N25" s="63"/>
      <c r="O25" s="64"/>
    </row>
    <row r="26" spans="1:15" ht="12.75">
      <c r="A26" s="32">
        <v>11</v>
      </c>
      <c r="B26" s="55">
        <f>'с2'!A18</f>
        <v>0</v>
      </c>
      <c r="C26" s="33" t="s">
        <v>92</v>
      </c>
      <c r="D26" s="73"/>
      <c r="E26" s="72"/>
      <c r="F26" s="74"/>
      <c r="G26" s="65"/>
      <c r="H26" s="79"/>
      <c r="I26" s="72"/>
      <c r="J26" s="69"/>
      <c r="K26" s="63"/>
      <c r="L26" s="63"/>
      <c r="M26" s="63"/>
      <c r="N26" s="63"/>
      <c r="O26" s="64"/>
    </row>
    <row r="27" spans="1:15" ht="12.75">
      <c r="A27" s="32"/>
      <c r="B27" s="56"/>
      <c r="C27" s="65">
        <v>6</v>
      </c>
      <c r="D27" s="66">
        <v>0</v>
      </c>
      <c r="E27" s="75" t="s">
        <v>103</v>
      </c>
      <c r="F27" s="76"/>
      <c r="G27" s="72"/>
      <c r="H27" s="79"/>
      <c r="I27" s="72"/>
      <c r="J27" s="69"/>
      <c r="K27" s="63"/>
      <c r="L27" s="63"/>
      <c r="M27" s="63"/>
      <c r="N27" s="63"/>
      <c r="O27" s="64"/>
    </row>
    <row r="28" spans="1:15" ht="12.75">
      <c r="A28" s="32">
        <v>6</v>
      </c>
      <c r="B28" s="55">
        <f>'с2'!A13</f>
        <v>0</v>
      </c>
      <c r="C28" s="36" t="s">
        <v>103</v>
      </c>
      <c r="D28" s="68"/>
      <c r="E28" s="70"/>
      <c r="F28" s="71"/>
      <c r="G28" s="72"/>
      <c r="H28" s="79"/>
      <c r="I28" s="72"/>
      <c r="J28" s="69"/>
      <c r="K28" s="63"/>
      <c r="L28" s="63"/>
      <c r="M28" s="63"/>
      <c r="N28" s="63"/>
      <c r="O28" s="64"/>
    </row>
    <row r="29" spans="1:15" ht="12.75">
      <c r="A29" s="32"/>
      <c r="B29" s="56"/>
      <c r="C29" s="70"/>
      <c r="D29" s="71"/>
      <c r="E29" s="63"/>
      <c r="F29" s="71"/>
      <c r="G29" s="72">
        <v>14</v>
      </c>
      <c r="H29" s="66">
        <v>0</v>
      </c>
      <c r="I29" s="75" t="s">
        <v>103</v>
      </c>
      <c r="J29" s="82"/>
      <c r="K29" s="63"/>
      <c r="L29" s="63"/>
      <c r="M29" s="63"/>
      <c r="N29" s="63"/>
      <c r="O29" s="64"/>
    </row>
    <row r="30" spans="1:15" ht="12.75">
      <c r="A30" s="32">
        <v>7</v>
      </c>
      <c r="B30" s="55">
        <f>'с2'!A14</f>
        <v>0</v>
      </c>
      <c r="C30" s="33" t="s">
        <v>104</v>
      </c>
      <c r="D30" s="73"/>
      <c r="E30" s="63"/>
      <c r="F30" s="71"/>
      <c r="G30" s="72"/>
      <c r="H30" s="81"/>
      <c r="I30" s="70"/>
      <c r="J30" s="63"/>
      <c r="K30" s="63"/>
      <c r="L30" s="63"/>
      <c r="M30" s="63"/>
      <c r="N30" s="63"/>
      <c r="O30" s="64"/>
    </row>
    <row r="31" spans="1:15" ht="12.75">
      <c r="A31" s="32"/>
      <c r="B31" s="56"/>
      <c r="C31" s="65">
        <v>7</v>
      </c>
      <c r="D31" s="66">
        <v>0</v>
      </c>
      <c r="E31" s="46" t="s">
        <v>104</v>
      </c>
      <c r="F31" s="73"/>
      <c r="G31" s="72"/>
      <c r="H31" s="69"/>
      <c r="I31" s="63"/>
      <c r="J31" s="63"/>
      <c r="K31" s="63"/>
      <c r="L31" s="63"/>
      <c r="M31" s="63"/>
      <c r="N31" s="63"/>
      <c r="O31" s="64"/>
    </row>
    <row r="32" spans="1:15" ht="12.75">
      <c r="A32" s="32">
        <v>10</v>
      </c>
      <c r="B32" s="55">
        <f>'с2'!A17</f>
        <v>0</v>
      </c>
      <c r="C32" s="36" t="s">
        <v>105</v>
      </c>
      <c r="D32" s="68"/>
      <c r="E32" s="65"/>
      <c r="F32" s="79"/>
      <c r="G32" s="72"/>
      <c r="H32" s="69"/>
      <c r="I32" s="63">
        <v>-15</v>
      </c>
      <c r="J32" s="83">
        <f>IF(J21=H13,H29,IF(J21=H29,H13,0))</f>
        <v>0</v>
      </c>
      <c r="K32" s="33" t="str">
        <f>IF(K21=I13,I29,IF(K21=I29,I13,0))</f>
        <v>Габдракипов Ринат</v>
      </c>
      <c r="L32" s="39"/>
      <c r="M32" s="84"/>
      <c r="N32" s="84"/>
      <c r="O32" s="85"/>
    </row>
    <row r="33" spans="1:15" ht="12.75">
      <c r="A33" s="32"/>
      <c r="B33" s="56"/>
      <c r="C33" s="70"/>
      <c r="D33" s="71"/>
      <c r="E33" s="72">
        <v>12</v>
      </c>
      <c r="F33" s="66">
        <v>0</v>
      </c>
      <c r="G33" s="75" t="s">
        <v>102</v>
      </c>
      <c r="H33" s="82"/>
      <c r="I33" s="63"/>
      <c r="J33" s="70"/>
      <c r="K33" s="70"/>
      <c r="L33" s="70"/>
      <c r="M33" s="70"/>
      <c r="N33" s="130" t="s">
        <v>19</v>
      </c>
      <c r="O33" s="131"/>
    </row>
    <row r="34" spans="1:15" ht="12.75">
      <c r="A34" s="32">
        <v>15</v>
      </c>
      <c r="B34" s="55">
        <f>'с2'!A22</f>
        <v>0</v>
      </c>
      <c r="C34" s="33" t="s">
        <v>17</v>
      </c>
      <c r="D34" s="73"/>
      <c r="E34" s="72"/>
      <c r="F34" s="81"/>
      <c r="G34" s="70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32"/>
      <c r="B35" s="56"/>
      <c r="C35" s="65">
        <v>8</v>
      </c>
      <c r="D35" s="66">
        <v>0</v>
      </c>
      <c r="E35" s="75" t="s">
        <v>102</v>
      </c>
      <c r="F35" s="82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32">
        <v>2</v>
      </c>
      <c r="B36" s="55">
        <f>'с2'!A9</f>
        <v>0</v>
      </c>
      <c r="C36" s="36" t="s">
        <v>102</v>
      </c>
      <c r="D36" s="37"/>
      <c r="E36" s="70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32"/>
      <c r="B37" s="32"/>
      <c r="C37" s="70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32">
        <v>-1</v>
      </c>
      <c r="B38" s="57">
        <f>IF(D7=B6,B8,IF(D7=B8,B6,0))</f>
        <v>0</v>
      </c>
      <c r="C38" s="33" t="str">
        <f>IF(E7=C6,C8,IF(E7=C8,C6,0))</f>
        <v>_</v>
      </c>
      <c r="D38" s="34"/>
      <c r="E38" s="63"/>
      <c r="F38" s="63"/>
      <c r="G38" s="63">
        <v>-13</v>
      </c>
      <c r="H38" s="83">
        <f>IF(H13=F9,F17,IF(H13=F17,F9,0))</f>
        <v>0</v>
      </c>
      <c r="I38" s="33" t="str">
        <f>IF(I13=G9,G17,IF(I13=G17,G9,0))</f>
        <v>Мингазов Данил</v>
      </c>
      <c r="J38" s="34"/>
      <c r="K38" s="63"/>
      <c r="L38" s="63"/>
      <c r="M38" s="63"/>
      <c r="N38" s="63"/>
      <c r="O38" s="64"/>
    </row>
    <row r="39" spans="1:15" ht="12.75">
      <c r="A39" s="32"/>
      <c r="B39" s="32"/>
      <c r="C39" s="65">
        <v>16</v>
      </c>
      <c r="D39" s="66">
        <v>0</v>
      </c>
      <c r="E39" s="46" t="s">
        <v>16</v>
      </c>
      <c r="F39" s="67"/>
      <c r="G39" s="63"/>
      <c r="H39" s="70"/>
      <c r="I39" s="65"/>
      <c r="J39" s="69"/>
      <c r="K39" s="63"/>
      <c r="L39" s="63"/>
      <c r="M39" s="63"/>
      <c r="N39" s="63"/>
      <c r="O39" s="64"/>
    </row>
    <row r="40" spans="1:15" ht="12.75">
      <c r="A40" s="32">
        <v>-2</v>
      </c>
      <c r="B40" s="57">
        <f>IF(D11=B10,B12,IF(D11=B12,B10,0))</f>
        <v>0</v>
      </c>
      <c r="C40" s="36" t="str">
        <f>IF(E11=C10,C12,IF(E11=C12,C10,0))</f>
        <v>Грошев Юрий</v>
      </c>
      <c r="D40" s="37"/>
      <c r="E40" s="65">
        <v>20</v>
      </c>
      <c r="F40" s="66">
        <v>0</v>
      </c>
      <c r="G40" s="46" t="s">
        <v>16</v>
      </c>
      <c r="H40" s="67"/>
      <c r="I40" s="72">
        <v>26</v>
      </c>
      <c r="J40" s="66">
        <v>0</v>
      </c>
      <c r="K40" s="46" t="s">
        <v>62</v>
      </c>
      <c r="L40" s="67"/>
      <c r="M40" s="63"/>
      <c r="N40" s="63"/>
      <c r="O40" s="64"/>
    </row>
    <row r="41" spans="1:15" ht="12.75">
      <c r="A41" s="32"/>
      <c r="B41" s="32"/>
      <c r="C41" s="70">
        <v>-12</v>
      </c>
      <c r="D41" s="83">
        <f>IF(F33=D31,D35,IF(F33=D35,D31,0))</f>
        <v>0</v>
      </c>
      <c r="E41" s="36" t="str">
        <f>IF(G33=E31,E35,IF(G33=E35,E31,0))</f>
        <v>Шарафутдинов Диас</v>
      </c>
      <c r="F41" s="37"/>
      <c r="G41" s="65"/>
      <c r="H41" s="69"/>
      <c r="I41" s="72"/>
      <c r="J41" s="81"/>
      <c r="K41" s="65"/>
      <c r="L41" s="69"/>
      <c r="M41" s="63"/>
      <c r="N41" s="63"/>
      <c r="O41" s="64"/>
    </row>
    <row r="42" spans="1:15" ht="12.75">
      <c r="A42" s="32">
        <v>-3</v>
      </c>
      <c r="B42" s="57">
        <f>IF(D15=B14,B16,IF(D15=B16,B14,0))</f>
        <v>0</v>
      </c>
      <c r="C42" s="33" t="str">
        <f>IF(E15=C14,C16,IF(E15=C16,C14,0))</f>
        <v>Федорова Анастасия</v>
      </c>
      <c r="D42" s="45"/>
      <c r="E42" s="70"/>
      <c r="F42" s="63"/>
      <c r="G42" s="72">
        <v>24</v>
      </c>
      <c r="H42" s="66">
        <v>0</v>
      </c>
      <c r="I42" s="46" t="s">
        <v>16</v>
      </c>
      <c r="J42" s="67"/>
      <c r="K42" s="72"/>
      <c r="L42" s="69"/>
      <c r="M42" s="63"/>
      <c r="N42" s="63"/>
      <c r="O42" s="64"/>
    </row>
    <row r="43" spans="1:15" ht="12.75">
      <c r="A43" s="32"/>
      <c r="B43" s="32"/>
      <c r="C43" s="65">
        <v>17</v>
      </c>
      <c r="D43" s="66">
        <v>0</v>
      </c>
      <c r="E43" s="46" t="s">
        <v>93</v>
      </c>
      <c r="F43" s="67"/>
      <c r="G43" s="72"/>
      <c r="H43" s="81"/>
      <c r="I43" s="70"/>
      <c r="J43" s="63"/>
      <c r="K43" s="72"/>
      <c r="L43" s="69"/>
      <c r="M43" s="63"/>
      <c r="N43" s="63"/>
      <c r="O43" s="64"/>
    </row>
    <row r="44" spans="1:15" ht="12.75">
      <c r="A44" s="32">
        <v>-4</v>
      </c>
      <c r="B44" s="57">
        <f>IF(D19=B18,B20,IF(D19=B20,B18,0))</f>
        <v>0</v>
      </c>
      <c r="C44" s="36" t="str">
        <f>IF(E19=C18,C20,IF(E19=C20,C18,0))</f>
        <v>_</v>
      </c>
      <c r="D44" s="37"/>
      <c r="E44" s="65">
        <v>21</v>
      </c>
      <c r="F44" s="66">
        <v>0</v>
      </c>
      <c r="G44" s="75" t="s">
        <v>67</v>
      </c>
      <c r="H44" s="82"/>
      <c r="I44" s="63"/>
      <c r="J44" s="63"/>
      <c r="K44" s="72">
        <v>28</v>
      </c>
      <c r="L44" s="66">
        <v>0</v>
      </c>
      <c r="M44" s="46" t="s">
        <v>62</v>
      </c>
      <c r="N44" s="84"/>
      <c r="O44" s="85"/>
    </row>
    <row r="45" spans="1:15" ht="12.75">
      <c r="A45" s="32"/>
      <c r="B45" s="32"/>
      <c r="C45" s="70">
        <v>-11</v>
      </c>
      <c r="D45" s="83">
        <f>IF(F25=D23,D27,IF(F25=D27,D23,0))</f>
        <v>0</v>
      </c>
      <c r="E45" s="36" t="str">
        <f>IF(G25=E23,E27,IF(G25=E27,E23,0))</f>
        <v>Нестеренко Георгий</v>
      </c>
      <c r="F45" s="37"/>
      <c r="G45" s="70"/>
      <c r="H45" s="63"/>
      <c r="I45" s="63"/>
      <c r="J45" s="63"/>
      <c r="K45" s="72"/>
      <c r="L45" s="81"/>
      <c r="M45" s="70"/>
      <c r="N45" s="130" t="s">
        <v>28</v>
      </c>
      <c r="O45" s="131"/>
    </row>
    <row r="46" spans="1:15" ht="12.75">
      <c r="A46" s="32">
        <v>-5</v>
      </c>
      <c r="B46" s="57">
        <f>IF(D23=B22,B24,IF(D23=B24,B22,0))</f>
        <v>0</v>
      </c>
      <c r="C46" s="33" t="str">
        <f>IF(E23=C22,C24,IF(E23=C24,C22,0))</f>
        <v>_</v>
      </c>
      <c r="D46" s="45"/>
      <c r="E46" s="70"/>
      <c r="F46" s="63"/>
      <c r="G46" s="63">
        <v>-14</v>
      </c>
      <c r="H46" s="83">
        <f>IF(H29=F25,F33,IF(H29=F33,F25,0))</f>
        <v>0</v>
      </c>
      <c r="I46" s="33" t="str">
        <f>IF(I29=G25,G33,IF(I29=G33,G25,0))</f>
        <v>Шарафутдинов Динияр</v>
      </c>
      <c r="J46" s="34"/>
      <c r="K46" s="72"/>
      <c r="L46" s="69"/>
      <c r="M46" s="63"/>
      <c r="N46" s="63"/>
      <c r="O46" s="64"/>
    </row>
    <row r="47" spans="1:15" ht="12.75">
      <c r="A47" s="32"/>
      <c r="B47" s="32"/>
      <c r="C47" s="65">
        <v>18</v>
      </c>
      <c r="D47" s="66">
        <v>0</v>
      </c>
      <c r="E47" s="46" t="s">
        <v>92</v>
      </c>
      <c r="F47" s="67"/>
      <c r="G47" s="63"/>
      <c r="H47" s="70"/>
      <c r="I47" s="87"/>
      <c r="J47" s="69"/>
      <c r="K47" s="72"/>
      <c r="L47" s="69"/>
      <c r="M47" s="63"/>
      <c r="N47" s="63"/>
      <c r="O47" s="64"/>
    </row>
    <row r="48" spans="1:15" ht="12.75">
      <c r="A48" s="32">
        <v>-6</v>
      </c>
      <c r="B48" s="57">
        <f>IF(D27=B26,B28,IF(D27=B28,B26,0))</f>
        <v>0</v>
      </c>
      <c r="C48" s="36" t="str">
        <f>IF(E27=C26,C28,IF(E27=C28,C26,0))</f>
        <v>Ремеев Мираз</v>
      </c>
      <c r="D48" s="37"/>
      <c r="E48" s="65">
        <v>22</v>
      </c>
      <c r="F48" s="66">
        <v>0</v>
      </c>
      <c r="G48" s="46" t="s">
        <v>15</v>
      </c>
      <c r="H48" s="67"/>
      <c r="I48" s="72">
        <v>27</v>
      </c>
      <c r="J48" s="66">
        <v>0</v>
      </c>
      <c r="K48" s="75" t="s">
        <v>102</v>
      </c>
      <c r="L48" s="82"/>
      <c r="M48" s="63"/>
      <c r="N48" s="63"/>
      <c r="O48" s="64"/>
    </row>
    <row r="49" spans="1:15" ht="12.75">
      <c r="A49" s="32"/>
      <c r="B49" s="32"/>
      <c r="C49" s="70">
        <v>-10</v>
      </c>
      <c r="D49" s="83">
        <f>IF(F17=D15,D19,IF(F17=D19,D15,0))</f>
        <v>0</v>
      </c>
      <c r="E49" s="36" t="str">
        <f>IF(G17=E15,E19,IF(G17=E19,E15,0))</f>
        <v>Кочетыгов Алексей</v>
      </c>
      <c r="F49" s="37"/>
      <c r="G49" s="65"/>
      <c r="H49" s="69"/>
      <c r="I49" s="72"/>
      <c r="J49" s="81"/>
      <c r="K49" s="70"/>
      <c r="L49" s="63"/>
      <c r="M49" s="63"/>
      <c r="N49" s="63"/>
      <c r="O49" s="64"/>
    </row>
    <row r="50" spans="1:15" ht="12.75">
      <c r="A50" s="32">
        <v>-7</v>
      </c>
      <c r="B50" s="57">
        <f>IF(D31=B30,B32,IF(D31=B32,B30,0))</f>
        <v>0</v>
      </c>
      <c r="C50" s="33" t="str">
        <f>IF(E31=C30,C32,IF(E31=C32,C30,0))</f>
        <v>Рахматуллин Руслан</v>
      </c>
      <c r="D50" s="45"/>
      <c r="E50" s="70"/>
      <c r="F50" s="63"/>
      <c r="G50" s="72">
        <v>25</v>
      </c>
      <c r="H50" s="66">
        <v>0</v>
      </c>
      <c r="I50" s="46" t="s">
        <v>15</v>
      </c>
      <c r="J50" s="67"/>
      <c r="K50" s="63"/>
      <c r="L50" s="63"/>
      <c r="M50" s="63"/>
      <c r="N50" s="63"/>
      <c r="O50" s="64"/>
    </row>
    <row r="51" spans="1:15" ht="12.75">
      <c r="A51" s="32"/>
      <c r="B51" s="32"/>
      <c r="C51" s="65">
        <v>19</v>
      </c>
      <c r="D51" s="66">
        <v>0</v>
      </c>
      <c r="E51" s="46" t="s">
        <v>105</v>
      </c>
      <c r="F51" s="67"/>
      <c r="G51" s="72"/>
      <c r="H51" s="81"/>
      <c r="I51" s="70"/>
      <c r="J51" s="63"/>
      <c r="K51" s="63"/>
      <c r="L51" s="63"/>
      <c r="M51" s="63"/>
      <c r="N51" s="63"/>
      <c r="O51" s="64"/>
    </row>
    <row r="52" spans="1:15" ht="12.75">
      <c r="A52" s="32">
        <v>-8</v>
      </c>
      <c r="B52" s="57">
        <f>IF(D35=B34,B36,IF(D35=B36,B34,0))</f>
        <v>0</v>
      </c>
      <c r="C52" s="36" t="str">
        <f>IF(E35=C34,C36,IF(E35=C36,C34,0))</f>
        <v>_</v>
      </c>
      <c r="D52" s="37"/>
      <c r="E52" s="65">
        <v>23</v>
      </c>
      <c r="F52" s="66">
        <v>0</v>
      </c>
      <c r="G52" s="46" t="s">
        <v>105</v>
      </c>
      <c r="H52" s="67"/>
      <c r="I52" s="63"/>
      <c r="J52" s="63"/>
      <c r="K52" s="63">
        <v>-28</v>
      </c>
      <c r="L52" s="83">
        <f>IF(L44=J40,J48,IF(L44=J48,J40,0))</f>
        <v>0</v>
      </c>
      <c r="M52" s="33" t="str">
        <f>IF(M44=K40,K48,IF(M44=K48,K40,0))</f>
        <v>Шарафутдинов Динияр</v>
      </c>
      <c r="N52" s="84"/>
      <c r="O52" s="85"/>
    </row>
    <row r="53" spans="1:15" ht="12.75">
      <c r="A53" s="32"/>
      <c r="B53" s="32"/>
      <c r="C53" s="70">
        <v>-9</v>
      </c>
      <c r="D53" s="83">
        <f>IF(F9=D7,D11,IF(F9=D11,D7,0))</f>
        <v>0</v>
      </c>
      <c r="E53" s="36" t="str">
        <f>IF(G9=E7,E11,IF(G9=E11,E7,0))</f>
        <v>Семин Егор</v>
      </c>
      <c r="F53" s="37"/>
      <c r="G53" s="70"/>
      <c r="H53" s="63"/>
      <c r="I53" s="63"/>
      <c r="J53" s="63"/>
      <c r="K53" s="63"/>
      <c r="L53" s="70"/>
      <c r="M53" s="38"/>
      <c r="N53" s="130" t="s">
        <v>29</v>
      </c>
      <c r="O53" s="131"/>
    </row>
    <row r="54" spans="1:15" ht="12.75">
      <c r="A54" s="32"/>
      <c r="B54" s="32"/>
      <c r="C54" s="63"/>
      <c r="D54" s="70"/>
      <c r="E54" s="70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2.75">
      <c r="A55" s="32">
        <v>-26</v>
      </c>
      <c r="B55" s="57">
        <f>IF(J40=H38,H42,IF(J40=H42,H38,0))</f>
        <v>0</v>
      </c>
      <c r="C55" s="33" t="str">
        <f>IF(K40=I38,I42,IF(K40=I42,I38,0))</f>
        <v>Грошев Юрий</v>
      </c>
      <c r="D55" s="34"/>
      <c r="E55" s="63"/>
      <c r="F55" s="63"/>
      <c r="G55" s="63">
        <v>-20</v>
      </c>
      <c r="H55" s="83">
        <f>IF(F40=D39,D41,IF(F40=D41,D39,0))</f>
        <v>0</v>
      </c>
      <c r="I55" s="33" t="str">
        <f>IF(G40=E39,E41,IF(G40=E41,E39,0))</f>
        <v>Шарафутдинов Диас</v>
      </c>
      <c r="J55" s="34"/>
      <c r="K55" s="63"/>
      <c r="L55" s="63"/>
      <c r="M55" s="63"/>
      <c r="N55" s="63"/>
      <c r="O55" s="64"/>
    </row>
    <row r="56" spans="1:15" ht="12.75">
      <c r="A56" s="32"/>
      <c r="B56" s="56"/>
      <c r="C56" s="65">
        <v>29</v>
      </c>
      <c r="D56" s="66">
        <v>0</v>
      </c>
      <c r="E56" s="46" t="s">
        <v>16</v>
      </c>
      <c r="F56" s="67"/>
      <c r="G56" s="63"/>
      <c r="H56" s="70"/>
      <c r="I56" s="65">
        <v>31</v>
      </c>
      <c r="J56" s="66">
        <v>0</v>
      </c>
      <c r="K56" s="46" t="s">
        <v>104</v>
      </c>
      <c r="L56" s="67"/>
      <c r="M56" s="63"/>
      <c r="N56" s="63"/>
      <c r="O56" s="64"/>
    </row>
    <row r="57" spans="1:15" ht="12.75">
      <c r="A57" s="32">
        <v>-27</v>
      </c>
      <c r="B57" s="57">
        <f>IF(J48=H46,H50,IF(J48=H50,H46,0))</f>
        <v>0</v>
      </c>
      <c r="C57" s="36" t="str">
        <f>IF(K48=I46,I50,IF(K48=I50,I46,0))</f>
        <v>Кочетыгов Алексей</v>
      </c>
      <c r="D57" s="37"/>
      <c r="E57" s="40" t="s">
        <v>20</v>
      </c>
      <c r="F57" s="44"/>
      <c r="G57" s="63">
        <v>-21</v>
      </c>
      <c r="H57" s="83">
        <f>IF(F44=D43,D45,IF(F44=D45,D43,0))</f>
        <v>0</v>
      </c>
      <c r="I57" s="36" t="str">
        <f>IF(G44=E43,E45,IF(G44=E45,E43,0))</f>
        <v>Федорова Анастасия</v>
      </c>
      <c r="J57" s="37"/>
      <c r="K57" s="65"/>
      <c r="L57" s="69"/>
      <c r="M57" s="63"/>
      <c r="N57" s="63"/>
      <c r="O57" s="64"/>
    </row>
    <row r="58" spans="1:15" ht="12.75">
      <c r="A58" s="32"/>
      <c r="B58" s="32"/>
      <c r="C58" s="70">
        <v>-29</v>
      </c>
      <c r="D58" s="83">
        <v>0</v>
      </c>
      <c r="E58" s="33" t="str">
        <f>IF(E56=C55,C57,IF(E56=C57,C55,0))</f>
        <v>Кочетыгов Алексей</v>
      </c>
      <c r="F58" s="34"/>
      <c r="G58" s="63"/>
      <c r="H58" s="70"/>
      <c r="I58" s="70"/>
      <c r="J58" s="63"/>
      <c r="K58" s="72">
        <v>33</v>
      </c>
      <c r="L58" s="66">
        <v>0</v>
      </c>
      <c r="M58" s="46" t="s">
        <v>104</v>
      </c>
      <c r="N58" s="84"/>
      <c r="O58" s="85"/>
    </row>
    <row r="59" spans="1:15" ht="12.75">
      <c r="A59" s="32"/>
      <c r="B59" s="32"/>
      <c r="C59" s="63"/>
      <c r="D59" s="70"/>
      <c r="E59" s="40" t="s">
        <v>21</v>
      </c>
      <c r="F59" s="44"/>
      <c r="G59" s="63">
        <v>-22</v>
      </c>
      <c r="H59" s="83">
        <f>IF(F48=D47,D49,IF(F48=D49,D47,0))</f>
        <v>0</v>
      </c>
      <c r="I59" s="33" t="str">
        <f>IF(G48=E47,E49,IF(G48=E49,E47,0))</f>
        <v>Ремеев Мираз</v>
      </c>
      <c r="J59" s="34"/>
      <c r="K59" s="72"/>
      <c r="L59" s="81"/>
      <c r="M59" s="70"/>
      <c r="N59" s="130" t="s">
        <v>24</v>
      </c>
      <c r="O59" s="131"/>
    </row>
    <row r="60" spans="1:15" ht="12.75">
      <c r="A60" s="32">
        <v>-24</v>
      </c>
      <c r="B60" s="57">
        <f>IF(H42=F40,F44,IF(H42=F44,F40,0))</f>
        <v>0</v>
      </c>
      <c r="C60" s="33" t="str">
        <f>IF(I42=G40,G44,IF(I42=G44,G40,0))</f>
        <v>Нестеренко Георгий</v>
      </c>
      <c r="D60" s="34"/>
      <c r="E60" s="63"/>
      <c r="F60" s="63"/>
      <c r="G60" s="63"/>
      <c r="H60" s="70"/>
      <c r="I60" s="65">
        <v>32</v>
      </c>
      <c r="J60" s="66">
        <v>0</v>
      </c>
      <c r="K60" s="75" t="s">
        <v>68</v>
      </c>
      <c r="L60" s="82"/>
      <c r="M60" s="43"/>
      <c r="N60" s="63"/>
      <c r="O60" s="64"/>
    </row>
    <row r="61" spans="1:15" ht="12.75">
      <c r="A61" s="32"/>
      <c r="B61" s="32"/>
      <c r="C61" s="65">
        <v>30</v>
      </c>
      <c r="D61" s="66">
        <v>0</v>
      </c>
      <c r="E61" s="46" t="s">
        <v>105</v>
      </c>
      <c r="F61" s="67"/>
      <c r="G61" s="63">
        <v>-23</v>
      </c>
      <c r="H61" s="83">
        <f>IF(F52=D51,D53,IF(F52=D53,D51,0))</f>
        <v>0</v>
      </c>
      <c r="I61" s="36" t="str">
        <f>IF(G52=E51,E53,IF(G52=E53,E51,0))</f>
        <v>Семин Егор</v>
      </c>
      <c r="J61" s="37"/>
      <c r="K61" s="70">
        <v>-33</v>
      </c>
      <c r="L61" s="83">
        <f>IF(L58=J56,J60,IF(L58=J60,J56,0))</f>
        <v>0</v>
      </c>
      <c r="M61" s="33" t="str">
        <f>IF(M58=K56,K60,IF(M58=K60,K56,0))</f>
        <v>Семин Егор</v>
      </c>
      <c r="N61" s="84"/>
      <c r="O61" s="85"/>
    </row>
    <row r="62" spans="1:15" ht="12.75">
      <c r="A62" s="32">
        <v>-25</v>
      </c>
      <c r="B62" s="57">
        <f>IF(H50=F48,F52,IF(H50=F52,F48,0))</f>
        <v>0</v>
      </c>
      <c r="C62" s="36" t="str">
        <f>IF(I50=G48,G52,IF(I50=G52,G48,0))</f>
        <v>Рахматуллин Руслан</v>
      </c>
      <c r="D62" s="37"/>
      <c r="E62" s="40" t="s">
        <v>22</v>
      </c>
      <c r="F62" s="44"/>
      <c r="G62" s="63"/>
      <c r="H62" s="70"/>
      <c r="I62" s="70"/>
      <c r="J62" s="63"/>
      <c r="K62" s="63"/>
      <c r="L62" s="70"/>
      <c r="M62" s="70"/>
      <c r="N62" s="130" t="s">
        <v>26</v>
      </c>
      <c r="O62" s="131"/>
    </row>
    <row r="63" spans="1:15" ht="12.75">
      <c r="A63" s="32"/>
      <c r="B63" s="32"/>
      <c r="C63" s="70">
        <v>-30</v>
      </c>
      <c r="D63" s="83">
        <v>0</v>
      </c>
      <c r="E63" s="33" t="str">
        <f>IF(E61=C60,C62,IF(E61=C62,C60,0))</f>
        <v>Нестеренко Георгий</v>
      </c>
      <c r="F63" s="34"/>
      <c r="G63" s="63"/>
      <c r="H63" s="63"/>
      <c r="I63" s="63"/>
      <c r="J63" s="63"/>
      <c r="K63" s="63"/>
      <c r="L63" s="63"/>
      <c r="M63" s="63"/>
      <c r="N63" s="63"/>
      <c r="O63" s="64"/>
    </row>
    <row r="64" spans="1:15" ht="12.75">
      <c r="A64" s="32"/>
      <c r="B64" s="32"/>
      <c r="C64" s="63"/>
      <c r="D64" s="70"/>
      <c r="E64" s="40" t="s">
        <v>23</v>
      </c>
      <c r="F64" s="44"/>
      <c r="G64" s="63"/>
      <c r="H64" s="63"/>
      <c r="I64" s="63">
        <v>-31</v>
      </c>
      <c r="J64" s="83">
        <f>IF(J56=H55,H57,IF(J56=H57,H55,0))</f>
        <v>0</v>
      </c>
      <c r="K64" s="33" t="str">
        <f>IF(K56=I55,I57,IF(K56=I57,I55,0))</f>
        <v>Федорова Анастасия</v>
      </c>
      <c r="L64" s="34"/>
      <c r="M64" s="63"/>
      <c r="N64" s="63"/>
      <c r="O64" s="64"/>
    </row>
    <row r="65" spans="1:15" ht="12.75">
      <c r="A65" s="32">
        <v>-16</v>
      </c>
      <c r="B65" s="57">
        <f>IF(D39=B38,B40,IF(D39=B40,B38,0))</f>
        <v>0</v>
      </c>
      <c r="C65" s="33" t="str">
        <f>IF(E39=C38,C40,IF(E39=C40,C38,0))</f>
        <v>_</v>
      </c>
      <c r="D65" s="34"/>
      <c r="E65" s="63"/>
      <c r="F65" s="63"/>
      <c r="G65" s="63"/>
      <c r="H65" s="63"/>
      <c r="I65" s="63"/>
      <c r="J65" s="70"/>
      <c r="K65" s="65">
        <v>34</v>
      </c>
      <c r="L65" s="66">
        <v>0</v>
      </c>
      <c r="M65" s="46" t="s">
        <v>92</v>
      </c>
      <c r="N65" s="84"/>
      <c r="O65" s="85"/>
    </row>
    <row r="66" spans="1:15" ht="12.75">
      <c r="A66" s="32"/>
      <c r="B66" s="32"/>
      <c r="C66" s="65">
        <v>35</v>
      </c>
      <c r="D66" s="66"/>
      <c r="E66" s="42"/>
      <c r="F66" s="67"/>
      <c r="G66" s="63"/>
      <c r="H66" s="63"/>
      <c r="I66" s="63">
        <v>-32</v>
      </c>
      <c r="J66" s="83">
        <f>IF(J60=H59,H61,IF(J60=H61,H59,0))</f>
        <v>0</v>
      </c>
      <c r="K66" s="36" t="str">
        <f>IF(K60=I59,I61,IF(K60=I61,I59,0))</f>
        <v>Ремеев Мираз</v>
      </c>
      <c r="L66" s="37"/>
      <c r="M66" s="70"/>
      <c r="N66" s="130" t="s">
        <v>25</v>
      </c>
      <c r="O66" s="131"/>
    </row>
    <row r="67" spans="1:15" ht="12.75">
      <c r="A67" s="32">
        <v>-17</v>
      </c>
      <c r="B67" s="57">
        <f>IF(D43=B42,B44,IF(D43=B44,B42,0))</f>
        <v>0</v>
      </c>
      <c r="C67" s="36" t="str">
        <f>IF(E43=C42,C44,IF(E43=C44,C42,0))</f>
        <v>_</v>
      </c>
      <c r="D67" s="37"/>
      <c r="E67" s="65"/>
      <c r="F67" s="69"/>
      <c r="G67" s="63"/>
      <c r="H67" s="63"/>
      <c r="I67" s="63"/>
      <c r="J67" s="70"/>
      <c r="K67" s="70">
        <v>-34</v>
      </c>
      <c r="L67" s="83">
        <f>IF(L65=J64,J66,IF(L65=J66,J64,0))</f>
        <v>0</v>
      </c>
      <c r="M67" s="33" t="str">
        <f>IF(M65=K64,K66,IF(M65=K66,K64,0))</f>
        <v>Федорова Анастасия</v>
      </c>
      <c r="N67" s="84"/>
      <c r="O67" s="85"/>
    </row>
    <row r="68" spans="1:15" ht="12.75">
      <c r="A68" s="32"/>
      <c r="B68" s="32"/>
      <c r="C68" s="70"/>
      <c r="D68" s="63"/>
      <c r="E68" s="72">
        <v>37</v>
      </c>
      <c r="F68" s="66"/>
      <c r="G68" s="42"/>
      <c r="H68" s="67"/>
      <c r="I68" s="63"/>
      <c r="J68" s="63"/>
      <c r="K68" s="63"/>
      <c r="L68" s="70"/>
      <c r="M68" s="70"/>
      <c r="N68" s="130" t="s">
        <v>27</v>
      </c>
      <c r="O68" s="131"/>
    </row>
    <row r="69" spans="1:15" ht="12.75">
      <c r="A69" s="32">
        <v>-18</v>
      </c>
      <c r="B69" s="57">
        <f>IF(D47=B46,B48,IF(D47=B48,B46,0))</f>
        <v>0</v>
      </c>
      <c r="C69" s="33" t="str">
        <f>IF(E47=C46,C48,IF(E47=C48,C46,0))</f>
        <v>_</v>
      </c>
      <c r="D69" s="34"/>
      <c r="E69" s="72"/>
      <c r="F69" s="81"/>
      <c r="G69" s="40" t="s">
        <v>30</v>
      </c>
      <c r="H69" s="44"/>
      <c r="I69" s="63">
        <v>-35</v>
      </c>
      <c r="J69" s="83">
        <v>0</v>
      </c>
      <c r="K69" s="39">
        <f>IF(E66=C65,C67,IF(E66=C67,C65,0))</f>
        <v>0</v>
      </c>
      <c r="L69" s="34"/>
      <c r="M69" s="63"/>
      <c r="N69" s="63"/>
      <c r="O69" s="64"/>
    </row>
    <row r="70" spans="1:15" ht="12.75">
      <c r="A70" s="32"/>
      <c r="B70" s="32"/>
      <c r="C70" s="65">
        <v>36</v>
      </c>
      <c r="D70" s="66"/>
      <c r="E70" s="90"/>
      <c r="F70" s="82"/>
      <c r="G70" s="43"/>
      <c r="H70" s="43"/>
      <c r="I70" s="63"/>
      <c r="J70" s="70"/>
      <c r="K70" s="65">
        <v>38</v>
      </c>
      <c r="L70" s="66"/>
      <c r="M70" s="42"/>
      <c r="N70" s="84"/>
      <c r="O70" s="85"/>
    </row>
    <row r="71" spans="1:15" ht="12.75">
      <c r="A71" s="32">
        <v>-19</v>
      </c>
      <c r="B71" s="57">
        <f>IF(D51=B50,B52,IF(D51=B52,B50,0))</f>
        <v>0</v>
      </c>
      <c r="C71" s="36" t="str">
        <f>IF(E51=C50,C52,IF(E51=C52,C50,0))</f>
        <v>_</v>
      </c>
      <c r="D71" s="37"/>
      <c r="E71" s="70">
        <v>-37</v>
      </c>
      <c r="F71" s="83">
        <f>IF(F68=D66,D70,IF(F68=D70,D66,0))</f>
        <v>0</v>
      </c>
      <c r="G71" s="39">
        <f>IF(G68=E66,E70,IF(G68=E70,E66,0))</f>
        <v>0</v>
      </c>
      <c r="H71" s="34"/>
      <c r="I71" s="63">
        <v>-36</v>
      </c>
      <c r="J71" s="83">
        <v>0</v>
      </c>
      <c r="K71" s="41">
        <f>IF(E70=C69,C71,IF(E70=C71,C69,0))</f>
        <v>0</v>
      </c>
      <c r="L71" s="37"/>
      <c r="M71" s="70"/>
      <c r="N71" s="130" t="s">
        <v>32</v>
      </c>
      <c r="O71" s="131"/>
    </row>
    <row r="72" spans="1:15" ht="12.75">
      <c r="A72" s="47"/>
      <c r="B72" s="47"/>
      <c r="C72" s="70"/>
      <c r="D72" s="63"/>
      <c r="E72" s="63"/>
      <c r="F72" s="70"/>
      <c r="G72" s="40" t="s">
        <v>31</v>
      </c>
      <c r="H72" s="44"/>
      <c r="I72" s="63"/>
      <c r="J72" s="70"/>
      <c r="K72" s="70">
        <v>-38</v>
      </c>
      <c r="L72" s="83">
        <f>IF(L70=J69,J71,IF(L70=J71,J69,0))</f>
        <v>0</v>
      </c>
      <c r="M72" s="39">
        <f>IF(M70=K69,K71,IF(M70=K71,K69,0))</f>
        <v>0</v>
      </c>
      <c r="N72" s="84"/>
      <c r="O72" s="85"/>
    </row>
    <row r="73" spans="1:15" ht="12.75">
      <c r="A73" s="47"/>
      <c r="B73" s="47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89"/>
      <c r="N73" s="128" t="s">
        <v>33</v>
      </c>
      <c r="O73" s="129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2019-11-22T15:38:49Z</cp:lastPrinted>
  <dcterms:created xsi:type="dcterms:W3CDTF">2008-02-03T08:28:10Z</dcterms:created>
  <dcterms:modified xsi:type="dcterms:W3CDTF">2024-05-21T16:08:30Z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