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tabRatio="909" activeTab="0"/>
  </bookViews>
  <sheets>
    <sheet name="см12" sheetId="1" r:id="rId1"/>
    <sheet name="м12" sheetId="2" r:id="rId2"/>
    <sheet name="пм12" sheetId="3" r:id="rId3"/>
    <sheet name="сж12" sheetId="4" r:id="rId4"/>
    <sheet name="ж12" sheetId="5" r:id="rId5"/>
    <sheet name="пж12" sheetId="6" r:id="rId6"/>
    <sheet name="см10" sheetId="7" r:id="rId7"/>
    <sheet name="м10" sheetId="8" r:id="rId8"/>
    <sheet name="пм10" sheetId="9" r:id="rId9"/>
    <sheet name="сж10" sheetId="10" r:id="rId10"/>
    <sheet name="ж10" sheetId="11" r:id="rId11"/>
    <sheet name="пж10" sheetId="12" r:id="rId12"/>
    <sheet name="см8" sheetId="13" r:id="rId13"/>
    <sheet name="м8" sheetId="14" r:id="rId14"/>
    <sheet name="пм8" sheetId="15" r:id="rId15"/>
    <sheet name="сж8" sheetId="16" r:id="rId16"/>
    <sheet name="ж8" sheetId="17" r:id="rId17"/>
    <sheet name="пж8" sheetId="18" r:id="rId18"/>
    <sheet name="см6" sheetId="19" r:id="rId19"/>
    <sheet name="м6" sheetId="20" r:id="rId20"/>
    <sheet name="пм6" sheetId="21" r:id="rId21"/>
    <sheet name="ж6" sheetId="22" r:id="rId22"/>
    <sheet name="см4" sheetId="23" r:id="rId23"/>
    <sheet name="м4" sheetId="24" r:id="rId24"/>
    <sheet name="пм4" sheetId="25" r:id="rId25"/>
    <sheet name="ж4" sheetId="26" r:id="rId26"/>
  </sheets>
  <definedNames>
    <definedName name="_xlnm.Print_Area" localSheetId="10">'ж10'!$A$1:$O$73</definedName>
    <definedName name="_xlnm.Print_Area" localSheetId="4">'ж12'!$A$1:$O$73</definedName>
    <definedName name="_xlnm.Print_Area" localSheetId="25">'ж4'!$A$1:$L$13</definedName>
    <definedName name="_xlnm.Print_Area" localSheetId="21">'ж6'!$A$1:$L$11</definedName>
    <definedName name="_xlnm.Print_Area" localSheetId="16">'ж8'!$A$1:$O$73</definedName>
    <definedName name="_xlnm.Print_Area" localSheetId="7">'м10'!$A$1:$O$73</definedName>
    <definedName name="_xlnm.Print_Area" localSheetId="1">'м12'!$A$1:$O$73</definedName>
    <definedName name="_xlnm.Print_Area" localSheetId="23">'м4'!$A$1:$O$73</definedName>
    <definedName name="_xlnm.Print_Area" localSheetId="19">'м6'!$A$1:$N$37</definedName>
    <definedName name="_xlnm.Print_Area" localSheetId="13">'м8'!$A$1:$O$73</definedName>
    <definedName name="_xlnm.Print_Area" localSheetId="20">'пм6'!$A$1:$E$15</definedName>
    <definedName name="_xlnm.Print_Area" localSheetId="9">'сж10'!$A$1:$I$23</definedName>
    <definedName name="_xlnm.Print_Area" localSheetId="3">'сж12'!$A$1:$I$23</definedName>
    <definedName name="_xlnm.Print_Area" localSheetId="15">'сж8'!$A$1:$I$23</definedName>
    <definedName name="_xlnm.Print_Area" localSheetId="6">'см10'!$A$1:$I$23</definedName>
    <definedName name="_xlnm.Print_Area" localSheetId="0">'см12'!$A$1:$I$23</definedName>
    <definedName name="_xlnm.Print_Area" localSheetId="22">'см4'!$A$1:$I$23</definedName>
    <definedName name="_xlnm.Print_Area" localSheetId="18">'см6'!$A$1:$I$15</definedName>
    <definedName name="_xlnm.Print_Area" localSheetId="12">'см8'!$A$1:$I$23</definedName>
  </definedNames>
  <calcPr fullCalcOnLoad="1"/>
</workbook>
</file>

<file path=xl/sharedStrings.xml><?xml version="1.0" encoding="utf-8"?>
<sst xmlns="http://schemas.openxmlformats.org/spreadsheetml/2006/main" count="744" uniqueCount="130">
  <si>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</si>
  <si>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</si>
  <si>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</si>
  <si>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</si>
  <si>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</si>
  <si>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</si>
  <si>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</si>
  <si>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</si>
  <si>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</si>
  <si>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</si>
  <si>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</si>
  <si>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</si>
  <si>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</si>
  <si>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</si>
  <si>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t>Уфа</t>
  </si>
  <si>
    <t>ОТКРЫТОЕ ПЕРВЕНСТВО УФЫ</t>
  </si>
  <si>
    <t>Галанова Анастасия</t>
  </si>
  <si>
    <t>Каменских Эмилия</t>
  </si>
  <si>
    <t>Ягафарова Диана</t>
  </si>
  <si>
    <t>Хасанова Амалия</t>
  </si>
  <si>
    <t>Писарева Елена</t>
  </si>
  <si>
    <t>Сабирова Полина</t>
  </si>
  <si>
    <r>
      <t xml:space="preserve">БАШ
</t>
    </r>
    <r>
      <rPr>
        <b/>
        <sz val="11"/>
        <color indexed="17"/>
        <rFont val="Arial"/>
        <family val="0"/>
      </rPr>
      <t>КЛУБ</t>
    </r>
  </si>
  <si>
    <t>0</t>
  </si>
  <si>
    <t>Юниорки 2004 г.р. и мл.</t>
  </si>
  <si>
    <t>юниоры 2004 г.р. и мл.</t>
  </si>
  <si>
    <t>Список в соответствии с рейтингом</t>
  </si>
  <si>
    <t>Список согласно занятым местам</t>
  </si>
  <si>
    <t>Андрющенко Александр</t>
  </si>
  <si>
    <t>Насыров Эмиль</t>
  </si>
  <si>
    <t>Фирсов Денис</t>
  </si>
  <si>
    <t>Касимов Линар</t>
  </si>
  <si>
    <t>Абулаев Айрат</t>
  </si>
  <si>
    <t>Петровский Тимофей</t>
  </si>
  <si>
    <t>Ишмаков Тимур</t>
  </si>
  <si>
    <t>Судаков Данил</t>
  </si>
  <si>
    <t>Елпаев Игорь</t>
  </si>
  <si>
    <t>Алопин Вадим</t>
  </si>
  <si>
    <t>Шамсутдинов Аслан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</si>
  <si>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</si>
  <si>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</si>
  <si>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</si>
  <si>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</si>
  <si>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</si>
  <si>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</si>
  <si>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</si>
  <si>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</si>
  <si>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</si>
  <si>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</si>
  <si>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</si>
  <si>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</si>
  <si>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</si>
  <si>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</si>
  <si>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</si>
  <si>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</si>
  <si>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</si>
  <si>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</si>
  <si>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</si>
  <si>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</si>
  <si>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</si>
  <si>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</si>
  <si>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</si>
  <si>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</si>
  <si>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Девушки 2006 г.р. и мл.</t>
  </si>
  <si>
    <t>H</t>
  </si>
  <si>
    <t>Юноши 2006 г.р. и мл.</t>
  </si>
  <si>
    <t>Шамсутдинов Алан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</si>
  <si>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</si>
  <si>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</si>
  <si>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</si>
  <si>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Открытое Первенство Уфы</t>
  </si>
  <si>
    <t>девушки 2008 г.р. и мл.</t>
  </si>
  <si>
    <t>Плеханова Арина</t>
  </si>
  <si>
    <t>Михайлова Кристина</t>
  </si>
  <si>
    <t>Саликова Юлия</t>
  </si>
  <si>
    <t>Фазлыева Алина</t>
  </si>
  <si>
    <t>Фатхинурова Карина</t>
  </si>
  <si>
    <t>Краснова Валерия</t>
  </si>
  <si>
    <t>Михайлова Екатерина</t>
  </si>
  <si>
    <t>Андрюшкина Рада</t>
  </si>
  <si>
    <t>Юноши 2008 г.р. и мл.</t>
  </si>
  <si>
    <t>Шамратов Олег</t>
  </si>
  <si>
    <t>Аксаев Алексей</t>
  </si>
  <si>
    <t>Лежнев Илья</t>
  </si>
  <si>
    <t>Иликбаев Глеб</t>
  </si>
  <si>
    <t>Пестряев Максим</t>
  </si>
  <si>
    <t>Ахметов Тимур</t>
  </si>
  <si>
    <t>девушки 2010 г.р. и мл.</t>
  </si>
  <si>
    <t>Сабирова Ляйсан</t>
  </si>
  <si>
    <t>Максютова Маргарита</t>
  </si>
  <si>
    <t>Иликбаева Елизавета</t>
  </si>
  <si>
    <t>Сабирова Ангелина</t>
  </si>
  <si>
    <t>Мухортова Ульяна</t>
  </si>
  <si>
    <t>Масалимова Алина</t>
  </si>
  <si>
    <t>Попова Арина</t>
  </si>
  <si>
    <t>Юноши 2010 г.р. и мл.</t>
  </si>
  <si>
    <t>Шайхутдинов Рамир</t>
  </si>
  <si>
    <t>Кальмин Никита</t>
  </si>
  <si>
    <t>Ахмеров Данияр</t>
  </si>
  <si>
    <t>Шамыков Всеволод</t>
  </si>
  <si>
    <t>Изиляев Яков</t>
  </si>
  <si>
    <t>Леонтьев Динар</t>
  </si>
  <si>
    <t>Пупышев Леонтий</t>
  </si>
  <si>
    <t>Ахмедзянов Леонид</t>
  </si>
  <si>
    <t>Сулейманов Тимур</t>
  </si>
  <si>
    <t>Савиных Юрий</t>
  </si>
  <si>
    <t>Ишмухаметов Ильнур</t>
  </si>
  <si>
    <t>Акмурзин Александр</t>
  </si>
  <si>
    <t>Исмаилов Абдульазиз</t>
  </si>
  <si>
    <t>Гайсин Эмиль</t>
  </si>
  <si>
    <t>ОТКРЫТОЕ ПЕРВЕНСТВО ГОРОДСКОГО ОКРУГА ГОРОД УФА</t>
  </si>
  <si>
    <t>девочки 2012 г.р. и мл.</t>
  </si>
  <si>
    <t>Яндуганова Юлия</t>
  </si>
  <si>
    <t>Горбунова Александра</t>
  </si>
  <si>
    <t>Кислицина Мария</t>
  </si>
  <si>
    <t>Рамазанова Айгуль</t>
  </si>
  <si>
    <t>Гилязева Дарина</t>
  </si>
  <si>
    <t>Чернова Екатерина</t>
  </si>
  <si>
    <t>Гизатуллина Яна</t>
  </si>
  <si>
    <t>Ляпустина Лина</t>
  </si>
  <si>
    <t>мальчики 2012 г.р. и мл.</t>
  </si>
  <si>
    <t>Сулейманов Роберт</t>
  </si>
  <si>
    <t>Ахмеров Илья</t>
  </si>
  <si>
    <t>Петров Сергей</t>
  </si>
  <si>
    <t>Чернов Евгений</t>
  </si>
  <si>
    <t>Шайхутдинов Рамиль</t>
  </si>
  <si>
    <t>Бадретдинов Дмитрий</t>
  </si>
  <si>
    <t>Хакимов Владислав</t>
  </si>
  <si>
    <t>Шувалов Матвей</t>
  </si>
  <si>
    <t>Слепов Андрей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</si>
</sst>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,##0\ &quot;лига&quot;;[Red]\-#,##0\ &quot;лига&quot;"/>
  </numFmts>
  <fonts count="8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sz val="12"/>
      <color indexed="17"/>
      <name val="Times New Roman"/>
      <family val="1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8"/>
      <name val="Arial"/>
      <family val="2"/>
    </font>
    <font>
      <sz val="16"/>
      <color indexed="21"/>
      <name val="Times New Roman"/>
      <family val="1"/>
    </font>
    <font>
      <b/>
      <i/>
      <sz val="12"/>
      <color indexed="16"/>
      <name val="Times New Roman"/>
      <family val="1"/>
    </font>
    <font>
      <i/>
      <sz val="10"/>
      <color indexed="21"/>
      <name val="Times New Roman"/>
      <family val="1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b/>
      <sz val="11"/>
      <color indexed="17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1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97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0" fillId="25" borderId="0" xfId="0" applyNumberFormat="1" applyFill="1" applyAlignment="1">
      <alignment horizontal="center" vertical="center"/>
    </xf>
    <xf numFmtId="0" fontId="26" fillId="25" borderId="0" xfId="0" applyFont="1" applyFill="1" applyAlignment="1" applyProtection="1">
      <alignment/>
      <protection/>
    </xf>
    <xf numFmtId="49" fontId="26" fillId="25" borderId="0" xfId="0" applyNumberFormat="1" applyFont="1" applyFill="1" applyAlignment="1">
      <alignment/>
    </xf>
    <xf numFmtId="49" fontId="26" fillId="25" borderId="0" xfId="0" applyNumberFormat="1" applyFont="1" applyFill="1" applyAlignment="1">
      <alignment horizontal="center" vertical="center"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2" borderId="10" xfId="0" applyNumberFormat="1" applyFont="1" applyFill="1" applyBorder="1" applyAlignment="1">
      <alignment horizontal="left" vertical="center"/>
    </xf>
    <xf numFmtId="49" fontId="23" fillId="22" borderId="10" xfId="0" applyNumberFormat="1" applyFont="1" applyFill="1" applyBorder="1" applyAlignment="1">
      <alignment horizontal="left" vertical="center"/>
    </xf>
    <xf numFmtId="175" fontId="29" fillId="26" borderId="13" xfId="0" applyNumberFormat="1" applyFont="1" applyFill="1" applyBorder="1" applyAlignment="1" applyProtection="1">
      <alignment horizontal="right" vertical="center"/>
      <protection/>
    </xf>
    <xf numFmtId="49" fontId="36" fillId="24" borderId="14" xfId="0" applyNumberFormat="1" applyFont="1" applyFill="1" applyBorder="1" applyAlignment="1" applyProtection="1">
      <alignment horizontal="center" vertical="center" wrapText="1"/>
      <protection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49" fontId="37" fillId="24" borderId="14" xfId="0" applyNumberFormat="1" applyFont="1" applyFill="1" applyBorder="1" applyAlignment="1" applyProtection="1">
      <alignment horizontal="center" vertical="center"/>
      <protection/>
    </xf>
    <xf numFmtId="0" fontId="30" fillId="24" borderId="15" xfId="42" applyFont="1" applyFill="1" applyBorder="1" applyAlignment="1">
      <alignment horizontal="center" vertical="center"/>
    </xf>
    <xf numFmtId="0" fontId="27" fillId="25" borderId="16" xfId="54" applyFont="1" applyFill="1" applyBorder="1" applyAlignment="1">
      <alignment horizontal="center" vertical="center"/>
      <protection/>
    </xf>
    <xf numFmtId="173" fontId="19" fillId="26" borderId="17" xfId="0" applyNumberFormat="1" applyFont="1" applyFill="1" applyBorder="1" applyAlignment="1" applyProtection="1">
      <alignment horizontal="right"/>
      <protection/>
    </xf>
    <xf numFmtId="173" fontId="19" fillId="26" borderId="18" xfId="0" applyNumberFormat="1" applyFont="1" applyFill="1" applyBorder="1" applyAlignment="1" applyProtection="1">
      <alignment horizontal="right"/>
      <protection/>
    </xf>
    <xf numFmtId="173" fontId="19" fillId="4" borderId="17" xfId="0" applyNumberFormat="1" applyFont="1" applyFill="1" applyBorder="1" applyAlignment="1" applyProtection="1">
      <alignment horizontal="left"/>
      <protection/>
    </xf>
    <xf numFmtId="173" fontId="19" fillId="4" borderId="17" xfId="0" applyNumberFormat="1" applyFont="1" applyFill="1" applyBorder="1" applyAlignment="1" applyProtection="1">
      <alignment horizontal="center"/>
      <protection/>
    </xf>
    <xf numFmtId="0" fontId="35" fillId="24" borderId="19" xfId="0" applyFont="1" applyFill="1" applyBorder="1" applyAlignment="1" applyProtection="1">
      <alignment horizontal="left" vertical="center"/>
      <protection/>
    </xf>
    <xf numFmtId="0" fontId="34" fillId="24" borderId="19" xfId="0" applyFont="1" applyFill="1" applyBorder="1" applyAlignment="1" applyProtection="1">
      <alignment horizontal="left" vertical="center"/>
      <protection/>
    </xf>
    <xf numFmtId="0" fontId="33" fillId="24" borderId="13" xfId="0" applyFont="1" applyFill="1" applyBorder="1" applyAlignment="1" applyProtection="1">
      <alignment horizontal="left" vertical="top" wrapText="1"/>
      <protection/>
    </xf>
    <xf numFmtId="173" fontId="19" fillId="26" borderId="17" xfId="0" applyNumberFormat="1" applyFont="1" applyFill="1" applyBorder="1" applyAlignment="1" applyProtection="1">
      <alignment horizontal="center"/>
      <protection/>
    </xf>
    <xf numFmtId="0" fontId="36" fillId="24" borderId="15" xfId="42" applyFont="1" applyFill="1" applyBorder="1" applyAlignment="1">
      <alignment horizontal="center" vertical="center"/>
    </xf>
    <xf numFmtId="0" fontId="0" fillId="25" borderId="0" xfId="61" applyFill="1" applyProtection="1">
      <alignment/>
      <protection/>
    </xf>
    <xf numFmtId="0" fontId="44" fillId="25" borderId="16" xfId="54" applyFont="1" applyFill="1" applyBorder="1" applyAlignment="1">
      <alignment horizontal="center" vertical="center"/>
      <protection/>
    </xf>
    <xf numFmtId="0" fontId="45" fillId="24" borderId="13" xfId="61" applyFont="1" applyFill="1" applyBorder="1" applyAlignment="1" applyProtection="1">
      <alignment horizontal="left" vertical="top" wrapText="1"/>
      <protection/>
    </xf>
    <xf numFmtId="0" fontId="45" fillId="24" borderId="13" xfId="61" applyFont="1" applyFill="1" applyBorder="1" applyAlignment="1" applyProtection="1">
      <alignment horizontal="left" vertical="top"/>
      <protection/>
    </xf>
    <xf numFmtId="175" fontId="29" fillId="26" borderId="13" xfId="61" applyNumberFormat="1" applyFont="1" applyFill="1" applyBorder="1" applyAlignment="1" applyProtection="1">
      <alignment horizontal="right" vertical="center"/>
      <protection/>
    </xf>
    <xf numFmtId="0" fontId="46" fillId="25" borderId="0" xfId="61" applyFont="1" applyFill="1" applyAlignment="1" applyProtection="1">
      <alignment horizontal="left"/>
      <protection/>
    </xf>
    <xf numFmtId="0" fontId="35" fillId="24" borderId="19" xfId="61" applyFont="1" applyFill="1" applyBorder="1" applyAlignment="1" applyProtection="1">
      <alignment horizontal="left" vertical="center"/>
      <protection/>
    </xf>
    <xf numFmtId="0" fontId="34" fillId="24" borderId="19" xfId="61" applyFont="1" applyFill="1" applyBorder="1" applyAlignment="1" applyProtection="1">
      <alignment horizontal="left" vertical="center"/>
      <protection/>
    </xf>
    <xf numFmtId="172" fontId="47" fillId="25" borderId="0" xfId="61" applyNumberFormat="1" applyFont="1" applyFill="1" applyAlignment="1" applyProtection="1">
      <alignment horizontal="left"/>
      <protection locked="0"/>
    </xf>
    <xf numFmtId="173" fontId="19" fillId="4" borderId="18" xfId="61" applyNumberFormat="1" applyFont="1" applyFill="1" applyBorder="1" applyAlignment="1" applyProtection="1">
      <alignment horizontal="left"/>
      <protection/>
    </xf>
    <xf numFmtId="173" fontId="19" fillId="4" borderId="20" xfId="61" applyNumberFormat="1" applyFont="1" applyFill="1" applyBorder="1" applyAlignment="1" applyProtection="1">
      <alignment horizontal="left"/>
      <protection/>
    </xf>
    <xf numFmtId="173" fontId="19" fillId="26" borderId="17" xfId="61" applyNumberFormat="1" applyFont="1" applyFill="1" applyBorder="1" applyAlignment="1" applyProtection="1">
      <alignment horizontal="center"/>
      <protection/>
    </xf>
    <xf numFmtId="173" fontId="19" fillId="4" borderId="17" xfId="61" applyNumberFormat="1" applyFont="1" applyFill="1" applyBorder="1" applyAlignment="1" applyProtection="1">
      <alignment horizontal="center"/>
      <protection/>
    </xf>
    <xf numFmtId="173" fontId="19" fillId="26" borderId="18" xfId="61" applyNumberFormat="1" applyFont="1" applyFill="1" applyBorder="1" applyAlignment="1" applyProtection="1">
      <alignment horizontal="right"/>
      <protection/>
    </xf>
    <xf numFmtId="173" fontId="19" fillId="26" borderId="20" xfId="61" applyNumberFormat="1" applyFont="1" applyFill="1" applyBorder="1" applyAlignment="1" applyProtection="1">
      <alignment horizontal="left" vertical="center"/>
      <protection/>
    </xf>
    <xf numFmtId="173" fontId="19" fillId="24" borderId="0" xfId="61" applyNumberFormat="1" applyFont="1" applyFill="1" applyBorder="1" applyAlignment="1" applyProtection="1">
      <alignment horizontal="left"/>
      <protection/>
    </xf>
    <xf numFmtId="173" fontId="19" fillId="24" borderId="0" xfId="61" applyNumberFormat="1" applyFont="1" applyFill="1" applyBorder="1" applyAlignment="1" applyProtection="1">
      <alignment horizontal="center"/>
      <protection/>
    </xf>
    <xf numFmtId="173" fontId="19" fillId="24" borderId="0" xfId="61" applyNumberFormat="1" applyFont="1" applyFill="1" applyBorder="1" applyAlignment="1" applyProtection="1">
      <alignment horizontal="right"/>
      <protection/>
    </xf>
    <xf numFmtId="173" fontId="19" fillId="24" borderId="0" xfId="61" applyNumberFormat="1" applyFont="1" applyFill="1" applyBorder="1" applyAlignment="1" applyProtection="1">
      <alignment horizontal="left" vertical="center"/>
      <protection/>
    </xf>
    <xf numFmtId="0" fontId="0" fillId="24" borderId="0" xfId="61" applyFill="1" applyProtection="1">
      <alignment/>
      <protection/>
    </xf>
    <xf numFmtId="0" fontId="0" fillId="24" borderId="0" xfId="61" applyFill="1" applyAlignment="1" applyProtection="1">
      <alignment horizontal="right"/>
      <protection/>
    </xf>
    <xf numFmtId="0" fontId="0" fillId="24" borderId="0" xfId="61" applyFill="1" applyAlignment="1" applyProtection="1">
      <alignment horizontal="center"/>
      <protection/>
    </xf>
    <xf numFmtId="0" fontId="48" fillId="22" borderId="10" xfId="61" applyFont="1" applyFill="1" applyBorder="1" applyAlignment="1" applyProtection="1">
      <alignment horizontal="center"/>
      <protection/>
    </xf>
    <xf numFmtId="0" fontId="49" fillId="27" borderId="10" xfId="61" applyFont="1" applyFill="1" applyBorder="1" applyAlignment="1" applyProtection="1">
      <alignment horizontal="right"/>
      <protection locked="0"/>
    </xf>
    <xf numFmtId="0" fontId="50" fillId="24" borderId="0" xfId="61" applyFont="1" applyFill="1" applyAlignment="1" applyProtection="1">
      <alignment horizontal="center"/>
      <protection/>
    </xf>
    <xf numFmtId="0" fontId="51" fillId="24" borderId="0" xfId="61" applyFont="1" applyFill="1" applyAlignment="1" applyProtection="1">
      <alignment horizontal="left"/>
      <protection/>
    </xf>
    <xf numFmtId="0" fontId="0" fillId="24" borderId="0" xfId="61" applyFont="1" applyFill="1" applyProtection="1">
      <alignment/>
      <protection/>
    </xf>
    <xf numFmtId="0" fontId="53" fillId="25" borderId="16" xfId="54" applyFont="1" applyFill="1" applyBorder="1" applyAlignment="1">
      <alignment horizontal="center" vertical="center"/>
      <protection/>
    </xf>
    <xf numFmtId="0" fontId="54" fillId="24" borderId="13" xfId="61" applyFont="1" applyFill="1" applyBorder="1" applyAlignment="1" applyProtection="1">
      <alignment horizontal="center" vertical="center"/>
      <protection locked="0"/>
    </xf>
    <xf numFmtId="0" fontId="22" fillId="25" borderId="0" xfId="61" applyFont="1" applyFill="1">
      <alignment/>
      <protection/>
    </xf>
    <xf numFmtId="0" fontId="55" fillId="24" borderId="0" xfId="61" applyFont="1" applyFill="1" applyBorder="1" applyAlignment="1" applyProtection="1">
      <alignment horizontal="center" vertical="center"/>
      <protection/>
    </xf>
    <xf numFmtId="14" fontId="55" fillId="24" borderId="0" xfId="61" applyNumberFormat="1" applyFont="1" applyFill="1" applyAlignment="1" applyProtection="1">
      <alignment horizontal="center" vertical="center"/>
      <protection/>
    </xf>
    <xf numFmtId="0" fontId="56" fillId="24" borderId="0" xfId="61" applyFont="1" applyFill="1" applyProtection="1">
      <alignment/>
      <protection/>
    </xf>
    <xf numFmtId="0" fontId="57" fillId="24" borderId="21" xfId="61" applyFont="1" applyFill="1" applyBorder="1" applyProtection="1">
      <alignment/>
      <protection/>
    </xf>
    <xf numFmtId="0" fontId="58" fillId="24" borderId="21" xfId="61" applyFont="1" applyFill="1" applyBorder="1" applyAlignment="1" applyProtection="1">
      <alignment horizontal="left"/>
      <protection/>
    </xf>
    <xf numFmtId="0" fontId="58" fillId="24" borderId="0" xfId="61" applyFont="1" applyFill="1" applyBorder="1" applyAlignment="1" applyProtection="1">
      <alignment horizontal="left"/>
      <protection/>
    </xf>
    <xf numFmtId="0" fontId="22" fillId="24" borderId="0" xfId="61" applyFont="1" applyFill="1" applyProtection="1">
      <alignment/>
      <protection/>
    </xf>
    <xf numFmtId="0" fontId="57" fillId="24" borderId="0" xfId="61" applyFont="1" applyFill="1" applyProtection="1">
      <alignment/>
      <protection/>
    </xf>
    <xf numFmtId="0" fontId="56" fillId="24" borderId="22" xfId="61" applyFont="1" applyFill="1" applyBorder="1" applyProtection="1">
      <alignment/>
      <protection/>
    </xf>
    <xf numFmtId="0" fontId="57" fillId="24" borderId="23" xfId="61" applyFont="1" applyFill="1" applyBorder="1" applyProtection="1">
      <alignment/>
      <protection/>
    </xf>
    <xf numFmtId="0" fontId="22" fillId="24" borderId="21" xfId="61" applyFont="1" applyFill="1" applyBorder="1" applyAlignment="1" applyProtection="1">
      <alignment horizontal="left"/>
      <protection/>
    </xf>
    <xf numFmtId="0" fontId="22" fillId="24" borderId="0" xfId="61" applyFont="1" applyFill="1" applyBorder="1" applyAlignment="1" applyProtection="1">
      <alignment horizontal="left"/>
      <protection/>
    </xf>
    <xf numFmtId="0" fontId="22" fillId="24" borderId="0" xfId="61" applyFont="1" applyFill="1" applyAlignment="1" applyProtection="1">
      <alignment/>
      <protection/>
    </xf>
    <xf numFmtId="0" fontId="58" fillId="24" borderId="24" xfId="61" applyFont="1" applyFill="1" applyBorder="1" applyAlignment="1" applyProtection="1">
      <alignment horizontal="left"/>
      <protection/>
    </xf>
    <xf numFmtId="0" fontId="57" fillId="24" borderId="25" xfId="61" applyFont="1" applyFill="1" applyBorder="1" applyAlignment="1" applyProtection="1">
      <alignment horizontal="left"/>
      <protection/>
    </xf>
    <xf numFmtId="0" fontId="22" fillId="24" borderId="22" xfId="61" applyFont="1" applyFill="1" applyBorder="1" applyProtection="1">
      <alignment/>
      <protection/>
    </xf>
    <xf numFmtId="0" fontId="22" fillId="24" borderId="0" xfId="61" applyFont="1" applyFill="1" applyBorder="1" applyProtection="1">
      <alignment/>
      <protection/>
    </xf>
    <xf numFmtId="0" fontId="57" fillId="24" borderId="0" xfId="61" applyFont="1" applyFill="1" applyBorder="1" applyAlignment="1" applyProtection="1">
      <alignment horizontal="left"/>
      <protection/>
    </xf>
    <xf numFmtId="0" fontId="57" fillId="24" borderId="25" xfId="61" applyFont="1" applyFill="1" applyBorder="1" applyProtection="1">
      <alignment/>
      <protection/>
    </xf>
    <xf numFmtId="0" fontId="22" fillId="24" borderId="24" xfId="61" applyFont="1" applyFill="1" applyBorder="1" applyAlignment="1" applyProtection="1">
      <alignment horizontal="left"/>
      <protection/>
    </xf>
    <xf numFmtId="0" fontId="57" fillId="24" borderId="26" xfId="61" applyFont="1" applyFill="1" applyBorder="1" applyAlignment="1" applyProtection="1">
      <alignment horizontal="left"/>
      <protection/>
    </xf>
    <xf numFmtId="0" fontId="22" fillId="24" borderId="0" xfId="61" applyFont="1" applyFill="1" applyAlignment="1" applyProtection="1">
      <alignment horizontal="center"/>
      <protection/>
    </xf>
    <xf numFmtId="0" fontId="22" fillId="24" borderId="21" xfId="61" applyFont="1" applyFill="1" applyBorder="1" applyProtection="1">
      <alignment/>
      <protection/>
    </xf>
    <xf numFmtId="0" fontId="57" fillId="24" borderId="0" xfId="61" applyFont="1" applyFill="1" applyBorder="1" applyProtection="1">
      <alignment/>
      <protection/>
    </xf>
    <xf numFmtId="0" fontId="57" fillId="24" borderId="26" xfId="61" applyFont="1" applyFill="1" applyBorder="1" applyProtection="1">
      <alignment/>
      <protection/>
    </xf>
    <xf numFmtId="0" fontId="22" fillId="24" borderId="25" xfId="61" applyFont="1" applyFill="1" applyBorder="1" applyProtection="1">
      <alignment/>
      <protection/>
    </xf>
    <xf numFmtId="0" fontId="59" fillId="24" borderId="27" xfId="61" applyFont="1" applyFill="1" applyBorder="1" applyAlignment="1" applyProtection="1">
      <alignment horizontal="right"/>
      <protection/>
    </xf>
    <xf numFmtId="0" fontId="56" fillId="24" borderId="26" xfId="61" applyFont="1" applyFill="1" applyBorder="1" applyAlignment="1" applyProtection="1">
      <alignment horizontal="left"/>
      <protection/>
    </xf>
    <xf numFmtId="0" fontId="22" fillId="24" borderId="26" xfId="61" applyFont="1" applyFill="1" applyBorder="1" applyProtection="1">
      <alignment/>
      <protection/>
    </xf>
    <xf numFmtId="0" fontId="57" fillId="24" borderId="21" xfId="61" applyFont="1" applyFill="1" applyBorder="1" applyAlignment="1" applyProtection="1">
      <alignment horizontal="left"/>
      <protection/>
    </xf>
    <xf numFmtId="0" fontId="22" fillId="24" borderId="26" xfId="61" applyFont="1" applyFill="1" applyBorder="1" applyAlignment="1" applyProtection="1">
      <alignment horizontal="left"/>
      <protection/>
    </xf>
    <xf numFmtId="0" fontId="58" fillId="24" borderId="25" xfId="61" applyFont="1" applyFill="1" applyBorder="1" applyAlignment="1" applyProtection="1">
      <alignment horizontal="left"/>
      <protection/>
    </xf>
    <xf numFmtId="0" fontId="56" fillId="24" borderId="21" xfId="61" applyFont="1" applyFill="1" applyBorder="1" applyAlignment="1" applyProtection="1">
      <alignment horizontal="left"/>
      <protection/>
    </xf>
    <xf numFmtId="0" fontId="56" fillId="24" borderId="0" xfId="61" applyFont="1" applyFill="1" applyBorder="1" applyAlignment="1" applyProtection="1">
      <alignment horizontal="left"/>
      <protection/>
    </xf>
    <xf numFmtId="0" fontId="56" fillId="24" borderId="24" xfId="61" applyFont="1" applyFill="1" applyBorder="1" applyAlignment="1" applyProtection="1">
      <alignment horizontal="left"/>
      <protection/>
    </xf>
    <xf numFmtId="0" fontId="59" fillId="24" borderId="22" xfId="61" applyFont="1" applyFill="1" applyBorder="1" applyProtection="1">
      <alignment/>
      <protection/>
    </xf>
    <xf numFmtId="0" fontId="56" fillId="24" borderId="0" xfId="61" applyFont="1" applyFill="1" applyBorder="1" applyProtection="1">
      <alignment/>
      <protection/>
    </xf>
    <xf numFmtId="0" fontId="22" fillId="24" borderId="0" xfId="61" applyFont="1" applyFill="1" applyBorder="1" applyAlignment="1" applyProtection="1">
      <alignment horizontal="right"/>
      <protection/>
    </xf>
    <xf numFmtId="0" fontId="59" fillId="24" borderId="0" xfId="61" applyFont="1" applyFill="1" applyAlignment="1" applyProtection="1">
      <alignment horizontal="right"/>
      <protection/>
    </xf>
    <xf numFmtId="0" fontId="22" fillId="24" borderId="0" xfId="61" applyFont="1" applyFill="1" applyAlignment="1" applyProtection="1">
      <alignment horizontal="right"/>
      <protection/>
    </xf>
    <xf numFmtId="0" fontId="59" fillId="24" borderId="0" xfId="61" applyFont="1" applyFill="1" applyBorder="1" applyAlignment="1" applyProtection="1">
      <alignment horizontal="right"/>
      <protection/>
    </xf>
    <xf numFmtId="0" fontId="0" fillId="20" borderId="10" xfId="61" applyFill="1" applyBorder="1" applyAlignment="1">
      <alignment horizontal="center" vertical="center"/>
      <protection/>
    </xf>
    <xf numFmtId="0" fontId="60" fillId="20" borderId="12" xfId="61" applyFont="1" applyFill="1" applyBorder="1" applyAlignment="1">
      <alignment horizontal="center" vertical="center"/>
      <protection/>
    </xf>
    <xf numFmtId="0" fontId="60" fillId="20" borderId="28" xfId="61" applyFont="1" applyFill="1" applyBorder="1" applyAlignment="1">
      <alignment horizontal="center" vertical="center"/>
      <protection/>
    </xf>
    <xf numFmtId="0" fontId="61" fillId="20" borderId="12" xfId="61" applyFont="1" applyFill="1" applyBorder="1" applyAlignment="1">
      <alignment horizontal="center" vertical="center"/>
      <protection/>
    </xf>
    <xf numFmtId="0" fontId="61" fillId="20" borderId="28" xfId="61" applyFont="1" applyFill="1" applyBorder="1" applyAlignment="1">
      <alignment horizontal="center" vertical="center"/>
      <protection/>
    </xf>
    <xf numFmtId="0" fontId="0" fillId="25" borderId="0" xfId="61" applyFill="1">
      <alignment/>
      <protection/>
    </xf>
    <xf numFmtId="0" fontId="0" fillId="20" borderId="10" xfId="61" applyFill="1" applyBorder="1" applyAlignment="1">
      <alignment horizontal="center"/>
      <protection/>
    </xf>
    <xf numFmtId="0" fontId="62" fillId="28" borderId="10" xfId="61" applyFont="1" applyFill="1" applyBorder="1" applyAlignment="1">
      <alignment horizontal="center" vertical="center"/>
      <protection/>
    </xf>
    <xf numFmtId="0" fontId="63" fillId="28" borderId="10" xfId="61" applyFont="1" applyFill="1" applyBorder="1" applyAlignment="1">
      <alignment horizontal="left"/>
      <protection/>
    </xf>
    <xf numFmtId="0" fontId="63" fillId="29" borderId="10" xfId="61" applyFont="1" applyFill="1" applyBorder="1" applyAlignment="1">
      <alignment horizontal="left"/>
      <protection/>
    </xf>
    <xf numFmtId="0" fontId="62" fillId="29" borderId="10" xfId="61" applyFont="1" applyFill="1" applyBorder="1" applyAlignment="1">
      <alignment horizontal="center" vertical="center"/>
      <protection/>
    </xf>
    <xf numFmtId="0" fontId="0" fillId="25" borderId="0" xfId="61" applyFill="1" applyAlignment="1">
      <alignment horizontal="center"/>
      <protection/>
    </xf>
    <xf numFmtId="49" fontId="23" fillId="24" borderId="14" xfId="0" applyNumberFormat="1" applyFont="1" applyFill="1" applyBorder="1" applyAlignment="1" applyProtection="1">
      <alignment horizontal="left" vertical="center"/>
      <protection/>
    </xf>
    <xf numFmtId="49" fontId="23" fillId="22" borderId="14" xfId="0" applyNumberFormat="1" applyFont="1" applyFill="1" applyBorder="1" applyAlignment="1" applyProtection="1">
      <alignment horizontal="left" vertical="center"/>
      <protection/>
    </xf>
    <xf numFmtId="0" fontId="64" fillId="25" borderId="0" xfId="62" applyFont="1" applyFill="1" applyAlignment="1" applyProtection="1">
      <alignment horizontal="left"/>
      <protection/>
    </xf>
    <xf numFmtId="0" fontId="0" fillId="25" borderId="0" xfId="62" applyFill="1" applyProtection="1">
      <alignment/>
      <protection/>
    </xf>
    <xf numFmtId="0" fontId="65" fillId="24" borderId="13" xfId="62" applyFont="1" applyFill="1" applyBorder="1" applyAlignment="1" applyProtection="1">
      <alignment horizontal="left" vertical="top" wrapText="1"/>
      <protection/>
    </xf>
    <xf numFmtId="0" fontId="65" fillId="24" borderId="13" xfId="62" applyFont="1" applyFill="1" applyBorder="1" applyAlignment="1" applyProtection="1">
      <alignment horizontal="left" vertical="top"/>
      <protection/>
    </xf>
    <xf numFmtId="175" fontId="29" fillId="26" borderId="13" xfId="62" applyNumberFormat="1" applyFont="1" applyFill="1" applyBorder="1" applyAlignment="1" applyProtection="1">
      <alignment horizontal="right" vertical="center"/>
      <protection/>
    </xf>
    <xf numFmtId="0" fontId="66" fillId="25" borderId="0" xfId="62" applyFont="1" applyFill="1" applyAlignment="1" applyProtection="1">
      <alignment horizontal="left"/>
      <protection/>
    </xf>
    <xf numFmtId="0" fontId="35" fillId="24" borderId="19" xfId="62" applyFont="1" applyFill="1" applyBorder="1" applyAlignment="1" applyProtection="1">
      <alignment horizontal="left" vertical="center"/>
      <protection/>
    </xf>
    <xf numFmtId="0" fontId="34" fillId="24" borderId="19" xfId="62" applyFont="1" applyFill="1" applyBorder="1" applyAlignment="1" applyProtection="1">
      <alignment horizontal="left" vertical="center"/>
      <protection/>
    </xf>
    <xf numFmtId="0" fontId="67" fillId="25" borderId="0" xfId="62" applyFont="1" applyFill="1" applyAlignment="1" applyProtection="1">
      <alignment horizontal="left"/>
      <protection locked="0"/>
    </xf>
    <xf numFmtId="173" fontId="19" fillId="4" borderId="18" xfId="62" applyNumberFormat="1" applyFont="1" applyFill="1" applyBorder="1" applyAlignment="1" applyProtection="1">
      <alignment horizontal="left"/>
      <protection/>
    </xf>
    <xf numFmtId="173" fontId="19" fillId="4" borderId="20" xfId="62" applyNumberFormat="1" applyFont="1" applyFill="1" applyBorder="1" applyAlignment="1" applyProtection="1">
      <alignment horizontal="left"/>
      <protection/>
    </xf>
    <xf numFmtId="173" fontId="19" fillId="26" borderId="17" xfId="62" applyNumberFormat="1" applyFont="1" applyFill="1" applyBorder="1" applyAlignment="1" applyProtection="1">
      <alignment horizontal="center"/>
      <protection/>
    </xf>
    <xf numFmtId="173" fontId="68" fillId="4" borderId="17" xfId="62" applyNumberFormat="1" applyFont="1" applyFill="1" applyBorder="1" applyAlignment="1" applyProtection="1">
      <alignment horizontal="center"/>
      <protection/>
    </xf>
    <xf numFmtId="173" fontId="19" fillId="26" borderId="18" xfId="62" applyNumberFormat="1" applyFont="1" applyFill="1" applyBorder="1" applyAlignment="1" applyProtection="1">
      <alignment horizontal="right"/>
      <protection/>
    </xf>
    <xf numFmtId="173" fontId="19" fillId="26" borderId="20" xfId="62" applyNumberFormat="1" applyFont="1" applyFill="1" applyBorder="1" applyAlignment="1" applyProtection="1">
      <alignment horizontal="left" vertical="center"/>
      <protection/>
    </xf>
    <xf numFmtId="172" fontId="67" fillId="25" borderId="0" xfId="62" applyNumberFormat="1" applyFont="1" applyFill="1" applyAlignment="1" applyProtection="1">
      <alignment horizontal="left"/>
      <protection locked="0"/>
    </xf>
    <xf numFmtId="173" fontId="19" fillId="24" borderId="0" xfId="62" applyNumberFormat="1" applyFont="1" applyFill="1" applyAlignment="1" applyProtection="1">
      <alignment horizontal="left"/>
      <protection/>
    </xf>
    <xf numFmtId="0" fontId="0" fillId="24" borderId="0" xfId="62" applyFill="1" applyProtection="1">
      <alignment/>
      <protection/>
    </xf>
    <xf numFmtId="0" fontId="69" fillId="24" borderId="0" xfId="62" applyFont="1" applyFill="1" applyAlignment="1" applyProtection="1">
      <alignment horizontal="right"/>
      <protection/>
    </xf>
    <xf numFmtId="0" fontId="69" fillId="24" borderId="0" xfId="62" applyFont="1" applyFill="1" applyAlignment="1" applyProtection="1">
      <alignment horizontal="center"/>
      <protection/>
    </xf>
    <xf numFmtId="0" fontId="69" fillId="24" borderId="0" xfId="62" applyFont="1" applyFill="1" applyProtection="1">
      <alignment/>
      <protection/>
    </xf>
    <xf numFmtId="0" fontId="40" fillId="25" borderId="0" xfId="62" applyFont="1" applyFill="1" applyProtection="1">
      <alignment/>
      <protection/>
    </xf>
    <xf numFmtId="0" fontId="70" fillId="22" borderId="10" xfId="62" applyFont="1" applyFill="1" applyBorder="1" applyProtection="1">
      <alignment/>
      <protection/>
    </xf>
    <xf numFmtId="0" fontId="49" fillId="27" borderId="10" xfId="62" applyFont="1" applyFill="1" applyBorder="1" applyAlignment="1" applyProtection="1">
      <alignment horizontal="right"/>
      <protection locked="0"/>
    </xf>
    <xf numFmtId="0" fontId="50" fillId="24" borderId="0" xfId="62" applyFont="1" applyFill="1" applyAlignment="1" applyProtection="1">
      <alignment horizontal="center"/>
      <protection/>
    </xf>
    <xf numFmtId="0" fontId="51" fillId="24" borderId="0" xfId="62" applyFont="1" applyFill="1" applyAlignment="1" applyProtection="1">
      <alignment horizontal="left"/>
      <protection/>
    </xf>
    <xf numFmtId="0" fontId="40" fillId="25" borderId="0" xfId="62" applyFont="1" applyFill="1" applyAlignment="1" applyProtection="1">
      <alignment horizontal="right"/>
      <protection/>
    </xf>
    <xf numFmtId="0" fontId="58" fillId="24" borderId="15" xfId="42" applyFont="1" applyFill="1" applyBorder="1" applyAlignment="1">
      <alignment horizontal="center" vertical="center"/>
    </xf>
    <xf numFmtId="0" fontId="74" fillId="25" borderId="16" xfId="54" applyFont="1" applyFill="1" applyBorder="1" applyAlignment="1">
      <alignment horizontal="center" vertical="center"/>
      <protection/>
    </xf>
    <xf numFmtId="0" fontId="75" fillId="24" borderId="13" xfId="54" applyFont="1" applyFill="1" applyBorder="1" applyAlignment="1" applyProtection="1">
      <alignment horizontal="center" vertical="center"/>
      <protection locked="0"/>
    </xf>
    <xf numFmtId="0" fontId="76" fillId="24" borderId="0" xfId="62" applyFont="1" applyFill="1" applyAlignment="1" applyProtection="1">
      <alignment horizontal="center" vertical="center"/>
      <protection/>
    </xf>
    <xf numFmtId="0" fontId="77" fillId="25" borderId="0" xfId="62" applyFont="1" applyFill="1" applyAlignment="1" applyProtection="1">
      <alignment horizontal="center" vertical="center"/>
      <protection/>
    </xf>
    <xf numFmtId="0" fontId="78" fillId="25" borderId="0" xfId="62" applyFont="1" applyFill="1" applyAlignment="1">
      <alignment vertical="center"/>
      <protection/>
    </xf>
    <xf numFmtId="14" fontId="55" fillId="24" borderId="0" xfId="62" applyNumberFormat="1" applyFont="1" applyFill="1" applyAlignment="1" applyProtection="1">
      <alignment horizontal="center" vertical="center"/>
      <protection/>
    </xf>
    <xf numFmtId="172" fontId="79" fillId="25" borderId="0" xfId="62" applyNumberFormat="1" applyFont="1" applyFill="1" applyAlignment="1" applyProtection="1">
      <alignment horizontal="center" vertical="center"/>
      <protection/>
    </xf>
    <xf numFmtId="0" fontId="80" fillId="24" borderId="0" xfId="62" applyFont="1" applyFill="1" applyAlignment="1">
      <alignment vertical="center"/>
      <protection/>
    </xf>
    <xf numFmtId="0" fontId="81" fillId="24" borderId="21" xfId="62" applyFont="1" applyFill="1" applyBorder="1" applyAlignment="1">
      <alignment vertical="center"/>
      <protection/>
    </xf>
    <xf numFmtId="0" fontId="82" fillId="24" borderId="21" xfId="62" applyFont="1" applyFill="1" applyBorder="1" applyAlignment="1">
      <alignment vertical="center"/>
      <protection/>
    </xf>
    <xf numFmtId="0" fontId="83" fillId="24" borderId="0" xfId="62" applyFont="1" applyFill="1" applyBorder="1" applyAlignment="1">
      <alignment vertical="center"/>
      <protection/>
    </xf>
    <xf numFmtId="0" fontId="78" fillId="24" borderId="0" xfId="62" applyFont="1" applyFill="1" applyAlignment="1">
      <alignment vertical="center"/>
      <protection/>
    </xf>
    <xf numFmtId="0" fontId="84" fillId="25" borderId="0" xfId="62" applyFont="1" applyFill="1" applyAlignment="1">
      <alignment vertical="center"/>
      <protection/>
    </xf>
    <xf numFmtId="0" fontId="81" fillId="24" borderId="0" xfId="62" applyFont="1" applyFill="1" applyAlignment="1">
      <alignment vertical="center"/>
      <protection/>
    </xf>
    <xf numFmtId="0" fontId="80" fillId="24" borderId="22" xfId="62" applyFont="1" applyFill="1" applyBorder="1" applyAlignment="1">
      <alignment vertical="center"/>
      <protection/>
    </xf>
    <xf numFmtId="0" fontId="81" fillId="24" borderId="23" xfId="62" applyFont="1" applyFill="1" applyBorder="1" applyAlignment="1">
      <alignment vertical="center"/>
      <protection/>
    </xf>
    <xf numFmtId="0" fontId="80" fillId="24" borderId="21" xfId="62" applyFont="1" applyFill="1" applyBorder="1" applyAlignment="1">
      <alignment vertical="center"/>
      <protection/>
    </xf>
    <xf numFmtId="0" fontId="80" fillId="24" borderId="0" xfId="62" applyFont="1" applyFill="1" applyBorder="1" applyAlignment="1">
      <alignment vertical="center"/>
      <protection/>
    </xf>
    <xf numFmtId="0" fontId="82" fillId="24" borderId="24" xfId="62" applyFont="1" applyFill="1" applyBorder="1" applyAlignment="1">
      <alignment vertical="center"/>
      <protection/>
    </xf>
    <xf numFmtId="0" fontId="81" fillId="24" borderId="25" xfId="62" applyFont="1" applyFill="1" applyBorder="1" applyAlignment="1">
      <alignment vertical="center"/>
      <protection/>
    </xf>
    <xf numFmtId="0" fontId="84" fillId="24" borderId="0" xfId="62" applyFont="1" applyFill="1" applyBorder="1" applyAlignment="1">
      <alignment vertical="center"/>
      <protection/>
    </xf>
    <xf numFmtId="0" fontId="81" fillId="24" borderId="0" xfId="62" applyFont="1" applyFill="1" applyBorder="1" applyAlignment="1">
      <alignment vertical="center"/>
      <protection/>
    </xf>
    <xf numFmtId="0" fontId="80" fillId="24" borderId="24" xfId="62" applyFont="1" applyFill="1" applyBorder="1" applyAlignment="1">
      <alignment vertical="center"/>
      <protection/>
    </xf>
    <xf numFmtId="0" fontId="81" fillId="24" borderId="26" xfId="62" applyFont="1" applyFill="1" applyBorder="1" applyAlignment="1">
      <alignment vertical="center"/>
      <protection/>
    </xf>
    <xf numFmtId="0" fontId="80" fillId="24" borderId="21" xfId="62" applyFont="1" applyFill="1" applyBorder="1" applyAlignment="1">
      <alignment horizontal="left" vertical="center"/>
      <protection/>
    </xf>
    <xf numFmtId="0" fontId="80" fillId="24" borderId="0" xfId="62" applyFont="1" applyFill="1" applyBorder="1" applyAlignment="1">
      <alignment horizontal="right" vertical="center"/>
      <protection/>
    </xf>
    <xf numFmtId="0" fontId="78" fillId="24" borderId="0" xfId="62" applyFont="1" applyFill="1" applyBorder="1" applyAlignment="1">
      <alignment vertical="center"/>
      <protection/>
    </xf>
    <xf numFmtId="0" fontId="85" fillId="24" borderId="0" xfId="62" applyFont="1" applyFill="1" applyBorder="1" applyAlignment="1">
      <alignment horizontal="right" vertical="center"/>
      <protection/>
    </xf>
    <xf numFmtId="0" fontId="81" fillId="24" borderId="21" xfId="62" applyFont="1" applyFill="1" applyBorder="1" applyAlignment="1" applyProtection="1">
      <alignment horizontal="right" vertical="center"/>
      <protection/>
    </xf>
    <xf numFmtId="0" fontId="82" fillId="24" borderId="21" xfId="62" applyFont="1" applyFill="1" applyBorder="1" applyAlignment="1" applyProtection="1">
      <alignment horizontal="left" vertical="center"/>
      <protection/>
    </xf>
    <xf numFmtId="0" fontId="80" fillId="24" borderId="0" xfId="62" applyFont="1" applyFill="1" applyAlignment="1">
      <alignment horizontal="right" vertical="center"/>
      <protection/>
    </xf>
    <xf numFmtId="0" fontId="85" fillId="24" borderId="0" xfId="62" applyFont="1" applyFill="1" applyAlignment="1">
      <alignment horizontal="right" vertical="center"/>
      <protection/>
    </xf>
    <xf numFmtId="0" fontId="81" fillId="24" borderId="0" xfId="62" applyFont="1" applyFill="1" applyBorder="1" applyAlignment="1" applyProtection="1">
      <alignment horizontal="left" vertical="center"/>
      <protection/>
    </xf>
    <xf numFmtId="0" fontId="80" fillId="24" borderId="29" xfId="62" applyFont="1" applyFill="1" applyBorder="1" applyAlignment="1">
      <alignment vertical="center"/>
      <protection/>
    </xf>
    <xf numFmtId="0" fontId="82" fillId="24" borderId="24" xfId="62" applyFont="1" applyFill="1" applyBorder="1" applyAlignment="1" applyProtection="1">
      <alignment horizontal="left" vertical="center"/>
      <protection/>
    </xf>
    <xf numFmtId="0" fontId="81" fillId="24" borderId="25" xfId="62" applyFont="1" applyFill="1" applyBorder="1" applyAlignment="1" applyProtection="1">
      <alignment horizontal="left" vertical="center"/>
      <protection/>
    </xf>
    <xf numFmtId="0" fontId="81" fillId="24" borderId="21" xfId="62" applyFont="1" applyFill="1" applyBorder="1" applyAlignment="1" applyProtection="1">
      <alignment horizontal="left" vertical="center"/>
      <protection/>
    </xf>
    <xf numFmtId="0" fontId="86" fillId="24" borderId="0" xfId="62" applyFont="1" applyFill="1" applyAlignment="1">
      <alignment vertical="center"/>
      <protection/>
    </xf>
    <xf numFmtId="0" fontId="84" fillId="24" borderId="0" xfId="62" applyFont="1" applyFill="1" applyAlignment="1">
      <alignment vertical="center"/>
      <protection/>
    </xf>
    <xf numFmtId="0" fontId="83" fillId="24" borderId="0" xfId="62" applyFont="1" applyFill="1" applyBorder="1" applyAlignment="1" applyProtection="1">
      <alignment horizontal="left" vertical="center"/>
      <protection/>
    </xf>
    <xf numFmtId="0" fontId="87" fillId="24" borderId="0" xfId="62" applyFont="1" applyFill="1" applyBorder="1" applyAlignment="1">
      <alignment horizontal="left" vertical="center"/>
      <protection/>
    </xf>
    <xf numFmtId="0" fontId="87" fillId="24" borderId="0" xfId="62" applyFont="1" applyFill="1" applyAlignment="1">
      <alignment horizontal="right" vertical="center"/>
      <protection/>
    </xf>
    <xf numFmtId="0" fontId="85" fillId="24" borderId="0" xfId="62" applyFont="1" applyFill="1" applyAlignment="1">
      <alignment vertical="center"/>
      <protection/>
    </xf>
    <xf numFmtId="0" fontId="87" fillId="24" borderId="0" xfId="62" applyFont="1" applyFill="1" applyBorder="1" applyAlignment="1" applyProtection="1">
      <alignment horizontal="left" vertical="center"/>
      <protection/>
    </xf>
    <xf numFmtId="0" fontId="82" fillId="24" borderId="0" xfId="62" applyFont="1" applyFill="1" applyBorder="1" applyAlignment="1" applyProtection="1">
      <alignment horizontal="left" vertical="center"/>
      <protection/>
    </xf>
    <xf numFmtId="0" fontId="81" fillId="25" borderId="0" xfId="62" applyFont="1" applyFill="1" applyAlignment="1">
      <alignment vertical="center"/>
      <protection/>
    </xf>
    <xf numFmtId="0" fontId="87" fillId="25" borderId="0" xfId="62" applyFont="1" applyFill="1" applyAlignment="1">
      <alignment vertical="center"/>
      <protection/>
    </xf>
    <xf numFmtId="0" fontId="0" fillId="20" borderId="10" xfId="62" applyFill="1" applyBorder="1" applyAlignment="1">
      <alignment horizontal="center" vertical="center"/>
      <protection/>
    </xf>
    <xf numFmtId="0" fontId="60" fillId="20" borderId="12" xfId="62" applyFont="1" applyFill="1" applyBorder="1" applyAlignment="1">
      <alignment horizontal="center" vertical="center"/>
      <protection/>
    </xf>
    <xf numFmtId="0" fontId="60" fillId="20" borderId="28" xfId="62" applyFont="1" applyFill="1" applyBorder="1" applyAlignment="1">
      <alignment horizontal="center" vertical="center"/>
      <protection/>
    </xf>
    <xf numFmtId="0" fontId="61" fillId="20" borderId="12" xfId="62" applyFont="1" applyFill="1" applyBorder="1" applyAlignment="1">
      <alignment horizontal="center" vertical="center"/>
      <protection/>
    </xf>
    <xf numFmtId="0" fontId="61" fillId="20" borderId="28" xfId="62" applyFont="1" applyFill="1" applyBorder="1" applyAlignment="1">
      <alignment horizontal="center" vertical="center"/>
      <protection/>
    </xf>
    <xf numFmtId="0" fontId="0" fillId="25" borderId="0" xfId="62" applyFill="1">
      <alignment/>
      <protection/>
    </xf>
    <xf numFmtId="0" fontId="0" fillId="20" borderId="10" xfId="62" applyFill="1" applyBorder="1" applyAlignment="1">
      <alignment horizontal="center"/>
      <protection/>
    </xf>
    <xf numFmtId="0" fontId="62" fillId="28" borderId="10" xfId="62" applyFont="1" applyFill="1" applyBorder="1" applyAlignment="1">
      <alignment horizontal="center" vertical="center"/>
      <protection/>
    </xf>
    <xf numFmtId="0" fontId="63" fillId="28" borderId="10" xfId="62" applyFont="1" applyFill="1" applyBorder="1" applyAlignment="1">
      <alignment horizontal="left"/>
      <protection/>
    </xf>
    <xf numFmtId="0" fontId="63" fillId="29" borderId="10" xfId="62" applyFont="1" applyFill="1" applyBorder="1" applyAlignment="1">
      <alignment horizontal="left"/>
      <protection/>
    </xf>
    <xf numFmtId="0" fontId="62" fillId="29" borderId="10" xfId="62" applyFont="1" applyFill="1" applyBorder="1" applyAlignment="1">
      <alignment horizontal="center" vertical="center"/>
      <protection/>
    </xf>
    <xf numFmtId="0" fontId="0" fillId="25" borderId="0" xfId="62" applyFont="1" applyFill="1" applyAlignment="1">
      <alignment horizontal="center" vertical="center"/>
      <protection/>
    </xf>
    <xf numFmtId="0" fontId="0" fillId="25" borderId="0" xfId="62" applyFill="1" applyAlignment="1">
      <alignment horizontal="center"/>
      <protection/>
    </xf>
    <xf numFmtId="0" fontId="0" fillId="25" borderId="0" xfId="55" applyFill="1" applyProtection="1">
      <alignment/>
      <protection/>
    </xf>
    <xf numFmtId="0" fontId="45" fillId="24" borderId="13" xfId="55" applyFont="1" applyFill="1" applyBorder="1" applyAlignment="1" applyProtection="1">
      <alignment horizontal="left" vertical="top" wrapText="1"/>
      <protection/>
    </xf>
    <xf numFmtId="0" fontId="45" fillId="24" borderId="13" xfId="55" applyFont="1" applyFill="1" applyBorder="1" applyAlignment="1" applyProtection="1">
      <alignment horizontal="left" vertical="top"/>
      <protection/>
    </xf>
    <xf numFmtId="175" fontId="29" fillId="26" borderId="13" xfId="55" applyNumberFormat="1" applyFont="1" applyFill="1" applyBorder="1" applyAlignment="1" applyProtection="1">
      <alignment horizontal="right" vertical="center"/>
      <protection/>
    </xf>
    <xf numFmtId="0" fontId="46" fillId="25" borderId="0" xfId="55" applyFont="1" applyFill="1" applyAlignment="1" applyProtection="1">
      <alignment horizontal="left"/>
      <protection/>
    </xf>
    <xf numFmtId="0" fontId="35" fillId="24" borderId="19" xfId="55" applyFont="1" applyFill="1" applyBorder="1" applyAlignment="1" applyProtection="1">
      <alignment horizontal="left" vertical="center"/>
      <protection/>
    </xf>
    <xf numFmtId="0" fontId="34" fillId="24" borderId="19" xfId="55" applyFont="1" applyFill="1" applyBorder="1" applyAlignment="1" applyProtection="1">
      <alignment horizontal="left" vertical="center"/>
      <protection/>
    </xf>
    <xf numFmtId="172" fontId="47" fillId="25" borderId="0" xfId="55" applyNumberFormat="1" applyFont="1" applyFill="1" applyAlignment="1" applyProtection="1">
      <alignment horizontal="left"/>
      <protection locked="0"/>
    </xf>
    <xf numFmtId="173" fontId="19" fillId="4" borderId="18" xfId="55" applyNumberFormat="1" applyFont="1" applyFill="1" applyBorder="1" applyAlignment="1" applyProtection="1">
      <alignment horizontal="left"/>
      <protection/>
    </xf>
    <xf numFmtId="173" fontId="19" fillId="4" borderId="20" xfId="55" applyNumberFormat="1" applyFont="1" applyFill="1" applyBorder="1" applyAlignment="1" applyProtection="1">
      <alignment horizontal="left"/>
      <protection/>
    </xf>
    <xf numFmtId="173" fontId="19" fillId="26" borderId="17" xfId="55" applyNumberFormat="1" applyFont="1" applyFill="1" applyBorder="1" applyAlignment="1" applyProtection="1">
      <alignment horizontal="center"/>
      <protection/>
    </xf>
    <xf numFmtId="173" fontId="19" fillId="4" borderId="17" xfId="55" applyNumberFormat="1" applyFont="1" applyFill="1" applyBorder="1" applyAlignment="1" applyProtection="1">
      <alignment horizontal="center"/>
      <protection/>
    </xf>
    <xf numFmtId="173" fontId="19" fillId="26" borderId="18" xfId="55" applyNumberFormat="1" applyFont="1" applyFill="1" applyBorder="1" applyAlignment="1" applyProtection="1">
      <alignment horizontal="right"/>
      <protection/>
    </xf>
    <xf numFmtId="173" fontId="19" fillId="26" borderId="20" xfId="55" applyNumberFormat="1" applyFont="1" applyFill="1" applyBorder="1" applyAlignment="1" applyProtection="1">
      <alignment horizontal="left" vertical="center"/>
      <protection/>
    </xf>
    <xf numFmtId="173" fontId="19" fillId="24" borderId="0" xfId="55" applyNumberFormat="1" applyFont="1" applyFill="1" applyBorder="1" applyAlignment="1" applyProtection="1">
      <alignment horizontal="left"/>
      <protection/>
    </xf>
    <xf numFmtId="173" fontId="19" fillId="24" borderId="0" xfId="55" applyNumberFormat="1" applyFont="1" applyFill="1" applyBorder="1" applyAlignment="1" applyProtection="1">
      <alignment horizontal="center"/>
      <protection/>
    </xf>
    <xf numFmtId="173" fontId="19" fillId="24" borderId="0" xfId="55" applyNumberFormat="1" applyFont="1" applyFill="1" applyBorder="1" applyAlignment="1" applyProtection="1">
      <alignment horizontal="right"/>
      <protection/>
    </xf>
    <xf numFmtId="173" fontId="19" fillId="24" borderId="0" xfId="55" applyNumberFormat="1" applyFont="1" applyFill="1" applyBorder="1" applyAlignment="1" applyProtection="1">
      <alignment horizontal="left" vertical="center"/>
      <protection/>
    </xf>
    <xf numFmtId="0" fontId="0" fillId="24" borderId="0" xfId="55" applyFill="1" applyProtection="1">
      <alignment/>
      <protection/>
    </xf>
    <xf numFmtId="0" fontId="0" fillId="24" borderId="0" xfId="55" applyFill="1" applyAlignment="1" applyProtection="1">
      <alignment horizontal="right"/>
      <protection/>
    </xf>
    <xf numFmtId="0" fontId="0" fillId="24" borderId="0" xfId="55" applyFill="1" applyAlignment="1" applyProtection="1">
      <alignment horizontal="center"/>
      <protection/>
    </xf>
    <xf numFmtId="0" fontId="48" fillId="22" borderId="10" xfId="55" applyFont="1" applyFill="1" applyBorder="1" applyAlignment="1" applyProtection="1">
      <alignment horizontal="center"/>
      <protection/>
    </xf>
    <xf numFmtId="0" fontId="49" fillId="27" borderId="10" xfId="55" applyFont="1" applyFill="1" applyBorder="1" applyAlignment="1" applyProtection="1">
      <alignment horizontal="right"/>
      <protection locked="0"/>
    </xf>
    <xf numFmtId="0" fontId="50" fillId="24" borderId="0" xfId="55" applyFont="1" applyFill="1" applyAlignment="1" applyProtection="1">
      <alignment horizontal="center"/>
      <protection/>
    </xf>
    <xf numFmtId="0" fontId="51" fillId="24" borderId="0" xfId="55" applyFont="1" applyFill="1" applyAlignment="1" applyProtection="1">
      <alignment horizontal="left"/>
      <protection/>
    </xf>
    <xf numFmtId="0" fontId="0" fillId="24" borderId="0" xfId="55" applyFont="1" applyFill="1" applyProtection="1">
      <alignment/>
      <protection/>
    </xf>
    <xf numFmtId="0" fontId="54" fillId="24" borderId="13" xfId="55" applyFont="1" applyFill="1" applyBorder="1" applyAlignment="1" applyProtection="1">
      <alignment horizontal="center" vertical="center"/>
      <protection locked="0"/>
    </xf>
    <xf numFmtId="0" fontId="22" fillId="25" borderId="0" xfId="55" applyFont="1" applyFill="1">
      <alignment/>
      <protection/>
    </xf>
    <xf numFmtId="0" fontId="55" fillId="24" borderId="0" xfId="55" applyFont="1" applyFill="1" applyBorder="1" applyAlignment="1" applyProtection="1">
      <alignment horizontal="center" vertical="center"/>
      <protection/>
    </xf>
    <xf numFmtId="14" fontId="55" fillId="24" borderId="0" xfId="55" applyNumberFormat="1" applyFont="1" applyFill="1" applyAlignment="1" applyProtection="1">
      <alignment horizontal="center" vertical="center"/>
      <protection/>
    </xf>
    <xf numFmtId="0" fontId="56" fillId="24" borderId="0" xfId="55" applyFont="1" applyFill="1" applyProtection="1">
      <alignment/>
      <protection/>
    </xf>
    <xf numFmtId="0" fontId="57" fillId="24" borderId="21" xfId="55" applyFont="1" applyFill="1" applyBorder="1" applyProtection="1">
      <alignment/>
      <protection/>
    </xf>
    <xf numFmtId="0" fontId="58" fillId="24" borderId="21" xfId="55" applyFont="1" applyFill="1" applyBorder="1" applyAlignment="1" applyProtection="1">
      <alignment horizontal="left"/>
      <protection/>
    </xf>
    <xf numFmtId="0" fontId="58" fillId="24" borderId="0" xfId="55" applyFont="1" applyFill="1" applyBorder="1" applyAlignment="1" applyProtection="1">
      <alignment horizontal="left"/>
      <protection/>
    </xf>
    <xf numFmtId="0" fontId="22" fillId="24" borderId="0" xfId="55" applyFont="1" applyFill="1" applyProtection="1">
      <alignment/>
      <protection/>
    </xf>
    <xf numFmtId="0" fontId="57" fillId="24" borderId="0" xfId="55" applyFont="1" applyFill="1" applyProtection="1">
      <alignment/>
      <protection/>
    </xf>
    <xf numFmtId="0" fontId="56" fillId="24" borderId="22" xfId="55" applyFont="1" applyFill="1" applyBorder="1" applyProtection="1">
      <alignment/>
      <protection/>
    </xf>
    <xf numFmtId="0" fontId="57" fillId="24" borderId="23" xfId="55" applyFont="1" applyFill="1" applyBorder="1" applyProtection="1">
      <alignment/>
      <protection/>
    </xf>
    <xf numFmtId="0" fontId="22" fillId="24" borderId="21" xfId="55" applyFont="1" applyFill="1" applyBorder="1" applyAlignment="1" applyProtection="1">
      <alignment horizontal="left"/>
      <protection/>
    </xf>
    <xf numFmtId="0" fontId="22" fillId="24" borderId="0" xfId="55" applyFont="1" applyFill="1" applyBorder="1" applyAlignment="1" applyProtection="1">
      <alignment horizontal="left"/>
      <protection/>
    </xf>
    <xf numFmtId="0" fontId="22" fillId="24" borderId="0" xfId="55" applyFont="1" applyFill="1" applyAlignment="1" applyProtection="1">
      <alignment/>
      <protection/>
    </xf>
    <xf numFmtId="0" fontId="58" fillId="24" borderId="24" xfId="55" applyFont="1" applyFill="1" applyBorder="1" applyAlignment="1" applyProtection="1">
      <alignment horizontal="left"/>
      <protection/>
    </xf>
    <xf numFmtId="0" fontId="57" fillId="24" borderId="25" xfId="55" applyFont="1" applyFill="1" applyBorder="1" applyAlignment="1" applyProtection="1">
      <alignment horizontal="left"/>
      <protection/>
    </xf>
    <xf numFmtId="0" fontId="22" fillId="24" borderId="22" xfId="55" applyFont="1" applyFill="1" applyBorder="1" applyProtection="1">
      <alignment/>
      <protection/>
    </xf>
    <xf numFmtId="0" fontId="22" fillId="24" borderId="0" xfId="55" applyFont="1" applyFill="1" applyBorder="1" applyProtection="1">
      <alignment/>
      <protection/>
    </xf>
    <xf numFmtId="0" fontId="57" fillId="24" borderId="0" xfId="55" applyFont="1" applyFill="1" applyBorder="1" applyAlignment="1" applyProtection="1">
      <alignment horizontal="left"/>
      <protection/>
    </xf>
    <xf numFmtId="0" fontId="57" fillId="24" borderId="25" xfId="55" applyFont="1" applyFill="1" applyBorder="1" applyProtection="1">
      <alignment/>
      <protection/>
    </xf>
    <xf numFmtId="0" fontId="22" fillId="24" borderId="24" xfId="55" applyFont="1" applyFill="1" applyBorder="1" applyAlignment="1" applyProtection="1">
      <alignment horizontal="left"/>
      <protection/>
    </xf>
    <xf numFmtId="0" fontId="57" fillId="24" borderId="26" xfId="55" applyFont="1" applyFill="1" applyBorder="1" applyAlignment="1" applyProtection="1">
      <alignment horizontal="left"/>
      <protection/>
    </xf>
    <xf numFmtId="0" fontId="22" fillId="24" borderId="0" xfId="55" applyFont="1" applyFill="1" applyAlignment="1" applyProtection="1">
      <alignment horizontal="center"/>
      <protection/>
    </xf>
    <xf numFmtId="0" fontId="22" fillId="24" borderId="21" xfId="55" applyFont="1" applyFill="1" applyBorder="1" applyProtection="1">
      <alignment/>
      <protection/>
    </xf>
    <xf numFmtId="0" fontId="57" fillId="24" borderId="0" xfId="55" applyFont="1" applyFill="1" applyBorder="1" applyProtection="1">
      <alignment/>
      <protection/>
    </xf>
    <xf numFmtId="0" fontId="57" fillId="24" borderId="26" xfId="55" applyFont="1" applyFill="1" applyBorder="1" applyProtection="1">
      <alignment/>
      <protection/>
    </xf>
    <xf numFmtId="0" fontId="22" fillId="24" borderId="25" xfId="55" applyFont="1" applyFill="1" applyBorder="1" applyProtection="1">
      <alignment/>
      <protection/>
    </xf>
    <xf numFmtId="0" fontId="59" fillId="24" borderId="27" xfId="55" applyFont="1" applyFill="1" applyBorder="1" applyAlignment="1" applyProtection="1">
      <alignment horizontal="right"/>
      <protection/>
    </xf>
    <xf numFmtId="0" fontId="56" fillId="24" borderId="26" xfId="55" applyFont="1" applyFill="1" applyBorder="1" applyAlignment="1" applyProtection="1">
      <alignment horizontal="left"/>
      <protection/>
    </xf>
    <xf numFmtId="0" fontId="22" fillId="24" borderId="26" xfId="55" applyFont="1" applyFill="1" applyBorder="1" applyProtection="1">
      <alignment/>
      <protection/>
    </xf>
    <xf numFmtId="0" fontId="57" fillId="24" borderId="21" xfId="55" applyFont="1" applyFill="1" applyBorder="1" applyAlignment="1" applyProtection="1">
      <alignment horizontal="left"/>
      <protection/>
    </xf>
    <xf numFmtId="0" fontId="22" fillId="24" borderId="26" xfId="55" applyFont="1" applyFill="1" applyBorder="1" applyAlignment="1" applyProtection="1">
      <alignment horizontal="left"/>
      <protection/>
    </xf>
    <xf numFmtId="0" fontId="58" fillId="24" borderId="25" xfId="55" applyFont="1" applyFill="1" applyBorder="1" applyAlignment="1" applyProtection="1">
      <alignment horizontal="left"/>
      <protection/>
    </xf>
    <xf numFmtId="0" fontId="56" fillId="24" borderId="21" xfId="55" applyFont="1" applyFill="1" applyBorder="1" applyAlignment="1" applyProtection="1">
      <alignment horizontal="left"/>
      <protection/>
    </xf>
    <xf numFmtId="0" fontId="56" fillId="24" borderId="0" xfId="55" applyFont="1" applyFill="1" applyBorder="1" applyAlignment="1" applyProtection="1">
      <alignment horizontal="left"/>
      <protection/>
    </xf>
    <xf numFmtId="0" fontId="56" fillId="24" borderId="24" xfId="55" applyFont="1" applyFill="1" applyBorder="1" applyAlignment="1" applyProtection="1">
      <alignment horizontal="left"/>
      <protection/>
    </xf>
    <xf numFmtId="0" fontId="59" fillId="24" borderId="22" xfId="55" applyFont="1" applyFill="1" applyBorder="1" applyProtection="1">
      <alignment/>
      <protection/>
    </xf>
    <xf numFmtId="0" fontId="56" fillId="24" borderId="0" xfId="55" applyFont="1" applyFill="1" applyBorder="1" applyProtection="1">
      <alignment/>
      <protection/>
    </xf>
    <xf numFmtId="0" fontId="22" fillId="24" borderId="0" xfId="55" applyFont="1" applyFill="1" applyBorder="1" applyAlignment="1" applyProtection="1">
      <alignment horizontal="right"/>
      <protection/>
    </xf>
    <xf numFmtId="0" fontId="59" fillId="24" borderId="0" xfId="55" applyFont="1" applyFill="1" applyAlignment="1" applyProtection="1">
      <alignment horizontal="right"/>
      <protection/>
    </xf>
    <xf numFmtId="0" fontId="22" fillId="24" borderId="0" xfId="55" applyFont="1" applyFill="1" applyAlignment="1" applyProtection="1">
      <alignment horizontal="right"/>
      <protection/>
    </xf>
    <xf numFmtId="0" fontId="59" fillId="24" borderId="0" xfId="55" applyFont="1" applyFill="1" applyBorder="1" applyAlignment="1" applyProtection="1">
      <alignment horizontal="right"/>
      <protection/>
    </xf>
    <xf numFmtId="0" fontId="0" fillId="20" borderId="10" xfId="55" applyFill="1" applyBorder="1" applyAlignment="1">
      <alignment horizontal="center" vertical="center"/>
      <protection/>
    </xf>
    <xf numFmtId="0" fontId="60" fillId="20" borderId="12" xfId="55" applyFont="1" applyFill="1" applyBorder="1" applyAlignment="1">
      <alignment horizontal="center" vertical="center"/>
      <protection/>
    </xf>
    <xf numFmtId="0" fontId="60" fillId="20" borderId="28" xfId="55" applyFont="1" applyFill="1" applyBorder="1" applyAlignment="1">
      <alignment horizontal="center" vertical="center"/>
      <protection/>
    </xf>
    <xf numFmtId="0" fontId="61" fillId="20" borderId="12" xfId="55" applyFont="1" applyFill="1" applyBorder="1" applyAlignment="1">
      <alignment horizontal="center" vertical="center"/>
      <protection/>
    </xf>
    <xf numFmtId="0" fontId="61" fillId="20" borderId="28" xfId="55" applyFont="1" applyFill="1" applyBorder="1" applyAlignment="1">
      <alignment horizontal="center" vertical="center"/>
      <protection/>
    </xf>
    <xf numFmtId="0" fontId="0" fillId="25" borderId="0" xfId="55" applyFill="1">
      <alignment/>
      <protection/>
    </xf>
    <xf numFmtId="0" fontId="0" fillId="20" borderId="10" xfId="55" applyFill="1" applyBorder="1" applyAlignment="1">
      <alignment horizontal="center"/>
      <protection/>
    </xf>
    <xf numFmtId="0" fontId="62" fillId="28" borderId="10" xfId="55" applyFont="1" applyFill="1" applyBorder="1" applyAlignment="1">
      <alignment horizontal="center" vertical="center"/>
      <protection/>
    </xf>
    <xf numFmtId="0" fontId="63" fillId="28" borderId="10" xfId="55" applyFont="1" applyFill="1" applyBorder="1" applyAlignment="1">
      <alignment horizontal="left"/>
      <protection/>
    </xf>
    <xf numFmtId="0" fontId="63" fillId="29" borderId="10" xfId="55" applyFont="1" applyFill="1" applyBorder="1" applyAlignment="1">
      <alignment horizontal="left"/>
      <protection/>
    </xf>
    <xf numFmtId="0" fontId="62" fillId="29" borderId="10" xfId="55" applyFont="1" applyFill="1" applyBorder="1" applyAlignment="1">
      <alignment horizontal="center" vertical="center"/>
      <protection/>
    </xf>
    <xf numFmtId="0" fontId="0" fillId="25" borderId="0" xfId="55" applyFill="1" applyAlignment="1">
      <alignment horizontal="center"/>
      <protection/>
    </xf>
    <xf numFmtId="0" fontId="0" fillId="25" borderId="0" xfId="58" applyFill="1" applyProtection="1">
      <alignment/>
      <protection/>
    </xf>
    <xf numFmtId="0" fontId="45" fillId="24" borderId="13" xfId="58" applyFont="1" applyFill="1" applyBorder="1" applyAlignment="1" applyProtection="1">
      <alignment horizontal="left" vertical="top" wrapText="1"/>
      <protection/>
    </xf>
    <xf numFmtId="0" fontId="45" fillId="24" borderId="13" xfId="58" applyFont="1" applyFill="1" applyBorder="1" applyAlignment="1" applyProtection="1">
      <alignment horizontal="left" vertical="top"/>
      <protection/>
    </xf>
    <xf numFmtId="175" fontId="29" fillId="26" borderId="13" xfId="58" applyNumberFormat="1" applyFont="1" applyFill="1" applyBorder="1" applyAlignment="1" applyProtection="1">
      <alignment horizontal="right" vertical="center"/>
      <protection/>
    </xf>
    <xf numFmtId="0" fontId="46" fillId="25" borderId="0" xfId="58" applyFont="1" applyFill="1" applyAlignment="1" applyProtection="1">
      <alignment horizontal="left"/>
      <protection/>
    </xf>
    <xf numFmtId="0" fontId="35" fillId="24" borderId="19" xfId="58" applyFont="1" applyFill="1" applyBorder="1" applyAlignment="1" applyProtection="1">
      <alignment horizontal="left" vertical="center"/>
      <protection/>
    </xf>
    <xf numFmtId="0" fontId="34" fillId="24" borderId="19" xfId="58" applyFont="1" applyFill="1" applyBorder="1" applyAlignment="1" applyProtection="1">
      <alignment horizontal="left" vertical="center"/>
      <protection/>
    </xf>
    <xf numFmtId="172" fontId="47" fillId="25" borderId="0" xfId="58" applyNumberFormat="1" applyFont="1" applyFill="1" applyAlignment="1" applyProtection="1">
      <alignment horizontal="left"/>
      <protection locked="0"/>
    </xf>
    <xf numFmtId="173" fontId="19" fillId="4" borderId="18" xfId="58" applyNumberFormat="1" applyFont="1" applyFill="1" applyBorder="1" applyAlignment="1" applyProtection="1">
      <alignment horizontal="left"/>
      <protection/>
    </xf>
    <xf numFmtId="173" fontId="19" fillId="4" borderId="20" xfId="58" applyNumberFormat="1" applyFont="1" applyFill="1" applyBorder="1" applyAlignment="1" applyProtection="1">
      <alignment horizontal="left"/>
      <protection/>
    </xf>
    <xf numFmtId="173" fontId="19" fillId="26" borderId="17" xfId="58" applyNumberFormat="1" applyFont="1" applyFill="1" applyBorder="1" applyAlignment="1" applyProtection="1">
      <alignment horizontal="center"/>
      <protection/>
    </xf>
    <xf numFmtId="173" fontId="19" fillId="4" borderId="17" xfId="58" applyNumberFormat="1" applyFont="1" applyFill="1" applyBorder="1" applyAlignment="1" applyProtection="1">
      <alignment horizontal="center"/>
      <protection/>
    </xf>
    <xf numFmtId="173" fontId="19" fillId="26" borderId="18" xfId="58" applyNumberFormat="1" applyFont="1" applyFill="1" applyBorder="1" applyAlignment="1" applyProtection="1">
      <alignment horizontal="right"/>
      <protection/>
    </xf>
    <xf numFmtId="173" fontId="19" fillId="26" borderId="20" xfId="58" applyNumberFormat="1" applyFont="1" applyFill="1" applyBorder="1" applyAlignment="1" applyProtection="1">
      <alignment horizontal="left" vertical="center"/>
      <protection/>
    </xf>
    <xf numFmtId="173" fontId="19" fillId="24" borderId="0" xfId="58" applyNumberFormat="1" applyFont="1" applyFill="1" applyBorder="1" applyAlignment="1" applyProtection="1">
      <alignment horizontal="left"/>
      <protection/>
    </xf>
    <xf numFmtId="173" fontId="19" fillId="24" borderId="0" xfId="58" applyNumberFormat="1" applyFont="1" applyFill="1" applyBorder="1" applyAlignment="1" applyProtection="1">
      <alignment horizontal="center"/>
      <protection/>
    </xf>
    <xf numFmtId="173" fontId="19" fillId="24" borderId="0" xfId="58" applyNumberFormat="1" applyFont="1" applyFill="1" applyBorder="1" applyAlignment="1" applyProtection="1">
      <alignment horizontal="right"/>
      <protection/>
    </xf>
    <xf numFmtId="173" fontId="19" fillId="24" borderId="0" xfId="58" applyNumberFormat="1" applyFont="1" applyFill="1" applyBorder="1" applyAlignment="1" applyProtection="1">
      <alignment horizontal="left" vertical="center"/>
      <protection/>
    </xf>
    <xf numFmtId="0" fontId="0" fillId="24" borderId="0" xfId="58" applyFill="1" applyProtection="1">
      <alignment/>
      <protection/>
    </xf>
    <xf numFmtId="0" fontId="0" fillId="24" borderId="0" xfId="58" applyFill="1" applyAlignment="1" applyProtection="1">
      <alignment horizontal="right"/>
      <protection/>
    </xf>
    <xf numFmtId="0" fontId="0" fillId="24" borderId="0" xfId="58" applyFill="1" applyAlignment="1" applyProtection="1">
      <alignment horizontal="center"/>
      <protection/>
    </xf>
    <xf numFmtId="0" fontId="48" fillId="22" borderId="10" xfId="58" applyFont="1" applyFill="1" applyBorder="1" applyAlignment="1" applyProtection="1">
      <alignment horizontal="center"/>
      <protection/>
    </xf>
    <xf numFmtId="0" fontId="49" fillId="27" borderId="10" xfId="58" applyFont="1" applyFill="1" applyBorder="1" applyAlignment="1" applyProtection="1">
      <alignment horizontal="right"/>
      <protection locked="0"/>
    </xf>
    <xf numFmtId="0" fontId="50" fillId="24" borderId="0" xfId="58" applyFont="1" applyFill="1" applyAlignment="1" applyProtection="1">
      <alignment horizontal="center"/>
      <protection/>
    </xf>
    <xf numFmtId="0" fontId="51" fillId="24" borderId="0" xfId="58" applyFont="1" applyFill="1" applyAlignment="1" applyProtection="1">
      <alignment horizontal="left"/>
      <protection/>
    </xf>
    <xf numFmtId="0" fontId="0" fillId="24" borderId="0" xfId="58" applyFont="1" applyFill="1" applyProtection="1">
      <alignment/>
      <protection/>
    </xf>
    <xf numFmtId="0" fontId="54" fillId="24" borderId="13" xfId="58" applyFont="1" applyFill="1" applyBorder="1" applyAlignment="1" applyProtection="1">
      <alignment horizontal="center" vertical="center"/>
      <protection locked="0"/>
    </xf>
    <xf numFmtId="0" fontId="22" fillId="25" borderId="0" xfId="58" applyFont="1" applyFill="1">
      <alignment/>
      <protection/>
    </xf>
    <xf numFmtId="0" fontId="55" fillId="24" borderId="0" xfId="58" applyFont="1" applyFill="1" applyBorder="1" applyAlignment="1" applyProtection="1">
      <alignment horizontal="center" vertical="center"/>
      <protection/>
    </xf>
    <xf numFmtId="14" fontId="55" fillId="24" borderId="0" xfId="58" applyNumberFormat="1" applyFont="1" applyFill="1" applyAlignment="1" applyProtection="1">
      <alignment horizontal="center" vertical="center"/>
      <protection/>
    </xf>
    <xf numFmtId="0" fontId="56" fillId="24" borderId="0" xfId="58" applyFont="1" applyFill="1" applyProtection="1">
      <alignment/>
      <protection/>
    </xf>
    <xf numFmtId="0" fontId="57" fillId="24" borderId="21" xfId="58" applyFont="1" applyFill="1" applyBorder="1" applyProtection="1">
      <alignment/>
      <protection/>
    </xf>
    <xf numFmtId="0" fontId="58" fillId="24" borderId="21" xfId="58" applyFont="1" applyFill="1" applyBorder="1" applyAlignment="1" applyProtection="1">
      <alignment horizontal="left"/>
      <protection/>
    </xf>
    <xf numFmtId="0" fontId="58" fillId="24" borderId="0" xfId="58" applyFont="1" applyFill="1" applyBorder="1" applyAlignment="1" applyProtection="1">
      <alignment horizontal="left"/>
      <protection/>
    </xf>
    <xf numFmtId="0" fontId="22" fillId="24" borderId="0" xfId="58" applyFont="1" applyFill="1" applyProtection="1">
      <alignment/>
      <protection/>
    </xf>
    <xf numFmtId="0" fontId="57" fillId="24" borderId="0" xfId="58" applyFont="1" applyFill="1" applyProtection="1">
      <alignment/>
      <protection/>
    </xf>
    <xf numFmtId="0" fontId="56" fillId="24" borderId="22" xfId="58" applyFont="1" applyFill="1" applyBorder="1" applyProtection="1">
      <alignment/>
      <protection/>
    </xf>
    <xf numFmtId="0" fontId="57" fillId="24" borderId="23" xfId="58" applyFont="1" applyFill="1" applyBorder="1" applyProtection="1">
      <alignment/>
      <protection/>
    </xf>
    <xf numFmtId="0" fontId="22" fillId="24" borderId="21" xfId="58" applyFont="1" applyFill="1" applyBorder="1" applyAlignment="1" applyProtection="1">
      <alignment horizontal="left"/>
      <protection/>
    </xf>
    <xf numFmtId="0" fontId="22" fillId="24" borderId="0" xfId="58" applyFont="1" applyFill="1" applyBorder="1" applyAlignment="1" applyProtection="1">
      <alignment horizontal="left"/>
      <protection/>
    </xf>
    <xf numFmtId="0" fontId="22" fillId="24" borderId="0" xfId="58" applyFont="1" applyFill="1" applyAlignment="1" applyProtection="1">
      <alignment/>
      <protection/>
    </xf>
    <xf numFmtId="0" fontId="58" fillId="24" borderId="24" xfId="58" applyFont="1" applyFill="1" applyBorder="1" applyAlignment="1" applyProtection="1">
      <alignment horizontal="left"/>
      <protection/>
    </xf>
    <xf numFmtId="0" fontId="57" fillId="24" borderId="25" xfId="58" applyFont="1" applyFill="1" applyBorder="1" applyAlignment="1" applyProtection="1">
      <alignment horizontal="left"/>
      <protection/>
    </xf>
    <xf numFmtId="0" fontId="22" fillId="24" borderId="22" xfId="58" applyFont="1" applyFill="1" applyBorder="1" applyProtection="1">
      <alignment/>
      <protection/>
    </xf>
    <xf numFmtId="0" fontId="22" fillId="24" borderId="0" xfId="58" applyFont="1" applyFill="1" applyBorder="1" applyProtection="1">
      <alignment/>
      <protection/>
    </xf>
    <xf numFmtId="0" fontId="57" fillId="24" borderId="0" xfId="58" applyFont="1" applyFill="1" applyBorder="1" applyAlignment="1" applyProtection="1">
      <alignment horizontal="left"/>
      <protection/>
    </xf>
    <xf numFmtId="0" fontId="57" fillId="24" borderId="25" xfId="58" applyFont="1" applyFill="1" applyBorder="1" applyProtection="1">
      <alignment/>
      <protection/>
    </xf>
    <xf numFmtId="0" fontId="22" fillId="24" borderId="24" xfId="58" applyFont="1" applyFill="1" applyBorder="1" applyAlignment="1" applyProtection="1">
      <alignment horizontal="left"/>
      <protection/>
    </xf>
    <xf numFmtId="0" fontId="57" fillId="24" borderId="26" xfId="58" applyFont="1" applyFill="1" applyBorder="1" applyAlignment="1" applyProtection="1">
      <alignment horizontal="left"/>
      <protection/>
    </xf>
    <xf numFmtId="0" fontId="22" fillId="24" borderId="0" xfId="58" applyFont="1" applyFill="1" applyAlignment="1" applyProtection="1">
      <alignment horizontal="center"/>
      <protection/>
    </xf>
    <xf numFmtId="0" fontId="22" fillId="24" borderId="21" xfId="58" applyFont="1" applyFill="1" applyBorder="1" applyProtection="1">
      <alignment/>
      <protection/>
    </xf>
    <xf numFmtId="0" fontId="57" fillId="24" borderId="0" xfId="58" applyFont="1" applyFill="1" applyBorder="1" applyProtection="1">
      <alignment/>
      <protection/>
    </xf>
    <xf numFmtId="0" fontId="57" fillId="24" borderId="26" xfId="58" applyFont="1" applyFill="1" applyBorder="1" applyProtection="1">
      <alignment/>
      <protection/>
    </xf>
    <xf numFmtId="0" fontId="22" fillId="24" borderId="25" xfId="58" applyFont="1" applyFill="1" applyBorder="1" applyProtection="1">
      <alignment/>
      <protection/>
    </xf>
    <xf numFmtId="0" fontId="59" fillId="24" borderId="27" xfId="58" applyFont="1" applyFill="1" applyBorder="1" applyAlignment="1" applyProtection="1">
      <alignment horizontal="right"/>
      <protection/>
    </xf>
    <xf numFmtId="0" fontId="56" fillId="24" borderId="26" xfId="58" applyFont="1" applyFill="1" applyBorder="1" applyAlignment="1" applyProtection="1">
      <alignment horizontal="left"/>
      <protection/>
    </xf>
    <xf numFmtId="0" fontId="22" fillId="24" borderId="26" xfId="58" applyFont="1" applyFill="1" applyBorder="1" applyProtection="1">
      <alignment/>
      <protection/>
    </xf>
    <xf numFmtId="0" fontId="57" fillId="24" borderId="21" xfId="58" applyFont="1" applyFill="1" applyBorder="1" applyAlignment="1" applyProtection="1">
      <alignment horizontal="left"/>
      <protection/>
    </xf>
    <xf numFmtId="0" fontId="22" fillId="24" borderId="26" xfId="58" applyFont="1" applyFill="1" applyBorder="1" applyAlignment="1" applyProtection="1">
      <alignment horizontal="left"/>
      <protection/>
    </xf>
    <xf numFmtId="0" fontId="58" fillId="24" borderId="25" xfId="58" applyFont="1" applyFill="1" applyBorder="1" applyAlignment="1" applyProtection="1">
      <alignment horizontal="left"/>
      <protection/>
    </xf>
    <xf numFmtId="0" fontId="56" fillId="24" borderId="21" xfId="58" applyFont="1" applyFill="1" applyBorder="1" applyAlignment="1" applyProtection="1">
      <alignment horizontal="left"/>
      <protection/>
    </xf>
    <xf numFmtId="0" fontId="56" fillId="24" borderId="0" xfId="58" applyFont="1" applyFill="1" applyBorder="1" applyAlignment="1" applyProtection="1">
      <alignment horizontal="left"/>
      <protection/>
    </xf>
    <xf numFmtId="0" fontId="56" fillId="24" borderId="24" xfId="58" applyFont="1" applyFill="1" applyBorder="1" applyAlignment="1" applyProtection="1">
      <alignment horizontal="left"/>
      <protection/>
    </xf>
    <xf numFmtId="0" fontId="59" fillId="24" borderId="22" xfId="58" applyFont="1" applyFill="1" applyBorder="1" applyProtection="1">
      <alignment/>
      <protection/>
    </xf>
    <xf numFmtId="0" fontId="56" fillId="24" borderId="0" xfId="58" applyFont="1" applyFill="1" applyBorder="1" applyProtection="1">
      <alignment/>
      <protection/>
    </xf>
    <xf numFmtId="0" fontId="22" fillId="24" borderId="0" xfId="58" applyFont="1" applyFill="1" applyBorder="1" applyAlignment="1" applyProtection="1">
      <alignment horizontal="right"/>
      <protection/>
    </xf>
    <xf numFmtId="0" fontId="59" fillId="24" borderId="0" xfId="58" applyFont="1" applyFill="1" applyAlignment="1" applyProtection="1">
      <alignment horizontal="right"/>
      <protection/>
    </xf>
    <xf numFmtId="0" fontId="22" fillId="24" borderId="0" xfId="58" applyFont="1" applyFill="1" applyAlignment="1" applyProtection="1">
      <alignment horizontal="right"/>
      <protection/>
    </xf>
    <xf numFmtId="0" fontId="59" fillId="24" borderId="0" xfId="58" applyFont="1" applyFill="1" applyBorder="1" applyAlignment="1" applyProtection="1">
      <alignment horizontal="right"/>
      <protection/>
    </xf>
    <xf numFmtId="0" fontId="0" fillId="20" borderId="10" xfId="58" applyFill="1" applyBorder="1" applyAlignment="1">
      <alignment horizontal="center" vertical="center"/>
      <protection/>
    </xf>
    <xf numFmtId="0" fontId="60" fillId="20" borderId="12" xfId="58" applyFont="1" applyFill="1" applyBorder="1" applyAlignment="1">
      <alignment horizontal="center" vertical="center"/>
      <protection/>
    </xf>
    <xf numFmtId="0" fontId="60" fillId="20" borderId="28" xfId="58" applyFont="1" applyFill="1" applyBorder="1" applyAlignment="1">
      <alignment horizontal="center" vertical="center"/>
      <protection/>
    </xf>
    <xf numFmtId="0" fontId="61" fillId="20" borderId="12" xfId="58" applyFont="1" applyFill="1" applyBorder="1" applyAlignment="1">
      <alignment horizontal="center" vertical="center"/>
      <protection/>
    </xf>
    <xf numFmtId="0" fontId="61" fillId="20" borderId="28" xfId="58" applyFont="1" applyFill="1" applyBorder="1" applyAlignment="1">
      <alignment horizontal="center" vertical="center"/>
      <protection/>
    </xf>
    <xf numFmtId="0" fontId="0" fillId="25" borderId="0" xfId="58" applyFill="1">
      <alignment/>
      <protection/>
    </xf>
    <xf numFmtId="0" fontId="0" fillId="20" borderId="10" xfId="58" applyFill="1" applyBorder="1" applyAlignment="1">
      <alignment horizontal="center"/>
      <protection/>
    </xf>
    <xf numFmtId="0" fontId="62" fillId="28" borderId="10" xfId="58" applyFont="1" applyFill="1" applyBorder="1" applyAlignment="1">
      <alignment horizontal="center" vertical="center"/>
      <protection/>
    </xf>
    <xf numFmtId="0" fontId="63" fillId="28" borderId="10" xfId="58" applyFont="1" applyFill="1" applyBorder="1" applyAlignment="1">
      <alignment horizontal="left"/>
      <protection/>
    </xf>
    <xf numFmtId="0" fontId="63" fillId="29" borderId="10" xfId="58" applyFont="1" applyFill="1" applyBorder="1" applyAlignment="1">
      <alignment horizontal="left"/>
      <protection/>
    </xf>
    <xf numFmtId="0" fontId="62" fillId="29" borderId="10" xfId="58" applyFont="1" applyFill="1" applyBorder="1" applyAlignment="1">
      <alignment horizontal="center" vertical="center"/>
      <protection/>
    </xf>
    <xf numFmtId="0" fontId="0" fillId="25" borderId="0" xfId="58" applyFill="1" applyAlignment="1">
      <alignment horizontal="center"/>
      <protection/>
    </xf>
    <xf numFmtId="0" fontId="0" fillId="25" borderId="0" xfId="56" applyFill="1" applyProtection="1">
      <alignment/>
      <protection/>
    </xf>
    <xf numFmtId="0" fontId="45" fillId="24" borderId="13" xfId="56" applyFont="1" applyFill="1" applyBorder="1" applyAlignment="1" applyProtection="1">
      <alignment horizontal="left" vertical="top" wrapText="1"/>
      <protection/>
    </xf>
    <xf numFmtId="0" fontId="45" fillId="24" borderId="13" xfId="56" applyFont="1" applyFill="1" applyBorder="1" applyAlignment="1" applyProtection="1">
      <alignment horizontal="left" vertical="top"/>
      <protection/>
    </xf>
    <xf numFmtId="175" fontId="29" fillId="26" borderId="13" xfId="56" applyNumberFormat="1" applyFont="1" applyFill="1" applyBorder="1" applyAlignment="1" applyProtection="1">
      <alignment horizontal="right" vertical="center"/>
      <protection/>
    </xf>
    <xf numFmtId="0" fontId="46" fillId="25" borderId="0" xfId="56" applyFont="1" applyFill="1" applyAlignment="1" applyProtection="1">
      <alignment horizontal="left"/>
      <protection/>
    </xf>
    <xf numFmtId="0" fontId="35" fillId="24" borderId="19" xfId="56" applyFont="1" applyFill="1" applyBorder="1" applyAlignment="1" applyProtection="1">
      <alignment horizontal="left" vertical="center"/>
      <protection/>
    </xf>
    <xf numFmtId="0" fontId="34" fillId="24" borderId="19" xfId="56" applyFont="1" applyFill="1" applyBorder="1" applyAlignment="1" applyProtection="1">
      <alignment horizontal="left" vertical="center"/>
      <protection/>
    </xf>
    <xf numFmtId="172" fontId="47" fillId="25" borderId="0" xfId="56" applyNumberFormat="1" applyFont="1" applyFill="1" applyAlignment="1" applyProtection="1">
      <alignment horizontal="left"/>
      <protection locked="0"/>
    </xf>
    <xf numFmtId="173" fontId="19" fillId="4" borderId="18" xfId="56" applyNumberFormat="1" applyFont="1" applyFill="1" applyBorder="1" applyAlignment="1" applyProtection="1">
      <alignment horizontal="left"/>
      <protection/>
    </xf>
    <xf numFmtId="173" fontId="19" fillId="4" borderId="20" xfId="56" applyNumberFormat="1" applyFont="1" applyFill="1" applyBorder="1" applyAlignment="1" applyProtection="1">
      <alignment horizontal="left"/>
      <protection/>
    </xf>
    <xf numFmtId="173" fontId="19" fillId="26" borderId="17" xfId="56" applyNumberFormat="1" applyFont="1" applyFill="1" applyBorder="1" applyAlignment="1" applyProtection="1">
      <alignment horizontal="center"/>
      <protection/>
    </xf>
    <xf numFmtId="173" fontId="19" fillId="4" borderId="17" xfId="56" applyNumberFormat="1" applyFont="1" applyFill="1" applyBorder="1" applyAlignment="1" applyProtection="1">
      <alignment horizontal="center"/>
      <protection/>
    </xf>
    <xf numFmtId="173" fontId="19" fillId="26" borderId="18" xfId="56" applyNumberFormat="1" applyFont="1" applyFill="1" applyBorder="1" applyAlignment="1" applyProtection="1">
      <alignment horizontal="right"/>
      <protection/>
    </xf>
    <xf numFmtId="173" fontId="19" fillId="26" borderId="20" xfId="56" applyNumberFormat="1" applyFont="1" applyFill="1" applyBorder="1" applyAlignment="1" applyProtection="1">
      <alignment horizontal="left" vertical="center"/>
      <protection/>
    </xf>
    <xf numFmtId="173" fontId="19" fillId="24" borderId="0" xfId="56" applyNumberFormat="1" applyFont="1" applyFill="1" applyBorder="1" applyAlignment="1" applyProtection="1">
      <alignment horizontal="left"/>
      <protection/>
    </xf>
    <xf numFmtId="173" fontId="19" fillId="24" borderId="0" xfId="56" applyNumberFormat="1" applyFont="1" applyFill="1" applyBorder="1" applyAlignment="1" applyProtection="1">
      <alignment horizontal="center"/>
      <protection/>
    </xf>
    <xf numFmtId="173" fontId="19" fillId="24" borderId="0" xfId="56" applyNumberFormat="1" applyFont="1" applyFill="1" applyBorder="1" applyAlignment="1" applyProtection="1">
      <alignment horizontal="right"/>
      <protection/>
    </xf>
    <xf numFmtId="173" fontId="19" fillId="24" borderId="0" xfId="56" applyNumberFormat="1" applyFont="1" applyFill="1" applyBorder="1" applyAlignment="1" applyProtection="1">
      <alignment horizontal="left" vertical="center"/>
      <protection/>
    </xf>
    <xf numFmtId="0" fontId="0" fillId="24" borderId="0" xfId="56" applyFill="1" applyProtection="1">
      <alignment/>
      <protection/>
    </xf>
    <xf numFmtId="0" fontId="0" fillId="24" borderId="0" xfId="56" applyFill="1" applyAlignment="1" applyProtection="1">
      <alignment horizontal="right"/>
      <protection/>
    </xf>
    <xf numFmtId="0" fontId="0" fillId="24" borderId="0" xfId="56" applyFill="1" applyAlignment="1" applyProtection="1">
      <alignment horizontal="center"/>
      <protection/>
    </xf>
    <xf numFmtId="0" fontId="48" fillId="22" borderId="10" xfId="56" applyFont="1" applyFill="1" applyBorder="1" applyAlignment="1" applyProtection="1">
      <alignment horizontal="center"/>
      <protection/>
    </xf>
    <xf numFmtId="0" fontId="49" fillId="27" borderId="10" xfId="56" applyFont="1" applyFill="1" applyBorder="1" applyAlignment="1" applyProtection="1">
      <alignment horizontal="right"/>
      <protection locked="0"/>
    </xf>
    <xf numFmtId="0" fontId="50" fillId="24" borderId="0" xfId="56" applyFont="1" applyFill="1" applyAlignment="1" applyProtection="1">
      <alignment horizontal="center"/>
      <protection/>
    </xf>
    <xf numFmtId="0" fontId="51" fillId="24" borderId="0" xfId="56" applyFont="1" applyFill="1" applyAlignment="1" applyProtection="1">
      <alignment horizontal="left"/>
      <protection/>
    </xf>
    <xf numFmtId="0" fontId="0" fillId="24" borderId="0" xfId="56" applyFont="1" applyFill="1" applyProtection="1">
      <alignment/>
      <protection/>
    </xf>
    <xf numFmtId="0" fontId="54" fillId="24" borderId="13" xfId="56" applyFont="1" applyFill="1" applyBorder="1" applyAlignment="1" applyProtection="1">
      <alignment horizontal="center" vertical="center"/>
      <protection locked="0"/>
    </xf>
    <xf numFmtId="0" fontId="22" fillId="25" borderId="0" xfId="56" applyFont="1" applyFill="1">
      <alignment/>
      <protection/>
    </xf>
    <xf numFmtId="0" fontId="55" fillId="24" borderId="0" xfId="56" applyFont="1" applyFill="1" applyBorder="1" applyAlignment="1" applyProtection="1">
      <alignment horizontal="center" vertical="center"/>
      <protection/>
    </xf>
    <xf numFmtId="14" fontId="55" fillId="24" borderId="0" xfId="56" applyNumberFormat="1" applyFont="1" applyFill="1" applyAlignment="1" applyProtection="1">
      <alignment horizontal="center" vertical="center"/>
      <protection/>
    </xf>
    <xf numFmtId="0" fontId="56" fillId="24" borderId="0" xfId="56" applyFont="1" applyFill="1" applyProtection="1">
      <alignment/>
      <protection/>
    </xf>
    <xf numFmtId="0" fontId="57" fillId="24" borderId="21" xfId="56" applyFont="1" applyFill="1" applyBorder="1" applyProtection="1">
      <alignment/>
      <protection/>
    </xf>
    <xf numFmtId="0" fontId="58" fillId="24" borderId="21" xfId="56" applyFont="1" applyFill="1" applyBorder="1" applyAlignment="1" applyProtection="1">
      <alignment horizontal="left"/>
      <protection/>
    </xf>
    <xf numFmtId="0" fontId="58" fillId="24" borderId="0" xfId="56" applyFont="1" applyFill="1" applyBorder="1" applyAlignment="1" applyProtection="1">
      <alignment horizontal="left"/>
      <protection/>
    </xf>
    <xf numFmtId="0" fontId="22" fillId="24" borderId="0" xfId="56" applyFont="1" applyFill="1" applyProtection="1">
      <alignment/>
      <protection/>
    </xf>
    <xf numFmtId="0" fontId="57" fillId="24" borderId="0" xfId="56" applyFont="1" applyFill="1" applyProtection="1">
      <alignment/>
      <protection/>
    </xf>
    <xf numFmtId="0" fontId="56" fillId="24" borderId="22" xfId="56" applyFont="1" applyFill="1" applyBorder="1" applyProtection="1">
      <alignment/>
      <protection/>
    </xf>
    <xf numFmtId="0" fontId="57" fillId="24" borderId="23" xfId="56" applyFont="1" applyFill="1" applyBorder="1" applyProtection="1">
      <alignment/>
      <protection/>
    </xf>
    <xf numFmtId="0" fontId="22" fillId="24" borderId="21" xfId="56" applyFont="1" applyFill="1" applyBorder="1" applyAlignment="1" applyProtection="1">
      <alignment horizontal="left"/>
      <protection/>
    </xf>
    <xf numFmtId="0" fontId="22" fillId="24" borderId="0" xfId="56" applyFont="1" applyFill="1" applyBorder="1" applyAlignment="1" applyProtection="1">
      <alignment horizontal="left"/>
      <protection/>
    </xf>
    <xf numFmtId="0" fontId="22" fillId="24" borderId="0" xfId="56" applyFont="1" applyFill="1" applyAlignment="1" applyProtection="1">
      <alignment/>
      <protection/>
    </xf>
    <xf numFmtId="0" fontId="58" fillId="24" borderId="24" xfId="56" applyFont="1" applyFill="1" applyBorder="1" applyAlignment="1" applyProtection="1">
      <alignment horizontal="left"/>
      <protection/>
    </xf>
    <xf numFmtId="0" fontId="57" fillId="24" borderId="25" xfId="56" applyFont="1" applyFill="1" applyBorder="1" applyAlignment="1" applyProtection="1">
      <alignment horizontal="left"/>
      <protection/>
    </xf>
    <xf numFmtId="0" fontId="22" fillId="24" borderId="22" xfId="56" applyFont="1" applyFill="1" applyBorder="1" applyProtection="1">
      <alignment/>
      <protection/>
    </xf>
    <xf numFmtId="0" fontId="22" fillId="24" borderId="0" xfId="56" applyFont="1" applyFill="1" applyBorder="1" applyProtection="1">
      <alignment/>
      <protection/>
    </xf>
    <xf numFmtId="0" fontId="57" fillId="24" borderId="0" xfId="56" applyFont="1" applyFill="1" applyBorder="1" applyAlignment="1" applyProtection="1">
      <alignment horizontal="left"/>
      <protection/>
    </xf>
    <xf numFmtId="0" fontId="57" fillId="24" borderId="25" xfId="56" applyFont="1" applyFill="1" applyBorder="1" applyProtection="1">
      <alignment/>
      <protection/>
    </xf>
    <xf numFmtId="0" fontId="22" fillId="24" borderId="24" xfId="56" applyFont="1" applyFill="1" applyBorder="1" applyAlignment="1" applyProtection="1">
      <alignment horizontal="left"/>
      <protection/>
    </xf>
    <xf numFmtId="0" fontId="57" fillId="24" borderId="26" xfId="56" applyFont="1" applyFill="1" applyBorder="1" applyAlignment="1" applyProtection="1">
      <alignment horizontal="left"/>
      <protection/>
    </xf>
    <xf numFmtId="0" fontId="22" fillId="24" borderId="0" xfId="56" applyFont="1" applyFill="1" applyAlignment="1" applyProtection="1">
      <alignment horizontal="center"/>
      <protection/>
    </xf>
    <xf numFmtId="0" fontId="22" fillId="24" borderId="21" xfId="56" applyFont="1" applyFill="1" applyBorder="1" applyProtection="1">
      <alignment/>
      <protection/>
    </xf>
    <xf numFmtId="0" fontId="57" fillId="24" borderId="0" xfId="56" applyFont="1" applyFill="1" applyBorder="1" applyProtection="1">
      <alignment/>
      <protection/>
    </xf>
    <xf numFmtId="0" fontId="57" fillId="24" borderId="26" xfId="56" applyFont="1" applyFill="1" applyBorder="1" applyProtection="1">
      <alignment/>
      <protection/>
    </xf>
    <xf numFmtId="0" fontId="22" fillId="24" borderId="25" xfId="56" applyFont="1" applyFill="1" applyBorder="1" applyProtection="1">
      <alignment/>
      <protection/>
    </xf>
    <xf numFmtId="0" fontId="59" fillId="24" borderId="27" xfId="56" applyFont="1" applyFill="1" applyBorder="1" applyAlignment="1" applyProtection="1">
      <alignment horizontal="right"/>
      <protection/>
    </xf>
    <xf numFmtId="0" fontId="56" fillId="24" borderId="26" xfId="56" applyFont="1" applyFill="1" applyBorder="1" applyAlignment="1" applyProtection="1">
      <alignment horizontal="left"/>
      <protection/>
    </xf>
    <xf numFmtId="0" fontId="22" fillId="24" borderId="26" xfId="56" applyFont="1" applyFill="1" applyBorder="1" applyProtection="1">
      <alignment/>
      <protection/>
    </xf>
    <xf numFmtId="0" fontId="57" fillId="24" borderId="21" xfId="56" applyFont="1" applyFill="1" applyBorder="1" applyAlignment="1" applyProtection="1">
      <alignment horizontal="left"/>
      <protection/>
    </xf>
    <xf numFmtId="0" fontId="22" fillId="24" borderId="26" xfId="56" applyFont="1" applyFill="1" applyBorder="1" applyAlignment="1" applyProtection="1">
      <alignment horizontal="left"/>
      <protection/>
    </xf>
    <xf numFmtId="0" fontId="58" fillId="24" borderId="25" xfId="56" applyFont="1" applyFill="1" applyBorder="1" applyAlignment="1" applyProtection="1">
      <alignment horizontal="left"/>
      <protection/>
    </xf>
    <xf numFmtId="0" fontId="56" fillId="24" borderId="21" xfId="56" applyFont="1" applyFill="1" applyBorder="1" applyAlignment="1" applyProtection="1">
      <alignment horizontal="left"/>
      <protection/>
    </xf>
    <xf numFmtId="0" fontId="56" fillId="24" borderId="0" xfId="56" applyFont="1" applyFill="1" applyBorder="1" applyAlignment="1" applyProtection="1">
      <alignment horizontal="left"/>
      <protection/>
    </xf>
    <xf numFmtId="0" fontId="56" fillId="24" borderId="24" xfId="56" applyFont="1" applyFill="1" applyBorder="1" applyAlignment="1" applyProtection="1">
      <alignment horizontal="left"/>
      <protection/>
    </xf>
    <xf numFmtId="0" fontId="59" fillId="24" borderId="22" xfId="56" applyFont="1" applyFill="1" applyBorder="1" applyProtection="1">
      <alignment/>
      <protection/>
    </xf>
    <xf numFmtId="0" fontId="56" fillId="24" borderId="0" xfId="56" applyFont="1" applyFill="1" applyBorder="1" applyProtection="1">
      <alignment/>
      <protection/>
    </xf>
    <xf numFmtId="0" fontId="22" fillId="24" borderId="0" xfId="56" applyFont="1" applyFill="1" applyBorder="1" applyAlignment="1" applyProtection="1">
      <alignment horizontal="right"/>
      <protection/>
    </xf>
    <xf numFmtId="0" fontId="59" fillId="24" borderId="0" xfId="56" applyFont="1" applyFill="1" applyAlignment="1" applyProtection="1">
      <alignment horizontal="right"/>
      <protection/>
    </xf>
    <xf numFmtId="0" fontId="22" fillId="24" borderId="0" xfId="56" applyFont="1" applyFill="1" applyAlignment="1" applyProtection="1">
      <alignment horizontal="right"/>
      <protection/>
    </xf>
    <xf numFmtId="0" fontId="59" fillId="24" borderId="0" xfId="56" applyFont="1" applyFill="1" applyBorder="1" applyAlignment="1" applyProtection="1">
      <alignment horizontal="right"/>
      <protection/>
    </xf>
    <xf numFmtId="0" fontId="0" fillId="20" borderId="10" xfId="56" applyFill="1" applyBorder="1" applyAlignment="1">
      <alignment horizontal="center" vertical="center"/>
      <protection/>
    </xf>
    <xf numFmtId="0" fontId="60" fillId="20" borderId="12" xfId="56" applyFont="1" applyFill="1" applyBorder="1" applyAlignment="1">
      <alignment horizontal="center" vertical="center"/>
      <protection/>
    </xf>
    <xf numFmtId="0" fontId="60" fillId="20" borderId="28" xfId="56" applyFont="1" applyFill="1" applyBorder="1" applyAlignment="1">
      <alignment horizontal="center" vertical="center"/>
      <protection/>
    </xf>
    <xf numFmtId="0" fontId="61" fillId="20" borderId="12" xfId="56" applyFont="1" applyFill="1" applyBorder="1" applyAlignment="1">
      <alignment horizontal="center" vertical="center"/>
      <protection/>
    </xf>
    <xf numFmtId="0" fontId="61" fillId="20" borderId="28" xfId="56" applyFont="1" applyFill="1" applyBorder="1" applyAlignment="1">
      <alignment horizontal="center" vertical="center"/>
      <protection/>
    </xf>
    <xf numFmtId="0" fontId="0" fillId="25" borderId="0" xfId="56" applyFill="1">
      <alignment/>
      <protection/>
    </xf>
    <xf numFmtId="0" fontId="0" fillId="20" borderId="10" xfId="56" applyFill="1" applyBorder="1" applyAlignment="1">
      <alignment horizontal="center"/>
      <protection/>
    </xf>
    <xf numFmtId="0" fontId="62" fillId="28" borderId="10" xfId="56" applyFont="1" applyFill="1" applyBorder="1" applyAlignment="1">
      <alignment horizontal="center" vertical="center"/>
      <protection/>
    </xf>
    <xf numFmtId="0" fontId="63" fillId="28" borderId="10" xfId="56" applyFont="1" applyFill="1" applyBorder="1" applyAlignment="1">
      <alignment horizontal="left"/>
      <protection/>
    </xf>
    <xf numFmtId="0" fontId="63" fillId="29" borderId="10" xfId="56" applyFont="1" applyFill="1" applyBorder="1" applyAlignment="1">
      <alignment horizontal="left"/>
      <protection/>
    </xf>
    <xf numFmtId="0" fontId="62" fillId="29" borderId="10" xfId="56" applyFont="1" applyFill="1" applyBorder="1" applyAlignment="1">
      <alignment horizontal="center" vertical="center"/>
      <protection/>
    </xf>
    <xf numFmtId="0" fontId="0" fillId="25" borderId="0" xfId="56" applyFill="1" applyAlignment="1">
      <alignment horizontal="center"/>
      <protection/>
    </xf>
    <xf numFmtId="0" fontId="0" fillId="25" borderId="0" xfId="59" applyFill="1" applyProtection="1">
      <alignment/>
      <protection/>
    </xf>
    <xf numFmtId="0" fontId="45" fillId="24" borderId="13" xfId="59" applyFont="1" applyFill="1" applyBorder="1" applyAlignment="1" applyProtection="1">
      <alignment horizontal="left" vertical="top" wrapText="1"/>
      <protection/>
    </xf>
    <xf numFmtId="0" fontId="45" fillId="24" borderId="13" xfId="59" applyFont="1" applyFill="1" applyBorder="1" applyAlignment="1" applyProtection="1">
      <alignment horizontal="left" vertical="top"/>
      <protection/>
    </xf>
    <xf numFmtId="175" fontId="29" fillId="26" borderId="13" xfId="59" applyNumberFormat="1" applyFont="1" applyFill="1" applyBorder="1" applyAlignment="1" applyProtection="1">
      <alignment horizontal="right" vertical="center"/>
      <protection/>
    </xf>
    <xf numFmtId="0" fontId="46" fillId="25" borderId="0" xfId="59" applyFont="1" applyFill="1" applyAlignment="1" applyProtection="1">
      <alignment horizontal="left"/>
      <protection/>
    </xf>
    <xf numFmtId="0" fontId="35" fillId="24" borderId="19" xfId="59" applyFont="1" applyFill="1" applyBorder="1" applyAlignment="1" applyProtection="1">
      <alignment horizontal="left" vertical="center"/>
      <protection/>
    </xf>
    <xf numFmtId="0" fontId="34" fillId="24" borderId="19" xfId="59" applyFont="1" applyFill="1" applyBorder="1" applyAlignment="1" applyProtection="1">
      <alignment horizontal="left" vertical="center"/>
      <protection/>
    </xf>
    <xf numFmtId="172" fontId="47" fillId="25" borderId="0" xfId="59" applyNumberFormat="1" applyFont="1" applyFill="1" applyAlignment="1" applyProtection="1">
      <alignment horizontal="left"/>
      <protection locked="0"/>
    </xf>
    <xf numFmtId="173" fontId="19" fillId="4" borderId="18" xfId="59" applyNumberFormat="1" applyFont="1" applyFill="1" applyBorder="1" applyAlignment="1" applyProtection="1">
      <alignment horizontal="left"/>
      <protection/>
    </xf>
    <xf numFmtId="173" fontId="19" fillId="4" borderId="20" xfId="59" applyNumberFormat="1" applyFont="1" applyFill="1" applyBorder="1" applyAlignment="1" applyProtection="1">
      <alignment horizontal="left"/>
      <protection/>
    </xf>
    <xf numFmtId="173" fontId="19" fillId="26" borderId="17" xfId="59" applyNumberFormat="1" applyFont="1" applyFill="1" applyBorder="1" applyAlignment="1" applyProtection="1">
      <alignment horizontal="center"/>
      <protection/>
    </xf>
    <xf numFmtId="173" fontId="19" fillId="4" borderId="17" xfId="59" applyNumberFormat="1" applyFont="1" applyFill="1" applyBorder="1" applyAlignment="1" applyProtection="1">
      <alignment horizontal="center"/>
      <protection/>
    </xf>
    <xf numFmtId="173" fontId="19" fillId="26" borderId="18" xfId="59" applyNumberFormat="1" applyFont="1" applyFill="1" applyBorder="1" applyAlignment="1" applyProtection="1">
      <alignment horizontal="right"/>
      <protection/>
    </xf>
    <xf numFmtId="173" fontId="19" fillId="26" borderId="20" xfId="59" applyNumberFormat="1" applyFont="1" applyFill="1" applyBorder="1" applyAlignment="1" applyProtection="1">
      <alignment horizontal="left" vertical="center"/>
      <protection/>
    </xf>
    <xf numFmtId="173" fontId="19" fillId="24" borderId="0" xfId="59" applyNumberFormat="1" applyFont="1" applyFill="1" applyBorder="1" applyAlignment="1" applyProtection="1">
      <alignment horizontal="left"/>
      <protection/>
    </xf>
    <xf numFmtId="173" fontId="19" fillId="24" borderId="0" xfId="59" applyNumberFormat="1" applyFont="1" applyFill="1" applyBorder="1" applyAlignment="1" applyProtection="1">
      <alignment horizontal="center"/>
      <protection/>
    </xf>
    <xf numFmtId="173" fontId="19" fillId="24" borderId="0" xfId="59" applyNumberFormat="1" applyFont="1" applyFill="1" applyBorder="1" applyAlignment="1" applyProtection="1">
      <alignment horizontal="right"/>
      <protection/>
    </xf>
    <xf numFmtId="173" fontId="19" fillId="24" borderId="0" xfId="59" applyNumberFormat="1" applyFont="1" applyFill="1" applyBorder="1" applyAlignment="1" applyProtection="1">
      <alignment horizontal="left" vertical="center"/>
      <protection/>
    </xf>
    <xf numFmtId="0" fontId="0" fillId="24" borderId="0" xfId="59" applyFill="1" applyProtection="1">
      <alignment/>
      <protection/>
    </xf>
    <xf numFmtId="0" fontId="0" fillId="24" borderId="0" xfId="59" applyFill="1" applyAlignment="1" applyProtection="1">
      <alignment horizontal="right"/>
      <protection/>
    </xf>
    <xf numFmtId="0" fontId="0" fillId="24" borderId="0" xfId="59" applyFill="1" applyAlignment="1" applyProtection="1">
      <alignment horizontal="center"/>
      <protection/>
    </xf>
    <xf numFmtId="0" fontId="48" fillId="22" borderId="10" xfId="59" applyFont="1" applyFill="1" applyBorder="1" applyAlignment="1" applyProtection="1">
      <alignment horizontal="center"/>
      <protection/>
    </xf>
    <xf numFmtId="0" fontId="49" fillId="27" borderId="10" xfId="59" applyFont="1" applyFill="1" applyBorder="1" applyAlignment="1" applyProtection="1">
      <alignment horizontal="right"/>
      <protection locked="0"/>
    </xf>
    <xf numFmtId="0" fontId="50" fillId="24" borderId="0" xfId="59" applyFont="1" applyFill="1" applyAlignment="1" applyProtection="1">
      <alignment horizontal="center"/>
      <protection/>
    </xf>
    <xf numFmtId="0" fontId="51" fillId="24" borderId="0" xfId="59" applyFont="1" applyFill="1" applyAlignment="1" applyProtection="1">
      <alignment horizontal="left"/>
      <protection/>
    </xf>
    <xf numFmtId="0" fontId="0" fillId="24" borderId="0" xfId="59" applyFont="1" applyFill="1" applyProtection="1">
      <alignment/>
      <protection/>
    </xf>
    <xf numFmtId="0" fontId="54" fillId="24" borderId="13" xfId="59" applyFont="1" applyFill="1" applyBorder="1" applyAlignment="1" applyProtection="1">
      <alignment horizontal="center" vertical="center"/>
      <protection locked="0"/>
    </xf>
    <xf numFmtId="0" fontId="22" fillId="25" borderId="0" xfId="59" applyFont="1" applyFill="1">
      <alignment/>
      <protection/>
    </xf>
    <xf numFmtId="0" fontId="55" fillId="24" borderId="0" xfId="59" applyFont="1" applyFill="1" applyBorder="1" applyAlignment="1" applyProtection="1">
      <alignment horizontal="center" vertical="center"/>
      <protection/>
    </xf>
    <xf numFmtId="14" fontId="55" fillId="24" borderId="0" xfId="59" applyNumberFormat="1" applyFont="1" applyFill="1" applyAlignment="1" applyProtection="1">
      <alignment horizontal="center" vertical="center"/>
      <protection/>
    </xf>
    <xf numFmtId="0" fontId="56" fillId="24" borderId="0" xfId="59" applyFont="1" applyFill="1" applyProtection="1">
      <alignment/>
      <protection/>
    </xf>
    <xf numFmtId="0" fontId="57" fillId="24" borderId="21" xfId="59" applyFont="1" applyFill="1" applyBorder="1" applyProtection="1">
      <alignment/>
      <protection/>
    </xf>
    <xf numFmtId="0" fontId="58" fillId="24" borderId="21" xfId="59" applyFont="1" applyFill="1" applyBorder="1" applyAlignment="1" applyProtection="1">
      <alignment horizontal="left"/>
      <protection/>
    </xf>
    <xf numFmtId="0" fontId="58" fillId="24" borderId="0" xfId="59" applyFont="1" applyFill="1" applyBorder="1" applyAlignment="1" applyProtection="1">
      <alignment horizontal="left"/>
      <protection/>
    </xf>
    <xf numFmtId="0" fontId="22" fillId="24" borderId="0" xfId="59" applyFont="1" applyFill="1" applyProtection="1">
      <alignment/>
      <protection/>
    </xf>
    <xf numFmtId="0" fontId="57" fillId="24" borderId="0" xfId="59" applyFont="1" applyFill="1" applyProtection="1">
      <alignment/>
      <protection/>
    </xf>
    <xf numFmtId="0" fontId="56" fillId="24" borderId="22" xfId="59" applyFont="1" applyFill="1" applyBorder="1" applyProtection="1">
      <alignment/>
      <protection/>
    </xf>
    <xf numFmtId="0" fontId="57" fillId="24" borderId="23" xfId="59" applyFont="1" applyFill="1" applyBorder="1" applyProtection="1">
      <alignment/>
      <protection/>
    </xf>
    <xf numFmtId="0" fontId="22" fillId="24" borderId="21" xfId="59" applyFont="1" applyFill="1" applyBorder="1" applyAlignment="1" applyProtection="1">
      <alignment horizontal="left"/>
      <protection/>
    </xf>
    <xf numFmtId="0" fontId="22" fillId="24" borderId="0" xfId="59" applyFont="1" applyFill="1" applyBorder="1" applyAlignment="1" applyProtection="1">
      <alignment horizontal="left"/>
      <protection/>
    </xf>
    <xf numFmtId="0" fontId="22" fillId="24" borderId="0" xfId="59" applyFont="1" applyFill="1" applyAlignment="1" applyProtection="1">
      <alignment/>
      <protection/>
    </xf>
    <xf numFmtId="0" fontId="58" fillId="24" borderId="24" xfId="59" applyFont="1" applyFill="1" applyBorder="1" applyAlignment="1" applyProtection="1">
      <alignment horizontal="left"/>
      <protection/>
    </xf>
    <xf numFmtId="0" fontId="57" fillId="24" borderId="25" xfId="59" applyFont="1" applyFill="1" applyBorder="1" applyAlignment="1" applyProtection="1">
      <alignment horizontal="left"/>
      <protection/>
    </xf>
    <xf numFmtId="0" fontId="22" fillId="24" borderId="22" xfId="59" applyFont="1" applyFill="1" applyBorder="1" applyProtection="1">
      <alignment/>
      <protection/>
    </xf>
    <xf numFmtId="0" fontId="22" fillId="24" borderId="0" xfId="59" applyFont="1" applyFill="1" applyBorder="1" applyProtection="1">
      <alignment/>
      <protection/>
    </xf>
    <xf numFmtId="0" fontId="57" fillId="24" borderId="0" xfId="59" applyFont="1" applyFill="1" applyBorder="1" applyAlignment="1" applyProtection="1">
      <alignment horizontal="left"/>
      <protection/>
    </xf>
    <xf numFmtId="0" fontId="57" fillId="24" borderId="25" xfId="59" applyFont="1" applyFill="1" applyBorder="1" applyProtection="1">
      <alignment/>
      <protection/>
    </xf>
    <xf numFmtId="0" fontId="22" fillId="24" borderId="24" xfId="59" applyFont="1" applyFill="1" applyBorder="1" applyAlignment="1" applyProtection="1">
      <alignment horizontal="left"/>
      <protection/>
    </xf>
    <xf numFmtId="0" fontId="57" fillId="24" borderId="26" xfId="59" applyFont="1" applyFill="1" applyBorder="1" applyAlignment="1" applyProtection="1">
      <alignment horizontal="left"/>
      <protection/>
    </xf>
    <xf numFmtId="0" fontId="22" fillId="24" borderId="0" xfId="59" applyFont="1" applyFill="1" applyAlignment="1" applyProtection="1">
      <alignment horizontal="center"/>
      <protection/>
    </xf>
    <xf numFmtId="0" fontId="22" fillId="24" borderId="21" xfId="59" applyFont="1" applyFill="1" applyBorder="1" applyProtection="1">
      <alignment/>
      <protection/>
    </xf>
    <xf numFmtId="0" fontId="57" fillId="24" borderId="0" xfId="59" applyFont="1" applyFill="1" applyBorder="1" applyProtection="1">
      <alignment/>
      <protection/>
    </xf>
    <xf numFmtId="0" fontId="57" fillId="24" borderId="26" xfId="59" applyFont="1" applyFill="1" applyBorder="1" applyProtection="1">
      <alignment/>
      <protection/>
    </xf>
    <xf numFmtId="0" fontId="22" fillId="24" borderId="25" xfId="59" applyFont="1" applyFill="1" applyBorder="1" applyProtection="1">
      <alignment/>
      <protection/>
    </xf>
    <xf numFmtId="0" fontId="59" fillId="24" borderId="27" xfId="59" applyFont="1" applyFill="1" applyBorder="1" applyAlignment="1" applyProtection="1">
      <alignment horizontal="right"/>
      <protection/>
    </xf>
    <xf numFmtId="0" fontId="56" fillId="24" borderId="26" xfId="59" applyFont="1" applyFill="1" applyBorder="1" applyAlignment="1" applyProtection="1">
      <alignment horizontal="left"/>
      <protection/>
    </xf>
    <xf numFmtId="0" fontId="22" fillId="24" borderId="26" xfId="59" applyFont="1" applyFill="1" applyBorder="1" applyProtection="1">
      <alignment/>
      <protection/>
    </xf>
    <xf numFmtId="0" fontId="57" fillId="24" borderId="21" xfId="59" applyFont="1" applyFill="1" applyBorder="1" applyAlignment="1" applyProtection="1">
      <alignment horizontal="left"/>
      <protection/>
    </xf>
    <xf numFmtId="0" fontId="22" fillId="24" borderId="26" xfId="59" applyFont="1" applyFill="1" applyBorder="1" applyAlignment="1" applyProtection="1">
      <alignment horizontal="left"/>
      <protection/>
    </xf>
    <xf numFmtId="0" fontId="58" fillId="24" borderId="25" xfId="59" applyFont="1" applyFill="1" applyBorder="1" applyAlignment="1" applyProtection="1">
      <alignment horizontal="left"/>
      <protection/>
    </xf>
    <xf numFmtId="0" fontId="56" fillId="24" borderId="21" xfId="59" applyFont="1" applyFill="1" applyBorder="1" applyAlignment="1" applyProtection="1">
      <alignment horizontal="left"/>
      <protection/>
    </xf>
    <xf numFmtId="0" fontId="56" fillId="24" borderId="0" xfId="59" applyFont="1" applyFill="1" applyBorder="1" applyAlignment="1" applyProtection="1">
      <alignment horizontal="left"/>
      <protection/>
    </xf>
    <xf numFmtId="0" fontId="56" fillId="24" borderId="24" xfId="59" applyFont="1" applyFill="1" applyBorder="1" applyAlignment="1" applyProtection="1">
      <alignment horizontal="left"/>
      <protection/>
    </xf>
    <xf numFmtId="0" fontId="59" fillId="24" borderId="22" xfId="59" applyFont="1" applyFill="1" applyBorder="1" applyProtection="1">
      <alignment/>
      <protection/>
    </xf>
    <xf numFmtId="0" fontId="56" fillId="24" borderId="0" xfId="59" applyFont="1" applyFill="1" applyBorder="1" applyProtection="1">
      <alignment/>
      <protection/>
    </xf>
    <xf numFmtId="0" fontId="22" fillId="24" borderId="0" xfId="59" applyFont="1" applyFill="1" applyBorder="1" applyAlignment="1" applyProtection="1">
      <alignment horizontal="right"/>
      <protection/>
    </xf>
    <xf numFmtId="0" fontId="59" fillId="24" borderId="0" xfId="59" applyFont="1" applyFill="1" applyAlignment="1" applyProtection="1">
      <alignment horizontal="right"/>
      <protection/>
    </xf>
    <xf numFmtId="0" fontId="22" fillId="24" borderId="0" xfId="59" applyFont="1" applyFill="1" applyAlignment="1" applyProtection="1">
      <alignment horizontal="right"/>
      <protection/>
    </xf>
    <xf numFmtId="0" fontId="59" fillId="24" borderId="0" xfId="59" applyFont="1" applyFill="1" applyBorder="1" applyAlignment="1" applyProtection="1">
      <alignment horizontal="right"/>
      <protection/>
    </xf>
    <xf numFmtId="0" fontId="0" fillId="20" borderId="10" xfId="59" applyFill="1" applyBorder="1" applyAlignment="1">
      <alignment horizontal="center" vertical="center"/>
      <protection/>
    </xf>
    <xf numFmtId="0" fontId="60" fillId="20" borderId="12" xfId="59" applyFont="1" applyFill="1" applyBorder="1" applyAlignment="1">
      <alignment horizontal="center" vertical="center"/>
      <protection/>
    </xf>
    <xf numFmtId="0" fontId="60" fillId="20" borderId="28" xfId="59" applyFont="1" applyFill="1" applyBorder="1" applyAlignment="1">
      <alignment horizontal="center" vertical="center"/>
      <protection/>
    </xf>
    <xf numFmtId="0" fontId="61" fillId="20" borderId="12" xfId="59" applyFont="1" applyFill="1" applyBorder="1" applyAlignment="1">
      <alignment horizontal="center" vertical="center"/>
      <protection/>
    </xf>
    <xf numFmtId="0" fontId="61" fillId="20" borderId="28" xfId="59" applyFont="1" applyFill="1" applyBorder="1" applyAlignment="1">
      <alignment horizontal="center" vertical="center"/>
      <protection/>
    </xf>
    <xf numFmtId="0" fontId="0" fillId="25" borderId="0" xfId="59" applyFill="1">
      <alignment/>
      <protection/>
    </xf>
    <xf numFmtId="0" fontId="0" fillId="20" borderId="10" xfId="59" applyFill="1" applyBorder="1" applyAlignment="1">
      <alignment horizontal="center"/>
      <protection/>
    </xf>
    <xf numFmtId="0" fontId="62" fillId="28" borderId="10" xfId="59" applyFont="1" applyFill="1" applyBorder="1" applyAlignment="1">
      <alignment horizontal="center" vertical="center"/>
      <protection/>
    </xf>
    <xf numFmtId="0" fontId="63" fillId="28" borderId="10" xfId="59" applyFont="1" applyFill="1" applyBorder="1" applyAlignment="1">
      <alignment horizontal="left"/>
      <protection/>
    </xf>
    <xf numFmtId="0" fontId="63" fillId="29" borderId="10" xfId="59" applyFont="1" applyFill="1" applyBorder="1" applyAlignment="1">
      <alignment horizontal="left"/>
      <protection/>
    </xf>
    <xf numFmtId="0" fontId="62" fillId="29" borderId="10" xfId="59" applyFont="1" applyFill="1" applyBorder="1" applyAlignment="1">
      <alignment horizontal="center" vertical="center"/>
      <protection/>
    </xf>
    <xf numFmtId="0" fontId="0" fillId="25" borderId="0" xfId="59" applyFill="1" applyAlignment="1">
      <alignment horizontal="center"/>
      <protection/>
    </xf>
    <xf numFmtId="0" fontId="0" fillId="25" borderId="0" xfId="57" applyFill="1" applyProtection="1">
      <alignment/>
      <protection/>
    </xf>
    <xf numFmtId="0" fontId="45" fillId="24" borderId="13" xfId="57" applyFont="1" applyFill="1" applyBorder="1" applyAlignment="1" applyProtection="1">
      <alignment horizontal="left" vertical="top" wrapText="1"/>
      <protection/>
    </xf>
    <xf numFmtId="0" fontId="45" fillId="24" borderId="13" xfId="57" applyFont="1" applyFill="1" applyBorder="1" applyAlignment="1" applyProtection="1">
      <alignment horizontal="left" vertical="top"/>
      <protection/>
    </xf>
    <xf numFmtId="175" fontId="29" fillId="26" borderId="13" xfId="57" applyNumberFormat="1" applyFont="1" applyFill="1" applyBorder="1" applyAlignment="1" applyProtection="1">
      <alignment horizontal="right" vertical="center"/>
      <protection/>
    </xf>
    <xf numFmtId="0" fontId="46" fillId="25" borderId="0" xfId="57" applyFont="1" applyFill="1" applyAlignment="1" applyProtection="1">
      <alignment horizontal="left"/>
      <protection/>
    </xf>
    <xf numFmtId="0" fontId="35" fillId="24" borderId="19" xfId="57" applyFont="1" applyFill="1" applyBorder="1" applyAlignment="1" applyProtection="1">
      <alignment horizontal="left" vertical="center"/>
      <protection/>
    </xf>
    <xf numFmtId="0" fontId="34" fillId="24" borderId="19" xfId="57" applyFont="1" applyFill="1" applyBorder="1" applyAlignment="1" applyProtection="1">
      <alignment horizontal="left" vertical="center"/>
      <protection/>
    </xf>
    <xf numFmtId="172" fontId="47" fillId="25" borderId="0" xfId="57" applyNumberFormat="1" applyFont="1" applyFill="1" applyAlignment="1" applyProtection="1">
      <alignment horizontal="left"/>
      <protection locked="0"/>
    </xf>
    <xf numFmtId="173" fontId="19" fillId="4" borderId="18" xfId="57" applyNumberFormat="1" applyFont="1" applyFill="1" applyBorder="1" applyAlignment="1" applyProtection="1">
      <alignment horizontal="left"/>
      <protection/>
    </xf>
    <xf numFmtId="173" fontId="19" fillId="4" borderId="20" xfId="57" applyNumberFormat="1" applyFont="1" applyFill="1" applyBorder="1" applyAlignment="1" applyProtection="1">
      <alignment horizontal="left"/>
      <protection/>
    </xf>
    <xf numFmtId="173" fontId="19" fillId="26" borderId="17" xfId="57" applyNumberFormat="1" applyFont="1" applyFill="1" applyBorder="1" applyAlignment="1" applyProtection="1">
      <alignment horizontal="center"/>
      <protection/>
    </xf>
    <xf numFmtId="173" fontId="19" fillId="4" borderId="17" xfId="57" applyNumberFormat="1" applyFont="1" applyFill="1" applyBorder="1" applyAlignment="1" applyProtection="1">
      <alignment horizontal="center"/>
      <protection/>
    </xf>
    <xf numFmtId="173" fontId="19" fillId="26" borderId="18" xfId="57" applyNumberFormat="1" applyFont="1" applyFill="1" applyBorder="1" applyAlignment="1" applyProtection="1">
      <alignment horizontal="right"/>
      <protection/>
    </xf>
    <xf numFmtId="173" fontId="19" fillId="26" borderId="20" xfId="57" applyNumberFormat="1" applyFont="1" applyFill="1" applyBorder="1" applyAlignment="1" applyProtection="1">
      <alignment horizontal="left" vertical="center"/>
      <protection/>
    </xf>
    <xf numFmtId="173" fontId="19" fillId="24" borderId="0" xfId="57" applyNumberFormat="1" applyFont="1" applyFill="1" applyBorder="1" applyAlignment="1" applyProtection="1">
      <alignment horizontal="left"/>
      <protection/>
    </xf>
    <xf numFmtId="173" fontId="19" fillId="24" borderId="0" xfId="57" applyNumberFormat="1" applyFont="1" applyFill="1" applyBorder="1" applyAlignment="1" applyProtection="1">
      <alignment horizontal="center"/>
      <protection/>
    </xf>
    <xf numFmtId="173" fontId="19" fillId="24" borderId="0" xfId="57" applyNumberFormat="1" applyFont="1" applyFill="1" applyBorder="1" applyAlignment="1" applyProtection="1">
      <alignment horizontal="right"/>
      <protection/>
    </xf>
    <xf numFmtId="173" fontId="19" fillId="24" borderId="0" xfId="57" applyNumberFormat="1" applyFont="1" applyFill="1" applyBorder="1" applyAlignment="1" applyProtection="1">
      <alignment horizontal="left" vertical="center"/>
      <protection/>
    </xf>
    <xf numFmtId="0" fontId="0" fillId="24" borderId="0" xfId="57" applyFill="1" applyProtection="1">
      <alignment/>
      <protection/>
    </xf>
    <xf numFmtId="0" fontId="0" fillId="24" borderId="0" xfId="57" applyFill="1" applyAlignment="1" applyProtection="1">
      <alignment horizontal="right"/>
      <protection/>
    </xf>
    <xf numFmtId="0" fontId="0" fillId="24" borderId="0" xfId="57" applyFill="1" applyAlignment="1" applyProtection="1">
      <alignment horizontal="center"/>
      <protection/>
    </xf>
    <xf numFmtId="0" fontId="48" fillId="22" borderId="10" xfId="57" applyFont="1" applyFill="1" applyBorder="1" applyAlignment="1" applyProtection="1">
      <alignment horizontal="center"/>
      <protection/>
    </xf>
    <xf numFmtId="0" fontId="49" fillId="27" borderId="10" xfId="57" applyFont="1" applyFill="1" applyBorder="1" applyAlignment="1" applyProtection="1">
      <alignment horizontal="right"/>
      <protection locked="0"/>
    </xf>
    <xf numFmtId="0" fontId="50" fillId="24" borderId="0" xfId="57" applyFont="1" applyFill="1" applyAlignment="1" applyProtection="1">
      <alignment horizontal="center"/>
      <protection/>
    </xf>
    <xf numFmtId="0" fontId="51" fillId="24" borderId="0" xfId="57" applyFont="1" applyFill="1" applyAlignment="1" applyProtection="1">
      <alignment horizontal="left"/>
      <protection/>
    </xf>
    <xf numFmtId="0" fontId="0" fillId="24" borderId="0" xfId="57" applyFont="1" applyFill="1" applyProtection="1">
      <alignment/>
      <protection/>
    </xf>
    <xf numFmtId="0" fontId="54" fillId="24" borderId="13" xfId="57" applyFont="1" applyFill="1" applyBorder="1" applyAlignment="1" applyProtection="1">
      <alignment horizontal="center" vertical="center"/>
      <protection locked="0"/>
    </xf>
    <xf numFmtId="0" fontId="22" fillId="25" borderId="0" xfId="57" applyFont="1" applyFill="1">
      <alignment/>
      <protection/>
    </xf>
    <xf numFmtId="0" fontId="55" fillId="24" borderId="0" xfId="57" applyFont="1" applyFill="1" applyBorder="1" applyAlignment="1" applyProtection="1">
      <alignment horizontal="center" vertical="center"/>
      <protection/>
    </xf>
    <xf numFmtId="14" fontId="55" fillId="24" borderId="0" xfId="57" applyNumberFormat="1" applyFont="1" applyFill="1" applyAlignment="1" applyProtection="1">
      <alignment horizontal="center" vertical="center"/>
      <protection/>
    </xf>
    <xf numFmtId="0" fontId="56" fillId="24" borderId="0" xfId="57" applyFont="1" applyFill="1" applyProtection="1">
      <alignment/>
      <protection/>
    </xf>
    <xf numFmtId="0" fontId="57" fillId="24" borderId="21" xfId="57" applyFont="1" applyFill="1" applyBorder="1" applyProtection="1">
      <alignment/>
      <protection/>
    </xf>
    <xf numFmtId="0" fontId="58" fillId="24" borderId="21" xfId="57" applyFont="1" applyFill="1" applyBorder="1" applyAlignment="1" applyProtection="1">
      <alignment horizontal="left"/>
      <protection/>
    </xf>
    <xf numFmtId="0" fontId="58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Protection="1">
      <alignment/>
      <protection/>
    </xf>
    <xf numFmtId="0" fontId="57" fillId="24" borderId="0" xfId="57" applyFont="1" applyFill="1" applyProtection="1">
      <alignment/>
      <protection/>
    </xf>
    <xf numFmtId="0" fontId="56" fillId="24" borderId="22" xfId="57" applyFont="1" applyFill="1" applyBorder="1" applyProtection="1">
      <alignment/>
      <protection/>
    </xf>
    <xf numFmtId="0" fontId="57" fillId="24" borderId="23" xfId="57" applyFont="1" applyFill="1" applyBorder="1" applyProtection="1">
      <alignment/>
      <protection/>
    </xf>
    <xf numFmtId="0" fontId="22" fillId="24" borderId="21" xfId="57" applyFont="1" applyFill="1" applyBorder="1" applyAlignment="1" applyProtection="1">
      <alignment horizontal="left"/>
      <protection/>
    </xf>
    <xf numFmtId="0" fontId="22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Alignment="1" applyProtection="1">
      <alignment/>
      <protection/>
    </xf>
    <xf numFmtId="0" fontId="58" fillId="24" borderId="24" xfId="57" applyFont="1" applyFill="1" applyBorder="1" applyAlignment="1" applyProtection="1">
      <alignment horizontal="left"/>
      <protection/>
    </xf>
    <xf numFmtId="0" fontId="57" fillId="24" borderId="25" xfId="57" applyFont="1" applyFill="1" applyBorder="1" applyAlignment="1" applyProtection="1">
      <alignment horizontal="left"/>
      <protection/>
    </xf>
    <xf numFmtId="0" fontId="22" fillId="24" borderId="22" xfId="57" applyFont="1" applyFill="1" applyBorder="1" applyProtection="1">
      <alignment/>
      <protection/>
    </xf>
    <xf numFmtId="0" fontId="22" fillId="24" borderId="0" xfId="57" applyFont="1" applyFill="1" applyBorder="1" applyProtection="1">
      <alignment/>
      <protection/>
    </xf>
    <xf numFmtId="0" fontId="57" fillId="24" borderId="0" xfId="57" applyFont="1" applyFill="1" applyBorder="1" applyAlignment="1" applyProtection="1">
      <alignment horizontal="left"/>
      <protection/>
    </xf>
    <xf numFmtId="0" fontId="57" fillId="24" borderId="25" xfId="57" applyFont="1" applyFill="1" applyBorder="1" applyProtection="1">
      <alignment/>
      <protection/>
    </xf>
    <xf numFmtId="0" fontId="22" fillId="24" borderId="24" xfId="57" applyFont="1" applyFill="1" applyBorder="1" applyAlignment="1" applyProtection="1">
      <alignment horizontal="left"/>
      <protection/>
    </xf>
    <xf numFmtId="0" fontId="57" fillId="24" borderId="26" xfId="57" applyFont="1" applyFill="1" applyBorder="1" applyAlignment="1" applyProtection="1">
      <alignment horizontal="left"/>
      <protection/>
    </xf>
    <xf numFmtId="0" fontId="22" fillId="24" borderId="0" xfId="57" applyFont="1" applyFill="1" applyAlignment="1" applyProtection="1">
      <alignment horizontal="center"/>
      <protection/>
    </xf>
    <xf numFmtId="0" fontId="22" fillId="24" borderId="21" xfId="57" applyFont="1" applyFill="1" applyBorder="1" applyProtection="1">
      <alignment/>
      <protection/>
    </xf>
    <xf numFmtId="0" fontId="57" fillId="24" borderId="0" xfId="57" applyFont="1" applyFill="1" applyBorder="1" applyProtection="1">
      <alignment/>
      <protection/>
    </xf>
    <xf numFmtId="0" fontId="57" fillId="24" borderId="26" xfId="57" applyFont="1" applyFill="1" applyBorder="1" applyProtection="1">
      <alignment/>
      <protection/>
    </xf>
    <xf numFmtId="0" fontId="22" fillId="24" borderId="25" xfId="57" applyFont="1" applyFill="1" applyBorder="1" applyProtection="1">
      <alignment/>
      <protection/>
    </xf>
    <xf numFmtId="0" fontId="59" fillId="24" borderId="27" xfId="57" applyFont="1" applyFill="1" applyBorder="1" applyAlignment="1" applyProtection="1">
      <alignment horizontal="right"/>
      <protection/>
    </xf>
    <xf numFmtId="0" fontId="56" fillId="24" borderId="26" xfId="57" applyFont="1" applyFill="1" applyBorder="1" applyAlignment="1" applyProtection="1">
      <alignment horizontal="left"/>
      <protection/>
    </xf>
    <xf numFmtId="0" fontId="22" fillId="24" borderId="26" xfId="57" applyFont="1" applyFill="1" applyBorder="1" applyProtection="1">
      <alignment/>
      <protection/>
    </xf>
    <xf numFmtId="0" fontId="57" fillId="24" borderId="21" xfId="57" applyFont="1" applyFill="1" applyBorder="1" applyAlignment="1" applyProtection="1">
      <alignment horizontal="left"/>
      <protection/>
    </xf>
    <xf numFmtId="0" fontId="22" fillId="24" borderId="26" xfId="57" applyFont="1" applyFill="1" applyBorder="1" applyAlignment="1" applyProtection="1">
      <alignment horizontal="left"/>
      <protection/>
    </xf>
    <xf numFmtId="0" fontId="58" fillId="24" borderId="25" xfId="57" applyFont="1" applyFill="1" applyBorder="1" applyAlignment="1" applyProtection="1">
      <alignment horizontal="left"/>
      <protection/>
    </xf>
    <xf numFmtId="0" fontId="56" fillId="24" borderId="21" xfId="57" applyFont="1" applyFill="1" applyBorder="1" applyAlignment="1" applyProtection="1">
      <alignment horizontal="left"/>
      <protection/>
    </xf>
    <xf numFmtId="0" fontId="56" fillId="24" borderId="0" xfId="57" applyFont="1" applyFill="1" applyBorder="1" applyAlignment="1" applyProtection="1">
      <alignment horizontal="left"/>
      <protection/>
    </xf>
    <xf numFmtId="0" fontId="56" fillId="24" borderId="24" xfId="57" applyFont="1" applyFill="1" applyBorder="1" applyAlignment="1" applyProtection="1">
      <alignment horizontal="left"/>
      <protection/>
    </xf>
    <xf numFmtId="0" fontId="59" fillId="24" borderId="22" xfId="57" applyFont="1" applyFill="1" applyBorder="1" applyProtection="1">
      <alignment/>
      <protection/>
    </xf>
    <xf numFmtId="0" fontId="56" fillId="24" borderId="0" xfId="57" applyFont="1" applyFill="1" applyBorder="1" applyProtection="1">
      <alignment/>
      <protection/>
    </xf>
    <xf numFmtId="0" fontId="22" fillId="24" borderId="0" xfId="57" applyFont="1" applyFill="1" applyBorder="1" applyAlignment="1" applyProtection="1">
      <alignment horizontal="right"/>
      <protection/>
    </xf>
    <xf numFmtId="0" fontId="59" fillId="24" borderId="0" xfId="57" applyFont="1" applyFill="1" applyAlignment="1" applyProtection="1">
      <alignment horizontal="right"/>
      <protection/>
    </xf>
    <xf numFmtId="0" fontId="22" fillId="24" borderId="0" xfId="57" applyFont="1" applyFill="1" applyAlignment="1" applyProtection="1">
      <alignment horizontal="right"/>
      <protection/>
    </xf>
    <xf numFmtId="0" fontId="59" fillId="24" borderId="0" xfId="57" applyFont="1" applyFill="1" applyBorder="1" applyAlignment="1" applyProtection="1">
      <alignment horizontal="right"/>
      <protection/>
    </xf>
    <xf numFmtId="0" fontId="0" fillId="20" borderId="10" xfId="57" applyFill="1" applyBorder="1" applyAlignment="1">
      <alignment horizontal="center" vertical="center"/>
      <protection/>
    </xf>
    <xf numFmtId="0" fontId="60" fillId="20" borderId="12" xfId="57" applyFont="1" applyFill="1" applyBorder="1" applyAlignment="1">
      <alignment horizontal="center" vertical="center"/>
      <protection/>
    </xf>
    <xf numFmtId="0" fontId="60" fillId="20" borderId="28" xfId="57" applyFont="1" applyFill="1" applyBorder="1" applyAlignment="1">
      <alignment horizontal="center" vertical="center"/>
      <protection/>
    </xf>
    <xf numFmtId="0" fontId="61" fillId="20" borderId="12" xfId="57" applyFont="1" applyFill="1" applyBorder="1" applyAlignment="1">
      <alignment horizontal="center" vertical="center"/>
      <protection/>
    </xf>
    <xf numFmtId="0" fontId="61" fillId="20" borderId="28" xfId="57" applyFont="1" applyFill="1" applyBorder="1" applyAlignment="1">
      <alignment horizontal="center" vertical="center"/>
      <protection/>
    </xf>
    <xf numFmtId="0" fontId="0" fillId="25" borderId="0" xfId="57" applyFill="1">
      <alignment/>
      <protection/>
    </xf>
    <xf numFmtId="0" fontId="0" fillId="20" borderId="10" xfId="57" applyFill="1" applyBorder="1" applyAlignment="1">
      <alignment horizontal="center"/>
      <protection/>
    </xf>
    <xf numFmtId="0" fontId="62" fillId="28" borderId="10" xfId="57" applyFont="1" applyFill="1" applyBorder="1" applyAlignment="1">
      <alignment horizontal="center" vertical="center"/>
      <protection/>
    </xf>
    <xf numFmtId="0" fontId="63" fillId="28" borderId="10" xfId="57" applyFont="1" applyFill="1" applyBorder="1" applyAlignment="1">
      <alignment horizontal="left"/>
      <protection/>
    </xf>
    <xf numFmtId="0" fontId="63" fillId="29" borderId="10" xfId="57" applyFont="1" applyFill="1" applyBorder="1" applyAlignment="1">
      <alignment horizontal="left"/>
      <protection/>
    </xf>
    <xf numFmtId="0" fontId="62" fillId="29" borderId="10" xfId="57" applyFont="1" applyFill="1" applyBorder="1" applyAlignment="1">
      <alignment horizontal="center" vertical="center"/>
      <protection/>
    </xf>
    <xf numFmtId="0" fontId="0" fillId="25" borderId="0" xfId="57" applyFill="1" applyAlignment="1">
      <alignment horizontal="center"/>
      <protection/>
    </xf>
    <xf numFmtId="0" fontId="0" fillId="25" borderId="0" xfId="60" applyFill="1" applyProtection="1">
      <alignment/>
      <protection/>
    </xf>
    <xf numFmtId="0" fontId="45" fillId="24" borderId="13" xfId="60" applyFont="1" applyFill="1" applyBorder="1" applyAlignment="1" applyProtection="1">
      <alignment horizontal="left" vertical="top" wrapText="1"/>
      <protection/>
    </xf>
    <xf numFmtId="0" fontId="45" fillId="24" borderId="13" xfId="60" applyFont="1" applyFill="1" applyBorder="1" applyAlignment="1" applyProtection="1">
      <alignment horizontal="left" vertical="top"/>
      <protection/>
    </xf>
    <xf numFmtId="175" fontId="29" fillId="26" borderId="13" xfId="60" applyNumberFormat="1" applyFont="1" applyFill="1" applyBorder="1" applyAlignment="1" applyProtection="1">
      <alignment horizontal="right" vertical="center"/>
      <protection/>
    </xf>
    <xf numFmtId="0" fontId="46" fillId="25" borderId="0" xfId="60" applyFont="1" applyFill="1" applyAlignment="1" applyProtection="1">
      <alignment horizontal="left"/>
      <protection/>
    </xf>
    <xf numFmtId="0" fontId="35" fillId="24" borderId="19" xfId="60" applyFont="1" applyFill="1" applyBorder="1" applyAlignment="1" applyProtection="1">
      <alignment horizontal="left" vertical="center"/>
      <protection/>
    </xf>
    <xf numFmtId="0" fontId="34" fillId="24" borderId="19" xfId="60" applyFont="1" applyFill="1" applyBorder="1" applyAlignment="1" applyProtection="1">
      <alignment horizontal="left" vertical="center"/>
      <protection/>
    </xf>
    <xf numFmtId="172" fontId="47" fillId="25" borderId="0" xfId="60" applyNumberFormat="1" applyFont="1" applyFill="1" applyAlignment="1" applyProtection="1">
      <alignment horizontal="left"/>
      <protection locked="0"/>
    </xf>
    <xf numFmtId="173" fontId="19" fillId="4" borderId="18" xfId="60" applyNumberFormat="1" applyFont="1" applyFill="1" applyBorder="1" applyAlignment="1" applyProtection="1">
      <alignment horizontal="left"/>
      <protection/>
    </xf>
    <xf numFmtId="173" fontId="19" fillId="4" borderId="20" xfId="60" applyNumberFormat="1" applyFont="1" applyFill="1" applyBorder="1" applyAlignment="1" applyProtection="1">
      <alignment horizontal="left"/>
      <protection/>
    </xf>
    <xf numFmtId="173" fontId="19" fillId="26" borderId="17" xfId="60" applyNumberFormat="1" applyFont="1" applyFill="1" applyBorder="1" applyAlignment="1" applyProtection="1">
      <alignment horizontal="center"/>
      <protection/>
    </xf>
    <xf numFmtId="173" fontId="19" fillId="4" borderId="17" xfId="60" applyNumberFormat="1" applyFont="1" applyFill="1" applyBorder="1" applyAlignment="1" applyProtection="1">
      <alignment horizontal="center"/>
      <protection/>
    </xf>
    <xf numFmtId="173" fontId="19" fillId="26" borderId="18" xfId="60" applyNumberFormat="1" applyFont="1" applyFill="1" applyBorder="1" applyAlignment="1" applyProtection="1">
      <alignment horizontal="right"/>
      <protection/>
    </xf>
    <xf numFmtId="173" fontId="19" fillId="26" borderId="20" xfId="60" applyNumberFormat="1" applyFont="1" applyFill="1" applyBorder="1" applyAlignment="1" applyProtection="1">
      <alignment horizontal="left" vertical="center"/>
      <protection/>
    </xf>
    <xf numFmtId="173" fontId="19" fillId="24" borderId="0" xfId="60" applyNumberFormat="1" applyFont="1" applyFill="1" applyBorder="1" applyAlignment="1" applyProtection="1">
      <alignment horizontal="left"/>
      <protection/>
    </xf>
    <xf numFmtId="173" fontId="19" fillId="24" borderId="0" xfId="60" applyNumberFormat="1" applyFont="1" applyFill="1" applyBorder="1" applyAlignment="1" applyProtection="1">
      <alignment horizontal="center"/>
      <protection/>
    </xf>
    <xf numFmtId="173" fontId="19" fillId="24" borderId="0" xfId="60" applyNumberFormat="1" applyFont="1" applyFill="1" applyBorder="1" applyAlignment="1" applyProtection="1">
      <alignment horizontal="right"/>
      <protection/>
    </xf>
    <xf numFmtId="173" fontId="19" fillId="24" borderId="0" xfId="60" applyNumberFormat="1" applyFont="1" applyFill="1" applyBorder="1" applyAlignment="1" applyProtection="1">
      <alignment horizontal="left" vertical="center"/>
      <protection/>
    </xf>
    <xf numFmtId="0" fontId="0" fillId="24" borderId="0" xfId="60" applyFill="1" applyProtection="1">
      <alignment/>
      <protection/>
    </xf>
    <xf numFmtId="0" fontId="0" fillId="24" borderId="0" xfId="60" applyFill="1" applyAlignment="1" applyProtection="1">
      <alignment horizontal="right"/>
      <protection/>
    </xf>
    <xf numFmtId="0" fontId="0" fillId="24" borderId="0" xfId="60" applyFill="1" applyAlignment="1" applyProtection="1">
      <alignment horizontal="center"/>
      <protection/>
    </xf>
    <xf numFmtId="0" fontId="48" fillId="22" borderId="10" xfId="60" applyFont="1" applyFill="1" applyBorder="1" applyAlignment="1" applyProtection="1">
      <alignment horizontal="center"/>
      <protection/>
    </xf>
    <xf numFmtId="0" fontId="49" fillId="27" borderId="10" xfId="60" applyFont="1" applyFill="1" applyBorder="1" applyAlignment="1" applyProtection="1">
      <alignment horizontal="right"/>
      <protection locked="0"/>
    </xf>
    <xf numFmtId="0" fontId="50" fillId="24" borderId="0" xfId="60" applyFont="1" applyFill="1" applyAlignment="1" applyProtection="1">
      <alignment horizontal="center"/>
      <protection/>
    </xf>
    <xf numFmtId="0" fontId="51" fillId="24" borderId="0" xfId="60" applyFont="1" applyFill="1" applyAlignment="1" applyProtection="1">
      <alignment horizontal="left"/>
      <protection/>
    </xf>
    <xf numFmtId="0" fontId="0" fillId="24" borderId="0" xfId="60" applyFont="1" applyFill="1" applyProtection="1">
      <alignment/>
      <protection/>
    </xf>
    <xf numFmtId="0" fontId="54" fillId="24" borderId="13" xfId="60" applyFont="1" applyFill="1" applyBorder="1" applyAlignment="1" applyProtection="1">
      <alignment horizontal="center" vertical="center"/>
      <protection locked="0"/>
    </xf>
    <xf numFmtId="0" fontId="22" fillId="25" borderId="0" xfId="60" applyFont="1" applyFill="1">
      <alignment/>
      <protection/>
    </xf>
    <xf numFmtId="0" fontId="55" fillId="24" borderId="0" xfId="60" applyFont="1" applyFill="1" applyBorder="1" applyAlignment="1" applyProtection="1">
      <alignment horizontal="center" vertical="center"/>
      <protection/>
    </xf>
    <xf numFmtId="14" fontId="55" fillId="24" borderId="0" xfId="60" applyNumberFormat="1" applyFont="1" applyFill="1" applyAlignment="1" applyProtection="1">
      <alignment horizontal="center" vertical="center"/>
      <protection/>
    </xf>
    <xf numFmtId="0" fontId="56" fillId="24" borderId="0" xfId="60" applyFont="1" applyFill="1" applyProtection="1">
      <alignment/>
      <protection/>
    </xf>
    <xf numFmtId="0" fontId="57" fillId="24" borderId="21" xfId="60" applyFont="1" applyFill="1" applyBorder="1" applyProtection="1">
      <alignment/>
      <protection/>
    </xf>
    <xf numFmtId="0" fontId="58" fillId="24" borderId="21" xfId="60" applyFont="1" applyFill="1" applyBorder="1" applyAlignment="1" applyProtection="1">
      <alignment horizontal="left"/>
      <protection/>
    </xf>
    <xf numFmtId="0" fontId="58" fillId="24" borderId="0" xfId="60" applyFont="1" applyFill="1" applyBorder="1" applyAlignment="1" applyProtection="1">
      <alignment horizontal="left"/>
      <protection/>
    </xf>
    <xf numFmtId="0" fontId="22" fillId="24" borderId="0" xfId="60" applyFont="1" applyFill="1" applyProtection="1">
      <alignment/>
      <protection/>
    </xf>
    <xf numFmtId="0" fontId="57" fillId="24" borderId="0" xfId="60" applyFont="1" applyFill="1" applyProtection="1">
      <alignment/>
      <protection/>
    </xf>
    <xf numFmtId="0" fontId="56" fillId="24" borderId="22" xfId="60" applyFont="1" applyFill="1" applyBorder="1" applyProtection="1">
      <alignment/>
      <protection/>
    </xf>
    <xf numFmtId="0" fontId="57" fillId="24" borderId="23" xfId="60" applyFont="1" applyFill="1" applyBorder="1" applyProtection="1">
      <alignment/>
      <protection/>
    </xf>
    <xf numFmtId="0" fontId="22" fillId="24" borderId="21" xfId="60" applyFont="1" applyFill="1" applyBorder="1" applyAlignment="1" applyProtection="1">
      <alignment horizontal="left"/>
      <protection/>
    </xf>
    <xf numFmtId="0" fontId="22" fillId="24" borderId="0" xfId="60" applyFont="1" applyFill="1" applyBorder="1" applyAlignment="1" applyProtection="1">
      <alignment horizontal="left"/>
      <protection/>
    </xf>
    <xf numFmtId="0" fontId="22" fillId="24" borderId="0" xfId="60" applyFont="1" applyFill="1" applyAlignment="1" applyProtection="1">
      <alignment/>
      <protection/>
    </xf>
    <xf numFmtId="0" fontId="58" fillId="24" borderId="24" xfId="60" applyFont="1" applyFill="1" applyBorder="1" applyAlignment="1" applyProtection="1">
      <alignment horizontal="left"/>
      <protection/>
    </xf>
    <xf numFmtId="0" fontId="57" fillId="24" borderId="25" xfId="60" applyFont="1" applyFill="1" applyBorder="1" applyAlignment="1" applyProtection="1">
      <alignment horizontal="left"/>
      <protection/>
    </xf>
    <xf numFmtId="0" fontId="22" fillId="24" borderId="22" xfId="60" applyFont="1" applyFill="1" applyBorder="1" applyProtection="1">
      <alignment/>
      <protection/>
    </xf>
    <xf numFmtId="0" fontId="22" fillId="24" borderId="0" xfId="60" applyFont="1" applyFill="1" applyBorder="1" applyProtection="1">
      <alignment/>
      <protection/>
    </xf>
    <xf numFmtId="0" fontId="57" fillId="24" borderId="0" xfId="60" applyFont="1" applyFill="1" applyBorder="1" applyAlignment="1" applyProtection="1">
      <alignment horizontal="left"/>
      <protection/>
    </xf>
    <xf numFmtId="0" fontId="57" fillId="24" borderId="25" xfId="60" applyFont="1" applyFill="1" applyBorder="1" applyProtection="1">
      <alignment/>
      <protection/>
    </xf>
    <xf numFmtId="0" fontId="22" fillId="24" borderId="24" xfId="60" applyFont="1" applyFill="1" applyBorder="1" applyAlignment="1" applyProtection="1">
      <alignment horizontal="left"/>
      <protection/>
    </xf>
    <xf numFmtId="0" fontId="57" fillId="24" borderId="26" xfId="60" applyFont="1" applyFill="1" applyBorder="1" applyAlignment="1" applyProtection="1">
      <alignment horizontal="left"/>
      <protection/>
    </xf>
    <xf numFmtId="0" fontId="22" fillId="24" borderId="0" xfId="60" applyFont="1" applyFill="1" applyAlignment="1" applyProtection="1">
      <alignment horizontal="center"/>
      <protection/>
    </xf>
    <xf numFmtId="0" fontId="22" fillId="24" borderId="21" xfId="60" applyFont="1" applyFill="1" applyBorder="1" applyProtection="1">
      <alignment/>
      <protection/>
    </xf>
    <xf numFmtId="0" fontId="57" fillId="24" borderId="0" xfId="60" applyFont="1" applyFill="1" applyBorder="1" applyProtection="1">
      <alignment/>
      <protection/>
    </xf>
    <xf numFmtId="0" fontId="57" fillId="24" borderId="26" xfId="60" applyFont="1" applyFill="1" applyBorder="1" applyProtection="1">
      <alignment/>
      <protection/>
    </xf>
    <xf numFmtId="0" fontId="22" fillId="24" borderId="25" xfId="60" applyFont="1" applyFill="1" applyBorder="1" applyProtection="1">
      <alignment/>
      <protection/>
    </xf>
    <xf numFmtId="0" fontId="59" fillId="24" borderId="27" xfId="60" applyFont="1" applyFill="1" applyBorder="1" applyAlignment="1" applyProtection="1">
      <alignment horizontal="right"/>
      <protection/>
    </xf>
    <xf numFmtId="0" fontId="56" fillId="24" borderId="26" xfId="60" applyFont="1" applyFill="1" applyBorder="1" applyAlignment="1" applyProtection="1">
      <alignment horizontal="left"/>
      <protection/>
    </xf>
    <xf numFmtId="0" fontId="22" fillId="24" borderId="26" xfId="60" applyFont="1" applyFill="1" applyBorder="1" applyProtection="1">
      <alignment/>
      <protection/>
    </xf>
    <xf numFmtId="0" fontId="57" fillId="24" borderId="21" xfId="60" applyFont="1" applyFill="1" applyBorder="1" applyAlignment="1" applyProtection="1">
      <alignment horizontal="left"/>
      <protection/>
    </xf>
    <xf numFmtId="0" fontId="22" fillId="24" borderId="26" xfId="60" applyFont="1" applyFill="1" applyBorder="1" applyAlignment="1" applyProtection="1">
      <alignment horizontal="left"/>
      <protection/>
    </xf>
    <xf numFmtId="0" fontId="58" fillId="24" borderId="25" xfId="60" applyFont="1" applyFill="1" applyBorder="1" applyAlignment="1" applyProtection="1">
      <alignment horizontal="left"/>
      <protection/>
    </xf>
    <xf numFmtId="0" fontId="56" fillId="24" borderId="21" xfId="60" applyFont="1" applyFill="1" applyBorder="1" applyAlignment="1" applyProtection="1">
      <alignment horizontal="left"/>
      <protection/>
    </xf>
    <xf numFmtId="0" fontId="56" fillId="24" borderId="0" xfId="60" applyFont="1" applyFill="1" applyBorder="1" applyAlignment="1" applyProtection="1">
      <alignment horizontal="left"/>
      <protection/>
    </xf>
    <xf numFmtId="0" fontId="56" fillId="24" borderId="24" xfId="60" applyFont="1" applyFill="1" applyBorder="1" applyAlignment="1" applyProtection="1">
      <alignment horizontal="left"/>
      <protection/>
    </xf>
    <xf numFmtId="0" fontId="59" fillId="24" borderId="22" xfId="60" applyFont="1" applyFill="1" applyBorder="1" applyProtection="1">
      <alignment/>
      <protection/>
    </xf>
    <xf numFmtId="0" fontId="56" fillId="24" borderId="0" xfId="60" applyFont="1" applyFill="1" applyBorder="1" applyProtection="1">
      <alignment/>
      <protection/>
    </xf>
    <xf numFmtId="0" fontId="22" fillId="24" borderId="0" xfId="60" applyFont="1" applyFill="1" applyBorder="1" applyAlignment="1" applyProtection="1">
      <alignment horizontal="right"/>
      <protection/>
    </xf>
    <xf numFmtId="0" fontId="59" fillId="24" borderId="0" xfId="60" applyFont="1" applyFill="1" applyAlignment="1" applyProtection="1">
      <alignment horizontal="right"/>
      <protection/>
    </xf>
    <xf numFmtId="0" fontId="22" fillId="24" borderId="0" xfId="60" applyFont="1" applyFill="1" applyAlignment="1" applyProtection="1">
      <alignment horizontal="right"/>
      <protection/>
    </xf>
    <xf numFmtId="0" fontId="59" fillId="24" borderId="0" xfId="60" applyFont="1" applyFill="1" applyBorder="1" applyAlignment="1" applyProtection="1">
      <alignment horizontal="right"/>
      <protection/>
    </xf>
    <xf numFmtId="0" fontId="0" fillId="20" borderId="10" xfId="60" applyFill="1" applyBorder="1" applyAlignment="1">
      <alignment horizontal="center" vertical="center"/>
      <protection/>
    </xf>
    <xf numFmtId="0" fontId="60" fillId="20" borderId="12" xfId="60" applyFont="1" applyFill="1" applyBorder="1" applyAlignment="1">
      <alignment horizontal="center" vertical="center"/>
      <protection/>
    </xf>
    <xf numFmtId="0" fontId="60" fillId="20" borderId="28" xfId="60" applyFont="1" applyFill="1" applyBorder="1" applyAlignment="1">
      <alignment horizontal="center" vertical="center"/>
      <protection/>
    </xf>
    <xf numFmtId="0" fontId="61" fillId="20" borderId="12" xfId="60" applyFont="1" applyFill="1" applyBorder="1" applyAlignment="1">
      <alignment horizontal="center" vertical="center"/>
      <protection/>
    </xf>
    <xf numFmtId="0" fontId="61" fillId="20" borderId="28" xfId="60" applyFont="1" applyFill="1" applyBorder="1" applyAlignment="1">
      <alignment horizontal="center" vertical="center"/>
      <protection/>
    </xf>
    <xf numFmtId="0" fontId="0" fillId="25" borderId="0" xfId="60" applyFill="1">
      <alignment/>
      <protection/>
    </xf>
    <xf numFmtId="0" fontId="0" fillId="20" borderId="10" xfId="60" applyFill="1" applyBorder="1" applyAlignment="1">
      <alignment horizontal="center"/>
      <protection/>
    </xf>
    <xf numFmtId="0" fontId="62" fillId="28" borderId="10" xfId="60" applyFont="1" applyFill="1" applyBorder="1" applyAlignment="1">
      <alignment horizontal="center" vertical="center"/>
      <protection/>
    </xf>
    <xf numFmtId="0" fontId="63" fillId="28" borderId="10" xfId="60" applyFont="1" applyFill="1" applyBorder="1" applyAlignment="1">
      <alignment horizontal="left"/>
      <protection/>
    </xf>
    <xf numFmtId="0" fontId="63" fillId="29" borderId="10" xfId="60" applyFont="1" applyFill="1" applyBorder="1" applyAlignment="1">
      <alignment horizontal="left"/>
      <protection/>
    </xf>
    <xf numFmtId="0" fontId="62" fillId="29" borderId="10" xfId="60" applyFont="1" applyFill="1" applyBorder="1" applyAlignment="1">
      <alignment horizontal="center" vertical="center"/>
      <protection/>
    </xf>
    <xf numFmtId="0" fontId="0" fillId="25" borderId="0" xfId="60" applyFill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ж08" xfId="55"/>
    <cellStyle name="Обычный_ж10" xfId="56"/>
    <cellStyle name="Обычный_ж12" xfId="57"/>
    <cellStyle name="Обычный_м08" xfId="58"/>
    <cellStyle name="Обычный_м10" xfId="59"/>
    <cellStyle name="Обычный_м12" xfId="60"/>
    <cellStyle name="Обычный_м4" xfId="61"/>
    <cellStyle name="Обычный_м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5">
    <dxf>
      <font>
        <color rgb="FFFFFFFF"/>
      </font>
      <border/>
    </dxf>
    <dxf>
      <font>
        <color rgb="FFFFFF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616" customWidth="1"/>
    <col min="2" max="2" width="41.75390625" style="616" customWidth="1"/>
    <col min="3" max="3" width="9.125" style="616" customWidth="1"/>
    <col min="4" max="4" width="30.75390625" style="616" customWidth="1"/>
    <col min="5" max="5" width="9.75390625" style="616" customWidth="1"/>
    <col min="6" max="6" width="4.875" style="616" customWidth="1"/>
    <col min="7" max="7" width="7.75390625" style="616" customWidth="1"/>
    <col min="8" max="8" width="20.75390625" style="616" customWidth="1"/>
    <col min="9" max="9" width="7.125" style="616" customWidth="1"/>
    <col min="10" max="16384" width="9.125" style="616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617" t="s">
        <v>110</v>
      </c>
      <c r="B3" s="618"/>
      <c r="C3" s="618"/>
      <c r="D3" s="618"/>
      <c r="E3" s="618"/>
      <c r="F3" s="618"/>
      <c r="G3" s="618"/>
      <c r="H3" s="618"/>
      <c r="I3" s="619" t="s">
        <v>14</v>
      </c>
      <c r="J3" s="620"/>
    </row>
    <row r="4" spans="1:10" ht="21.75" customHeight="1">
      <c r="A4" s="621"/>
      <c r="B4" s="621"/>
      <c r="C4" s="622"/>
      <c r="D4" s="622"/>
      <c r="E4" s="622"/>
      <c r="F4" s="622"/>
      <c r="G4" s="622"/>
      <c r="H4" s="622"/>
      <c r="I4" s="622"/>
      <c r="J4" s="623"/>
    </row>
    <row r="5" spans="1:10" ht="15.75">
      <c r="A5" s="624" t="s">
        <v>120</v>
      </c>
      <c r="B5" s="625"/>
      <c r="C5" s="625"/>
      <c r="D5" s="626" t="s">
        <v>11</v>
      </c>
      <c r="E5" s="627">
        <v>45047</v>
      </c>
      <c r="F5" s="627"/>
      <c r="G5" s="627"/>
      <c r="H5" s="628"/>
      <c r="I5" s="629"/>
      <c r="J5" s="623"/>
    </row>
    <row r="6" spans="1:10" ht="15.75">
      <c r="A6" s="630"/>
      <c r="B6" s="630"/>
      <c r="C6" s="630"/>
      <c r="D6" s="631"/>
      <c r="E6" s="631"/>
      <c r="F6" s="631"/>
      <c r="G6" s="631"/>
      <c r="H6" s="632"/>
      <c r="I6" s="633"/>
      <c r="J6" s="623"/>
    </row>
    <row r="7" spans="1:9" ht="10.5" customHeight="1">
      <c r="A7" s="634"/>
      <c r="B7" s="635" t="s">
        <v>26</v>
      </c>
      <c r="C7" s="636" t="s">
        <v>0</v>
      </c>
      <c r="D7" s="634" t="s">
        <v>27</v>
      </c>
      <c r="E7" s="634"/>
      <c r="F7" s="634"/>
      <c r="G7" s="634"/>
      <c r="H7" s="634"/>
      <c r="I7" s="634"/>
    </row>
    <row r="8" spans="1:9" ht="18">
      <c r="A8" s="637"/>
      <c r="B8" s="638" t="s">
        <v>121</v>
      </c>
      <c r="C8" s="639">
        <v>1</v>
      </c>
      <c r="D8" s="640" t="str">
        <f>'м12'!K21</f>
        <v>Сулейманов Роберт</v>
      </c>
      <c r="E8" s="641">
        <f>'м12'!J21</f>
        <v>0</v>
      </c>
      <c r="F8" s="634"/>
      <c r="G8" s="634"/>
      <c r="H8" s="634"/>
      <c r="I8" s="634"/>
    </row>
    <row r="9" spans="1:9" ht="18">
      <c r="A9" s="637"/>
      <c r="B9" s="638" t="s">
        <v>103</v>
      </c>
      <c r="C9" s="639">
        <v>2</v>
      </c>
      <c r="D9" s="640" t="str">
        <f>'м12'!K32</f>
        <v>Ахмеров Илья</v>
      </c>
      <c r="E9" s="634">
        <f>'м12'!J32</f>
        <v>0</v>
      </c>
      <c r="F9" s="634"/>
      <c r="G9" s="634"/>
      <c r="H9" s="634"/>
      <c r="I9" s="634"/>
    </row>
    <row r="10" spans="1:9" ht="18">
      <c r="A10" s="637"/>
      <c r="B10" s="638" t="s">
        <v>122</v>
      </c>
      <c r="C10" s="639">
        <v>3</v>
      </c>
      <c r="D10" s="640" t="s">
        <v>103</v>
      </c>
      <c r="E10" s="634">
        <f>'м12'!L44</f>
        <v>0</v>
      </c>
      <c r="F10" s="634"/>
      <c r="G10" s="634"/>
      <c r="H10" s="634"/>
      <c r="I10" s="634"/>
    </row>
    <row r="11" spans="1:9" ht="18">
      <c r="A11" s="637"/>
      <c r="B11" s="638" t="s">
        <v>123</v>
      </c>
      <c r="C11" s="639">
        <v>3</v>
      </c>
      <c r="D11" s="640" t="s">
        <v>124</v>
      </c>
      <c r="E11" s="634">
        <f>'м12'!L52</f>
        <v>0</v>
      </c>
      <c r="F11" s="634"/>
      <c r="G11" s="634"/>
      <c r="H11" s="634"/>
      <c r="I11" s="634"/>
    </row>
    <row r="12" spans="1:9" ht="18">
      <c r="A12" s="637"/>
      <c r="B12" s="638" t="s">
        <v>125</v>
      </c>
      <c r="C12" s="639">
        <v>5</v>
      </c>
      <c r="D12" s="640" t="str">
        <f>'м12'!E56</f>
        <v>Петров Сергей</v>
      </c>
      <c r="E12" s="634">
        <f>'м12'!D56</f>
        <v>0</v>
      </c>
      <c r="F12" s="634"/>
      <c r="G12" s="634"/>
      <c r="H12" s="634"/>
      <c r="I12" s="634"/>
    </row>
    <row r="13" spans="1:9" ht="18">
      <c r="A13" s="637"/>
      <c r="B13" s="638" t="s">
        <v>126</v>
      </c>
      <c r="C13" s="639">
        <v>6</v>
      </c>
      <c r="D13" s="640" t="str">
        <f>'м12'!E58</f>
        <v>Шайхутдинов Рамиль</v>
      </c>
      <c r="E13" s="634">
        <f>'м12'!D58</f>
        <v>0</v>
      </c>
      <c r="F13" s="634"/>
      <c r="G13" s="634"/>
      <c r="H13" s="634"/>
      <c r="I13" s="634"/>
    </row>
    <row r="14" spans="1:9" ht="18">
      <c r="A14" s="637"/>
      <c r="B14" s="638" t="s">
        <v>124</v>
      </c>
      <c r="C14" s="639">
        <v>7</v>
      </c>
      <c r="D14" s="640" t="str">
        <f>'м12'!E61</f>
        <v>Бадретдинов Дмитрий</v>
      </c>
      <c r="E14" s="634">
        <f>'м12'!D61</f>
        <v>0</v>
      </c>
      <c r="F14" s="634"/>
      <c r="G14" s="634"/>
      <c r="H14" s="634"/>
      <c r="I14" s="634"/>
    </row>
    <row r="15" spans="1:9" ht="18">
      <c r="A15" s="637"/>
      <c r="B15" s="638" t="s">
        <v>127</v>
      </c>
      <c r="C15" s="639">
        <v>8</v>
      </c>
      <c r="D15" s="640" t="str">
        <f>'м12'!E63</f>
        <v>Хакимов Владислав</v>
      </c>
      <c r="E15" s="634">
        <f>'м12'!D63</f>
        <v>0</v>
      </c>
      <c r="F15" s="634"/>
      <c r="G15" s="634"/>
      <c r="H15" s="634"/>
      <c r="I15" s="634"/>
    </row>
    <row r="16" spans="1:9" ht="18">
      <c r="A16" s="637"/>
      <c r="B16" s="638" t="s">
        <v>128</v>
      </c>
      <c r="C16" s="639">
        <v>9</v>
      </c>
      <c r="D16" s="640" t="str">
        <f>'м12'!M58</f>
        <v>Шувалов Матвей</v>
      </c>
      <c r="E16" s="634">
        <f>'м12'!L58</f>
        <v>0</v>
      </c>
      <c r="F16" s="634"/>
      <c r="G16" s="634"/>
      <c r="H16" s="634"/>
      <c r="I16" s="634"/>
    </row>
    <row r="17" spans="1:9" ht="18">
      <c r="A17" s="637"/>
      <c r="B17" s="638" t="s">
        <v>129</v>
      </c>
      <c r="C17" s="639">
        <v>10</v>
      </c>
      <c r="D17" s="640" t="str">
        <f>'м12'!M61</f>
        <v>Слепов Андрей</v>
      </c>
      <c r="E17" s="634">
        <f>'м12'!L61</f>
        <v>0</v>
      </c>
      <c r="F17" s="634"/>
      <c r="G17" s="634"/>
      <c r="H17" s="634"/>
      <c r="I17" s="634"/>
    </row>
    <row r="18" spans="1:9" ht="18">
      <c r="A18" s="637"/>
      <c r="B18" s="638" t="s">
        <v>39</v>
      </c>
      <c r="C18" s="639">
        <v>11</v>
      </c>
      <c r="D18" s="640">
        <f>'м12'!M65</f>
        <v>0</v>
      </c>
      <c r="E18" s="634">
        <f>'м12'!L65</f>
        <v>0</v>
      </c>
      <c r="F18" s="634"/>
      <c r="G18" s="634"/>
      <c r="H18" s="634"/>
      <c r="I18" s="634"/>
    </row>
    <row r="19" spans="1:9" ht="18">
      <c r="A19" s="637"/>
      <c r="B19" s="638" t="s">
        <v>39</v>
      </c>
      <c r="C19" s="639">
        <v>12</v>
      </c>
      <c r="D19" s="640">
        <f>'м12'!M67</f>
        <v>0</v>
      </c>
      <c r="E19" s="634">
        <f>'м12'!L67</f>
        <v>0</v>
      </c>
      <c r="F19" s="634"/>
      <c r="G19" s="634"/>
      <c r="H19" s="634"/>
      <c r="I19" s="634"/>
    </row>
    <row r="20" spans="1:9" ht="18">
      <c r="A20" s="637"/>
      <c r="B20" s="638" t="s">
        <v>39</v>
      </c>
      <c r="C20" s="639">
        <v>13</v>
      </c>
      <c r="D20" s="640">
        <f>'м12'!G68</f>
        <v>0</v>
      </c>
      <c r="E20" s="634">
        <f>'м12'!F68</f>
        <v>0</v>
      </c>
      <c r="F20" s="634"/>
      <c r="G20" s="634"/>
      <c r="H20" s="634"/>
      <c r="I20" s="634"/>
    </row>
    <row r="21" spans="1:9" ht="18">
      <c r="A21" s="637"/>
      <c r="B21" s="638" t="s">
        <v>39</v>
      </c>
      <c r="C21" s="639">
        <v>14</v>
      </c>
      <c r="D21" s="640">
        <f>'м12'!G71</f>
        <v>0</v>
      </c>
      <c r="E21" s="634">
        <f>'м12'!F71</f>
        <v>0</v>
      </c>
      <c r="F21" s="634"/>
      <c r="G21" s="634"/>
      <c r="H21" s="634"/>
      <c r="I21" s="634"/>
    </row>
    <row r="22" spans="1:9" ht="18">
      <c r="A22" s="637"/>
      <c r="B22" s="638" t="s">
        <v>39</v>
      </c>
      <c r="C22" s="639">
        <v>15</v>
      </c>
      <c r="D22" s="640">
        <f>'м12'!M70</f>
        <v>0</v>
      </c>
      <c r="E22" s="634">
        <f>'м12'!L70</f>
        <v>0</v>
      </c>
      <c r="F22" s="634"/>
      <c r="G22" s="634"/>
      <c r="H22" s="634"/>
      <c r="I22" s="634"/>
    </row>
    <row r="23" spans="1:9" ht="18">
      <c r="A23" s="637"/>
      <c r="B23" s="638" t="s">
        <v>39</v>
      </c>
      <c r="C23" s="639">
        <v>16</v>
      </c>
      <c r="D23" s="640">
        <f>'м12'!M72</f>
        <v>0</v>
      </c>
      <c r="E23" s="634">
        <f>'м12'!L72</f>
        <v>0</v>
      </c>
      <c r="F23" s="634"/>
      <c r="G23" s="634"/>
      <c r="H23" s="634"/>
      <c r="I23" s="63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373" customWidth="1"/>
    <col min="2" max="2" width="41.75390625" style="373" customWidth="1"/>
    <col min="3" max="3" width="9.125" style="373" customWidth="1"/>
    <col min="4" max="4" width="30.75390625" style="373" customWidth="1"/>
    <col min="5" max="5" width="9.75390625" style="373" customWidth="1"/>
    <col min="6" max="6" width="4.875" style="373" customWidth="1"/>
    <col min="7" max="7" width="7.75390625" style="373" customWidth="1"/>
    <col min="8" max="8" width="20.75390625" style="373" customWidth="1"/>
    <col min="9" max="9" width="7.125" style="373" customWidth="1"/>
    <col min="10" max="16384" width="9.125" style="373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374" t="s">
        <v>70</v>
      </c>
      <c r="B3" s="375"/>
      <c r="C3" s="375"/>
      <c r="D3" s="375"/>
      <c r="E3" s="375"/>
      <c r="F3" s="375"/>
      <c r="G3" s="375"/>
      <c r="H3" s="375"/>
      <c r="I3" s="376" t="s">
        <v>14</v>
      </c>
      <c r="J3" s="377"/>
    </row>
    <row r="4" spans="1:10" ht="21.75" customHeight="1">
      <c r="A4" s="378"/>
      <c r="B4" s="378"/>
      <c r="C4" s="379"/>
      <c r="D4" s="379"/>
      <c r="E4" s="379"/>
      <c r="F4" s="379"/>
      <c r="G4" s="379"/>
      <c r="H4" s="379"/>
      <c r="I4" s="379"/>
      <c r="J4" s="380"/>
    </row>
    <row r="5" spans="1:10" ht="15.75">
      <c r="A5" s="381" t="s">
        <v>87</v>
      </c>
      <c r="B5" s="382"/>
      <c r="C5" s="382"/>
      <c r="D5" s="383" t="s">
        <v>11</v>
      </c>
      <c r="E5" s="384">
        <v>45054</v>
      </c>
      <c r="F5" s="384"/>
      <c r="G5" s="384"/>
      <c r="H5" s="385"/>
      <c r="I5" s="386"/>
      <c r="J5" s="380"/>
    </row>
    <row r="6" spans="1:10" ht="15.75">
      <c r="A6" s="387"/>
      <c r="B6" s="387"/>
      <c r="C6" s="387"/>
      <c r="D6" s="388"/>
      <c r="E6" s="388"/>
      <c r="F6" s="388"/>
      <c r="G6" s="388"/>
      <c r="H6" s="389"/>
      <c r="I6" s="390"/>
      <c r="J6" s="380"/>
    </row>
    <row r="7" spans="1:9" ht="10.5" customHeight="1">
      <c r="A7" s="391"/>
      <c r="B7" s="392" t="s">
        <v>26</v>
      </c>
      <c r="C7" s="393" t="s">
        <v>0</v>
      </c>
      <c r="D7" s="391" t="s">
        <v>27</v>
      </c>
      <c r="E7" s="391"/>
      <c r="F7" s="391"/>
      <c r="G7" s="391"/>
      <c r="H7" s="391"/>
      <c r="I7" s="391"/>
    </row>
    <row r="8" spans="1:9" ht="18">
      <c r="A8" s="394"/>
      <c r="B8" s="395" t="s">
        <v>74</v>
      </c>
      <c r="C8" s="396">
        <v>1</v>
      </c>
      <c r="D8" s="397" t="str">
        <f>'ж10'!K21</f>
        <v>Фазлыева Алина</v>
      </c>
      <c r="E8" s="398">
        <f>'ж10'!J21</f>
        <v>0</v>
      </c>
      <c r="F8" s="391"/>
      <c r="G8" s="391"/>
      <c r="H8" s="391"/>
      <c r="I8" s="391"/>
    </row>
    <row r="9" spans="1:9" ht="18">
      <c r="A9" s="394"/>
      <c r="B9" s="395" t="s">
        <v>75</v>
      </c>
      <c r="C9" s="396">
        <v>2</v>
      </c>
      <c r="D9" s="397" t="str">
        <f>'ж10'!K32</f>
        <v>Саликова Юлия</v>
      </c>
      <c r="E9" s="391">
        <f>'ж10'!J32</f>
        <v>0</v>
      </c>
      <c r="F9" s="391"/>
      <c r="G9" s="391"/>
      <c r="H9" s="391"/>
      <c r="I9" s="391"/>
    </row>
    <row r="10" spans="1:9" ht="18">
      <c r="A10" s="394"/>
      <c r="B10" s="395" t="s">
        <v>88</v>
      </c>
      <c r="C10" s="396">
        <v>3</v>
      </c>
      <c r="D10" s="397" t="s">
        <v>78</v>
      </c>
      <c r="E10" s="391">
        <f>'ж10'!L44</f>
        <v>0</v>
      </c>
      <c r="F10" s="391"/>
      <c r="G10" s="391"/>
      <c r="H10" s="391"/>
      <c r="I10" s="391"/>
    </row>
    <row r="11" spans="1:9" ht="18">
      <c r="A11" s="394"/>
      <c r="B11" s="395" t="s">
        <v>89</v>
      </c>
      <c r="C11" s="396">
        <v>3</v>
      </c>
      <c r="D11" s="397" t="s">
        <v>89</v>
      </c>
      <c r="E11" s="391">
        <f>'ж10'!L52</f>
        <v>0</v>
      </c>
      <c r="F11" s="391"/>
      <c r="G11" s="391"/>
      <c r="H11" s="391"/>
      <c r="I11" s="391"/>
    </row>
    <row r="12" spans="1:9" ht="18">
      <c r="A12" s="394"/>
      <c r="B12" s="395" t="s">
        <v>78</v>
      </c>
      <c r="C12" s="396">
        <v>5</v>
      </c>
      <c r="D12" s="397" t="str">
        <f>'ж10'!E56</f>
        <v>Сабирова Ляйсан</v>
      </c>
      <c r="E12" s="391">
        <f>'ж10'!D56</f>
        <v>0</v>
      </c>
      <c r="F12" s="391"/>
      <c r="G12" s="391"/>
      <c r="H12" s="391"/>
      <c r="I12" s="391"/>
    </row>
    <row r="13" spans="1:9" ht="18">
      <c r="A13" s="394"/>
      <c r="B13" s="395" t="s">
        <v>90</v>
      </c>
      <c r="C13" s="396">
        <v>6</v>
      </c>
      <c r="D13" s="397" t="str">
        <f>'ж10'!E58</f>
        <v>Иликбаева Елизавета</v>
      </c>
      <c r="E13" s="391">
        <f>'ж10'!D58</f>
        <v>0</v>
      </c>
      <c r="F13" s="391"/>
      <c r="G13" s="391"/>
      <c r="H13" s="391"/>
      <c r="I13" s="391"/>
    </row>
    <row r="14" spans="1:9" ht="18">
      <c r="A14" s="394"/>
      <c r="B14" s="395" t="s">
        <v>91</v>
      </c>
      <c r="C14" s="396">
        <v>7</v>
      </c>
      <c r="D14" s="397" t="str">
        <f>'ж10'!E61</f>
        <v>Хасанова Амалия</v>
      </c>
      <c r="E14" s="391">
        <f>'ж10'!D61</f>
        <v>0</v>
      </c>
      <c r="F14" s="391"/>
      <c r="G14" s="391"/>
      <c r="H14" s="391"/>
      <c r="I14" s="391"/>
    </row>
    <row r="15" spans="1:9" ht="18">
      <c r="A15" s="394"/>
      <c r="B15" s="395" t="s">
        <v>19</v>
      </c>
      <c r="C15" s="396">
        <v>8</v>
      </c>
      <c r="D15" s="397" t="str">
        <f>'ж10'!E63</f>
        <v>Мухортова Ульяна</v>
      </c>
      <c r="E15" s="391">
        <f>'ж10'!D63</f>
        <v>0</v>
      </c>
      <c r="F15" s="391"/>
      <c r="G15" s="391"/>
      <c r="H15" s="391"/>
      <c r="I15" s="391"/>
    </row>
    <row r="16" spans="1:9" ht="18">
      <c r="A16" s="394"/>
      <c r="B16" s="395" t="s">
        <v>92</v>
      </c>
      <c r="C16" s="396">
        <v>9</v>
      </c>
      <c r="D16" s="397" t="str">
        <f>'ж10'!M58</f>
        <v>Сабирова Ангелина</v>
      </c>
      <c r="E16" s="391">
        <f>'ж10'!L58</f>
        <v>0</v>
      </c>
      <c r="F16" s="391"/>
      <c r="G16" s="391"/>
      <c r="H16" s="391"/>
      <c r="I16" s="391"/>
    </row>
    <row r="17" spans="1:9" ht="18">
      <c r="A17" s="394"/>
      <c r="B17" s="395" t="s">
        <v>93</v>
      </c>
      <c r="C17" s="396">
        <v>10</v>
      </c>
      <c r="D17" s="397" t="str">
        <f>'ж10'!M61</f>
        <v>Масалимова Алина</v>
      </c>
      <c r="E17" s="391">
        <f>'ж10'!L61</f>
        <v>0</v>
      </c>
      <c r="F17" s="391"/>
      <c r="G17" s="391"/>
      <c r="H17" s="391"/>
      <c r="I17" s="391"/>
    </row>
    <row r="18" spans="1:9" ht="18">
      <c r="A18" s="394"/>
      <c r="B18" s="395" t="s">
        <v>94</v>
      </c>
      <c r="C18" s="396">
        <v>11</v>
      </c>
      <c r="D18" s="397" t="str">
        <f>'ж10'!M65</f>
        <v>Попова Арина</v>
      </c>
      <c r="E18" s="391">
        <f>'ж10'!L65</f>
        <v>0</v>
      </c>
      <c r="F18" s="391"/>
      <c r="G18" s="391"/>
      <c r="H18" s="391"/>
      <c r="I18" s="391"/>
    </row>
    <row r="19" spans="1:9" ht="18">
      <c r="A19" s="394"/>
      <c r="B19" s="395" t="s">
        <v>39</v>
      </c>
      <c r="C19" s="396">
        <v>12</v>
      </c>
      <c r="D19" s="397">
        <f>'ж10'!M67</f>
        <v>0</v>
      </c>
      <c r="E19" s="391">
        <f>'ж10'!L67</f>
        <v>0</v>
      </c>
      <c r="F19" s="391"/>
      <c r="G19" s="391"/>
      <c r="H19" s="391"/>
      <c r="I19" s="391"/>
    </row>
    <row r="20" spans="1:9" ht="18">
      <c r="A20" s="394"/>
      <c r="B20" s="395" t="s">
        <v>39</v>
      </c>
      <c r="C20" s="396">
        <v>13</v>
      </c>
      <c r="D20" s="397">
        <f>'ж10'!G68</f>
        <v>0</v>
      </c>
      <c r="E20" s="391">
        <f>'ж10'!F68</f>
        <v>0</v>
      </c>
      <c r="F20" s="391"/>
      <c r="G20" s="391"/>
      <c r="H20" s="391"/>
      <c r="I20" s="391"/>
    </row>
    <row r="21" spans="1:9" ht="18">
      <c r="A21" s="394"/>
      <c r="B21" s="395" t="s">
        <v>39</v>
      </c>
      <c r="C21" s="396">
        <v>14</v>
      </c>
      <c r="D21" s="397">
        <f>'ж10'!G71</f>
        <v>0</v>
      </c>
      <c r="E21" s="391">
        <f>'ж10'!F71</f>
        <v>0</v>
      </c>
      <c r="F21" s="391"/>
      <c r="G21" s="391"/>
      <c r="H21" s="391"/>
      <c r="I21" s="391"/>
    </row>
    <row r="22" spans="1:9" ht="18">
      <c r="A22" s="394"/>
      <c r="B22" s="395" t="s">
        <v>39</v>
      </c>
      <c r="C22" s="396">
        <v>15</v>
      </c>
      <c r="D22" s="397">
        <f>'ж10'!M70</f>
        <v>0</v>
      </c>
      <c r="E22" s="391">
        <f>'ж10'!L70</f>
        <v>0</v>
      </c>
      <c r="F22" s="391"/>
      <c r="G22" s="391"/>
      <c r="H22" s="391"/>
      <c r="I22" s="391"/>
    </row>
    <row r="23" spans="1:9" ht="18">
      <c r="A23" s="394"/>
      <c r="B23" s="395" t="s">
        <v>39</v>
      </c>
      <c r="C23" s="396">
        <v>16</v>
      </c>
      <c r="D23" s="397" t="str">
        <f>'ж10'!M72</f>
        <v>_</v>
      </c>
      <c r="E23" s="391">
        <f>'ж10'!L72</f>
        <v>0</v>
      </c>
      <c r="F23" s="391"/>
      <c r="G23" s="391"/>
      <c r="H23" s="391"/>
      <c r="I23" s="3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400" customWidth="1"/>
    <col min="2" max="2" width="3.75390625" style="400" customWidth="1"/>
    <col min="3" max="3" width="25.75390625" style="400" customWidth="1"/>
    <col min="4" max="4" width="3.75390625" style="400" customWidth="1"/>
    <col min="5" max="5" width="15.75390625" style="400" customWidth="1"/>
    <col min="6" max="6" width="3.75390625" style="400" customWidth="1"/>
    <col min="7" max="7" width="15.75390625" style="400" customWidth="1"/>
    <col min="8" max="8" width="3.75390625" style="400" customWidth="1"/>
    <col min="9" max="9" width="15.75390625" style="400" customWidth="1"/>
    <col min="10" max="10" width="3.75390625" style="400" customWidth="1"/>
    <col min="11" max="11" width="9.75390625" style="400" customWidth="1"/>
    <col min="12" max="12" width="3.75390625" style="400" customWidth="1"/>
    <col min="13" max="15" width="5.75390625" style="400" customWidth="1"/>
    <col min="16" max="16384" width="9.125" style="400" customWidth="1"/>
  </cols>
  <sheetData>
    <row r="1" spans="1:15" s="373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73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399" t="str">
        <f>сж10!A3</f>
        <v>Открытое Первенство Уфы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2.75">
      <c r="A4" s="401" t="str">
        <f>CONCATENATE(сж10!A4," ",сж10!C4)</f>
        <v> 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 ht="12.75">
      <c r="A5" s="402">
        <f>сж10!E5</f>
        <v>45054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15" ht="12.75">
      <c r="A6" s="403">
        <v>1</v>
      </c>
      <c r="B6" s="404">
        <f>сж10!A8</f>
        <v>0</v>
      </c>
      <c r="C6" s="405" t="str">
        <f>сж10!B8</f>
        <v>Саликова Юлия</v>
      </c>
      <c r="D6" s="406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1:15" ht="12.75">
      <c r="A7" s="403"/>
      <c r="B7" s="408"/>
      <c r="C7" s="409">
        <v>1</v>
      </c>
      <c r="D7" s="410"/>
      <c r="E7" s="411" t="s">
        <v>74</v>
      </c>
      <c r="F7" s="412"/>
      <c r="G7" s="407"/>
      <c r="H7" s="407"/>
      <c r="I7" s="413"/>
      <c r="J7" s="413"/>
      <c r="K7" s="407"/>
      <c r="L7" s="407"/>
      <c r="M7" s="407"/>
      <c r="N7" s="407"/>
      <c r="O7" s="407"/>
    </row>
    <row r="8" spans="1:15" ht="12.75">
      <c r="A8" s="403">
        <v>16</v>
      </c>
      <c r="B8" s="404">
        <f>сж10!A23</f>
        <v>0</v>
      </c>
      <c r="C8" s="414" t="str">
        <f>сж10!B23</f>
        <v>_</v>
      </c>
      <c r="D8" s="415"/>
      <c r="E8" s="416"/>
      <c r="F8" s="417"/>
      <c r="G8" s="407"/>
      <c r="H8" s="407"/>
      <c r="I8" s="407"/>
      <c r="J8" s="407"/>
      <c r="K8" s="407"/>
      <c r="L8" s="407"/>
      <c r="M8" s="407"/>
      <c r="N8" s="407"/>
      <c r="O8" s="407"/>
    </row>
    <row r="9" spans="1:15" ht="12.75">
      <c r="A9" s="403"/>
      <c r="B9" s="408"/>
      <c r="C9" s="407"/>
      <c r="D9" s="408"/>
      <c r="E9" s="409">
        <v>9</v>
      </c>
      <c r="F9" s="410"/>
      <c r="G9" s="411" t="s">
        <v>74</v>
      </c>
      <c r="H9" s="412"/>
      <c r="I9" s="407"/>
      <c r="J9" s="407"/>
      <c r="K9" s="407"/>
      <c r="L9" s="407"/>
      <c r="M9" s="407"/>
      <c r="N9" s="407"/>
      <c r="O9" s="407"/>
    </row>
    <row r="10" spans="1:15" ht="12.75">
      <c r="A10" s="403">
        <v>9</v>
      </c>
      <c r="B10" s="404">
        <f>сж10!A16</f>
        <v>0</v>
      </c>
      <c r="C10" s="405" t="str">
        <f>сж10!B16</f>
        <v>Мухортова Ульяна</v>
      </c>
      <c r="D10" s="418"/>
      <c r="E10" s="416"/>
      <c r="F10" s="419"/>
      <c r="G10" s="416"/>
      <c r="H10" s="417"/>
      <c r="I10" s="407"/>
      <c r="J10" s="407"/>
      <c r="K10" s="407"/>
      <c r="L10" s="407"/>
      <c r="M10" s="407"/>
      <c r="N10" s="407"/>
      <c r="O10" s="407"/>
    </row>
    <row r="11" spans="1:15" ht="12.75">
      <c r="A11" s="403"/>
      <c r="B11" s="408"/>
      <c r="C11" s="409">
        <v>2</v>
      </c>
      <c r="D11" s="410"/>
      <c r="E11" s="420" t="s">
        <v>19</v>
      </c>
      <c r="F11" s="421"/>
      <c r="G11" s="416"/>
      <c r="H11" s="417"/>
      <c r="I11" s="407"/>
      <c r="J11" s="407"/>
      <c r="K11" s="407"/>
      <c r="L11" s="407"/>
      <c r="M11" s="407"/>
      <c r="N11" s="407"/>
      <c r="O11" s="407"/>
    </row>
    <row r="12" spans="1:15" ht="12.75">
      <c r="A12" s="403">
        <v>8</v>
      </c>
      <c r="B12" s="404">
        <f>сж10!A15</f>
        <v>0</v>
      </c>
      <c r="C12" s="414" t="str">
        <f>сж10!B15</f>
        <v>Хасанова Амалия</v>
      </c>
      <c r="D12" s="415"/>
      <c r="E12" s="407"/>
      <c r="F12" s="408"/>
      <c r="G12" s="416"/>
      <c r="H12" s="417"/>
      <c r="I12" s="407"/>
      <c r="J12" s="407"/>
      <c r="K12" s="407"/>
      <c r="L12" s="407"/>
      <c r="M12" s="422"/>
      <c r="N12" s="407"/>
      <c r="O12" s="407"/>
    </row>
    <row r="13" spans="1:15" ht="12.75">
      <c r="A13" s="403"/>
      <c r="B13" s="408"/>
      <c r="C13" s="407"/>
      <c r="D13" s="408"/>
      <c r="E13" s="407"/>
      <c r="F13" s="408"/>
      <c r="G13" s="409">
        <v>13</v>
      </c>
      <c r="H13" s="410"/>
      <c r="I13" s="411" t="s">
        <v>74</v>
      </c>
      <c r="J13" s="412"/>
      <c r="K13" s="407"/>
      <c r="L13" s="407"/>
      <c r="M13" s="422"/>
      <c r="N13" s="407"/>
      <c r="O13" s="407"/>
    </row>
    <row r="14" spans="1:15" ht="12.75">
      <c r="A14" s="403">
        <v>5</v>
      </c>
      <c r="B14" s="404">
        <f>сж10!A12</f>
        <v>0</v>
      </c>
      <c r="C14" s="405" t="str">
        <f>сж10!B12</f>
        <v>Михайлова Екатерина</v>
      </c>
      <c r="D14" s="418"/>
      <c r="E14" s="407"/>
      <c r="F14" s="408"/>
      <c r="G14" s="416"/>
      <c r="H14" s="419"/>
      <c r="I14" s="416"/>
      <c r="J14" s="417"/>
      <c r="K14" s="407"/>
      <c r="L14" s="407"/>
      <c r="M14" s="422"/>
      <c r="N14" s="407"/>
      <c r="O14" s="407"/>
    </row>
    <row r="15" spans="1:15" ht="12.75">
      <c r="A15" s="403"/>
      <c r="B15" s="408"/>
      <c r="C15" s="409">
        <v>3</v>
      </c>
      <c r="D15" s="410"/>
      <c r="E15" s="423" t="s">
        <v>78</v>
      </c>
      <c r="F15" s="424"/>
      <c r="G15" s="416"/>
      <c r="H15" s="425"/>
      <c r="I15" s="416"/>
      <c r="J15" s="417"/>
      <c r="K15" s="406"/>
      <c r="L15" s="407"/>
      <c r="M15" s="422"/>
      <c r="N15" s="407"/>
      <c r="O15" s="407"/>
    </row>
    <row r="16" spans="1:15" ht="12.75">
      <c r="A16" s="403">
        <v>12</v>
      </c>
      <c r="B16" s="404">
        <f>сж10!A19</f>
        <v>0</v>
      </c>
      <c r="C16" s="414" t="str">
        <f>сж10!B19</f>
        <v>_</v>
      </c>
      <c r="D16" s="415"/>
      <c r="E16" s="416"/>
      <c r="F16" s="424"/>
      <c r="G16" s="416"/>
      <c r="H16" s="425"/>
      <c r="I16" s="416"/>
      <c r="J16" s="417"/>
      <c r="K16" s="407"/>
      <c r="L16" s="407"/>
      <c r="M16" s="422"/>
      <c r="N16" s="407"/>
      <c r="O16" s="407"/>
    </row>
    <row r="17" spans="1:15" ht="12.75">
      <c r="A17" s="403"/>
      <c r="B17" s="408"/>
      <c r="C17" s="407"/>
      <c r="D17" s="408"/>
      <c r="E17" s="409">
        <v>10</v>
      </c>
      <c r="F17" s="410"/>
      <c r="G17" s="420" t="s">
        <v>78</v>
      </c>
      <c r="H17" s="421"/>
      <c r="I17" s="416"/>
      <c r="J17" s="417"/>
      <c r="K17" s="407"/>
      <c r="L17" s="407"/>
      <c r="M17" s="407"/>
      <c r="N17" s="407"/>
      <c r="O17" s="407"/>
    </row>
    <row r="18" spans="1:15" ht="12.75">
      <c r="A18" s="403">
        <v>13</v>
      </c>
      <c r="B18" s="404">
        <f>сж10!A20</f>
        <v>0</v>
      </c>
      <c r="C18" s="405" t="str">
        <f>сж10!B20</f>
        <v>_</v>
      </c>
      <c r="D18" s="418"/>
      <c r="E18" s="416"/>
      <c r="F18" s="419"/>
      <c r="G18" s="407"/>
      <c r="H18" s="408"/>
      <c r="I18" s="416"/>
      <c r="J18" s="417"/>
      <c r="K18" s="407"/>
      <c r="L18" s="407"/>
      <c r="M18" s="407"/>
      <c r="N18" s="407"/>
      <c r="O18" s="407"/>
    </row>
    <row r="19" spans="1:15" ht="12.75">
      <c r="A19" s="403"/>
      <c r="B19" s="408"/>
      <c r="C19" s="409">
        <v>4</v>
      </c>
      <c r="D19" s="410"/>
      <c r="E19" s="420" t="s">
        <v>89</v>
      </c>
      <c r="F19" s="421"/>
      <c r="G19" s="407"/>
      <c r="H19" s="408"/>
      <c r="I19" s="416"/>
      <c r="J19" s="417"/>
      <c r="K19" s="407"/>
      <c r="L19" s="407"/>
      <c r="M19" s="407"/>
      <c r="N19" s="407"/>
      <c r="O19" s="407"/>
    </row>
    <row r="20" spans="1:15" ht="12.75">
      <c r="A20" s="403">
        <v>4</v>
      </c>
      <c r="B20" s="404">
        <f>сж10!A11</f>
        <v>0</v>
      </c>
      <c r="C20" s="414" t="str">
        <f>сж10!B11</f>
        <v>Максютова Маргарита</v>
      </c>
      <c r="D20" s="415"/>
      <c r="E20" s="407"/>
      <c r="F20" s="408"/>
      <c r="G20" s="407"/>
      <c r="H20" s="408"/>
      <c r="I20" s="416"/>
      <c r="J20" s="417"/>
      <c r="K20" s="407"/>
      <c r="L20" s="407"/>
      <c r="M20" s="407"/>
      <c r="N20" s="407"/>
      <c r="O20" s="407"/>
    </row>
    <row r="21" spans="1:15" ht="12.75">
      <c r="A21" s="403"/>
      <c r="B21" s="408"/>
      <c r="C21" s="407"/>
      <c r="D21" s="408"/>
      <c r="E21" s="407"/>
      <c r="F21" s="408"/>
      <c r="G21" s="407"/>
      <c r="H21" s="408"/>
      <c r="I21" s="409">
        <v>15</v>
      </c>
      <c r="J21" s="410"/>
      <c r="K21" s="411" t="s">
        <v>75</v>
      </c>
      <c r="L21" s="411"/>
      <c r="M21" s="411"/>
      <c r="N21" s="411"/>
      <c r="O21" s="411"/>
    </row>
    <row r="22" spans="1:15" ht="12.75">
      <c r="A22" s="403">
        <v>3</v>
      </c>
      <c r="B22" s="404">
        <f>сж10!A10</f>
        <v>0</v>
      </c>
      <c r="C22" s="405" t="str">
        <f>сж10!B10</f>
        <v>Сабирова Ляйсан</v>
      </c>
      <c r="D22" s="418"/>
      <c r="E22" s="407"/>
      <c r="F22" s="408"/>
      <c r="G22" s="407"/>
      <c r="H22" s="408"/>
      <c r="I22" s="416"/>
      <c r="J22" s="426"/>
      <c r="K22" s="417"/>
      <c r="L22" s="417"/>
      <c r="M22" s="407"/>
      <c r="N22" s="427" t="s">
        <v>40</v>
      </c>
      <c r="O22" s="427"/>
    </row>
    <row r="23" spans="1:15" ht="12.75">
      <c r="A23" s="403"/>
      <c r="B23" s="408"/>
      <c r="C23" s="409">
        <v>5</v>
      </c>
      <c r="D23" s="410"/>
      <c r="E23" s="411" t="s">
        <v>88</v>
      </c>
      <c r="F23" s="418"/>
      <c r="G23" s="407"/>
      <c r="H23" s="408"/>
      <c r="I23" s="416"/>
      <c r="J23" s="428"/>
      <c r="K23" s="417"/>
      <c r="L23" s="417"/>
      <c r="M23" s="407"/>
      <c r="N23" s="407"/>
      <c r="O23" s="407"/>
    </row>
    <row r="24" spans="1:15" ht="12.75">
      <c r="A24" s="403">
        <v>14</v>
      </c>
      <c r="B24" s="404">
        <f>сж10!A21</f>
        <v>0</v>
      </c>
      <c r="C24" s="414" t="str">
        <f>сж10!B21</f>
        <v>_</v>
      </c>
      <c r="D24" s="415"/>
      <c r="E24" s="416"/>
      <c r="F24" s="424"/>
      <c r="G24" s="407"/>
      <c r="H24" s="408"/>
      <c r="I24" s="416"/>
      <c r="J24" s="417"/>
      <c r="K24" s="417"/>
      <c r="L24" s="417"/>
      <c r="M24" s="407"/>
      <c r="N24" s="407"/>
      <c r="O24" s="407"/>
    </row>
    <row r="25" spans="1:15" ht="12.75">
      <c r="A25" s="403"/>
      <c r="B25" s="408"/>
      <c r="C25" s="407"/>
      <c r="D25" s="408"/>
      <c r="E25" s="409">
        <v>11</v>
      </c>
      <c r="F25" s="410"/>
      <c r="G25" s="411" t="s">
        <v>88</v>
      </c>
      <c r="H25" s="418"/>
      <c r="I25" s="416"/>
      <c r="J25" s="417"/>
      <c r="K25" s="417"/>
      <c r="L25" s="417"/>
      <c r="M25" s="407"/>
      <c r="N25" s="407"/>
      <c r="O25" s="407"/>
    </row>
    <row r="26" spans="1:15" ht="12.75">
      <c r="A26" s="403">
        <v>11</v>
      </c>
      <c r="B26" s="404">
        <f>сж10!A18</f>
        <v>0</v>
      </c>
      <c r="C26" s="405" t="str">
        <f>сж10!B18</f>
        <v>Попова Арина</v>
      </c>
      <c r="D26" s="418"/>
      <c r="E26" s="416"/>
      <c r="F26" s="419"/>
      <c r="G26" s="416"/>
      <c r="H26" s="424"/>
      <c r="I26" s="416"/>
      <c r="J26" s="417"/>
      <c r="K26" s="417"/>
      <c r="L26" s="417"/>
      <c r="M26" s="407"/>
      <c r="N26" s="407"/>
      <c r="O26" s="407"/>
    </row>
    <row r="27" spans="1:15" ht="12.75">
      <c r="A27" s="403"/>
      <c r="B27" s="408"/>
      <c r="C27" s="409">
        <v>6</v>
      </c>
      <c r="D27" s="410"/>
      <c r="E27" s="420" t="s">
        <v>90</v>
      </c>
      <c r="F27" s="421"/>
      <c r="G27" s="416"/>
      <c r="H27" s="424"/>
      <c r="I27" s="416"/>
      <c r="J27" s="417"/>
      <c r="K27" s="417"/>
      <c r="L27" s="417"/>
      <c r="M27" s="407"/>
      <c r="N27" s="407"/>
      <c r="O27" s="407"/>
    </row>
    <row r="28" spans="1:15" ht="12.75">
      <c r="A28" s="403">
        <v>6</v>
      </c>
      <c r="B28" s="404">
        <f>сж10!A13</f>
        <v>0</v>
      </c>
      <c r="C28" s="414" t="str">
        <f>сж10!B13</f>
        <v>Иликбаева Елизавета</v>
      </c>
      <c r="D28" s="415"/>
      <c r="E28" s="407"/>
      <c r="F28" s="408"/>
      <c r="G28" s="416"/>
      <c r="H28" s="424"/>
      <c r="I28" s="416"/>
      <c r="J28" s="417"/>
      <c r="K28" s="417"/>
      <c r="L28" s="417"/>
      <c r="M28" s="407"/>
      <c r="N28" s="407"/>
      <c r="O28" s="407"/>
    </row>
    <row r="29" spans="1:15" ht="12.75">
      <c r="A29" s="403"/>
      <c r="B29" s="408"/>
      <c r="C29" s="407"/>
      <c r="D29" s="408"/>
      <c r="E29" s="407"/>
      <c r="F29" s="408"/>
      <c r="G29" s="409">
        <v>14</v>
      </c>
      <c r="H29" s="410"/>
      <c r="I29" s="420" t="s">
        <v>75</v>
      </c>
      <c r="J29" s="412"/>
      <c r="K29" s="417"/>
      <c r="L29" s="417"/>
      <c r="M29" s="407"/>
      <c r="N29" s="407"/>
      <c r="O29" s="407"/>
    </row>
    <row r="30" spans="1:15" ht="12.75">
      <c r="A30" s="403">
        <v>7</v>
      </c>
      <c r="B30" s="404">
        <f>сж10!A14</f>
        <v>0</v>
      </c>
      <c r="C30" s="405" t="str">
        <f>сж10!B14</f>
        <v>Сабирова Ангелина</v>
      </c>
      <c r="D30" s="418"/>
      <c r="E30" s="407"/>
      <c r="F30" s="408"/>
      <c r="G30" s="416"/>
      <c r="H30" s="426"/>
      <c r="I30" s="407"/>
      <c r="J30" s="407"/>
      <c r="K30" s="417"/>
      <c r="L30" s="417"/>
      <c r="M30" s="407"/>
      <c r="N30" s="407"/>
      <c r="O30" s="407"/>
    </row>
    <row r="31" spans="1:15" ht="12.75">
      <c r="A31" s="403"/>
      <c r="B31" s="408"/>
      <c r="C31" s="409">
        <v>7</v>
      </c>
      <c r="D31" s="410"/>
      <c r="E31" s="411" t="s">
        <v>93</v>
      </c>
      <c r="F31" s="418"/>
      <c r="G31" s="416"/>
      <c r="H31" s="429"/>
      <c r="I31" s="407"/>
      <c r="J31" s="407"/>
      <c r="K31" s="417"/>
      <c r="L31" s="417"/>
      <c r="M31" s="407"/>
      <c r="N31" s="407"/>
      <c r="O31" s="407"/>
    </row>
    <row r="32" spans="1:15" ht="12.75">
      <c r="A32" s="403">
        <v>10</v>
      </c>
      <c r="B32" s="404">
        <f>сж10!A17</f>
        <v>0</v>
      </c>
      <c r="C32" s="414" t="str">
        <f>сж10!B17</f>
        <v>Масалимова Алина</v>
      </c>
      <c r="D32" s="415"/>
      <c r="E32" s="416"/>
      <c r="F32" s="424"/>
      <c r="G32" s="416"/>
      <c r="H32" s="429"/>
      <c r="I32" s="403">
        <v>-15</v>
      </c>
      <c r="J32" s="430">
        <f>IF(J21=H13,H29,IF(J21=H29,H13,0))</f>
        <v>0</v>
      </c>
      <c r="K32" s="405" t="str">
        <f>IF(K21=I13,I29,IF(K21=I29,I13,0))</f>
        <v>Саликова Юлия</v>
      </c>
      <c r="L32" s="405"/>
      <c r="M32" s="423"/>
      <c r="N32" s="423"/>
      <c r="O32" s="423"/>
    </row>
    <row r="33" spans="1:15" ht="12.75">
      <c r="A33" s="403"/>
      <c r="B33" s="408"/>
      <c r="C33" s="407"/>
      <c r="D33" s="408"/>
      <c r="E33" s="409">
        <v>12</v>
      </c>
      <c r="F33" s="410"/>
      <c r="G33" s="420" t="s">
        <v>75</v>
      </c>
      <c r="H33" s="431"/>
      <c r="I33" s="407"/>
      <c r="J33" s="407"/>
      <c r="K33" s="417"/>
      <c r="L33" s="417"/>
      <c r="M33" s="407"/>
      <c r="N33" s="427" t="s">
        <v>41</v>
      </c>
      <c r="O33" s="427"/>
    </row>
    <row r="34" spans="1:15" ht="12.75">
      <c r="A34" s="403">
        <v>15</v>
      </c>
      <c r="B34" s="404">
        <f>сж10!A22</f>
        <v>0</v>
      </c>
      <c r="C34" s="405" t="str">
        <f>сж10!B22</f>
        <v>_</v>
      </c>
      <c r="D34" s="418"/>
      <c r="E34" s="416"/>
      <c r="F34" s="426"/>
      <c r="G34" s="407"/>
      <c r="H34" s="407"/>
      <c r="I34" s="407"/>
      <c r="J34" s="407"/>
      <c r="K34" s="417"/>
      <c r="L34" s="417"/>
      <c r="M34" s="407"/>
      <c r="N34" s="407"/>
      <c r="O34" s="407"/>
    </row>
    <row r="35" spans="1:15" ht="12.75">
      <c r="A35" s="403"/>
      <c r="B35" s="408"/>
      <c r="C35" s="409">
        <v>8</v>
      </c>
      <c r="D35" s="410"/>
      <c r="E35" s="420" t="s">
        <v>75</v>
      </c>
      <c r="F35" s="431"/>
      <c r="G35" s="407"/>
      <c r="H35" s="407"/>
      <c r="I35" s="407"/>
      <c r="J35" s="407"/>
      <c r="K35" s="417"/>
      <c r="L35" s="417"/>
      <c r="M35" s="407"/>
      <c r="N35" s="407"/>
      <c r="O35" s="407"/>
    </row>
    <row r="36" spans="1:15" ht="12.75">
      <c r="A36" s="403">
        <v>2</v>
      </c>
      <c r="B36" s="404">
        <f>сж10!A9</f>
        <v>0</v>
      </c>
      <c r="C36" s="414" t="str">
        <f>сж10!B9</f>
        <v>Фазлыева Алина</v>
      </c>
      <c r="D36" s="432"/>
      <c r="E36" s="407"/>
      <c r="F36" s="407"/>
      <c r="G36" s="407"/>
      <c r="H36" s="407"/>
      <c r="I36" s="407"/>
      <c r="J36" s="407"/>
      <c r="K36" s="417"/>
      <c r="L36" s="417"/>
      <c r="M36" s="407"/>
      <c r="N36" s="407"/>
      <c r="O36" s="407"/>
    </row>
    <row r="37" spans="1:15" ht="12.75">
      <c r="A37" s="403"/>
      <c r="B37" s="403"/>
      <c r="C37" s="407"/>
      <c r="D37" s="407"/>
      <c r="E37" s="407"/>
      <c r="F37" s="407"/>
      <c r="G37" s="407"/>
      <c r="H37" s="407"/>
      <c r="I37" s="407"/>
      <c r="J37" s="407"/>
      <c r="K37" s="417"/>
      <c r="L37" s="417"/>
      <c r="M37" s="407"/>
      <c r="N37" s="407"/>
      <c r="O37" s="407"/>
    </row>
    <row r="38" spans="1:15" ht="12.75">
      <c r="A38" s="403">
        <v>-1</v>
      </c>
      <c r="B38" s="430">
        <f>IF(D7=B6,B8,IF(D7=B8,B6,0))</f>
        <v>0</v>
      </c>
      <c r="C38" s="405" t="str">
        <f>IF(E7=C6,C8,IF(E7=C8,C6,0))</f>
        <v>_</v>
      </c>
      <c r="D38" s="406"/>
      <c r="E38" s="407"/>
      <c r="F38" s="407"/>
      <c r="G38" s="403">
        <v>-13</v>
      </c>
      <c r="H38" s="430">
        <f>IF(H13=F9,F17,IF(H13=F17,F9,0))</f>
        <v>0</v>
      </c>
      <c r="I38" s="405" t="str">
        <f>IF(I13=G9,G17,IF(I13=G17,G9,0))</f>
        <v>Михайлова Екатерина</v>
      </c>
      <c r="J38" s="406"/>
      <c r="K38" s="407"/>
      <c r="L38" s="407"/>
      <c r="M38" s="407"/>
      <c r="N38" s="407"/>
      <c r="O38" s="407"/>
    </row>
    <row r="39" spans="1:15" ht="12.75">
      <c r="A39" s="403"/>
      <c r="B39" s="403"/>
      <c r="C39" s="409">
        <v>16</v>
      </c>
      <c r="D39" s="410"/>
      <c r="E39" s="433" t="s">
        <v>92</v>
      </c>
      <c r="F39" s="434"/>
      <c r="G39" s="407"/>
      <c r="H39" s="407"/>
      <c r="I39" s="416"/>
      <c r="J39" s="417"/>
      <c r="K39" s="407"/>
      <c r="L39" s="407"/>
      <c r="M39" s="407"/>
      <c r="N39" s="407"/>
      <c r="O39" s="407"/>
    </row>
    <row r="40" spans="1:15" ht="12.75">
      <c r="A40" s="403">
        <v>-2</v>
      </c>
      <c r="B40" s="430">
        <f>IF(D11=B10,B12,IF(D11=B12,B10,0))</f>
        <v>0</v>
      </c>
      <c r="C40" s="414" t="str">
        <f>IF(E11=C10,C12,IF(E11=C12,C10,0))</f>
        <v>Мухортова Ульяна</v>
      </c>
      <c r="D40" s="432"/>
      <c r="E40" s="409">
        <v>20</v>
      </c>
      <c r="F40" s="410"/>
      <c r="G40" s="433" t="s">
        <v>92</v>
      </c>
      <c r="H40" s="434"/>
      <c r="I40" s="409">
        <v>26</v>
      </c>
      <c r="J40" s="410"/>
      <c r="K40" s="433" t="s">
        <v>78</v>
      </c>
      <c r="L40" s="434"/>
      <c r="M40" s="407"/>
      <c r="N40" s="407"/>
      <c r="O40" s="407"/>
    </row>
    <row r="41" spans="1:15" ht="12.75">
      <c r="A41" s="403"/>
      <c r="B41" s="403"/>
      <c r="C41" s="403">
        <v>-12</v>
      </c>
      <c r="D41" s="430">
        <f>IF(F33=D31,D35,IF(F33=D35,D31,0))</f>
        <v>0</v>
      </c>
      <c r="E41" s="414" t="str">
        <f>IF(G33=E31,E35,IF(G33=E35,E31,0))</f>
        <v>Масалимова Алина</v>
      </c>
      <c r="F41" s="432"/>
      <c r="G41" s="416"/>
      <c r="H41" s="429"/>
      <c r="I41" s="416"/>
      <c r="J41" s="426"/>
      <c r="K41" s="416"/>
      <c r="L41" s="417"/>
      <c r="M41" s="407"/>
      <c r="N41" s="407"/>
      <c r="O41" s="407"/>
    </row>
    <row r="42" spans="1:15" ht="12.75">
      <c r="A42" s="403">
        <v>-3</v>
      </c>
      <c r="B42" s="430">
        <f>IF(D15=B14,B16,IF(D15=B16,B14,0))</f>
        <v>0</v>
      </c>
      <c r="C42" s="405" t="str">
        <f>IF(E15=C14,C16,IF(E15=C16,C14,0))</f>
        <v>_</v>
      </c>
      <c r="D42" s="406"/>
      <c r="E42" s="407"/>
      <c r="F42" s="407"/>
      <c r="G42" s="409">
        <v>24</v>
      </c>
      <c r="H42" s="410"/>
      <c r="I42" s="435" t="s">
        <v>90</v>
      </c>
      <c r="J42" s="428"/>
      <c r="K42" s="416"/>
      <c r="L42" s="417"/>
      <c r="M42" s="407"/>
      <c r="N42" s="407"/>
      <c r="O42" s="407"/>
    </row>
    <row r="43" spans="1:15" ht="12.75">
      <c r="A43" s="403"/>
      <c r="B43" s="403"/>
      <c r="C43" s="409">
        <v>17</v>
      </c>
      <c r="D43" s="410"/>
      <c r="E43" s="433"/>
      <c r="F43" s="434"/>
      <c r="G43" s="416"/>
      <c r="H43" s="417"/>
      <c r="I43" s="417"/>
      <c r="J43" s="417"/>
      <c r="K43" s="416"/>
      <c r="L43" s="417"/>
      <c r="M43" s="407"/>
      <c r="N43" s="407"/>
      <c r="O43" s="407"/>
    </row>
    <row r="44" spans="1:15" ht="12.75">
      <c r="A44" s="403">
        <v>-4</v>
      </c>
      <c r="B44" s="430">
        <f>IF(D19=B18,B20,IF(D19=B20,B18,0))</f>
        <v>0</v>
      </c>
      <c r="C44" s="414" t="str">
        <f>IF(E19=C18,C20,IF(E19=C20,C18,0))</f>
        <v>_</v>
      </c>
      <c r="D44" s="432"/>
      <c r="E44" s="409">
        <v>21</v>
      </c>
      <c r="F44" s="410"/>
      <c r="G44" s="435" t="s">
        <v>90</v>
      </c>
      <c r="H44" s="434"/>
      <c r="I44" s="417"/>
      <c r="J44" s="417"/>
      <c r="K44" s="409">
        <v>28</v>
      </c>
      <c r="L44" s="410"/>
      <c r="M44" s="433"/>
      <c r="N44" s="423"/>
      <c r="O44" s="423"/>
    </row>
    <row r="45" spans="1:15" ht="12.75">
      <c r="A45" s="403"/>
      <c r="B45" s="403"/>
      <c r="C45" s="403">
        <v>-11</v>
      </c>
      <c r="D45" s="430">
        <f>IF(F25=D23,D27,IF(F25=D27,D23,0))</f>
        <v>0</v>
      </c>
      <c r="E45" s="414" t="str">
        <f>IF(G25=E23,E27,IF(G25=E27,E23,0))</f>
        <v>Иликбаева Елизавета</v>
      </c>
      <c r="F45" s="432"/>
      <c r="G45" s="407"/>
      <c r="H45" s="407"/>
      <c r="I45" s="417"/>
      <c r="J45" s="417"/>
      <c r="K45" s="416"/>
      <c r="L45" s="417"/>
      <c r="M45" s="407"/>
      <c r="N45" s="427" t="s">
        <v>42</v>
      </c>
      <c r="O45" s="427"/>
    </row>
    <row r="46" spans="1:15" ht="12.75">
      <c r="A46" s="403">
        <v>-5</v>
      </c>
      <c r="B46" s="430">
        <f>IF(D23=B22,B24,IF(D23=B24,B22,0))</f>
        <v>0</v>
      </c>
      <c r="C46" s="405" t="str">
        <f>IF(E23=C22,C24,IF(E23=C24,C22,0))</f>
        <v>_</v>
      </c>
      <c r="D46" s="406"/>
      <c r="E46" s="407"/>
      <c r="F46" s="407"/>
      <c r="G46" s="403">
        <v>-14</v>
      </c>
      <c r="H46" s="430">
        <f>IF(H29=F25,F33,IF(H29=F33,F25,0))</f>
        <v>0</v>
      </c>
      <c r="I46" s="405" t="str">
        <f>IF(I29=G25,G33,IF(I29=G33,G25,0))</f>
        <v>Сабирова Ляйсан</v>
      </c>
      <c r="J46" s="406"/>
      <c r="K46" s="416"/>
      <c r="L46" s="417"/>
      <c r="M46" s="417"/>
      <c r="N46" s="407"/>
      <c r="O46" s="407"/>
    </row>
    <row r="47" spans="1:15" ht="12.75">
      <c r="A47" s="403"/>
      <c r="B47" s="403"/>
      <c r="C47" s="409">
        <v>18</v>
      </c>
      <c r="D47" s="410"/>
      <c r="E47" s="433" t="s">
        <v>94</v>
      </c>
      <c r="F47" s="434"/>
      <c r="G47" s="407"/>
      <c r="H47" s="407"/>
      <c r="I47" s="436"/>
      <c r="J47" s="417"/>
      <c r="K47" s="416"/>
      <c r="L47" s="417"/>
      <c r="M47" s="417"/>
      <c r="N47" s="407"/>
      <c r="O47" s="407"/>
    </row>
    <row r="48" spans="1:15" ht="12.75">
      <c r="A48" s="403">
        <v>-6</v>
      </c>
      <c r="B48" s="430">
        <f>IF(D27=B26,B28,IF(D27=B28,B26,0))</f>
        <v>0</v>
      </c>
      <c r="C48" s="414" t="str">
        <f>IF(E27=C26,C28,IF(E27=C28,C26,0))</f>
        <v>Попова Арина</v>
      </c>
      <c r="D48" s="432"/>
      <c r="E48" s="409">
        <v>22</v>
      </c>
      <c r="F48" s="410"/>
      <c r="G48" s="433" t="s">
        <v>89</v>
      </c>
      <c r="H48" s="434"/>
      <c r="I48" s="409">
        <v>27</v>
      </c>
      <c r="J48" s="410"/>
      <c r="K48" s="435" t="s">
        <v>89</v>
      </c>
      <c r="L48" s="434"/>
      <c r="M48" s="417"/>
      <c r="N48" s="407"/>
      <c r="O48" s="407"/>
    </row>
    <row r="49" spans="1:15" ht="12.75">
      <c r="A49" s="403"/>
      <c r="B49" s="403"/>
      <c r="C49" s="403">
        <v>-10</v>
      </c>
      <c r="D49" s="430">
        <f>IF(F17=D15,D19,IF(F17=D19,D15,0))</f>
        <v>0</v>
      </c>
      <c r="E49" s="414" t="str">
        <f>IF(G17=E15,E19,IF(G17=E19,E15,0))</f>
        <v>Максютова Маргарита</v>
      </c>
      <c r="F49" s="432"/>
      <c r="G49" s="416"/>
      <c r="H49" s="429"/>
      <c r="I49" s="416"/>
      <c r="J49" s="426"/>
      <c r="K49" s="407"/>
      <c r="L49" s="407"/>
      <c r="M49" s="417"/>
      <c r="N49" s="407"/>
      <c r="O49" s="407"/>
    </row>
    <row r="50" spans="1:15" ht="12.75">
      <c r="A50" s="403">
        <v>-7</v>
      </c>
      <c r="B50" s="430">
        <f>IF(D31=B30,B32,IF(D31=B32,B30,0))</f>
        <v>0</v>
      </c>
      <c r="C50" s="405" t="str">
        <f>IF(E31=C30,C32,IF(E31=C32,C30,0))</f>
        <v>Сабирова Ангелина</v>
      </c>
      <c r="D50" s="406"/>
      <c r="E50" s="407"/>
      <c r="F50" s="407"/>
      <c r="G50" s="409">
        <v>25</v>
      </c>
      <c r="H50" s="410"/>
      <c r="I50" s="435" t="s">
        <v>89</v>
      </c>
      <c r="J50" s="428"/>
      <c r="K50" s="407"/>
      <c r="L50" s="407"/>
      <c r="M50" s="417"/>
      <c r="N50" s="407"/>
      <c r="O50" s="407"/>
    </row>
    <row r="51" spans="1:15" ht="12.75">
      <c r="A51" s="403"/>
      <c r="B51" s="403"/>
      <c r="C51" s="409">
        <v>19</v>
      </c>
      <c r="D51" s="410"/>
      <c r="E51" s="433" t="s">
        <v>91</v>
      </c>
      <c r="F51" s="434"/>
      <c r="G51" s="416"/>
      <c r="H51" s="417"/>
      <c r="I51" s="417"/>
      <c r="J51" s="417"/>
      <c r="K51" s="407"/>
      <c r="L51" s="407"/>
      <c r="M51" s="417"/>
      <c r="N51" s="407"/>
      <c r="O51" s="407"/>
    </row>
    <row r="52" spans="1:15" ht="12.75">
      <c r="A52" s="403">
        <v>-8</v>
      </c>
      <c r="B52" s="430">
        <f>IF(D35=B34,B36,IF(D35=B36,B34,0))</f>
        <v>0</v>
      </c>
      <c r="C52" s="414" t="str">
        <f>IF(E35=C34,C36,IF(E35=C36,C34,0))</f>
        <v>_</v>
      </c>
      <c r="D52" s="432"/>
      <c r="E52" s="409">
        <v>23</v>
      </c>
      <c r="F52" s="410"/>
      <c r="G52" s="435" t="s">
        <v>19</v>
      </c>
      <c r="H52" s="434"/>
      <c r="I52" s="417"/>
      <c r="J52" s="417"/>
      <c r="K52" s="403">
        <v>-28</v>
      </c>
      <c r="L52" s="430">
        <f>IF(L44=J40,J48,IF(L44=J48,J40,0))</f>
        <v>0</v>
      </c>
      <c r="M52" s="405">
        <f>IF(M44=K40,K48,IF(M44=K48,K40,0))</f>
        <v>0</v>
      </c>
      <c r="N52" s="423"/>
      <c r="O52" s="423"/>
    </row>
    <row r="53" spans="1:15" ht="12.75">
      <c r="A53" s="403"/>
      <c r="B53" s="403"/>
      <c r="C53" s="437">
        <v>-9</v>
      </c>
      <c r="D53" s="430">
        <f>IF(F9=D7,D11,IF(F9=D11,D7,0))</f>
        <v>0</v>
      </c>
      <c r="E53" s="414" t="str">
        <f>IF(G9=E7,E11,IF(G9=E11,E7,0))</f>
        <v>Хасанова Амалия</v>
      </c>
      <c r="F53" s="432"/>
      <c r="G53" s="407"/>
      <c r="H53" s="407"/>
      <c r="I53" s="417"/>
      <c r="J53" s="417"/>
      <c r="K53" s="407"/>
      <c r="L53" s="407"/>
      <c r="M53" s="438"/>
      <c r="N53" s="427" t="s">
        <v>43</v>
      </c>
      <c r="O53" s="427"/>
    </row>
    <row r="54" spans="1:15" ht="12.75">
      <c r="A54" s="403"/>
      <c r="B54" s="403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</row>
    <row r="55" spans="1:15" ht="12.75">
      <c r="A55" s="403">
        <v>-26</v>
      </c>
      <c r="B55" s="430">
        <f>IF(J40=H38,H42,IF(J40=H42,H38,0))</f>
        <v>0</v>
      </c>
      <c r="C55" s="405" t="str">
        <f>IF(K40=I38,I42,IF(K40=I42,I38,0))</f>
        <v>Иликбаева Елизавета</v>
      </c>
      <c r="D55" s="406"/>
      <c r="E55" s="407"/>
      <c r="F55" s="407"/>
      <c r="G55" s="403">
        <v>-20</v>
      </c>
      <c r="H55" s="430">
        <f>IF(F40=D39,D41,IF(F40=D41,D39,0))</f>
        <v>0</v>
      </c>
      <c r="I55" s="405" t="str">
        <f>IF(G40=E39,E41,IF(G40=E41,E39,0))</f>
        <v>Масалимова Алина</v>
      </c>
      <c r="J55" s="406"/>
      <c r="K55" s="407"/>
      <c r="L55" s="407"/>
      <c r="M55" s="407"/>
      <c r="N55" s="407"/>
      <c r="O55" s="407"/>
    </row>
    <row r="56" spans="1:15" ht="12.75">
      <c r="A56" s="403"/>
      <c r="B56" s="408"/>
      <c r="C56" s="409">
        <v>29</v>
      </c>
      <c r="D56" s="410"/>
      <c r="E56" s="411" t="s">
        <v>88</v>
      </c>
      <c r="F56" s="412"/>
      <c r="G56" s="403"/>
      <c r="H56" s="403"/>
      <c r="I56" s="409">
        <v>31</v>
      </c>
      <c r="J56" s="410"/>
      <c r="K56" s="411" t="s">
        <v>93</v>
      </c>
      <c r="L56" s="412"/>
      <c r="M56" s="407"/>
      <c r="N56" s="407"/>
      <c r="O56" s="407"/>
    </row>
    <row r="57" spans="1:15" ht="12.75">
      <c r="A57" s="403">
        <v>-27</v>
      </c>
      <c r="B57" s="430">
        <f>IF(J48=H46,H50,IF(J48=H50,H46,0))</f>
        <v>0</v>
      </c>
      <c r="C57" s="414" t="str">
        <f>IF(K48=I46,I50,IF(K48=I50,I46,0))</f>
        <v>Сабирова Ляйсан</v>
      </c>
      <c r="D57" s="432"/>
      <c r="E57" s="439" t="s">
        <v>44</v>
      </c>
      <c r="F57" s="439"/>
      <c r="G57" s="403">
        <v>-21</v>
      </c>
      <c r="H57" s="430">
        <f>IF(F44=D43,D45,IF(F44=D45,D43,0))</f>
        <v>0</v>
      </c>
      <c r="I57" s="414">
        <f>IF(G44=E43,E45,IF(G44=E45,E43,0))</f>
        <v>0</v>
      </c>
      <c r="J57" s="432"/>
      <c r="K57" s="416"/>
      <c r="L57" s="417"/>
      <c r="M57" s="417"/>
      <c r="N57" s="407"/>
      <c r="O57" s="407"/>
    </row>
    <row r="58" spans="1:15" ht="12.75">
      <c r="A58" s="403"/>
      <c r="B58" s="403"/>
      <c r="C58" s="403">
        <v>-29</v>
      </c>
      <c r="D58" s="430">
        <f>IF(D56=B55,B57,IF(D56=B57,B55,0))</f>
        <v>0</v>
      </c>
      <c r="E58" s="405" t="str">
        <f>IF(E56=C55,C57,IF(E56=C57,C55,0))</f>
        <v>Иликбаева Елизавета</v>
      </c>
      <c r="F58" s="406"/>
      <c r="G58" s="403"/>
      <c r="H58" s="403"/>
      <c r="I58" s="407"/>
      <c r="J58" s="407"/>
      <c r="K58" s="409">
        <v>33</v>
      </c>
      <c r="L58" s="410"/>
      <c r="M58" s="411" t="s">
        <v>91</v>
      </c>
      <c r="N58" s="423"/>
      <c r="O58" s="423"/>
    </row>
    <row r="59" spans="1:15" ht="12.75">
      <c r="A59" s="403"/>
      <c r="B59" s="403"/>
      <c r="C59" s="407"/>
      <c r="D59" s="407"/>
      <c r="E59" s="439" t="s">
        <v>45</v>
      </c>
      <c r="F59" s="439"/>
      <c r="G59" s="403">
        <v>-22</v>
      </c>
      <c r="H59" s="430">
        <f>IF(F48=D47,D49,IF(F48=D49,D47,0))</f>
        <v>0</v>
      </c>
      <c r="I59" s="405" t="str">
        <f>IF(G48=E47,E49,IF(G48=E49,E47,0))</f>
        <v>Попова Арина</v>
      </c>
      <c r="J59" s="406"/>
      <c r="K59" s="416"/>
      <c r="L59" s="417"/>
      <c r="M59" s="407"/>
      <c r="N59" s="427" t="s">
        <v>46</v>
      </c>
      <c r="O59" s="427"/>
    </row>
    <row r="60" spans="1:15" ht="12.75">
      <c r="A60" s="403">
        <v>-24</v>
      </c>
      <c r="B60" s="430">
        <f>IF(H42=F40,F44,IF(H42=F44,F40,0))</f>
        <v>0</v>
      </c>
      <c r="C60" s="405" t="str">
        <f>IF(I42=G40,G44,IF(I42=G44,G40,0))</f>
        <v>Мухортова Ульяна</v>
      </c>
      <c r="D60" s="406"/>
      <c r="E60" s="407"/>
      <c r="F60" s="407"/>
      <c r="G60" s="403"/>
      <c r="H60" s="403"/>
      <c r="I60" s="409">
        <v>32</v>
      </c>
      <c r="J60" s="410"/>
      <c r="K60" s="420" t="s">
        <v>91</v>
      </c>
      <c r="L60" s="412"/>
      <c r="M60" s="440"/>
      <c r="N60" s="407"/>
      <c r="O60" s="407"/>
    </row>
    <row r="61" spans="1:15" ht="12.75">
      <c r="A61" s="403"/>
      <c r="B61" s="403"/>
      <c r="C61" s="409">
        <v>30</v>
      </c>
      <c r="D61" s="410"/>
      <c r="E61" s="411" t="s">
        <v>19</v>
      </c>
      <c r="F61" s="412"/>
      <c r="G61" s="403">
        <v>-23</v>
      </c>
      <c r="H61" s="430">
        <f>IF(F52=D51,D53,IF(F52=D53,D51,0))</f>
        <v>0</v>
      </c>
      <c r="I61" s="414" t="str">
        <f>IF(G52=E51,E53,IF(G52=E53,E51,0))</f>
        <v>Сабирова Ангелина</v>
      </c>
      <c r="J61" s="432"/>
      <c r="K61" s="403">
        <v>-33</v>
      </c>
      <c r="L61" s="430">
        <f>IF(L58=J56,J60,IF(L58=J60,J56,0))</f>
        <v>0</v>
      </c>
      <c r="M61" s="405" t="str">
        <f>IF(M58=K56,K60,IF(M58=K60,K56,0))</f>
        <v>Масалимова Алина</v>
      </c>
      <c r="N61" s="423"/>
      <c r="O61" s="423"/>
    </row>
    <row r="62" spans="1:15" ht="12.75">
      <c r="A62" s="403">
        <v>-25</v>
      </c>
      <c r="B62" s="430">
        <f>IF(H50=F48,F52,IF(H50=F52,F48,0))</f>
        <v>0</v>
      </c>
      <c r="C62" s="414" t="str">
        <f>IF(I50=G48,G52,IF(I50=G52,G48,0))</f>
        <v>Хасанова Амалия</v>
      </c>
      <c r="D62" s="432"/>
      <c r="E62" s="439" t="s">
        <v>47</v>
      </c>
      <c r="F62" s="439"/>
      <c r="G62" s="407"/>
      <c r="H62" s="407"/>
      <c r="I62" s="407"/>
      <c r="J62" s="407"/>
      <c r="K62" s="407"/>
      <c r="L62" s="407"/>
      <c r="M62" s="407"/>
      <c r="N62" s="427" t="s">
        <v>48</v>
      </c>
      <c r="O62" s="427"/>
    </row>
    <row r="63" spans="1:15" ht="12.75">
      <c r="A63" s="403"/>
      <c r="B63" s="403"/>
      <c r="C63" s="403">
        <v>-30</v>
      </c>
      <c r="D63" s="430">
        <f>IF(D61=B60,B62,IF(D61=B62,B60,0))</f>
        <v>0</v>
      </c>
      <c r="E63" s="405" t="str">
        <f>IF(E61=C60,C62,IF(E61=C62,C60,0))</f>
        <v>Мухортова Ульяна</v>
      </c>
      <c r="F63" s="406"/>
      <c r="G63" s="407"/>
      <c r="H63" s="407"/>
      <c r="I63" s="407"/>
      <c r="J63" s="407"/>
      <c r="K63" s="407"/>
      <c r="L63" s="407"/>
      <c r="M63" s="407"/>
      <c r="N63" s="407"/>
      <c r="O63" s="407"/>
    </row>
    <row r="64" spans="1:15" ht="12.75">
      <c r="A64" s="403"/>
      <c r="B64" s="403"/>
      <c r="C64" s="407"/>
      <c r="D64" s="407"/>
      <c r="E64" s="439" t="s">
        <v>49</v>
      </c>
      <c r="F64" s="439"/>
      <c r="G64" s="407"/>
      <c r="H64" s="407"/>
      <c r="I64" s="403">
        <v>-31</v>
      </c>
      <c r="J64" s="430">
        <f>IF(J56=H55,H57,IF(J56=H57,H55,0))</f>
        <v>0</v>
      </c>
      <c r="K64" s="405">
        <f>IF(K56=I55,I57,IF(K56=I57,I55,0))</f>
        <v>0</v>
      </c>
      <c r="L64" s="406"/>
      <c r="M64" s="407"/>
      <c r="N64" s="407"/>
      <c r="O64" s="407"/>
    </row>
    <row r="65" spans="1:15" ht="12.75">
      <c r="A65" s="403">
        <v>-16</v>
      </c>
      <c r="B65" s="430">
        <f>IF(D39=B38,B40,IF(D39=B40,B38,0))</f>
        <v>0</v>
      </c>
      <c r="C65" s="405" t="str">
        <f>IF(E39=C38,C40,IF(E39=C40,C38,0))</f>
        <v>_</v>
      </c>
      <c r="D65" s="406"/>
      <c r="E65" s="407"/>
      <c r="F65" s="407"/>
      <c r="G65" s="407"/>
      <c r="H65" s="407"/>
      <c r="I65" s="407"/>
      <c r="J65" s="407"/>
      <c r="K65" s="409">
        <v>34</v>
      </c>
      <c r="L65" s="410"/>
      <c r="M65" s="411" t="s">
        <v>94</v>
      </c>
      <c r="N65" s="423"/>
      <c r="O65" s="423"/>
    </row>
    <row r="66" spans="1:15" ht="12.75">
      <c r="A66" s="403"/>
      <c r="B66" s="403"/>
      <c r="C66" s="409">
        <v>35</v>
      </c>
      <c r="D66" s="410"/>
      <c r="E66" s="411"/>
      <c r="F66" s="412"/>
      <c r="G66" s="407"/>
      <c r="H66" s="407"/>
      <c r="I66" s="403">
        <v>-32</v>
      </c>
      <c r="J66" s="430">
        <f>IF(J60=H59,H61,IF(J60=H61,H59,0))</f>
        <v>0</v>
      </c>
      <c r="K66" s="414" t="str">
        <f>IF(K60=I59,I61,IF(K60=I61,I59,0))</f>
        <v>Попова Арина</v>
      </c>
      <c r="L66" s="406"/>
      <c r="M66" s="407"/>
      <c r="N66" s="427" t="s">
        <v>50</v>
      </c>
      <c r="O66" s="427"/>
    </row>
    <row r="67" spans="1:15" ht="12.75">
      <c r="A67" s="403">
        <v>-17</v>
      </c>
      <c r="B67" s="430">
        <f>IF(D43=B42,B44,IF(D43=B44,B42,0))</f>
        <v>0</v>
      </c>
      <c r="C67" s="414">
        <f>IF(E43=C42,C44,IF(E43=C44,C42,0))</f>
        <v>0</v>
      </c>
      <c r="D67" s="432"/>
      <c r="E67" s="416"/>
      <c r="F67" s="417"/>
      <c r="G67" s="417"/>
      <c r="H67" s="417"/>
      <c r="I67" s="403"/>
      <c r="J67" s="403"/>
      <c r="K67" s="403">
        <v>-34</v>
      </c>
      <c r="L67" s="430">
        <f>IF(L65=J64,J66,IF(L65=J66,J64,0))</f>
        <v>0</v>
      </c>
      <c r="M67" s="405">
        <f>IF(M65=K64,K66,IF(M65=K66,K64,0))</f>
        <v>0</v>
      </c>
      <c r="N67" s="423"/>
      <c r="O67" s="423"/>
    </row>
    <row r="68" spans="1:15" ht="12.75">
      <c r="A68" s="403"/>
      <c r="B68" s="403"/>
      <c r="C68" s="407"/>
      <c r="D68" s="407"/>
      <c r="E68" s="409">
        <v>37</v>
      </c>
      <c r="F68" s="410"/>
      <c r="G68" s="411"/>
      <c r="H68" s="412"/>
      <c r="I68" s="403"/>
      <c r="J68" s="403"/>
      <c r="K68" s="407"/>
      <c r="L68" s="407"/>
      <c r="M68" s="407"/>
      <c r="N68" s="427" t="s">
        <v>51</v>
      </c>
      <c r="O68" s="427"/>
    </row>
    <row r="69" spans="1:15" ht="12.75">
      <c r="A69" s="403">
        <v>-18</v>
      </c>
      <c r="B69" s="430">
        <f>IF(D47=B46,B48,IF(D47=B48,B46,0))</f>
        <v>0</v>
      </c>
      <c r="C69" s="405" t="str">
        <f>IF(E47=C46,C48,IF(E47=C48,C46,0))</f>
        <v>_</v>
      </c>
      <c r="D69" s="406"/>
      <c r="E69" s="416"/>
      <c r="F69" s="417"/>
      <c r="G69" s="441" t="s">
        <v>52</v>
      </c>
      <c r="H69" s="441"/>
      <c r="I69" s="403">
        <v>-35</v>
      </c>
      <c r="J69" s="430">
        <f>IF(D66=B65,B67,IF(D66=B67,B65,0))</f>
        <v>0</v>
      </c>
      <c r="K69" s="405" t="str">
        <f>IF(E66=C65,C67,IF(E66=C67,C65,0))</f>
        <v>_</v>
      </c>
      <c r="L69" s="406"/>
      <c r="M69" s="407"/>
      <c r="N69" s="407"/>
      <c r="O69" s="407"/>
    </row>
    <row r="70" spans="1:15" ht="12.75">
      <c r="A70" s="403"/>
      <c r="B70" s="403"/>
      <c r="C70" s="409">
        <v>36</v>
      </c>
      <c r="D70" s="410"/>
      <c r="E70" s="420"/>
      <c r="F70" s="412"/>
      <c r="G70" s="440"/>
      <c r="H70" s="440"/>
      <c r="I70" s="403"/>
      <c r="J70" s="403"/>
      <c r="K70" s="409">
        <v>38</v>
      </c>
      <c r="L70" s="410"/>
      <c r="M70" s="411"/>
      <c r="N70" s="423"/>
      <c r="O70" s="423"/>
    </row>
    <row r="71" spans="1:15" ht="12.75">
      <c r="A71" s="403">
        <v>-19</v>
      </c>
      <c r="B71" s="430">
        <f>IF(D51=B50,B52,IF(D51=B52,B50,0))</f>
        <v>0</v>
      </c>
      <c r="C71" s="414" t="str">
        <f>IF(E51=C50,C52,IF(E51=C52,C50,0))</f>
        <v>_</v>
      </c>
      <c r="D71" s="432"/>
      <c r="E71" s="403">
        <v>-37</v>
      </c>
      <c r="F71" s="430">
        <f>IF(F68=D66,D70,IF(F68=D70,D66,0))</f>
        <v>0</v>
      </c>
      <c r="G71" s="405">
        <f>IF(G68=E66,E70,IF(G68=E70,E66,0))</f>
        <v>0</v>
      </c>
      <c r="H71" s="406"/>
      <c r="I71" s="403">
        <v>-36</v>
      </c>
      <c r="J71" s="430">
        <f>IF(D70=B69,B71,IF(D70=B71,B69,0))</f>
        <v>0</v>
      </c>
      <c r="K71" s="414">
        <f>IF(E70=C69,C71,IF(E70=C71,C69,0))</f>
        <v>0</v>
      </c>
      <c r="L71" s="406"/>
      <c r="M71" s="407"/>
      <c r="N71" s="427" t="s">
        <v>53</v>
      </c>
      <c r="O71" s="427"/>
    </row>
    <row r="72" spans="1:15" ht="12.75">
      <c r="A72" s="407"/>
      <c r="B72" s="407"/>
      <c r="C72" s="407"/>
      <c r="D72" s="407"/>
      <c r="E72" s="407"/>
      <c r="F72" s="407"/>
      <c r="G72" s="439" t="s">
        <v>54</v>
      </c>
      <c r="H72" s="439"/>
      <c r="I72" s="407"/>
      <c r="J72" s="407"/>
      <c r="K72" s="403">
        <v>-38</v>
      </c>
      <c r="L72" s="430">
        <f>IF(L70=J69,J71,IF(L70=J71,J69,0))</f>
        <v>0</v>
      </c>
      <c r="M72" s="405" t="str">
        <f>IF(M70=K69,K71,IF(M70=K71,K69,0))</f>
        <v>_</v>
      </c>
      <c r="N72" s="423"/>
      <c r="O72" s="423"/>
    </row>
    <row r="73" spans="1:15" ht="12.75">
      <c r="A73" s="407"/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27" t="s">
        <v>55</v>
      </c>
      <c r="O73" s="427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E39"/>
  <sheetViews>
    <sheetView workbookViewId="0" topLeftCell="A18">
      <selection activeCell="A2" sqref="A2:I2"/>
    </sheetView>
  </sheetViews>
  <sheetFormatPr defaultColWidth="9.00390625" defaultRowHeight="12.75"/>
  <cols>
    <col min="1" max="1" width="9.125" style="453" customWidth="1"/>
    <col min="2" max="2" width="5.75390625" style="453" customWidth="1"/>
    <col min="3" max="4" width="25.75390625" style="447" customWidth="1"/>
    <col min="5" max="5" width="5.75390625" style="447" customWidth="1"/>
    <col min="6" max="16384" width="9.125" style="447" customWidth="1"/>
  </cols>
  <sheetData>
    <row r="1" spans="1:5" ht="12.75">
      <c r="A1" s="442" t="s">
        <v>56</v>
      </c>
      <c r="B1" s="443" t="s">
        <v>57</v>
      </c>
      <c r="C1" s="444"/>
      <c r="D1" s="445" t="s">
        <v>58</v>
      </c>
      <c r="E1" s="446"/>
    </row>
    <row r="2" spans="1:5" ht="12.75">
      <c r="A2" s="448">
        <v>1</v>
      </c>
      <c r="B2" s="449">
        <f>'ж10'!D7</f>
        <v>0</v>
      </c>
      <c r="C2" s="450">
        <f>'ж10'!E43</f>
        <v>0</v>
      </c>
      <c r="D2" s="451">
        <f>'ж10'!C67</f>
        <v>0</v>
      </c>
      <c r="E2" s="452">
        <f>'ж10'!B38</f>
        <v>0</v>
      </c>
    </row>
    <row r="3" spans="1:5" ht="12.75">
      <c r="A3" s="448">
        <v>2</v>
      </c>
      <c r="B3" s="449">
        <f>'ж10'!D11</f>
        <v>0</v>
      </c>
      <c r="C3" s="450" t="str">
        <f>'ж10'!G44</f>
        <v>Иликбаева Елизавета</v>
      </c>
      <c r="D3" s="451">
        <f>'ж10'!I57</f>
        <v>0</v>
      </c>
      <c r="E3" s="452">
        <f>'ж10'!B40</f>
        <v>0</v>
      </c>
    </row>
    <row r="4" spans="1:5" ht="12.75">
      <c r="A4" s="448">
        <v>3</v>
      </c>
      <c r="B4" s="449">
        <f>'ж10'!D15</f>
        <v>0</v>
      </c>
      <c r="C4" s="450">
        <f>'ж10'!M44</f>
        <v>0</v>
      </c>
      <c r="D4" s="451">
        <f>'ж10'!M52</f>
        <v>0</v>
      </c>
      <c r="E4" s="452">
        <f>'ж10'!B42</f>
        <v>0</v>
      </c>
    </row>
    <row r="5" spans="1:5" ht="12.75">
      <c r="A5" s="448">
        <v>4</v>
      </c>
      <c r="B5" s="449">
        <f>'ж10'!D19</f>
        <v>0</v>
      </c>
      <c r="C5" s="450" t="str">
        <f>'ж10'!K56</f>
        <v>Масалимова Алина</v>
      </c>
      <c r="D5" s="451">
        <f>'ж10'!K64</f>
        <v>0</v>
      </c>
      <c r="E5" s="452">
        <f>'ж10'!B44</f>
        <v>0</v>
      </c>
    </row>
    <row r="6" spans="1:5" ht="12.75">
      <c r="A6" s="448">
        <v>5</v>
      </c>
      <c r="B6" s="449">
        <f>'ж10'!D23</f>
        <v>0</v>
      </c>
      <c r="C6" s="450" t="str">
        <f>'ж10'!M65</f>
        <v>Попова Арина</v>
      </c>
      <c r="D6" s="451">
        <f>'ж10'!M67</f>
        <v>0</v>
      </c>
      <c r="E6" s="452">
        <f>'ж10'!B46</f>
        <v>0</v>
      </c>
    </row>
    <row r="7" spans="1:5" ht="12.75">
      <c r="A7" s="448">
        <v>6</v>
      </c>
      <c r="B7" s="449">
        <f>'ж10'!D27</f>
        <v>0</v>
      </c>
      <c r="C7" s="450">
        <f>'ж10'!E70</f>
        <v>0</v>
      </c>
      <c r="D7" s="451">
        <f>'ж10'!K71</f>
        <v>0</v>
      </c>
      <c r="E7" s="452">
        <f>'ж10'!B48</f>
        <v>0</v>
      </c>
    </row>
    <row r="8" spans="1:5" ht="12.75">
      <c r="A8" s="448">
        <v>7</v>
      </c>
      <c r="B8" s="449">
        <f>'ж10'!D31</f>
        <v>0</v>
      </c>
      <c r="C8" s="450">
        <f>'ж10'!G68</f>
        <v>0</v>
      </c>
      <c r="D8" s="451">
        <f>'ж10'!G71</f>
        <v>0</v>
      </c>
      <c r="E8" s="452">
        <f>'ж10'!B50</f>
        <v>0</v>
      </c>
    </row>
    <row r="9" spans="1:5" ht="12.75">
      <c r="A9" s="448">
        <v>8</v>
      </c>
      <c r="B9" s="449">
        <f>'ж10'!D35</f>
        <v>0</v>
      </c>
      <c r="C9" s="450" t="str">
        <f>'ж10'!E7</f>
        <v>Саликова Юлия</v>
      </c>
      <c r="D9" s="451" t="str">
        <f>'ж10'!C38</f>
        <v>_</v>
      </c>
      <c r="E9" s="452">
        <f>'ж10'!B52</f>
        <v>0</v>
      </c>
    </row>
    <row r="10" spans="1:5" ht="12.75">
      <c r="A10" s="448">
        <v>9</v>
      </c>
      <c r="B10" s="449">
        <f>'ж10'!F9</f>
        <v>0</v>
      </c>
      <c r="C10" s="450" t="str">
        <f>'ж10'!E15</f>
        <v>Михайлова Екатерина</v>
      </c>
      <c r="D10" s="451" t="str">
        <f>'ж10'!C42</f>
        <v>_</v>
      </c>
      <c r="E10" s="452">
        <f>'ж10'!D53</f>
        <v>0</v>
      </c>
    </row>
    <row r="11" spans="1:5" ht="12.75">
      <c r="A11" s="448">
        <v>10</v>
      </c>
      <c r="B11" s="449">
        <f>'ж10'!F17</f>
        <v>0</v>
      </c>
      <c r="C11" s="450" t="str">
        <f>'ж10'!E19</f>
        <v>Максютова Маргарита</v>
      </c>
      <c r="D11" s="451" t="str">
        <f>'ж10'!C44</f>
        <v>_</v>
      </c>
      <c r="E11" s="452">
        <f>'ж10'!D49</f>
        <v>0</v>
      </c>
    </row>
    <row r="12" spans="1:5" ht="12.75">
      <c r="A12" s="448">
        <v>11</v>
      </c>
      <c r="B12" s="449">
        <f>'ж10'!F25</f>
        <v>0</v>
      </c>
      <c r="C12" s="450" t="str">
        <f>'ж10'!E23</f>
        <v>Сабирова Ляйсан</v>
      </c>
      <c r="D12" s="451" t="str">
        <f>'ж10'!C46</f>
        <v>_</v>
      </c>
      <c r="E12" s="452">
        <f>'ж10'!D45</f>
        <v>0</v>
      </c>
    </row>
    <row r="13" spans="1:5" ht="12.75">
      <c r="A13" s="448">
        <v>12</v>
      </c>
      <c r="B13" s="449">
        <f>'ж10'!F33</f>
        <v>0</v>
      </c>
      <c r="C13" s="450" t="str">
        <f>'ж10'!E35</f>
        <v>Фазлыева Алина</v>
      </c>
      <c r="D13" s="451" t="str">
        <f>'ж10'!C52</f>
        <v>_</v>
      </c>
      <c r="E13" s="452">
        <f>'ж10'!D41</f>
        <v>0</v>
      </c>
    </row>
    <row r="14" spans="1:5" ht="12.75">
      <c r="A14" s="448">
        <v>13</v>
      </c>
      <c r="B14" s="449">
        <f>'ж10'!H13</f>
        <v>0</v>
      </c>
      <c r="C14" s="450" t="str">
        <f>'ж10'!E39</f>
        <v>Мухортова Ульяна</v>
      </c>
      <c r="D14" s="451" t="str">
        <f>'ж10'!C65</f>
        <v>_</v>
      </c>
      <c r="E14" s="452">
        <f>'ж10'!H38</f>
        <v>0</v>
      </c>
    </row>
    <row r="15" spans="1:5" ht="12.75">
      <c r="A15" s="448">
        <v>14</v>
      </c>
      <c r="B15" s="449">
        <f>'ж10'!H29</f>
        <v>0</v>
      </c>
      <c r="C15" s="450" t="str">
        <f>'ж10'!E47</f>
        <v>Попова Арина</v>
      </c>
      <c r="D15" s="451" t="str">
        <f>'ж10'!C69</f>
        <v>_</v>
      </c>
      <c r="E15" s="452">
        <f>'ж10'!H46</f>
        <v>0</v>
      </c>
    </row>
    <row r="16" spans="1:5" ht="12.75">
      <c r="A16" s="448">
        <v>15</v>
      </c>
      <c r="B16" s="449">
        <f>'ж10'!J21</f>
        <v>0</v>
      </c>
      <c r="C16" s="450" t="str">
        <f>'ж10'!E51</f>
        <v>Сабирова Ангелина</v>
      </c>
      <c r="D16" s="451" t="str">
        <f>'ж10'!C71</f>
        <v>_</v>
      </c>
      <c r="E16" s="452">
        <f>'ж10'!J32</f>
        <v>0</v>
      </c>
    </row>
    <row r="17" spans="1:5" ht="12.75">
      <c r="A17" s="448">
        <v>16</v>
      </c>
      <c r="B17" s="449">
        <f>'ж10'!D39</f>
        <v>0</v>
      </c>
      <c r="C17" s="450">
        <f>'ж10'!E66</f>
        <v>0</v>
      </c>
      <c r="D17" s="451" t="str">
        <f>'ж10'!K69</f>
        <v>_</v>
      </c>
      <c r="E17" s="452">
        <f>'ж10'!B65</f>
        <v>0</v>
      </c>
    </row>
    <row r="18" spans="1:5" ht="12.75">
      <c r="A18" s="448">
        <v>17</v>
      </c>
      <c r="B18" s="449">
        <f>'ж10'!D43</f>
        <v>0</v>
      </c>
      <c r="C18" s="450">
        <f>'ж10'!M70</f>
        <v>0</v>
      </c>
      <c r="D18" s="451" t="str">
        <f>'ж10'!M72</f>
        <v>_</v>
      </c>
      <c r="E18" s="452">
        <f>'ж10'!B67</f>
        <v>0</v>
      </c>
    </row>
    <row r="19" spans="1:5" ht="12.75">
      <c r="A19" s="448">
        <v>18</v>
      </c>
      <c r="B19" s="449">
        <f>'ж10'!D47</f>
        <v>0</v>
      </c>
      <c r="C19" s="450" t="str">
        <f>'ж10'!I42</f>
        <v>Иликбаева Елизавета</v>
      </c>
      <c r="D19" s="451" t="str">
        <f>'ж10'!C60</f>
        <v>Мухортова Ульяна</v>
      </c>
      <c r="E19" s="452">
        <f>'ж10'!B69</f>
        <v>0</v>
      </c>
    </row>
    <row r="20" spans="1:5" ht="12.75">
      <c r="A20" s="448">
        <v>19</v>
      </c>
      <c r="B20" s="449">
        <f>'ж10'!D51</f>
        <v>0</v>
      </c>
      <c r="C20" s="450" t="str">
        <f>'ж10'!E27</f>
        <v>Иликбаева Елизавета</v>
      </c>
      <c r="D20" s="451" t="str">
        <f>'ж10'!C48</f>
        <v>Попова Арина</v>
      </c>
      <c r="E20" s="452">
        <f>'ж10'!B71</f>
        <v>0</v>
      </c>
    </row>
    <row r="21" spans="1:5" ht="12.75">
      <c r="A21" s="448">
        <v>20</v>
      </c>
      <c r="B21" s="449">
        <f>'ж10'!F40</f>
        <v>0</v>
      </c>
      <c r="C21" s="450" t="str">
        <f>'ж10'!G48</f>
        <v>Максютова Маргарита</v>
      </c>
      <c r="D21" s="451" t="str">
        <f>'ж10'!I59</f>
        <v>Попова Арина</v>
      </c>
      <c r="E21" s="452">
        <f>'ж10'!H55</f>
        <v>0</v>
      </c>
    </row>
    <row r="22" spans="1:5" ht="12.75">
      <c r="A22" s="448">
        <v>21</v>
      </c>
      <c r="B22" s="449">
        <f>'ж10'!F44</f>
        <v>0</v>
      </c>
      <c r="C22" s="450" t="str">
        <f>'ж10'!K48</f>
        <v>Максютова Маргарита</v>
      </c>
      <c r="D22" s="451" t="str">
        <f>'ж10'!C57</f>
        <v>Сабирова Ляйсан</v>
      </c>
      <c r="E22" s="452">
        <f>'ж10'!H57</f>
        <v>0</v>
      </c>
    </row>
    <row r="23" spans="1:5" ht="12.75">
      <c r="A23" s="448">
        <v>22</v>
      </c>
      <c r="B23" s="449">
        <f>'ж10'!F48</f>
        <v>0</v>
      </c>
      <c r="C23" s="450" t="str">
        <f>'ж10'!I50</f>
        <v>Максютова Маргарита</v>
      </c>
      <c r="D23" s="451" t="str">
        <f>'ж10'!C62</f>
        <v>Хасанова Амалия</v>
      </c>
      <c r="E23" s="452">
        <f>'ж10'!H59</f>
        <v>0</v>
      </c>
    </row>
    <row r="24" spans="1:5" ht="12.75">
      <c r="A24" s="448">
        <v>23</v>
      </c>
      <c r="B24" s="449">
        <f>'ж10'!F52</f>
        <v>0</v>
      </c>
      <c r="C24" s="450" t="str">
        <f>'ж10'!E31</f>
        <v>Масалимова Алина</v>
      </c>
      <c r="D24" s="451" t="str">
        <f>'ж10'!C50</f>
        <v>Сабирова Ангелина</v>
      </c>
      <c r="E24" s="452">
        <f>'ж10'!H61</f>
        <v>0</v>
      </c>
    </row>
    <row r="25" spans="1:5" ht="12.75">
      <c r="A25" s="448">
        <v>24</v>
      </c>
      <c r="B25" s="449">
        <f>'ж10'!H42</f>
        <v>0</v>
      </c>
      <c r="C25" s="450" t="str">
        <f>'ж10'!K40</f>
        <v>Михайлова Екатерина</v>
      </c>
      <c r="D25" s="451" t="str">
        <f>'ж10'!C55</f>
        <v>Иликбаева Елизавета</v>
      </c>
      <c r="E25" s="452">
        <f>'ж10'!B60</f>
        <v>0</v>
      </c>
    </row>
    <row r="26" spans="1:5" ht="12.75">
      <c r="A26" s="448">
        <v>25</v>
      </c>
      <c r="B26" s="449">
        <f>'ж10'!H50</f>
        <v>0</v>
      </c>
      <c r="C26" s="450" t="str">
        <f>'ж10'!G17</f>
        <v>Михайлова Екатерина</v>
      </c>
      <c r="D26" s="451" t="str">
        <f>'ж10'!E49</f>
        <v>Максютова Маргарита</v>
      </c>
      <c r="E26" s="452">
        <f>'ж10'!B62</f>
        <v>0</v>
      </c>
    </row>
    <row r="27" spans="1:5" ht="12.75">
      <c r="A27" s="448">
        <v>26</v>
      </c>
      <c r="B27" s="449">
        <f>'ж10'!J40</f>
        <v>0</v>
      </c>
      <c r="C27" s="450" t="str">
        <f>'ж10'!G40</f>
        <v>Мухортова Ульяна</v>
      </c>
      <c r="D27" s="451" t="str">
        <f>'ж10'!I55</f>
        <v>Масалимова Алина</v>
      </c>
      <c r="E27" s="452">
        <f>'ж10'!B55</f>
        <v>0</v>
      </c>
    </row>
    <row r="28" spans="1:5" ht="12.75">
      <c r="A28" s="448">
        <v>27</v>
      </c>
      <c r="B28" s="449">
        <f>'ж10'!J48</f>
        <v>0</v>
      </c>
      <c r="C28" s="450" t="str">
        <f>'ж10'!M58</f>
        <v>Сабирова Ангелина</v>
      </c>
      <c r="D28" s="451" t="str">
        <f>'ж10'!M61</f>
        <v>Масалимова Алина</v>
      </c>
      <c r="E28" s="452">
        <f>'ж10'!B57</f>
        <v>0</v>
      </c>
    </row>
    <row r="29" spans="1:5" ht="12.75">
      <c r="A29" s="448">
        <v>28</v>
      </c>
      <c r="B29" s="449">
        <f>'ж10'!L44</f>
        <v>0</v>
      </c>
      <c r="C29" s="450" t="str">
        <f>'ж10'!K60</f>
        <v>Сабирова Ангелина</v>
      </c>
      <c r="D29" s="451" t="str">
        <f>'ж10'!K66</f>
        <v>Попова Арина</v>
      </c>
      <c r="E29" s="452">
        <f>'ж10'!L52</f>
        <v>0</v>
      </c>
    </row>
    <row r="30" spans="1:5" ht="12.75">
      <c r="A30" s="448">
        <v>29</v>
      </c>
      <c r="B30" s="449">
        <f>'ж10'!D56</f>
        <v>0</v>
      </c>
      <c r="C30" s="450" t="str">
        <f>'ж10'!G25</f>
        <v>Сабирова Ляйсан</v>
      </c>
      <c r="D30" s="451" t="str">
        <f>'ж10'!E45</f>
        <v>Иликбаева Елизавета</v>
      </c>
      <c r="E30" s="452">
        <f>'ж10'!D58</f>
        <v>0</v>
      </c>
    </row>
    <row r="31" spans="1:5" ht="12.75">
      <c r="A31" s="448">
        <v>30</v>
      </c>
      <c r="B31" s="449">
        <f>'ж10'!D61</f>
        <v>0</v>
      </c>
      <c r="C31" s="450" t="str">
        <f>'ж10'!E56</f>
        <v>Сабирова Ляйсан</v>
      </c>
      <c r="D31" s="451" t="str">
        <f>'ж10'!E58</f>
        <v>Иликбаева Елизавета</v>
      </c>
      <c r="E31" s="452">
        <f>'ж10'!D63</f>
        <v>0</v>
      </c>
    </row>
    <row r="32" spans="1:5" ht="12.75">
      <c r="A32" s="448">
        <v>31</v>
      </c>
      <c r="B32" s="449">
        <f>'ж10'!J56</f>
        <v>0</v>
      </c>
      <c r="C32" s="450" t="str">
        <f>'ж10'!I13</f>
        <v>Саликова Юлия</v>
      </c>
      <c r="D32" s="451" t="str">
        <f>'ж10'!I38</f>
        <v>Михайлова Екатерина</v>
      </c>
      <c r="E32" s="452">
        <f>'ж10'!J64</f>
        <v>0</v>
      </c>
    </row>
    <row r="33" spans="1:5" ht="12.75">
      <c r="A33" s="448">
        <v>32</v>
      </c>
      <c r="B33" s="449">
        <f>'ж10'!J60</f>
        <v>0</v>
      </c>
      <c r="C33" s="450" t="str">
        <f>'ж10'!G9</f>
        <v>Саликова Юлия</v>
      </c>
      <c r="D33" s="451" t="str">
        <f>'ж10'!E53</f>
        <v>Хасанова Амалия</v>
      </c>
      <c r="E33" s="452">
        <f>'ж10'!J66</f>
        <v>0</v>
      </c>
    </row>
    <row r="34" spans="1:5" ht="12.75">
      <c r="A34" s="448">
        <v>33</v>
      </c>
      <c r="B34" s="449">
        <f>'ж10'!L58</f>
        <v>0</v>
      </c>
      <c r="C34" s="450" t="str">
        <f>'ж10'!G33</f>
        <v>Фазлыева Алина</v>
      </c>
      <c r="D34" s="451" t="str">
        <f>'ж10'!E41</f>
        <v>Масалимова Алина</v>
      </c>
      <c r="E34" s="452">
        <f>'ж10'!L61</f>
        <v>0</v>
      </c>
    </row>
    <row r="35" spans="1:5" ht="12.75">
      <c r="A35" s="448">
        <v>34</v>
      </c>
      <c r="B35" s="449">
        <f>'ж10'!L65</f>
        <v>0</v>
      </c>
      <c r="C35" s="450" t="str">
        <f>'ж10'!I29</f>
        <v>Фазлыева Алина</v>
      </c>
      <c r="D35" s="451" t="str">
        <f>'ж10'!I46</f>
        <v>Сабирова Ляйсан</v>
      </c>
      <c r="E35" s="452">
        <f>'ж10'!L67</f>
        <v>0</v>
      </c>
    </row>
    <row r="36" spans="1:5" ht="12.75">
      <c r="A36" s="448">
        <v>35</v>
      </c>
      <c r="B36" s="449">
        <f>'ж10'!D66</f>
        <v>0</v>
      </c>
      <c r="C36" s="450" t="str">
        <f>'ж10'!K21</f>
        <v>Фазлыева Алина</v>
      </c>
      <c r="D36" s="451" t="str">
        <f>'ж10'!K32</f>
        <v>Саликова Юлия</v>
      </c>
      <c r="E36" s="452">
        <f>'ж10'!J69</f>
        <v>0</v>
      </c>
    </row>
    <row r="37" spans="1:5" ht="12.75">
      <c r="A37" s="448">
        <v>36</v>
      </c>
      <c r="B37" s="449">
        <f>'ж10'!D70</f>
        <v>0</v>
      </c>
      <c r="C37" s="450" t="str">
        <f>'ж10'!E11</f>
        <v>Хасанова Амалия</v>
      </c>
      <c r="D37" s="451" t="str">
        <f>'ж10'!C40</f>
        <v>Мухортова Ульяна</v>
      </c>
      <c r="E37" s="452">
        <f>'ж10'!J71</f>
        <v>0</v>
      </c>
    </row>
    <row r="38" spans="1:5" ht="12.75">
      <c r="A38" s="448">
        <v>37</v>
      </c>
      <c r="B38" s="449">
        <f>'ж10'!F68</f>
        <v>0</v>
      </c>
      <c r="C38" s="450" t="str">
        <f>'ж10'!E61</f>
        <v>Хасанова Амалия</v>
      </c>
      <c r="D38" s="451" t="str">
        <f>'ж10'!E63</f>
        <v>Мухортова Ульяна</v>
      </c>
      <c r="E38" s="452">
        <f>'ж10'!F71</f>
        <v>0</v>
      </c>
    </row>
    <row r="39" spans="1:5" ht="12.75">
      <c r="A39" s="448">
        <v>38</v>
      </c>
      <c r="B39" s="449">
        <f>'ж10'!L70</f>
        <v>0</v>
      </c>
      <c r="C39" s="450" t="str">
        <f>'ж10'!G52</f>
        <v>Хасанова Амалия</v>
      </c>
      <c r="D39" s="451" t="str">
        <f>'ж10'!I61</f>
        <v>Сабирова Ангелина</v>
      </c>
      <c r="E39" s="452">
        <f>'ж10'!L72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92" customWidth="1"/>
    <col min="2" max="2" width="41.75390625" style="292" customWidth="1"/>
    <col min="3" max="3" width="9.125" style="292" customWidth="1"/>
    <col min="4" max="4" width="30.75390625" style="292" customWidth="1"/>
    <col min="5" max="5" width="9.75390625" style="292" customWidth="1"/>
    <col min="6" max="6" width="4.875" style="292" customWidth="1"/>
    <col min="7" max="7" width="7.75390625" style="292" customWidth="1"/>
    <col min="8" max="8" width="20.75390625" style="292" customWidth="1"/>
    <col min="9" max="9" width="7.125" style="292" customWidth="1"/>
    <col min="10" max="16384" width="9.125" style="292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293" t="s">
        <v>15</v>
      </c>
      <c r="B3" s="294"/>
      <c r="C3" s="294"/>
      <c r="D3" s="294"/>
      <c r="E3" s="294"/>
      <c r="F3" s="294"/>
      <c r="G3" s="294"/>
      <c r="H3" s="294"/>
      <c r="I3" s="295" t="s">
        <v>14</v>
      </c>
      <c r="J3" s="296"/>
    </row>
    <row r="4" spans="1:10" ht="21.75" customHeight="1">
      <c r="A4" s="297"/>
      <c r="B4" s="297"/>
      <c r="C4" s="298"/>
      <c r="D4" s="298"/>
      <c r="E4" s="298"/>
      <c r="F4" s="298"/>
      <c r="G4" s="298"/>
      <c r="H4" s="298"/>
      <c r="I4" s="298"/>
      <c r="J4" s="299"/>
    </row>
    <row r="5" spans="1:10" ht="15.75">
      <c r="A5" s="300" t="s">
        <v>80</v>
      </c>
      <c r="B5" s="301"/>
      <c r="C5" s="301"/>
      <c r="D5" s="302" t="s">
        <v>11</v>
      </c>
      <c r="E5" s="303">
        <v>45054</v>
      </c>
      <c r="F5" s="303"/>
      <c r="G5" s="303"/>
      <c r="H5" s="304"/>
      <c r="I5" s="305"/>
      <c r="J5" s="299"/>
    </row>
    <row r="6" spans="1:10" ht="15.75">
      <c r="A6" s="306"/>
      <c r="B6" s="306"/>
      <c r="C6" s="306"/>
      <c r="D6" s="307"/>
      <c r="E6" s="307"/>
      <c r="F6" s="307"/>
      <c r="G6" s="307"/>
      <c r="H6" s="308"/>
      <c r="I6" s="309"/>
      <c r="J6" s="299"/>
    </row>
    <row r="7" spans="1:9" ht="10.5" customHeight="1">
      <c r="A7" s="310"/>
      <c r="B7" s="311" t="s">
        <v>26</v>
      </c>
      <c r="C7" s="312" t="s">
        <v>0</v>
      </c>
      <c r="D7" s="310" t="s">
        <v>27</v>
      </c>
      <c r="E7" s="310"/>
      <c r="F7" s="310"/>
      <c r="G7" s="310"/>
      <c r="H7" s="310"/>
      <c r="I7" s="310"/>
    </row>
    <row r="8" spans="1:9" ht="18">
      <c r="A8" s="313"/>
      <c r="B8" s="314" t="s">
        <v>81</v>
      </c>
      <c r="C8" s="315">
        <v>1</v>
      </c>
      <c r="D8" s="316" t="str">
        <f>'м8'!K21</f>
        <v>Шамратов Олег</v>
      </c>
      <c r="E8" s="317">
        <f>'м8'!J21</f>
        <v>0</v>
      </c>
      <c r="F8" s="310"/>
      <c r="G8" s="310"/>
      <c r="H8" s="310"/>
      <c r="I8" s="310"/>
    </row>
    <row r="9" spans="1:9" ht="18">
      <c r="A9" s="313"/>
      <c r="B9" s="314" t="s">
        <v>82</v>
      </c>
      <c r="C9" s="315">
        <v>2</v>
      </c>
      <c r="D9" s="316" t="str">
        <f>'м8'!K32</f>
        <v>Лежнев Илья</v>
      </c>
      <c r="E9" s="310">
        <f>'м8'!J32</f>
        <v>0</v>
      </c>
      <c r="F9" s="310"/>
      <c r="G9" s="310"/>
      <c r="H9" s="310"/>
      <c r="I9" s="310"/>
    </row>
    <row r="10" spans="1:9" ht="18">
      <c r="A10" s="313"/>
      <c r="B10" s="314" t="s">
        <v>83</v>
      </c>
      <c r="C10" s="315">
        <v>3</v>
      </c>
      <c r="D10" s="316" t="s">
        <v>37</v>
      </c>
      <c r="E10" s="310">
        <f>'м8'!L44</f>
        <v>0</v>
      </c>
      <c r="F10" s="310"/>
      <c r="G10" s="310"/>
      <c r="H10" s="310"/>
      <c r="I10" s="310"/>
    </row>
    <row r="11" spans="1:9" ht="18">
      <c r="A11" s="313"/>
      <c r="B11" s="314" t="s">
        <v>34</v>
      </c>
      <c r="C11" s="315">
        <v>3</v>
      </c>
      <c r="D11" s="316" t="s">
        <v>82</v>
      </c>
      <c r="E11" s="310">
        <f>'м8'!L52</f>
        <v>0</v>
      </c>
      <c r="F11" s="310"/>
      <c r="G11" s="310"/>
      <c r="H11" s="310"/>
      <c r="I11" s="310"/>
    </row>
    <row r="12" spans="1:9" ht="18">
      <c r="A12" s="313"/>
      <c r="B12" s="314" t="s">
        <v>36</v>
      </c>
      <c r="C12" s="315">
        <v>5</v>
      </c>
      <c r="D12" s="316" t="str">
        <f>'м8'!E56</f>
        <v>Ишмаков Тимур</v>
      </c>
      <c r="E12" s="310">
        <f>'м8'!D56</f>
        <v>0</v>
      </c>
      <c r="F12" s="310"/>
      <c r="G12" s="310"/>
      <c r="H12" s="310"/>
      <c r="I12" s="310"/>
    </row>
    <row r="13" spans="1:9" ht="18">
      <c r="A13" s="313"/>
      <c r="B13" s="314" t="s">
        <v>37</v>
      </c>
      <c r="C13" s="315">
        <v>6</v>
      </c>
      <c r="D13" s="316" t="str">
        <f>'м8'!E58</f>
        <v>Елпаев Игорь</v>
      </c>
      <c r="E13" s="310">
        <f>'м8'!D58</f>
        <v>0</v>
      </c>
      <c r="F13" s="310"/>
      <c r="G13" s="310"/>
      <c r="H13" s="310"/>
      <c r="I13" s="310"/>
    </row>
    <row r="14" spans="1:9" ht="18">
      <c r="A14" s="313"/>
      <c r="B14" s="314" t="s">
        <v>84</v>
      </c>
      <c r="C14" s="315">
        <v>7</v>
      </c>
      <c r="D14" s="316" t="str">
        <f>'м8'!E61</f>
        <v>Шамсутдинов Аслан</v>
      </c>
      <c r="E14" s="310">
        <f>'м8'!D61</f>
        <v>0</v>
      </c>
      <c r="F14" s="310"/>
      <c r="G14" s="310"/>
      <c r="H14" s="310"/>
      <c r="I14" s="310"/>
    </row>
    <row r="15" spans="1:9" ht="18">
      <c r="A15" s="313"/>
      <c r="B15" s="314" t="s">
        <v>38</v>
      </c>
      <c r="C15" s="315">
        <v>8</v>
      </c>
      <c r="D15" s="316" t="str">
        <f>'м8'!E63</f>
        <v>Пестряев Максим</v>
      </c>
      <c r="E15" s="310">
        <f>'м8'!D63</f>
        <v>0</v>
      </c>
      <c r="F15" s="310"/>
      <c r="G15" s="310"/>
      <c r="H15" s="310"/>
      <c r="I15" s="310"/>
    </row>
    <row r="16" spans="1:9" ht="18">
      <c r="A16" s="313"/>
      <c r="B16" s="314" t="s">
        <v>85</v>
      </c>
      <c r="C16" s="315">
        <v>9</v>
      </c>
      <c r="D16" s="316" t="str">
        <f>'м8'!M58</f>
        <v>Иликбаев Глеб</v>
      </c>
      <c r="E16" s="310">
        <f>'м8'!L58</f>
        <v>0</v>
      </c>
      <c r="F16" s="310"/>
      <c r="G16" s="310"/>
      <c r="H16" s="310"/>
      <c r="I16" s="310"/>
    </row>
    <row r="17" spans="1:9" ht="18">
      <c r="A17" s="313"/>
      <c r="B17" s="314" t="s">
        <v>86</v>
      </c>
      <c r="C17" s="315">
        <v>10</v>
      </c>
      <c r="D17" s="316" t="str">
        <f>'м8'!M61</f>
        <v>Ахметов Тимур</v>
      </c>
      <c r="E17" s="310">
        <f>'м8'!L61</f>
        <v>0</v>
      </c>
      <c r="F17" s="310"/>
      <c r="G17" s="310"/>
      <c r="H17" s="310"/>
      <c r="I17" s="310"/>
    </row>
    <row r="18" spans="1:9" ht="18">
      <c r="A18" s="313"/>
      <c r="B18" s="314" t="s">
        <v>39</v>
      </c>
      <c r="C18" s="315">
        <v>11</v>
      </c>
      <c r="D18" s="316">
        <f>'м8'!M65</f>
        <v>0</v>
      </c>
      <c r="E18" s="310">
        <f>'м8'!L65</f>
        <v>0</v>
      </c>
      <c r="F18" s="310"/>
      <c r="G18" s="310"/>
      <c r="H18" s="310"/>
      <c r="I18" s="310"/>
    </row>
    <row r="19" spans="1:9" ht="18">
      <c r="A19" s="313"/>
      <c r="B19" s="314" t="s">
        <v>39</v>
      </c>
      <c r="C19" s="315">
        <v>12</v>
      </c>
      <c r="D19" s="316">
        <f>'м8'!M67</f>
        <v>0</v>
      </c>
      <c r="E19" s="310">
        <f>'м8'!L67</f>
        <v>0</v>
      </c>
      <c r="F19" s="310"/>
      <c r="G19" s="310"/>
      <c r="H19" s="310"/>
      <c r="I19" s="310"/>
    </row>
    <row r="20" spans="1:9" ht="18">
      <c r="A20" s="313"/>
      <c r="B20" s="314" t="s">
        <v>39</v>
      </c>
      <c r="C20" s="315">
        <v>13</v>
      </c>
      <c r="D20" s="316">
        <f>'м8'!G68</f>
        <v>0</v>
      </c>
      <c r="E20" s="310">
        <f>'м8'!F68</f>
        <v>0</v>
      </c>
      <c r="F20" s="310"/>
      <c r="G20" s="310"/>
      <c r="H20" s="310"/>
      <c r="I20" s="310"/>
    </row>
    <row r="21" spans="1:9" ht="18">
      <c r="A21" s="313"/>
      <c r="B21" s="314" t="s">
        <v>39</v>
      </c>
      <c r="C21" s="315">
        <v>14</v>
      </c>
      <c r="D21" s="316">
        <f>'м8'!G71</f>
        <v>0</v>
      </c>
      <c r="E21" s="310">
        <f>'м8'!F71</f>
        <v>0</v>
      </c>
      <c r="F21" s="310"/>
      <c r="G21" s="310"/>
      <c r="H21" s="310"/>
      <c r="I21" s="310"/>
    </row>
    <row r="22" spans="1:9" ht="18">
      <c r="A22" s="313"/>
      <c r="B22" s="314" t="s">
        <v>39</v>
      </c>
      <c r="C22" s="315">
        <v>15</v>
      </c>
      <c r="D22" s="316">
        <f>'м8'!M70</f>
        <v>0</v>
      </c>
      <c r="E22" s="310">
        <f>'м8'!L70</f>
        <v>0</v>
      </c>
      <c r="F22" s="310"/>
      <c r="G22" s="310"/>
      <c r="H22" s="310"/>
      <c r="I22" s="310"/>
    </row>
    <row r="23" spans="1:9" ht="18">
      <c r="A23" s="313"/>
      <c r="B23" s="314" t="s">
        <v>39</v>
      </c>
      <c r="C23" s="315">
        <v>16</v>
      </c>
      <c r="D23" s="316">
        <f>'м8'!M72</f>
        <v>0</v>
      </c>
      <c r="E23" s="310">
        <f>'м8'!L72</f>
        <v>0</v>
      </c>
      <c r="F23" s="310"/>
      <c r="G23" s="310"/>
      <c r="H23" s="310"/>
      <c r="I23" s="31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19" customWidth="1"/>
    <col min="2" max="2" width="3.75390625" style="319" customWidth="1"/>
    <col min="3" max="3" width="25.75390625" style="319" customWidth="1"/>
    <col min="4" max="4" width="3.75390625" style="319" customWidth="1"/>
    <col min="5" max="5" width="15.75390625" style="319" customWidth="1"/>
    <col min="6" max="6" width="3.75390625" style="319" customWidth="1"/>
    <col min="7" max="7" width="15.75390625" style="319" customWidth="1"/>
    <col min="8" max="8" width="3.75390625" style="319" customWidth="1"/>
    <col min="9" max="9" width="15.75390625" style="319" customWidth="1"/>
    <col min="10" max="10" width="3.75390625" style="319" customWidth="1"/>
    <col min="11" max="11" width="9.75390625" style="319" customWidth="1"/>
    <col min="12" max="12" width="3.75390625" style="319" customWidth="1"/>
    <col min="13" max="15" width="5.75390625" style="319" customWidth="1"/>
    <col min="16" max="16384" width="9.125" style="319" customWidth="1"/>
  </cols>
  <sheetData>
    <row r="1" spans="1:15" s="292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92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318" t="str">
        <f>см8!A3</f>
        <v>ОТКРЫТОЕ ПЕРВЕНСТВО УФЫ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ht="12.75">
      <c r="A4" s="320" t="str">
        <f>CONCATENATE(см8!A4," ",см8!C4)</f>
        <v> 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</row>
    <row r="5" spans="1:15" ht="12.75">
      <c r="A5" s="321">
        <f>см8!E5</f>
        <v>45054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 ht="12.75">
      <c r="A6" s="322">
        <v>1</v>
      </c>
      <c r="B6" s="323">
        <f>см8!A8</f>
        <v>0</v>
      </c>
      <c r="C6" s="324" t="str">
        <f>см8!B8</f>
        <v>Шамратов Олег</v>
      </c>
      <c r="D6" s="325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1:15" ht="12.75">
      <c r="A7" s="322"/>
      <c r="B7" s="327"/>
      <c r="C7" s="328">
        <v>1</v>
      </c>
      <c r="D7" s="329"/>
      <c r="E7" s="330" t="s">
        <v>81</v>
      </c>
      <c r="F7" s="331"/>
      <c r="G7" s="326"/>
      <c r="H7" s="326"/>
      <c r="I7" s="332"/>
      <c r="J7" s="332"/>
      <c r="K7" s="326"/>
      <c r="L7" s="326"/>
      <c r="M7" s="326"/>
      <c r="N7" s="326"/>
      <c r="O7" s="326"/>
    </row>
    <row r="8" spans="1:15" ht="12.75">
      <c r="A8" s="322">
        <v>16</v>
      </c>
      <c r="B8" s="323">
        <f>см8!A23</f>
        <v>0</v>
      </c>
      <c r="C8" s="333" t="str">
        <f>см8!B23</f>
        <v>_</v>
      </c>
      <c r="D8" s="334"/>
      <c r="E8" s="335"/>
      <c r="F8" s="336"/>
      <c r="G8" s="326"/>
      <c r="H8" s="326"/>
      <c r="I8" s="326"/>
      <c r="J8" s="326"/>
      <c r="K8" s="326"/>
      <c r="L8" s="326"/>
      <c r="M8" s="326"/>
      <c r="N8" s="326"/>
      <c r="O8" s="326"/>
    </row>
    <row r="9" spans="1:15" ht="12.75">
      <c r="A9" s="322"/>
      <c r="B9" s="327"/>
      <c r="C9" s="326"/>
      <c r="D9" s="327"/>
      <c r="E9" s="328">
        <v>9</v>
      </c>
      <c r="F9" s="329"/>
      <c r="G9" s="330" t="s">
        <v>81</v>
      </c>
      <c r="H9" s="331"/>
      <c r="I9" s="326"/>
      <c r="J9" s="326"/>
      <c r="K9" s="326"/>
      <c r="L9" s="326"/>
      <c r="M9" s="326"/>
      <c r="N9" s="326"/>
      <c r="O9" s="326"/>
    </row>
    <row r="10" spans="1:15" ht="12.75">
      <c r="A10" s="322">
        <v>9</v>
      </c>
      <c r="B10" s="323">
        <f>см8!A16</f>
        <v>0</v>
      </c>
      <c r="C10" s="324" t="str">
        <f>см8!B16</f>
        <v>Пестряев Максим</v>
      </c>
      <c r="D10" s="337"/>
      <c r="E10" s="335"/>
      <c r="F10" s="338"/>
      <c r="G10" s="335"/>
      <c r="H10" s="336"/>
      <c r="I10" s="326"/>
      <c r="J10" s="326"/>
      <c r="K10" s="326"/>
      <c r="L10" s="326"/>
      <c r="M10" s="326"/>
      <c r="N10" s="326"/>
      <c r="O10" s="326"/>
    </row>
    <row r="11" spans="1:15" ht="12.75">
      <c r="A11" s="322"/>
      <c r="B11" s="327"/>
      <c r="C11" s="328">
        <v>2</v>
      </c>
      <c r="D11" s="329"/>
      <c r="E11" s="339" t="s">
        <v>85</v>
      </c>
      <c r="F11" s="340"/>
      <c r="G11" s="335"/>
      <c r="H11" s="336"/>
      <c r="I11" s="326"/>
      <c r="J11" s="326"/>
      <c r="K11" s="326"/>
      <c r="L11" s="326"/>
      <c r="M11" s="326"/>
      <c r="N11" s="326"/>
      <c r="O11" s="326"/>
    </row>
    <row r="12" spans="1:15" ht="12.75">
      <c r="A12" s="322">
        <v>8</v>
      </c>
      <c r="B12" s="323">
        <f>см8!A15</f>
        <v>0</v>
      </c>
      <c r="C12" s="333" t="str">
        <f>см8!B15</f>
        <v>Шамсутдинов Аслан</v>
      </c>
      <c r="D12" s="334"/>
      <c r="E12" s="326"/>
      <c r="F12" s="327"/>
      <c r="G12" s="335"/>
      <c r="H12" s="336"/>
      <c r="I12" s="326"/>
      <c r="J12" s="326"/>
      <c r="K12" s="326"/>
      <c r="L12" s="326"/>
      <c r="M12" s="341"/>
      <c r="N12" s="326"/>
      <c r="O12" s="326"/>
    </row>
    <row r="13" spans="1:15" ht="12.75">
      <c r="A13" s="322"/>
      <c r="B13" s="327"/>
      <c r="C13" s="326"/>
      <c r="D13" s="327"/>
      <c r="E13" s="326"/>
      <c r="F13" s="327"/>
      <c r="G13" s="328">
        <v>13</v>
      </c>
      <c r="H13" s="329"/>
      <c r="I13" s="330" t="s">
        <v>81</v>
      </c>
      <c r="J13" s="331"/>
      <c r="K13" s="326"/>
      <c r="L13" s="326"/>
      <c r="M13" s="341"/>
      <c r="N13" s="326"/>
      <c r="O13" s="326"/>
    </row>
    <row r="14" spans="1:15" ht="12.75">
      <c r="A14" s="322">
        <v>5</v>
      </c>
      <c r="B14" s="323">
        <f>см8!A12</f>
        <v>0</v>
      </c>
      <c r="C14" s="324" t="str">
        <f>см8!B12</f>
        <v>Елпаев Игорь</v>
      </c>
      <c r="D14" s="337"/>
      <c r="E14" s="326"/>
      <c r="F14" s="327"/>
      <c r="G14" s="335"/>
      <c r="H14" s="338"/>
      <c r="I14" s="335"/>
      <c r="J14" s="336"/>
      <c r="K14" s="326"/>
      <c r="L14" s="326"/>
      <c r="M14" s="341"/>
      <c r="N14" s="326"/>
      <c r="O14" s="326"/>
    </row>
    <row r="15" spans="1:15" ht="12.75">
      <c r="A15" s="322"/>
      <c r="B15" s="327"/>
      <c r="C15" s="328">
        <v>3</v>
      </c>
      <c r="D15" s="329"/>
      <c r="E15" s="342" t="s">
        <v>36</v>
      </c>
      <c r="F15" s="343"/>
      <c r="G15" s="335"/>
      <c r="H15" s="344"/>
      <c r="I15" s="335"/>
      <c r="J15" s="336"/>
      <c r="K15" s="325"/>
      <c r="L15" s="326"/>
      <c r="M15" s="341"/>
      <c r="N15" s="326"/>
      <c r="O15" s="326"/>
    </row>
    <row r="16" spans="1:15" ht="12.75">
      <c r="A16" s="322">
        <v>12</v>
      </c>
      <c r="B16" s="323">
        <f>см8!A19</f>
        <v>0</v>
      </c>
      <c r="C16" s="333" t="str">
        <f>см8!B19</f>
        <v>_</v>
      </c>
      <c r="D16" s="334"/>
      <c r="E16" s="335"/>
      <c r="F16" s="343"/>
      <c r="G16" s="335"/>
      <c r="H16" s="344"/>
      <c r="I16" s="335"/>
      <c r="J16" s="336"/>
      <c r="K16" s="326"/>
      <c r="L16" s="326"/>
      <c r="M16" s="341"/>
      <c r="N16" s="326"/>
      <c r="O16" s="326"/>
    </row>
    <row r="17" spans="1:15" ht="12.75">
      <c r="A17" s="322"/>
      <c r="B17" s="327"/>
      <c r="C17" s="326"/>
      <c r="D17" s="327"/>
      <c r="E17" s="328">
        <v>10</v>
      </c>
      <c r="F17" s="329"/>
      <c r="G17" s="339" t="s">
        <v>36</v>
      </c>
      <c r="H17" s="340"/>
      <c r="I17" s="335"/>
      <c r="J17" s="336"/>
      <c r="K17" s="326"/>
      <c r="L17" s="326"/>
      <c r="M17" s="326"/>
      <c r="N17" s="326"/>
      <c r="O17" s="326"/>
    </row>
    <row r="18" spans="1:15" ht="12.75">
      <c r="A18" s="322">
        <v>13</v>
      </c>
      <c r="B18" s="323">
        <f>см8!A20</f>
        <v>0</v>
      </c>
      <c r="C18" s="324" t="str">
        <f>см8!B20</f>
        <v>_</v>
      </c>
      <c r="D18" s="337"/>
      <c r="E18" s="335"/>
      <c r="F18" s="338"/>
      <c r="G18" s="326"/>
      <c r="H18" s="327"/>
      <c r="I18" s="335"/>
      <c r="J18" s="336"/>
      <c r="K18" s="326"/>
      <c r="L18" s="326"/>
      <c r="M18" s="326"/>
      <c r="N18" s="326"/>
      <c r="O18" s="326"/>
    </row>
    <row r="19" spans="1:15" ht="12.75">
      <c r="A19" s="322"/>
      <c r="B19" s="327"/>
      <c r="C19" s="328">
        <v>4</v>
      </c>
      <c r="D19" s="329"/>
      <c r="E19" s="339" t="s">
        <v>34</v>
      </c>
      <c r="F19" s="340"/>
      <c r="G19" s="326"/>
      <c r="H19" s="327"/>
      <c r="I19" s="335"/>
      <c r="J19" s="336"/>
      <c r="K19" s="326"/>
      <c r="L19" s="326"/>
      <c r="M19" s="326"/>
      <c r="N19" s="326"/>
      <c r="O19" s="326"/>
    </row>
    <row r="20" spans="1:15" ht="12.75">
      <c r="A20" s="322">
        <v>4</v>
      </c>
      <c r="B20" s="323">
        <f>см8!A11</f>
        <v>0</v>
      </c>
      <c r="C20" s="333" t="str">
        <f>см8!B11</f>
        <v>Ишмаков Тимур</v>
      </c>
      <c r="D20" s="334"/>
      <c r="E20" s="326"/>
      <c r="F20" s="327"/>
      <c r="G20" s="326"/>
      <c r="H20" s="327"/>
      <c r="I20" s="335"/>
      <c r="J20" s="336"/>
      <c r="K20" s="326"/>
      <c r="L20" s="326"/>
      <c r="M20" s="326"/>
      <c r="N20" s="326"/>
      <c r="O20" s="326"/>
    </row>
    <row r="21" spans="1:15" ht="12.75">
      <c r="A21" s="322"/>
      <c r="B21" s="327"/>
      <c r="C21" s="326"/>
      <c r="D21" s="327"/>
      <c r="E21" s="326"/>
      <c r="F21" s="327"/>
      <c r="G21" s="326"/>
      <c r="H21" s="327"/>
      <c r="I21" s="328">
        <v>15</v>
      </c>
      <c r="J21" s="329"/>
      <c r="K21" s="330" t="s">
        <v>81</v>
      </c>
      <c r="L21" s="330"/>
      <c r="M21" s="330"/>
      <c r="N21" s="330"/>
      <c r="O21" s="330"/>
    </row>
    <row r="22" spans="1:15" ht="12.75">
      <c r="A22" s="322">
        <v>3</v>
      </c>
      <c r="B22" s="323">
        <f>см8!A10</f>
        <v>0</v>
      </c>
      <c r="C22" s="324" t="str">
        <f>см8!B10</f>
        <v>Лежнев Илья</v>
      </c>
      <c r="D22" s="337"/>
      <c r="E22" s="326"/>
      <c r="F22" s="327"/>
      <c r="G22" s="326"/>
      <c r="H22" s="327"/>
      <c r="I22" s="335"/>
      <c r="J22" s="345"/>
      <c r="K22" s="336"/>
      <c r="L22" s="336"/>
      <c r="M22" s="326"/>
      <c r="N22" s="346" t="s">
        <v>40</v>
      </c>
      <c r="O22" s="346"/>
    </row>
    <row r="23" spans="1:15" ht="12.75">
      <c r="A23" s="322"/>
      <c r="B23" s="327"/>
      <c r="C23" s="328">
        <v>5</v>
      </c>
      <c r="D23" s="329"/>
      <c r="E23" s="330" t="s">
        <v>83</v>
      </c>
      <c r="F23" s="337"/>
      <c r="G23" s="326"/>
      <c r="H23" s="327"/>
      <c r="I23" s="335"/>
      <c r="J23" s="347"/>
      <c r="K23" s="336"/>
      <c r="L23" s="336"/>
      <c r="M23" s="326"/>
      <c r="N23" s="326"/>
      <c r="O23" s="326"/>
    </row>
    <row r="24" spans="1:15" ht="12.75">
      <c r="A24" s="322">
        <v>14</v>
      </c>
      <c r="B24" s="323">
        <f>см8!A21</f>
        <v>0</v>
      </c>
      <c r="C24" s="333" t="str">
        <f>см8!B21</f>
        <v>_</v>
      </c>
      <c r="D24" s="334"/>
      <c r="E24" s="335"/>
      <c r="F24" s="343"/>
      <c r="G24" s="326"/>
      <c r="H24" s="327"/>
      <c r="I24" s="335"/>
      <c r="J24" s="336"/>
      <c r="K24" s="336"/>
      <c r="L24" s="336"/>
      <c r="M24" s="326"/>
      <c r="N24" s="326"/>
      <c r="O24" s="326"/>
    </row>
    <row r="25" spans="1:15" ht="12.75">
      <c r="A25" s="322"/>
      <c r="B25" s="327"/>
      <c r="C25" s="326"/>
      <c r="D25" s="327"/>
      <c r="E25" s="328">
        <v>11</v>
      </c>
      <c r="F25" s="329"/>
      <c r="G25" s="330" t="s">
        <v>83</v>
      </c>
      <c r="H25" s="337"/>
      <c r="I25" s="335"/>
      <c r="J25" s="336"/>
      <c r="K25" s="336"/>
      <c r="L25" s="336"/>
      <c r="M25" s="326"/>
      <c r="N25" s="326"/>
      <c r="O25" s="326"/>
    </row>
    <row r="26" spans="1:15" ht="12.75">
      <c r="A26" s="322">
        <v>11</v>
      </c>
      <c r="B26" s="323">
        <f>см8!A18</f>
        <v>0</v>
      </c>
      <c r="C26" s="324" t="str">
        <f>см8!B18</f>
        <v>_</v>
      </c>
      <c r="D26" s="337"/>
      <c r="E26" s="335"/>
      <c r="F26" s="338"/>
      <c r="G26" s="335"/>
      <c r="H26" s="343"/>
      <c r="I26" s="335"/>
      <c r="J26" s="336"/>
      <c r="K26" s="336"/>
      <c r="L26" s="336"/>
      <c r="M26" s="326"/>
      <c r="N26" s="326"/>
      <c r="O26" s="326"/>
    </row>
    <row r="27" spans="1:15" ht="12.75">
      <c r="A27" s="322"/>
      <c r="B27" s="327"/>
      <c r="C27" s="328">
        <v>6</v>
      </c>
      <c r="D27" s="329"/>
      <c r="E27" s="339" t="s">
        <v>37</v>
      </c>
      <c r="F27" s="340"/>
      <c r="G27" s="335"/>
      <c r="H27" s="343"/>
      <c r="I27" s="335"/>
      <c r="J27" s="336"/>
      <c r="K27" s="336"/>
      <c r="L27" s="336"/>
      <c r="M27" s="326"/>
      <c r="N27" s="326"/>
      <c r="O27" s="326"/>
    </row>
    <row r="28" spans="1:15" ht="12.75">
      <c r="A28" s="322">
        <v>6</v>
      </c>
      <c r="B28" s="323">
        <f>см8!A13</f>
        <v>0</v>
      </c>
      <c r="C28" s="333" t="str">
        <f>см8!B13</f>
        <v>Алопин Вадим</v>
      </c>
      <c r="D28" s="334"/>
      <c r="E28" s="326"/>
      <c r="F28" s="327"/>
      <c r="G28" s="335"/>
      <c r="H28" s="343"/>
      <c r="I28" s="335"/>
      <c r="J28" s="336"/>
      <c r="K28" s="336"/>
      <c r="L28" s="336"/>
      <c r="M28" s="326"/>
      <c r="N28" s="326"/>
      <c r="O28" s="326"/>
    </row>
    <row r="29" spans="1:15" ht="12.75">
      <c r="A29" s="322"/>
      <c r="B29" s="327"/>
      <c r="C29" s="326"/>
      <c r="D29" s="327"/>
      <c r="E29" s="326"/>
      <c r="F29" s="327"/>
      <c r="G29" s="328">
        <v>14</v>
      </c>
      <c r="H29" s="329"/>
      <c r="I29" s="339" t="s">
        <v>83</v>
      </c>
      <c r="J29" s="331"/>
      <c r="K29" s="336"/>
      <c r="L29" s="336"/>
      <c r="M29" s="326"/>
      <c r="N29" s="326"/>
      <c r="O29" s="326"/>
    </row>
    <row r="30" spans="1:15" ht="12.75">
      <c r="A30" s="322">
        <v>7</v>
      </c>
      <c r="B30" s="323">
        <f>см8!A14</f>
        <v>0</v>
      </c>
      <c r="C30" s="324" t="str">
        <f>см8!B14</f>
        <v>Иликбаев Глеб</v>
      </c>
      <c r="D30" s="337"/>
      <c r="E30" s="326"/>
      <c r="F30" s="327"/>
      <c r="G30" s="335"/>
      <c r="H30" s="345"/>
      <c r="I30" s="326"/>
      <c r="J30" s="326"/>
      <c r="K30" s="336"/>
      <c r="L30" s="336"/>
      <c r="M30" s="326"/>
      <c r="N30" s="326"/>
      <c r="O30" s="326"/>
    </row>
    <row r="31" spans="1:15" ht="12.75">
      <c r="A31" s="322"/>
      <c r="B31" s="327"/>
      <c r="C31" s="328">
        <v>7</v>
      </c>
      <c r="D31" s="329"/>
      <c r="E31" s="330" t="s">
        <v>84</v>
      </c>
      <c r="F31" s="337"/>
      <c r="G31" s="335"/>
      <c r="H31" s="348"/>
      <c r="I31" s="326"/>
      <c r="J31" s="326"/>
      <c r="K31" s="336"/>
      <c r="L31" s="336"/>
      <c r="M31" s="326"/>
      <c r="N31" s="326"/>
      <c r="O31" s="326"/>
    </row>
    <row r="32" spans="1:15" ht="12.75">
      <c r="A32" s="322">
        <v>10</v>
      </c>
      <c r="B32" s="323">
        <f>см8!A17</f>
        <v>0</v>
      </c>
      <c r="C32" s="333" t="str">
        <f>см8!B17</f>
        <v>Ахметов Тимур</v>
      </c>
      <c r="D32" s="334"/>
      <c r="E32" s="335"/>
      <c r="F32" s="343"/>
      <c r="G32" s="335"/>
      <c r="H32" s="348"/>
      <c r="I32" s="322">
        <v>-15</v>
      </c>
      <c r="J32" s="349">
        <f>IF(J21=H13,H29,IF(J21=H29,H13,0))</f>
        <v>0</v>
      </c>
      <c r="K32" s="324" t="str">
        <f>IF(K21=I13,I29,IF(K21=I29,I13,0))</f>
        <v>Лежнев Илья</v>
      </c>
      <c r="L32" s="324"/>
      <c r="M32" s="342"/>
      <c r="N32" s="342"/>
      <c r="O32" s="342"/>
    </row>
    <row r="33" spans="1:15" ht="12.75">
      <c r="A33" s="322"/>
      <c r="B33" s="327"/>
      <c r="C33" s="326"/>
      <c r="D33" s="327"/>
      <c r="E33" s="328">
        <v>12</v>
      </c>
      <c r="F33" s="329"/>
      <c r="G33" s="339" t="s">
        <v>82</v>
      </c>
      <c r="H33" s="350"/>
      <c r="I33" s="326"/>
      <c r="J33" s="326"/>
      <c r="K33" s="336"/>
      <c r="L33" s="336"/>
      <c r="M33" s="326"/>
      <c r="N33" s="346" t="s">
        <v>41</v>
      </c>
      <c r="O33" s="346"/>
    </row>
    <row r="34" spans="1:15" ht="12.75">
      <c r="A34" s="322">
        <v>15</v>
      </c>
      <c r="B34" s="323">
        <f>см8!A22</f>
        <v>0</v>
      </c>
      <c r="C34" s="324" t="str">
        <f>см8!B22</f>
        <v>_</v>
      </c>
      <c r="D34" s="337"/>
      <c r="E34" s="335"/>
      <c r="F34" s="345"/>
      <c r="G34" s="326"/>
      <c r="H34" s="326"/>
      <c r="I34" s="326"/>
      <c r="J34" s="326"/>
      <c r="K34" s="336"/>
      <c r="L34" s="336"/>
      <c r="M34" s="326"/>
      <c r="N34" s="326"/>
      <c r="O34" s="326"/>
    </row>
    <row r="35" spans="1:15" ht="12.75">
      <c r="A35" s="322"/>
      <c r="B35" s="327"/>
      <c r="C35" s="328">
        <v>8</v>
      </c>
      <c r="D35" s="329"/>
      <c r="E35" s="339" t="s">
        <v>82</v>
      </c>
      <c r="F35" s="350"/>
      <c r="G35" s="326"/>
      <c r="H35" s="326"/>
      <c r="I35" s="326"/>
      <c r="J35" s="326"/>
      <c r="K35" s="336"/>
      <c r="L35" s="336"/>
      <c r="M35" s="326"/>
      <c r="N35" s="326"/>
      <c r="O35" s="326"/>
    </row>
    <row r="36" spans="1:15" ht="12.75">
      <c r="A36" s="322">
        <v>2</v>
      </c>
      <c r="B36" s="323">
        <f>см8!A9</f>
        <v>0</v>
      </c>
      <c r="C36" s="333" t="str">
        <f>см8!B9</f>
        <v>Аксаев Алексей</v>
      </c>
      <c r="D36" s="351"/>
      <c r="E36" s="326"/>
      <c r="F36" s="326"/>
      <c r="G36" s="326"/>
      <c r="H36" s="326"/>
      <c r="I36" s="326"/>
      <c r="J36" s="326"/>
      <c r="K36" s="336"/>
      <c r="L36" s="336"/>
      <c r="M36" s="326"/>
      <c r="N36" s="326"/>
      <c r="O36" s="326"/>
    </row>
    <row r="37" spans="1:15" ht="12.75">
      <c r="A37" s="322"/>
      <c r="B37" s="322"/>
      <c r="C37" s="326"/>
      <c r="D37" s="326"/>
      <c r="E37" s="326"/>
      <c r="F37" s="326"/>
      <c r="G37" s="326"/>
      <c r="H37" s="326"/>
      <c r="I37" s="326"/>
      <c r="J37" s="326"/>
      <c r="K37" s="336"/>
      <c r="L37" s="336"/>
      <c r="M37" s="326"/>
      <c r="N37" s="326"/>
      <c r="O37" s="326"/>
    </row>
    <row r="38" spans="1:15" ht="12.75">
      <c r="A38" s="322">
        <v>-1</v>
      </c>
      <c r="B38" s="349">
        <f>IF(D7=B6,B8,IF(D7=B8,B6,0))</f>
        <v>0</v>
      </c>
      <c r="C38" s="324" t="str">
        <f>IF(E7=C6,C8,IF(E7=C8,C6,0))</f>
        <v>_</v>
      </c>
      <c r="D38" s="325"/>
      <c r="E38" s="326"/>
      <c r="F38" s="326"/>
      <c r="G38" s="322">
        <v>-13</v>
      </c>
      <c r="H38" s="349">
        <f>IF(H13=F9,F17,IF(H13=F17,F9,0))</f>
        <v>0</v>
      </c>
      <c r="I38" s="324" t="str">
        <f>IF(I13=G9,G17,IF(I13=G17,G9,0))</f>
        <v>Елпаев Игорь</v>
      </c>
      <c r="J38" s="325"/>
      <c r="K38" s="326"/>
      <c r="L38" s="326"/>
      <c r="M38" s="326"/>
      <c r="N38" s="326"/>
      <c r="O38" s="326"/>
    </row>
    <row r="39" spans="1:15" ht="12.75">
      <c r="A39" s="322"/>
      <c r="B39" s="322"/>
      <c r="C39" s="328">
        <v>16</v>
      </c>
      <c r="D39" s="329"/>
      <c r="E39" s="352" t="s">
        <v>38</v>
      </c>
      <c r="F39" s="353"/>
      <c r="G39" s="326"/>
      <c r="H39" s="326"/>
      <c r="I39" s="335"/>
      <c r="J39" s="336"/>
      <c r="K39" s="326"/>
      <c r="L39" s="326"/>
      <c r="M39" s="326"/>
      <c r="N39" s="326"/>
      <c r="O39" s="326"/>
    </row>
    <row r="40" spans="1:15" ht="12.75">
      <c r="A40" s="322">
        <v>-2</v>
      </c>
      <c r="B40" s="349">
        <f>IF(D11=B10,B12,IF(D11=B12,B10,0))</f>
        <v>0</v>
      </c>
      <c r="C40" s="333" t="str">
        <f>IF(E11=C10,C12,IF(E11=C12,C10,0))</f>
        <v>Шамсутдинов Аслан</v>
      </c>
      <c r="D40" s="351"/>
      <c r="E40" s="328">
        <v>20</v>
      </c>
      <c r="F40" s="329"/>
      <c r="G40" s="352" t="s">
        <v>38</v>
      </c>
      <c r="H40" s="353"/>
      <c r="I40" s="328">
        <v>26</v>
      </c>
      <c r="J40" s="329"/>
      <c r="K40" s="352" t="s">
        <v>37</v>
      </c>
      <c r="L40" s="353"/>
      <c r="M40" s="326"/>
      <c r="N40" s="326"/>
      <c r="O40" s="326"/>
    </row>
    <row r="41" spans="1:15" ht="12.75">
      <c r="A41" s="322"/>
      <c r="B41" s="322"/>
      <c r="C41" s="322">
        <v>-12</v>
      </c>
      <c r="D41" s="349">
        <f>IF(F33=D31,D35,IF(F33=D35,D31,0))</f>
        <v>0</v>
      </c>
      <c r="E41" s="333" t="str">
        <f>IF(G33=E31,E35,IF(G33=E35,E31,0))</f>
        <v>Иликбаев Глеб</v>
      </c>
      <c r="F41" s="351"/>
      <c r="G41" s="335"/>
      <c r="H41" s="348"/>
      <c r="I41" s="335"/>
      <c r="J41" s="345"/>
      <c r="K41" s="335"/>
      <c r="L41" s="336"/>
      <c r="M41" s="326"/>
      <c r="N41" s="326"/>
      <c r="O41" s="326"/>
    </row>
    <row r="42" spans="1:15" ht="12.75">
      <c r="A42" s="322">
        <v>-3</v>
      </c>
      <c r="B42" s="349">
        <f>IF(D15=B14,B16,IF(D15=B16,B14,0))</f>
        <v>0</v>
      </c>
      <c r="C42" s="324" t="str">
        <f>IF(E15=C14,C16,IF(E15=C16,C14,0))</f>
        <v>_</v>
      </c>
      <c r="D42" s="325"/>
      <c r="E42" s="326"/>
      <c r="F42" s="326"/>
      <c r="G42" s="328">
        <v>24</v>
      </c>
      <c r="H42" s="329"/>
      <c r="I42" s="354" t="s">
        <v>37</v>
      </c>
      <c r="J42" s="347"/>
      <c r="K42" s="335"/>
      <c r="L42" s="336"/>
      <c r="M42" s="326"/>
      <c r="N42" s="326"/>
      <c r="O42" s="326"/>
    </row>
    <row r="43" spans="1:15" ht="12.75">
      <c r="A43" s="322"/>
      <c r="B43" s="322"/>
      <c r="C43" s="328">
        <v>17</v>
      </c>
      <c r="D43" s="329"/>
      <c r="E43" s="352"/>
      <c r="F43" s="353"/>
      <c r="G43" s="335"/>
      <c r="H43" s="336"/>
      <c r="I43" s="336"/>
      <c r="J43" s="336"/>
      <c r="K43" s="335"/>
      <c r="L43" s="336"/>
      <c r="M43" s="326"/>
      <c r="N43" s="326"/>
      <c r="O43" s="326"/>
    </row>
    <row r="44" spans="1:15" ht="12.75">
      <c r="A44" s="322">
        <v>-4</v>
      </c>
      <c r="B44" s="349">
        <f>IF(D19=B18,B20,IF(D19=B20,B18,0))</f>
        <v>0</v>
      </c>
      <c r="C44" s="333" t="str">
        <f>IF(E19=C18,C20,IF(E19=C20,C18,0))</f>
        <v>_</v>
      </c>
      <c r="D44" s="351"/>
      <c r="E44" s="328">
        <v>21</v>
      </c>
      <c r="F44" s="329"/>
      <c r="G44" s="354" t="s">
        <v>37</v>
      </c>
      <c r="H44" s="353"/>
      <c r="I44" s="336"/>
      <c r="J44" s="336"/>
      <c r="K44" s="328">
        <v>28</v>
      </c>
      <c r="L44" s="329"/>
      <c r="M44" s="352"/>
      <c r="N44" s="342"/>
      <c r="O44" s="342"/>
    </row>
    <row r="45" spans="1:15" ht="12.75">
      <c r="A45" s="322"/>
      <c r="B45" s="322"/>
      <c r="C45" s="322">
        <v>-11</v>
      </c>
      <c r="D45" s="349">
        <f>IF(F25=D23,D27,IF(F25=D27,D23,0))</f>
        <v>0</v>
      </c>
      <c r="E45" s="333" t="str">
        <f>IF(G25=E23,E27,IF(G25=E27,E23,0))</f>
        <v>Алопин Вадим</v>
      </c>
      <c r="F45" s="351"/>
      <c r="G45" s="326"/>
      <c r="H45" s="326"/>
      <c r="I45" s="336"/>
      <c r="J45" s="336"/>
      <c r="K45" s="335"/>
      <c r="L45" s="336"/>
      <c r="M45" s="326"/>
      <c r="N45" s="346" t="s">
        <v>42</v>
      </c>
      <c r="O45" s="346"/>
    </row>
    <row r="46" spans="1:15" ht="12.75">
      <c r="A46" s="322">
        <v>-5</v>
      </c>
      <c r="B46" s="349">
        <f>IF(D23=B22,B24,IF(D23=B24,B22,0))</f>
        <v>0</v>
      </c>
      <c r="C46" s="324" t="str">
        <f>IF(E23=C22,C24,IF(E23=C24,C22,0))</f>
        <v>_</v>
      </c>
      <c r="D46" s="325"/>
      <c r="E46" s="326"/>
      <c r="F46" s="326"/>
      <c r="G46" s="322">
        <v>-14</v>
      </c>
      <c r="H46" s="349">
        <f>IF(H29=F25,F33,IF(H29=F33,F25,0))</f>
        <v>0</v>
      </c>
      <c r="I46" s="324" t="str">
        <f>IF(I29=G25,G33,IF(I29=G33,G25,0))</f>
        <v>Аксаев Алексей</v>
      </c>
      <c r="J46" s="325"/>
      <c r="K46" s="335"/>
      <c r="L46" s="336"/>
      <c r="M46" s="336"/>
      <c r="N46" s="326"/>
      <c r="O46" s="326"/>
    </row>
    <row r="47" spans="1:15" ht="12.75">
      <c r="A47" s="322"/>
      <c r="B47" s="322"/>
      <c r="C47" s="328">
        <v>18</v>
      </c>
      <c r="D47" s="329"/>
      <c r="E47" s="352"/>
      <c r="F47" s="353"/>
      <c r="G47" s="326"/>
      <c r="H47" s="326"/>
      <c r="I47" s="355"/>
      <c r="J47" s="336"/>
      <c r="K47" s="335"/>
      <c r="L47" s="336"/>
      <c r="M47" s="336"/>
      <c r="N47" s="326"/>
      <c r="O47" s="326"/>
    </row>
    <row r="48" spans="1:15" ht="12.75">
      <c r="A48" s="322">
        <v>-6</v>
      </c>
      <c r="B48" s="349">
        <f>IF(D27=B26,B28,IF(D27=B28,B26,0))</f>
        <v>0</v>
      </c>
      <c r="C48" s="333" t="str">
        <f>IF(E27=C26,C28,IF(E27=C28,C26,0))</f>
        <v>_</v>
      </c>
      <c r="D48" s="351"/>
      <c r="E48" s="328">
        <v>22</v>
      </c>
      <c r="F48" s="329"/>
      <c r="G48" s="352" t="s">
        <v>34</v>
      </c>
      <c r="H48" s="353"/>
      <c r="I48" s="328">
        <v>27</v>
      </c>
      <c r="J48" s="329"/>
      <c r="K48" s="354" t="s">
        <v>82</v>
      </c>
      <c r="L48" s="353"/>
      <c r="M48" s="336"/>
      <c r="N48" s="326"/>
      <c r="O48" s="326"/>
    </row>
    <row r="49" spans="1:15" ht="12.75">
      <c r="A49" s="322"/>
      <c r="B49" s="322"/>
      <c r="C49" s="322">
        <v>-10</v>
      </c>
      <c r="D49" s="349">
        <f>IF(F17=D15,D19,IF(F17=D19,D15,0))</f>
        <v>0</v>
      </c>
      <c r="E49" s="333" t="str">
        <f>IF(G17=E15,E19,IF(G17=E19,E15,0))</f>
        <v>Ишмаков Тимур</v>
      </c>
      <c r="F49" s="351"/>
      <c r="G49" s="335"/>
      <c r="H49" s="348"/>
      <c r="I49" s="335"/>
      <c r="J49" s="345"/>
      <c r="K49" s="326"/>
      <c r="L49" s="326"/>
      <c r="M49" s="336"/>
      <c r="N49" s="326"/>
      <c r="O49" s="326"/>
    </row>
    <row r="50" spans="1:15" ht="12.75">
      <c r="A50" s="322">
        <v>-7</v>
      </c>
      <c r="B50" s="349">
        <f>IF(D31=B30,B32,IF(D31=B32,B30,0))</f>
        <v>0</v>
      </c>
      <c r="C50" s="324" t="str">
        <f>IF(E31=C30,C32,IF(E31=C32,C30,0))</f>
        <v>Ахметов Тимур</v>
      </c>
      <c r="D50" s="325"/>
      <c r="E50" s="326"/>
      <c r="F50" s="326"/>
      <c r="G50" s="328">
        <v>25</v>
      </c>
      <c r="H50" s="329"/>
      <c r="I50" s="354" t="s">
        <v>34</v>
      </c>
      <c r="J50" s="347"/>
      <c r="K50" s="326"/>
      <c r="L50" s="326"/>
      <c r="M50" s="336"/>
      <c r="N50" s="326"/>
      <c r="O50" s="326"/>
    </row>
    <row r="51" spans="1:15" ht="12.75">
      <c r="A51" s="322"/>
      <c r="B51" s="322"/>
      <c r="C51" s="328">
        <v>19</v>
      </c>
      <c r="D51" s="329"/>
      <c r="E51" s="352" t="s">
        <v>86</v>
      </c>
      <c r="F51" s="353"/>
      <c r="G51" s="335"/>
      <c r="H51" s="336"/>
      <c r="I51" s="336"/>
      <c r="J51" s="336"/>
      <c r="K51" s="326"/>
      <c r="L51" s="326"/>
      <c r="M51" s="336"/>
      <c r="N51" s="326"/>
      <c r="O51" s="326"/>
    </row>
    <row r="52" spans="1:15" ht="12.75">
      <c r="A52" s="322">
        <v>-8</v>
      </c>
      <c r="B52" s="349">
        <f>IF(D35=B34,B36,IF(D35=B36,B34,0))</f>
        <v>0</v>
      </c>
      <c r="C52" s="333" t="str">
        <f>IF(E35=C34,C36,IF(E35=C36,C34,0))</f>
        <v>_</v>
      </c>
      <c r="D52" s="351"/>
      <c r="E52" s="328">
        <v>23</v>
      </c>
      <c r="F52" s="329"/>
      <c r="G52" s="354" t="s">
        <v>85</v>
      </c>
      <c r="H52" s="353"/>
      <c r="I52" s="336"/>
      <c r="J52" s="336"/>
      <c r="K52" s="322">
        <v>-28</v>
      </c>
      <c r="L52" s="349">
        <f>IF(L44=J40,J48,IF(L44=J48,J40,0))</f>
        <v>0</v>
      </c>
      <c r="M52" s="324">
        <f>IF(M44=K40,K48,IF(M44=K48,K40,0))</f>
        <v>0</v>
      </c>
      <c r="N52" s="342"/>
      <c r="O52" s="342"/>
    </row>
    <row r="53" spans="1:15" ht="12.75">
      <c r="A53" s="322"/>
      <c r="B53" s="322"/>
      <c r="C53" s="356">
        <v>-9</v>
      </c>
      <c r="D53" s="349">
        <f>IF(F9=D7,D11,IF(F9=D11,D7,0))</f>
        <v>0</v>
      </c>
      <c r="E53" s="333" t="str">
        <f>IF(G9=E7,E11,IF(G9=E11,E7,0))</f>
        <v>Пестряев Максим</v>
      </c>
      <c r="F53" s="351"/>
      <c r="G53" s="326"/>
      <c r="H53" s="326"/>
      <c r="I53" s="336"/>
      <c r="J53" s="336"/>
      <c r="K53" s="326"/>
      <c r="L53" s="326"/>
      <c r="M53" s="357"/>
      <c r="N53" s="346" t="s">
        <v>43</v>
      </c>
      <c r="O53" s="346"/>
    </row>
    <row r="54" spans="1:15" ht="12.75">
      <c r="A54" s="322"/>
      <c r="B54" s="322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</row>
    <row r="55" spans="1:15" ht="12.75">
      <c r="A55" s="322">
        <v>-26</v>
      </c>
      <c r="B55" s="349">
        <f>IF(J40=H38,H42,IF(J40=H42,H38,0))</f>
        <v>0</v>
      </c>
      <c r="C55" s="324" t="str">
        <f>IF(K40=I38,I42,IF(K40=I42,I38,0))</f>
        <v>Елпаев Игорь</v>
      </c>
      <c r="D55" s="325"/>
      <c r="E55" s="326"/>
      <c r="F55" s="326"/>
      <c r="G55" s="322">
        <v>-20</v>
      </c>
      <c r="H55" s="349">
        <f>IF(F40=D39,D41,IF(F40=D41,D39,0))</f>
        <v>0</v>
      </c>
      <c r="I55" s="324" t="str">
        <f>IF(G40=E39,E41,IF(G40=E41,E39,0))</f>
        <v>Иликбаев Глеб</v>
      </c>
      <c r="J55" s="325"/>
      <c r="K55" s="326"/>
      <c r="L55" s="326"/>
      <c r="M55" s="326"/>
      <c r="N55" s="326"/>
      <c r="O55" s="326"/>
    </row>
    <row r="56" spans="1:15" ht="12.75">
      <c r="A56" s="322"/>
      <c r="B56" s="327"/>
      <c r="C56" s="328">
        <v>29</v>
      </c>
      <c r="D56" s="329"/>
      <c r="E56" s="330" t="s">
        <v>34</v>
      </c>
      <c r="F56" s="331"/>
      <c r="G56" s="322"/>
      <c r="H56" s="322"/>
      <c r="I56" s="328">
        <v>31</v>
      </c>
      <c r="J56" s="329"/>
      <c r="K56" s="330" t="s">
        <v>84</v>
      </c>
      <c r="L56" s="331"/>
      <c r="M56" s="326"/>
      <c r="N56" s="326"/>
      <c r="O56" s="326"/>
    </row>
    <row r="57" spans="1:15" ht="12.75">
      <c r="A57" s="322">
        <v>-27</v>
      </c>
      <c r="B57" s="349">
        <f>IF(J48=H46,H50,IF(J48=H50,H46,0))</f>
        <v>0</v>
      </c>
      <c r="C57" s="333" t="str">
        <f>IF(K48=I46,I50,IF(K48=I50,I46,0))</f>
        <v>Ишмаков Тимур</v>
      </c>
      <c r="D57" s="351"/>
      <c r="E57" s="358" t="s">
        <v>44</v>
      </c>
      <c r="F57" s="358"/>
      <c r="G57" s="322">
        <v>-21</v>
      </c>
      <c r="H57" s="349">
        <f>IF(F44=D43,D45,IF(F44=D45,D43,0))</f>
        <v>0</v>
      </c>
      <c r="I57" s="333">
        <f>IF(G44=E43,E45,IF(G44=E45,E43,0))</f>
        <v>0</v>
      </c>
      <c r="J57" s="351"/>
      <c r="K57" s="335"/>
      <c r="L57" s="336"/>
      <c r="M57" s="336"/>
      <c r="N57" s="326"/>
      <c r="O57" s="326"/>
    </row>
    <row r="58" spans="1:15" ht="12.75">
      <c r="A58" s="322"/>
      <c r="B58" s="322"/>
      <c r="C58" s="322">
        <v>-29</v>
      </c>
      <c r="D58" s="349">
        <f>IF(D56=B55,B57,IF(D56=B57,B55,0))</f>
        <v>0</v>
      </c>
      <c r="E58" s="324" t="str">
        <f>IF(E56=C55,C57,IF(E56=C57,C55,0))</f>
        <v>Елпаев Игорь</v>
      </c>
      <c r="F58" s="325"/>
      <c r="G58" s="322"/>
      <c r="H58" s="322"/>
      <c r="I58" s="326"/>
      <c r="J58" s="326"/>
      <c r="K58" s="328">
        <v>33</v>
      </c>
      <c r="L58" s="329"/>
      <c r="M58" s="330" t="s">
        <v>84</v>
      </c>
      <c r="N58" s="342"/>
      <c r="O58" s="342"/>
    </row>
    <row r="59" spans="1:15" ht="12.75">
      <c r="A59" s="322"/>
      <c r="B59" s="322"/>
      <c r="C59" s="326"/>
      <c r="D59" s="326"/>
      <c r="E59" s="358" t="s">
        <v>45</v>
      </c>
      <c r="F59" s="358"/>
      <c r="G59" s="322">
        <v>-22</v>
      </c>
      <c r="H59" s="349">
        <f>IF(F48=D47,D49,IF(F48=D49,D47,0))</f>
        <v>0</v>
      </c>
      <c r="I59" s="324">
        <f>IF(G48=E47,E49,IF(G48=E49,E47,0))</f>
        <v>0</v>
      </c>
      <c r="J59" s="325"/>
      <c r="K59" s="335"/>
      <c r="L59" s="336"/>
      <c r="M59" s="326"/>
      <c r="N59" s="346" t="s">
        <v>46</v>
      </c>
      <c r="O59" s="346"/>
    </row>
    <row r="60" spans="1:15" ht="12.75">
      <c r="A60" s="322">
        <v>-24</v>
      </c>
      <c r="B60" s="349">
        <f>IF(H42=F40,F44,IF(H42=F44,F40,0))</f>
        <v>0</v>
      </c>
      <c r="C60" s="324" t="str">
        <f>IF(I42=G40,G44,IF(I42=G44,G40,0))</f>
        <v>Шамсутдинов Аслан</v>
      </c>
      <c r="D60" s="325"/>
      <c r="E60" s="326"/>
      <c r="F60" s="326"/>
      <c r="G60" s="322"/>
      <c r="H60" s="322"/>
      <c r="I60" s="328">
        <v>32</v>
      </c>
      <c r="J60" s="329"/>
      <c r="K60" s="339" t="s">
        <v>86</v>
      </c>
      <c r="L60" s="331"/>
      <c r="M60" s="359"/>
      <c r="N60" s="326"/>
      <c r="O60" s="326"/>
    </row>
    <row r="61" spans="1:15" ht="12.75">
      <c r="A61" s="322"/>
      <c r="B61" s="322"/>
      <c r="C61" s="328">
        <v>30</v>
      </c>
      <c r="D61" s="329"/>
      <c r="E61" s="330" t="s">
        <v>38</v>
      </c>
      <c r="F61" s="331"/>
      <c r="G61" s="322">
        <v>-23</v>
      </c>
      <c r="H61" s="349">
        <f>IF(F52=D51,D53,IF(F52=D53,D51,0))</f>
        <v>0</v>
      </c>
      <c r="I61" s="333" t="str">
        <f>IF(G52=E51,E53,IF(G52=E53,E51,0))</f>
        <v>Ахметов Тимур</v>
      </c>
      <c r="J61" s="351"/>
      <c r="K61" s="322">
        <v>-33</v>
      </c>
      <c r="L61" s="349">
        <f>IF(L58=J56,J60,IF(L58=J60,J56,0))</f>
        <v>0</v>
      </c>
      <c r="M61" s="324" t="str">
        <f>IF(M58=K56,K60,IF(M58=K60,K56,0))</f>
        <v>Ахметов Тимур</v>
      </c>
      <c r="N61" s="342"/>
      <c r="O61" s="342"/>
    </row>
    <row r="62" spans="1:15" ht="12.75">
      <c r="A62" s="322">
        <v>-25</v>
      </c>
      <c r="B62" s="349">
        <f>IF(H50=F48,F52,IF(H50=F52,F48,0))</f>
        <v>0</v>
      </c>
      <c r="C62" s="333" t="str">
        <f>IF(I50=G48,G52,IF(I50=G52,G48,0))</f>
        <v>Пестряев Максим</v>
      </c>
      <c r="D62" s="351"/>
      <c r="E62" s="358" t="s">
        <v>47</v>
      </c>
      <c r="F62" s="358"/>
      <c r="G62" s="326"/>
      <c r="H62" s="326"/>
      <c r="I62" s="326"/>
      <c r="J62" s="326"/>
      <c r="K62" s="326"/>
      <c r="L62" s="326"/>
      <c r="M62" s="326"/>
      <c r="N62" s="346" t="s">
        <v>48</v>
      </c>
      <c r="O62" s="346"/>
    </row>
    <row r="63" spans="1:15" ht="12.75">
      <c r="A63" s="322"/>
      <c r="B63" s="322"/>
      <c r="C63" s="322">
        <v>-30</v>
      </c>
      <c r="D63" s="349">
        <f>IF(D61=B60,B62,IF(D61=B62,B60,0))</f>
        <v>0</v>
      </c>
      <c r="E63" s="324" t="str">
        <f>IF(E61=C60,C62,IF(E61=C62,C60,0))</f>
        <v>Пестряев Максим</v>
      </c>
      <c r="F63" s="325"/>
      <c r="G63" s="326"/>
      <c r="H63" s="326"/>
      <c r="I63" s="326"/>
      <c r="J63" s="326"/>
      <c r="K63" s="326"/>
      <c r="L63" s="326"/>
      <c r="M63" s="326"/>
      <c r="N63" s="326"/>
      <c r="O63" s="326"/>
    </row>
    <row r="64" spans="1:15" ht="12.75">
      <c r="A64" s="322"/>
      <c r="B64" s="322"/>
      <c r="C64" s="326"/>
      <c r="D64" s="326"/>
      <c r="E64" s="358" t="s">
        <v>49</v>
      </c>
      <c r="F64" s="358"/>
      <c r="G64" s="326"/>
      <c r="H64" s="326"/>
      <c r="I64" s="322">
        <v>-31</v>
      </c>
      <c r="J64" s="349">
        <f>IF(J56=H55,H57,IF(J56=H57,H55,0))</f>
        <v>0</v>
      </c>
      <c r="K64" s="324">
        <f>IF(K56=I55,I57,IF(K56=I57,I55,0))</f>
        <v>0</v>
      </c>
      <c r="L64" s="325"/>
      <c r="M64" s="326"/>
      <c r="N64" s="326"/>
      <c r="O64" s="326"/>
    </row>
    <row r="65" spans="1:15" ht="12.75">
      <c r="A65" s="322">
        <v>-16</v>
      </c>
      <c r="B65" s="349">
        <f>IF(D39=B38,B40,IF(D39=B40,B38,0))</f>
        <v>0</v>
      </c>
      <c r="C65" s="324" t="str">
        <f>IF(E39=C38,C40,IF(E39=C40,C38,0))</f>
        <v>_</v>
      </c>
      <c r="D65" s="325"/>
      <c r="E65" s="326"/>
      <c r="F65" s="326"/>
      <c r="G65" s="326"/>
      <c r="H65" s="326"/>
      <c r="I65" s="326"/>
      <c r="J65" s="326"/>
      <c r="K65" s="328">
        <v>34</v>
      </c>
      <c r="L65" s="329"/>
      <c r="M65" s="330"/>
      <c r="N65" s="342"/>
      <c r="O65" s="342"/>
    </row>
    <row r="66" spans="1:15" ht="12.75">
      <c r="A66" s="322"/>
      <c r="B66" s="322"/>
      <c r="C66" s="328">
        <v>35</v>
      </c>
      <c r="D66" s="329"/>
      <c r="E66" s="330"/>
      <c r="F66" s="331"/>
      <c r="G66" s="326"/>
      <c r="H66" s="326"/>
      <c r="I66" s="322">
        <v>-32</v>
      </c>
      <c r="J66" s="349">
        <f>IF(J60=H59,H61,IF(J60=H61,H59,0))</f>
        <v>0</v>
      </c>
      <c r="K66" s="333">
        <f>IF(K60=I59,I61,IF(K60=I61,I59,0))</f>
        <v>0</v>
      </c>
      <c r="L66" s="325"/>
      <c r="M66" s="326"/>
      <c r="N66" s="346" t="s">
        <v>50</v>
      </c>
      <c r="O66" s="346"/>
    </row>
    <row r="67" spans="1:15" ht="12.75">
      <c r="A67" s="322">
        <v>-17</v>
      </c>
      <c r="B67" s="349">
        <f>IF(D43=B42,B44,IF(D43=B44,B42,0))</f>
        <v>0</v>
      </c>
      <c r="C67" s="333">
        <f>IF(E43=C42,C44,IF(E43=C44,C42,0))</f>
        <v>0</v>
      </c>
      <c r="D67" s="351"/>
      <c r="E67" s="335"/>
      <c r="F67" s="336"/>
      <c r="G67" s="336"/>
      <c r="H67" s="336"/>
      <c r="I67" s="322"/>
      <c r="J67" s="322"/>
      <c r="K67" s="322">
        <v>-34</v>
      </c>
      <c r="L67" s="349">
        <f>IF(L65=J64,J66,IF(L65=J66,J64,0))</f>
        <v>0</v>
      </c>
      <c r="M67" s="324">
        <f>IF(M65=K64,K66,IF(M65=K66,K64,0))</f>
        <v>0</v>
      </c>
      <c r="N67" s="342"/>
      <c r="O67" s="342"/>
    </row>
    <row r="68" spans="1:15" ht="12.75">
      <c r="A68" s="322"/>
      <c r="B68" s="322"/>
      <c r="C68" s="326"/>
      <c r="D68" s="326"/>
      <c r="E68" s="328">
        <v>37</v>
      </c>
      <c r="F68" s="329"/>
      <c r="G68" s="330"/>
      <c r="H68" s="331"/>
      <c r="I68" s="322"/>
      <c r="J68" s="322"/>
      <c r="K68" s="326"/>
      <c r="L68" s="326"/>
      <c r="M68" s="326"/>
      <c r="N68" s="346" t="s">
        <v>51</v>
      </c>
      <c r="O68" s="346"/>
    </row>
    <row r="69" spans="1:15" ht="12.75">
      <c r="A69" s="322">
        <v>-18</v>
      </c>
      <c r="B69" s="349">
        <f>IF(D47=B46,B48,IF(D47=B48,B46,0))</f>
        <v>0</v>
      </c>
      <c r="C69" s="324">
        <f>IF(E47=C46,C48,IF(E47=C48,C46,0))</f>
        <v>0</v>
      </c>
      <c r="D69" s="325"/>
      <c r="E69" s="335"/>
      <c r="F69" s="336"/>
      <c r="G69" s="360" t="s">
        <v>52</v>
      </c>
      <c r="H69" s="360"/>
      <c r="I69" s="322">
        <v>-35</v>
      </c>
      <c r="J69" s="349">
        <f>IF(D66=B65,B67,IF(D66=B67,B65,0))</f>
        <v>0</v>
      </c>
      <c r="K69" s="324" t="str">
        <f>IF(E66=C65,C67,IF(E66=C67,C65,0))</f>
        <v>_</v>
      </c>
      <c r="L69" s="325"/>
      <c r="M69" s="326"/>
      <c r="N69" s="326"/>
      <c r="O69" s="326"/>
    </row>
    <row r="70" spans="1:15" ht="12.75">
      <c r="A70" s="322"/>
      <c r="B70" s="322"/>
      <c r="C70" s="328">
        <v>36</v>
      </c>
      <c r="D70" s="329"/>
      <c r="E70" s="339"/>
      <c r="F70" s="331"/>
      <c r="G70" s="359"/>
      <c r="H70" s="359"/>
      <c r="I70" s="322"/>
      <c r="J70" s="322"/>
      <c r="K70" s="328">
        <v>38</v>
      </c>
      <c r="L70" s="329"/>
      <c r="M70" s="330"/>
      <c r="N70" s="342"/>
      <c r="O70" s="342"/>
    </row>
    <row r="71" spans="1:15" ht="12.75">
      <c r="A71" s="322">
        <v>-19</v>
      </c>
      <c r="B71" s="349">
        <f>IF(D51=B50,B52,IF(D51=B52,B50,0))</f>
        <v>0</v>
      </c>
      <c r="C71" s="333" t="str">
        <f>IF(E51=C50,C52,IF(E51=C52,C50,0))</f>
        <v>_</v>
      </c>
      <c r="D71" s="351"/>
      <c r="E71" s="322">
        <v>-37</v>
      </c>
      <c r="F71" s="349">
        <f>IF(F68=D66,D70,IF(F68=D70,D66,0))</f>
        <v>0</v>
      </c>
      <c r="G71" s="324">
        <f>IF(G68=E66,E70,IF(G68=E70,E66,0))</f>
        <v>0</v>
      </c>
      <c r="H71" s="325"/>
      <c r="I71" s="322">
        <v>-36</v>
      </c>
      <c r="J71" s="349">
        <f>IF(D70=B69,B71,IF(D70=B71,B69,0))</f>
        <v>0</v>
      </c>
      <c r="K71" s="333" t="str">
        <f>IF(E70=C69,C71,IF(E70=C71,C69,0))</f>
        <v>_</v>
      </c>
      <c r="L71" s="325"/>
      <c r="M71" s="326"/>
      <c r="N71" s="346" t="s">
        <v>53</v>
      </c>
      <c r="O71" s="346"/>
    </row>
    <row r="72" spans="1:15" ht="12.75">
      <c r="A72" s="326"/>
      <c r="B72" s="326"/>
      <c r="C72" s="326"/>
      <c r="D72" s="326"/>
      <c r="E72" s="326"/>
      <c r="F72" s="326"/>
      <c r="G72" s="358" t="s">
        <v>54</v>
      </c>
      <c r="H72" s="358"/>
      <c r="I72" s="326"/>
      <c r="J72" s="326"/>
      <c r="K72" s="322">
        <v>-38</v>
      </c>
      <c r="L72" s="349">
        <f>IF(L70=J69,J71,IF(L70=J71,J69,0))</f>
        <v>0</v>
      </c>
      <c r="M72" s="324">
        <f>IF(M70=K69,K71,IF(M70=K71,K69,0))</f>
        <v>0</v>
      </c>
      <c r="N72" s="342"/>
      <c r="O72" s="342"/>
    </row>
    <row r="73" spans="1:15" ht="12.75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46" t="s">
        <v>55</v>
      </c>
      <c r="O73" s="34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1">
      <selection activeCell="A2" sqref="A2:I2"/>
    </sheetView>
  </sheetViews>
  <sheetFormatPr defaultColWidth="9.00390625" defaultRowHeight="12.75"/>
  <cols>
    <col min="1" max="1" width="9.125" style="372" customWidth="1"/>
    <col min="2" max="2" width="5.75390625" style="372" customWidth="1"/>
    <col min="3" max="4" width="25.75390625" style="366" customWidth="1"/>
    <col min="5" max="5" width="5.75390625" style="366" customWidth="1"/>
    <col min="6" max="16384" width="9.125" style="366" customWidth="1"/>
  </cols>
  <sheetData>
    <row r="1" spans="1:5" ht="12.75">
      <c r="A1" s="361" t="s">
        <v>56</v>
      </c>
      <c r="B1" s="362" t="s">
        <v>57</v>
      </c>
      <c r="C1" s="363"/>
      <c r="D1" s="364" t="s">
        <v>58</v>
      </c>
      <c r="E1" s="365"/>
    </row>
    <row r="2" spans="1:5" ht="12.75">
      <c r="A2" s="367">
        <v>1</v>
      </c>
      <c r="B2" s="368">
        <f>'м8'!D7</f>
        <v>0</v>
      </c>
      <c r="C2" s="369">
        <f>'м8'!E43</f>
        <v>0</v>
      </c>
      <c r="D2" s="370">
        <f>'м8'!C67</f>
        <v>0</v>
      </c>
      <c r="E2" s="371">
        <f>'м8'!B38</f>
        <v>0</v>
      </c>
    </row>
    <row r="3" spans="1:5" ht="12.75">
      <c r="A3" s="367">
        <v>2</v>
      </c>
      <c r="B3" s="368">
        <f>'м8'!D11</f>
        <v>0</v>
      </c>
      <c r="C3" s="369">
        <f>'м8'!E47</f>
        <v>0</v>
      </c>
      <c r="D3" s="370">
        <f>'м8'!C69</f>
        <v>0</v>
      </c>
      <c r="E3" s="371">
        <f>'м8'!B40</f>
        <v>0</v>
      </c>
    </row>
    <row r="4" spans="1:5" ht="12.75">
      <c r="A4" s="367">
        <v>3</v>
      </c>
      <c r="B4" s="368">
        <f>'м8'!D15</f>
        <v>0</v>
      </c>
      <c r="C4" s="369" t="str">
        <f>'м8'!G44</f>
        <v>Алопин Вадим</v>
      </c>
      <c r="D4" s="370">
        <f>'м8'!I57</f>
        <v>0</v>
      </c>
      <c r="E4" s="371">
        <f>'м8'!B42</f>
        <v>0</v>
      </c>
    </row>
    <row r="5" spans="1:5" ht="12.75">
      <c r="A5" s="367">
        <v>4</v>
      </c>
      <c r="B5" s="368">
        <f>'м8'!D19</f>
        <v>0</v>
      </c>
      <c r="C5" s="369" t="str">
        <f>'м8'!G48</f>
        <v>Ишмаков Тимур</v>
      </c>
      <c r="D5" s="370">
        <f>'м8'!I59</f>
        <v>0</v>
      </c>
      <c r="E5" s="371">
        <f>'м8'!B44</f>
        <v>0</v>
      </c>
    </row>
    <row r="6" spans="1:5" ht="12.75">
      <c r="A6" s="367">
        <v>5</v>
      </c>
      <c r="B6" s="368">
        <f>'м8'!D23</f>
        <v>0</v>
      </c>
      <c r="C6" s="369">
        <f>'м8'!M44</f>
        <v>0</v>
      </c>
      <c r="D6" s="370">
        <f>'м8'!M52</f>
        <v>0</v>
      </c>
      <c r="E6" s="371">
        <f>'м8'!B46</f>
        <v>0</v>
      </c>
    </row>
    <row r="7" spans="1:5" ht="12.75">
      <c r="A7" s="367">
        <v>6</v>
      </c>
      <c r="B7" s="368">
        <f>'м8'!D27</f>
        <v>0</v>
      </c>
      <c r="C7" s="369" t="str">
        <f>'м8'!K56</f>
        <v>Иликбаев Глеб</v>
      </c>
      <c r="D7" s="370">
        <f>'м8'!K64</f>
        <v>0</v>
      </c>
      <c r="E7" s="371">
        <f>'м8'!B48</f>
        <v>0</v>
      </c>
    </row>
    <row r="8" spans="1:5" ht="12.75">
      <c r="A8" s="367">
        <v>7</v>
      </c>
      <c r="B8" s="368">
        <f>'м8'!D31</f>
        <v>0</v>
      </c>
      <c r="C8" s="369" t="str">
        <f>'м8'!K60</f>
        <v>Ахметов Тимур</v>
      </c>
      <c r="D8" s="370">
        <f>'м8'!K66</f>
        <v>0</v>
      </c>
      <c r="E8" s="371">
        <f>'м8'!B50</f>
        <v>0</v>
      </c>
    </row>
    <row r="9" spans="1:5" ht="12.75">
      <c r="A9" s="367">
        <v>8</v>
      </c>
      <c r="B9" s="368">
        <f>'м8'!D35</f>
        <v>0</v>
      </c>
      <c r="C9" s="369">
        <f>'м8'!M65</f>
        <v>0</v>
      </c>
      <c r="D9" s="370">
        <f>'м8'!M67</f>
        <v>0</v>
      </c>
      <c r="E9" s="371">
        <f>'м8'!B52</f>
        <v>0</v>
      </c>
    </row>
    <row r="10" spans="1:5" ht="12.75">
      <c r="A10" s="367">
        <v>9</v>
      </c>
      <c r="B10" s="368">
        <f>'м8'!F9</f>
        <v>0</v>
      </c>
      <c r="C10" s="369">
        <f>'м8'!G68</f>
        <v>0</v>
      </c>
      <c r="D10" s="370">
        <f>'м8'!G71</f>
        <v>0</v>
      </c>
      <c r="E10" s="371">
        <f>'м8'!D53</f>
        <v>0</v>
      </c>
    </row>
    <row r="11" spans="1:5" ht="12.75">
      <c r="A11" s="367">
        <v>10</v>
      </c>
      <c r="B11" s="368">
        <f>'м8'!F17</f>
        <v>0</v>
      </c>
      <c r="C11" s="369">
        <f>'м8'!M70</f>
        <v>0</v>
      </c>
      <c r="D11" s="370">
        <f>'м8'!M72</f>
        <v>0</v>
      </c>
      <c r="E11" s="371">
        <f>'м8'!D49</f>
        <v>0</v>
      </c>
    </row>
    <row r="12" spans="1:5" ht="12.75">
      <c r="A12" s="367">
        <v>11</v>
      </c>
      <c r="B12" s="368">
        <f>'м8'!F25</f>
        <v>0</v>
      </c>
      <c r="C12" s="369" t="str">
        <f>'м8'!E7</f>
        <v>Шамратов Олег</v>
      </c>
      <c r="D12" s="370" t="str">
        <f>'м8'!C38</f>
        <v>_</v>
      </c>
      <c r="E12" s="371">
        <f>'м8'!D45</f>
        <v>0</v>
      </c>
    </row>
    <row r="13" spans="1:5" ht="12.75">
      <c r="A13" s="367">
        <v>12</v>
      </c>
      <c r="B13" s="368">
        <f>'м8'!F33</f>
        <v>0</v>
      </c>
      <c r="C13" s="369" t="str">
        <f>'м8'!E15</f>
        <v>Елпаев Игорь</v>
      </c>
      <c r="D13" s="370" t="str">
        <f>'м8'!C42</f>
        <v>_</v>
      </c>
      <c r="E13" s="371">
        <f>'м8'!D41</f>
        <v>0</v>
      </c>
    </row>
    <row r="14" spans="1:5" ht="12.75">
      <c r="A14" s="367">
        <v>13</v>
      </c>
      <c r="B14" s="368">
        <f>'м8'!H13</f>
        <v>0</v>
      </c>
      <c r="C14" s="369" t="str">
        <f>'м8'!E19</f>
        <v>Ишмаков Тимур</v>
      </c>
      <c r="D14" s="370" t="str">
        <f>'м8'!C44</f>
        <v>_</v>
      </c>
      <c r="E14" s="371">
        <f>'м8'!H38</f>
        <v>0</v>
      </c>
    </row>
    <row r="15" spans="1:5" ht="12.75">
      <c r="A15" s="367">
        <v>14</v>
      </c>
      <c r="B15" s="368">
        <f>'м8'!H29</f>
        <v>0</v>
      </c>
      <c r="C15" s="369" t="str">
        <f>'м8'!E23</f>
        <v>Лежнев Илья</v>
      </c>
      <c r="D15" s="370" t="str">
        <f>'м8'!C46</f>
        <v>_</v>
      </c>
      <c r="E15" s="371">
        <f>'м8'!H46</f>
        <v>0</v>
      </c>
    </row>
    <row r="16" spans="1:5" ht="12.75">
      <c r="A16" s="367">
        <v>15</v>
      </c>
      <c r="B16" s="368">
        <f>'м8'!J21</f>
        <v>0</v>
      </c>
      <c r="C16" s="369" t="str">
        <f>'м8'!E27</f>
        <v>Алопин Вадим</v>
      </c>
      <c r="D16" s="370" t="str">
        <f>'м8'!C48</f>
        <v>_</v>
      </c>
      <c r="E16" s="371">
        <f>'м8'!J32</f>
        <v>0</v>
      </c>
    </row>
    <row r="17" spans="1:5" ht="12.75">
      <c r="A17" s="367">
        <v>16</v>
      </c>
      <c r="B17" s="368">
        <f>'м8'!D39</f>
        <v>0</v>
      </c>
      <c r="C17" s="369" t="str">
        <f>'м8'!E35</f>
        <v>Аксаев Алексей</v>
      </c>
      <c r="D17" s="370" t="str">
        <f>'м8'!C52</f>
        <v>_</v>
      </c>
      <c r="E17" s="371">
        <f>'м8'!B65</f>
        <v>0</v>
      </c>
    </row>
    <row r="18" spans="1:5" ht="12.75">
      <c r="A18" s="367">
        <v>17</v>
      </c>
      <c r="B18" s="368">
        <f>'м8'!D43</f>
        <v>0</v>
      </c>
      <c r="C18" s="369" t="str">
        <f>'м8'!E39</f>
        <v>Шамсутдинов Аслан</v>
      </c>
      <c r="D18" s="370" t="str">
        <f>'м8'!C65</f>
        <v>_</v>
      </c>
      <c r="E18" s="371">
        <f>'м8'!B67</f>
        <v>0</v>
      </c>
    </row>
    <row r="19" spans="1:5" ht="12.75">
      <c r="A19" s="367">
        <v>18</v>
      </c>
      <c r="B19" s="368">
        <f>'м8'!D47</f>
        <v>0</v>
      </c>
      <c r="C19" s="369" t="str">
        <f>'м8'!E51</f>
        <v>Ахметов Тимур</v>
      </c>
      <c r="D19" s="370" t="str">
        <f>'м8'!C71</f>
        <v>_</v>
      </c>
      <c r="E19" s="371">
        <f>'м8'!B69</f>
        <v>0</v>
      </c>
    </row>
    <row r="20" spans="1:5" ht="12.75">
      <c r="A20" s="367">
        <v>19</v>
      </c>
      <c r="B20" s="368">
        <f>'м8'!D51</f>
        <v>0</v>
      </c>
      <c r="C20" s="369">
        <f>'м8'!E66</f>
        <v>0</v>
      </c>
      <c r="D20" s="370" t="str">
        <f>'м8'!K69</f>
        <v>_</v>
      </c>
      <c r="E20" s="371">
        <f>'м8'!B71</f>
        <v>0</v>
      </c>
    </row>
    <row r="21" spans="1:5" ht="12.75">
      <c r="A21" s="367">
        <v>20</v>
      </c>
      <c r="B21" s="368">
        <f>'м8'!F40</f>
        <v>0</v>
      </c>
      <c r="C21" s="369">
        <f>'м8'!E70</f>
        <v>0</v>
      </c>
      <c r="D21" s="370" t="str">
        <f>'м8'!K71</f>
        <v>_</v>
      </c>
      <c r="E21" s="371">
        <f>'м8'!H55</f>
        <v>0</v>
      </c>
    </row>
    <row r="22" spans="1:5" ht="12.75">
      <c r="A22" s="367">
        <v>21</v>
      </c>
      <c r="B22" s="368">
        <f>'м8'!F44</f>
        <v>0</v>
      </c>
      <c r="C22" s="369" t="str">
        <f>'м8'!G33</f>
        <v>Аксаев Алексей</v>
      </c>
      <c r="D22" s="370" t="str">
        <f>'м8'!E41</f>
        <v>Иликбаев Глеб</v>
      </c>
      <c r="E22" s="371">
        <f>'м8'!H57</f>
        <v>0</v>
      </c>
    </row>
    <row r="23" spans="1:5" ht="12.75">
      <c r="A23" s="367">
        <v>22</v>
      </c>
      <c r="B23" s="368">
        <f>'м8'!F48</f>
        <v>0</v>
      </c>
      <c r="C23" s="369" t="str">
        <f>'м8'!K48</f>
        <v>Аксаев Алексей</v>
      </c>
      <c r="D23" s="370" t="str">
        <f>'м8'!C57</f>
        <v>Ишмаков Тимур</v>
      </c>
      <c r="E23" s="371">
        <f>'м8'!H59</f>
        <v>0</v>
      </c>
    </row>
    <row r="24" spans="1:5" ht="12.75">
      <c r="A24" s="367">
        <v>23</v>
      </c>
      <c r="B24" s="368">
        <f>'м8'!F52</f>
        <v>0</v>
      </c>
      <c r="C24" s="369" t="str">
        <f>'м8'!K40</f>
        <v>Алопин Вадим</v>
      </c>
      <c r="D24" s="370" t="str">
        <f>'м8'!C55</f>
        <v>Елпаев Игорь</v>
      </c>
      <c r="E24" s="371">
        <f>'м8'!H61</f>
        <v>0</v>
      </c>
    </row>
    <row r="25" spans="1:5" ht="12.75">
      <c r="A25" s="367">
        <v>24</v>
      </c>
      <c r="B25" s="368">
        <f>'м8'!H42</f>
        <v>0</v>
      </c>
      <c r="C25" s="369" t="str">
        <f>'м8'!I42</f>
        <v>Алопин Вадим</v>
      </c>
      <c r="D25" s="370" t="str">
        <f>'м8'!C60</f>
        <v>Шамсутдинов Аслан</v>
      </c>
      <c r="E25" s="371">
        <f>'м8'!B60</f>
        <v>0</v>
      </c>
    </row>
    <row r="26" spans="1:5" ht="12.75">
      <c r="A26" s="367">
        <v>25</v>
      </c>
      <c r="B26" s="368">
        <f>'м8'!H50</f>
        <v>0</v>
      </c>
      <c r="C26" s="369" t="str">
        <f>'м8'!G17</f>
        <v>Елпаев Игорь</v>
      </c>
      <c r="D26" s="370" t="str">
        <f>'м8'!E49</f>
        <v>Ишмаков Тимур</v>
      </c>
      <c r="E26" s="371">
        <f>'м8'!B62</f>
        <v>0</v>
      </c>
    </row>
    <row r="27" spans="1:5" ht="12.75">
      <c r="A27" s="367">
        <v>26</v>
      </c>
      <c r="B27" s="368">
        <f>'м8'!J40</f>
        <v>0</v>
      </c>
      <c r="C27" s="369" t="str">
        <f>'м8'!E31</f>
        <v>Иликбаев Глеб</v>
      </c>
      <c r="D27" s="370" t="str">
        <f>'м8'!C50</f>
        <v>Ахметов Тимур</v>
      </c>
      <c r="E27" s="371">
        <f>'м8'!B55</f>
        <v>0</v>
      </c>
    </row>
    <row r="28" spans="1:5" ht="12.75">
      <c r="A28" s="367">
        <v>27</v>
      </c>
      <c r="B28" s="368">
        <f>'м8'!J48</f>
        <v>0</v>
      </c>
      <c r="C28" s="369" t="str">
        <f>'м8'!M58</f>
        <v>Иликбаев Глеб</v>
      </c>
      <c r="D28" s="370" t="str">
        <f>'м8'!M61</f>
        <v>Ахметов Тимур</v>
      </c>
      <c r="E28" s="371">
        <f>'м8'!B57</f>
        <v>0</v>
      </c>
    </row>
    <row r="29" spans="1:5" ht="12.75">
      <c r="A29" s="367">
        <v>28</v>
      </c>
      <c r="B29" s="368">
        <f>'м8'!L44</f>
        <v>0</v>
      </c>
      <c r="C29" s="369" t="str">
        <f>'м8'!E56</f>
        <v>Ишмаков Тимур</v>
      </c>
      <c r="D29" s="370" t="str">
        <f>'м8'!E58</f>
        <v>Елпаев Игорь</v>
      </c>
      <c r="E29" s="371">
        <f>'м8'!L52</f>
        <v>0</v>
      </c>
    </row>
    <row r="30" spans="1:5" ht="12.75">
      <c r="A30" s="367">
        <v>29</v>
      </c>
      <c r="B30" s="368">
        <f>'м8'!D56</f>
        <v>0</v>
      </c>
      <c r="C30" s="369" t="str">
        <f>'м8'!I50</f>
        <v>Ишмаков Тимур</v>
      </c>
      <c r="D30" s="370" t="str">
        <f>'м8'!C62</f>
        <v>Пестряев Максим</v>
      </c>
      <c r="E30" s="371">
        <f>'м8'!D58</f>
        <v>0</v>
      </c>
    </row>
    <row r="31" spans="1:5" ht="12.75">
      <c r="A31" s="367">
        <v>30</v>
      </c>
      <c r="B31" s="368">
        <f>'м8'!D61</f>
        <v>0</v>
      </c>
      <c r="C31" s="369" t="str">
        <f>'м8'!I29</f>
        <v>Лежнев Илья</v>
      </c>
      <c r="D31" s="370" t="str">
        <f>'м8'!I46</f>
        <v>Аксаев Алексей</v>
      </c>
      <c r="E31" s="371">
        <f>'м8'!D63</f>
        <v>0</v>
      </c>
    </row>
    <row r="32" spans="1:5" ht="12.75">
      <c r="A32" s="367">
        <v>31</v>
      </c>
      <c r="B32" s="368">
        <f>'м8'!J56</f>
        <v>0</v>
      </c>
      <c r="C32" s="369" t="str">
        <f>'м8'!G25</f>
        <v>Лежнев Илья</v>
      </c>
      <c r="D32" s="370" t="str">
        <f>'м8'!E45</f>
        <v>Алопин Вадим</v>
      </c>
      <c r="E32" s="371">
        <f>'м8'!J64</f>
        <v>0</v>
      </c>
    </row>
    <row r="33" spans="1:5" ht="12.75">
      <c r="A33" s="367">
        <v>32</v>
      </c>
      <c r="B33" s="368">
        <f>'м8'!J60</f>
        <v>0</v>
      </c>
      <c r="C33" s="369" t="str">
        <f>'м8'!G52</f>
        <v>Пестряев Максим</v>
      </c>
      <c r="D33" s="370" t="str">
        <f>'м8'!I61</f>
        <v>Ахметов Тимур</v>
      </c>
      <c r="E33" s="371">
        <f>'м8'!J66</f>
        <v>0</v>
      </c>
    </row>
    <row r="34" spans="1:5" ht="12.75">
      <c r="A34" s="367">
        <v>33</v>
      </c>
      <c r="B34" s="368">
        <f>'м8'!L58</f>
        <v>0</v>
      </c>
      <c r="C34" s="369" t="str">
        <f>'м8'!E11</f>
        <v>Пестряев Максим</v>
      </c>
      <c r="D34" s="370" t="str">
        <f>'м8'!C40</f>
        <v>Шамсутдинов Аслан</v>
      </c>
      <c r="E34" s="371">
        <f>'м8'!L61</f>
        <v>0</v>
      </c>
    </row>
    <row r="35" spans="1:5" ht="12.75">
      <c r="A35" s="367">
        <v>34</v>
      </c>
      <c r="B35" s="368">
        <f>'м8'!L65</f>
        <v>0</v>
      </c>
      <c r="C35" s="369" t="str">
        <f>'м8'!I13</f>
        <v>Шамратов Олег</v>
      </c>
      <c r="D35" s="370" t="str">
        <f>'м8'!I38</f>
        <v>Елпаев Игорь</v>
      </c>
      <c r="E35" s="371">
        <f>'м8'!L67</f>
        <v>0</v>
      </c>
    </row>
    <row r="36" spans="1:5" ht="12.75">
      <c r="A36" s="367">
        <v>35</v>
      </c>
      <c r="B36" s="368">
        <f>'м8'!D66</f>
        <v>0</v>
      </c>
      <c r="C36" s="369" t="str">
        <f>'м8'!K21</f>
        <v>Шамратов Олег</v>
      </c>
      <c r="D36" s="370" t="str">
        <f>'м8'!K32</f>
        <v>Лежнев Илья</v>
      </c>
      <c r="E36" s="371">
        <f>'м8'!J69</f>
        <v>0</v>
      </c>
    </row>
    <row r="37" spans="1:5" ht="12.75">
      <c r="A37" s="367">
        <v>36</v>
      </c>
      <c r="B37" s="368">
        <f>'м8'!D70</f>
        <v>0</v>
      </c>
      <c r="C37" s="369" t="str">
        <f>'м8'!G9</f>
        <v>Шамратов Олег</v>
      </c>
      <c r="D37" s="370" t="str">
        <f>'м8'!E53</f>
        <v>Пестряев Максим</v>
      </c>
      <c r="E37" s="371">
        <f>'м8'!J71</f>
        <v>0</v>
      </c>
    </row>
    <row r="38" spans="1:5" ht="12.75">
      <c r="A38" s="367">
        <v>37</v>
      </c>
      <c r="B38" s="368">
        <f>'м8'!F68</f>
        <v>0</v>
      </c>
      <c r="C38" s="369" t="str">
        <f>'м8'!G40</f>
        <v>Шамсутдинов Аслан</v>
      </c>
      <c r="D38" s="370" t="str">
        <f>'м8'!I55</f>
        <v>Иликбаев Глеб</v>
      </c>
      <c r="E38" s="371">
        <f>'м8'!F71</f>
        <v>0</v>
      </c>
    </row>
    <row r="39" spans="1:5" ht="12.75">
      <c r="A39" s="367">
        <v>38</v>
      </c>
      <c r="B39" s="368">
        <f>'м8'!L70</f>
        <v>0</v>
      </c>
      <c r="C39" s="369" t="str">
        <f>'м8'!E61</f>
        <v>Шамсутдинов Аслан</v>
      </c>
      <c r="D39" s="370" t="str">
        <f>'м8'!E63</f>
        <v>Пестряев Максим</v>
      </c>
      <c r="E39" s="371">
        <f>'м8'!L72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11" customWidth="1"/>
    <col min="2" max="2" width="41.75390625" style="211" customWidth="1"/>
    <col min="3" max="3" width="9.125" style="211" customWidth="1"/>
    <col min="4" max="4" width="30.75390625" style="211" customWidth="1"/>
    <col min="5" max="5" width="9.75390625" style="211" customWidth="1"/>
    <col min="6" max="6" width="4.875" style="211" customWidth="1"/>
    <col min="7" max="7" width="7.75390625" style="211" customWidth="1"/>
    <col min="8" max="8" width="20.75390625" style="211" customWidth="1"/>
    <col min="9" max="9" width="7.125" style="211" customWidth="1"/>
    <col min="10" max="16384" width="9.125" style="211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212" t="s">
        <v>70</v>
      </c>
      <c r="B3" s="213"/>
      <c r="C3" s="213"/>
      <c r="D3" s="213"/>
      <c r="E3" s="213"/>
      <c r="F3" s="213"/>
      <c r="G3" s="213"/>
      <c r="H3" s="213"/>
      <c r="I3" s="214" t="s">
        <v>14</v>
      </c>
      <c r="J3" s="215"/>
    </row>
    <row r="4" spans="1:10" ht="21.75" customHeight="1">
      <c r="A4" s="216"/>
      <c r="B4" s="216"/>
      <c r="C4" s="217"/>
      <c r="D4" s="217"/>
      <c r="E4" s="217"/>
      <c r="F4" s="217"/>
      <c r="G4" s="217"/>
      <c r="H4" s="217"/>
      <c r="I4" s="217"/>
      <c r="J4" s="218"/>
    </row>
    <row r="5" spans="1:10" ht="15.75">
      <c r="A5" s="219" t="s">
        <v>71</v>
      </c>
      <c r="B5" s="220"/>
      <c r="C5" s="220"/>
      <c r="D5" s="221" t="s">
        <v>11</v>
      </c>
      <c r="E5" s="222">
        <v>45054</v>
      </c>
      <c r="F5" s="222"/>
      <c r="G5" s="222"/>
      <c r="H5" s="223"/>
      <c r="I5" s="224"/>
      <c r="J5" s="218"/>
    </row>
    <row r="6" spans="1:10" ht="15.75">
      <c r="A6" s="225"/>
      <c r="B6" s="225"/>
      <c r="C6" s="225"/>
      <c r="D6" s="226"/>
      <c r="E6" s="226"/>
      <c r="F6" s="226"/>
      <c r="G6" s="226"/>
      <c r="H6" s="227"/>
      <c r="I6" s="228"/>
      <c r="J6" s="218"/>
    </row>
    <row r="7" spans="1:9" ht="10.5" customHeight="1">
      <c r="A7" s="229"/>
      <c r="B7" s="230" t="s">
        <v>26</v>
      </c>
      <c r="C7" s="231" t="s">
        <v>0</v>
      </c>
      <c r="D7" s="229" t="s">
        <v>27</v>
      </c>
      <c r="E7" s="229"/>
      <c r="F7" s="229"/>
      <c r="G7" s="229"/>
      <c r="H7" s="229"/>
      <c r="I7" s="229"/>
    </row>
    <row r="8" spans="1:9" ht="18">
      <c r="A8" s="232"/>
      <c r="B8" s="233" t="s">
        <v>72</v>
      </c>
      <c r="C8" s="234">
        <v>1</v>
      </c>
      <c r="D8" s="235" t="str">
        <f>'ж8'!K21</f>
        <v>Михайлова Кристина</v>
      </c>
      <c r="E8" s="236">
        <f>'ж8'!J21</f>
        <v>0</v>
      </c>
      <c r="F8" s="229"/>
      <c r="G8" s="229"/>
      <c r="H8" s="229"/>
      <c r="I8" s="229"/>
    </row>
    <row r="9" spans="1:9" ht="18">
      <c r="A9" s="232"/>
      <c r="B9" s="233" t="s">
        <v>73</v>
      </c>
      <c r="C9" s="234">
        <v>2</v>
      </c>
      <c r="D9" s="235" t="str">
        <f>'ж8'!K32</f>
        <v>Плеханова Арина</v>
      </c>
      <c r="E9" s="229">
        <f>'ж8'!J32</f>
        <v>0</v>
      </c>
      <c r="F9" s="229"/>
      <c r="G9" s="229"/>
      <c r="H9" s="229"/>
      <c r="I9" s="229"/>
    </row>
    <row r="10" spans="1:9" ht="18">
      <c r="A10" s="232"/>
      <c r="B10" s="233" t="s">
        <v>74</v>
      </c>
      <c r="C10" s="234">
        <v>3</v>
      </c>
      <c r="D10" s="235" t="s">
        <v>75</v>
      </c>
      <c r="E10" s="229">
        <f>'ж8'!L44</f>
        <v>0</v>
      </c>
      <c r="F10" s="229"/>
      <c r="G10" s="229"/>
      <c r="H10" s="229"/>
      <c r="I10" s="229"/>
    </row>
    <row r="11" spans="1:9" ht="18">
      <c r="A11" s="232"/>
      <c r="B11" s="233" t="s">
        <v>17</v>
      </c>
      <c r="C11" s="234">
        <v>3</v>
      </c>
      <c r="D11" s="235" t="s">
        <v>74</v>
      </c>
      <c r="E11" s="229">
        <f>'ж8'!L52</f>
        <v>0</v>
      </c>
      <c r="F11" s="229"/>
      <c r="G11" s="229"/>
      <c r="H11" s="229"/>
      <c r="I11" s="229"/>
    </row>
    <row r="12" spans="1:9" ht="18">
      <c r="A12" s="232"/>
      <c r="B12" s="233" t="s">
        <v>75</v>
      </c>
      <c r="C12" s="234">
        <v>5</v>
      </c>
      <c r="D12" s="235" t="str">
        <f>'ж8'!E56</f>
        <v>Фатхинурова Карина</v>
      </c>
      <c r="E12" s="229">
        <f>'ж8'!D56</f>
        <v>0</v>
      </c>
      <c r="F12" s="229"/>
      <c r="G12" s="229"/>
      <c r="H12" s="229"/>
      <c r="I12" s="229"/>
    </row>
    <row r="13" spans="1:9" ht="18">
      <c r="A13" s="232"/>
      <c r="B13" s="233" t="s">
        <v>76</v>
      </c>
      <c r="C13" s="234">
        <v>6</v>
      </c>
      <c r="D13" s="235" t="str">
        <f>'ж8'!E58</f>
        <v>Михайлова Екатерина</v>
      </c>
      <c r="E13" s="229">
        <f>'ж8'!D58</f>
        <v>0</v>
      </c>
      <c r="F13" s="229"/>
      <c r="G13" s="229"/>
      <c r="H13" s="229"/>
      <c r="I13" s="229"/>
    </row>
    <row r="14" spans="1:9" ht="18">
      <c r="A14" s="232"/>
      <c r="B14" s="233" t="s">
        <v>77</v>
      </c>
      <c r="C14" s="234">
        <v>7</v>
      </c>
      <c r="D14" s="235" t="str">
        <f>'ж8'!E61</f>
        <v>Каменских Эмилия</v>
      </c>
      <c r="E14" s="229">
        <f>'ж8'!D61</f>
        <v>0</v>
      </c>
      <c r="F14" s="229"/>
      <c r="G14" s="229"/>
      <c r="H14" s="229"/>
      <c r="I14" s="229"/>
    </row>
    <row r="15" spans="1:9" ht="18">
      <c r="A15" s="232"/>
      <c r="B15" s="233" t="s">
        <v>18</v>
      </c>
      <c r="C15" s="234">
        <v>8</v>
      </c>
      <c r="D15" s="235" t="str">
        <f>'ж8'!E63</f>
        <v>Краснова Валерия</v>
      </c>
      <c r="E15" s="229">
        <f>'ж8'!D63</f>
        <v>0</v>
      </c>
      <c r="F15" s="229"/>
      <c r="G15" s="229"/>
      <c r="H15" s="229"/>
      <c r="I15" s="229"/>
    </row>
    <row r="16" spans="1:9" ht="18">
      <c r="A16" s="232"/>
      <c r="B16" s="233" t="s">
        <v>78</v>
      </c>
      <c r="C16" s="234">
        <v>9</v>
      </c>
      <c r="D16" s="235" t="str">
        <f>'ж8'!M58</f>
        <v>Ягафарова Диана</v>
      </c>
      <c r="E16" s="229">
        <f>'ж8'!L58</f>
        <v>0</v>
      </c>
      <c r="F16" s="229"/>
      <c r="G16" s="229"/>
      <c r="H16" s="229"/>
      <c r="I16" s="229"/>
    </row>
    <row r="17" spans="1:9" ht="18">
      <c r="A17" s="232"/>
      <c r="B17" s="233" t="s">
        <v>79</v>
      </c>
      <c r="C17" s="234">
        <v>10</v>
      </c>
      <c r="D17" s="235" t="str">
        <f>'ж8'!M61</f>
        <v>Андрюшкина Рада</v>
      </c>
      <c r="E17" s="229">
        <f>'ж8'!L61</f>
        <v>0</v>
      </c>
      <c r="F17" s="229"/>
      <c r="G17" s="229"/>
      <c r="H17" s="229"/>
      <c r="I17" s="229"/>
    </row>
    <row r="18" spans="1:9" ht="18">
      <c r="A18" s="232"/>
      <c r="B18" s="233" t="s">
        <v>39</v>
      </c>
      <c r="C18" s="234">
        <v>11</v>
      </c>
      <c r="D18" s="235">
        <f>'ж8'!M65</f>
        <v>0</v>
      </c>
      <c r="E18" s="229">
        <f>'ж8'!L65</f>
        <v>0</v>
      </c>
      <c r="F18" s="229"/>
      <c r="G18" s="229"/>
      <c r="H18" s="229"/>
      <c r="I18" s="229"/>
    </row>
    <row r="19" spans="1:9" ht="18">
      <c r="A19" s="232"/>
      <c r="B19" s="233" t="s">
        <v>39</v>
      </c>
      <c r="C19" s="234">
        <v>12</v>
      </c>
      <c r="D19" s="235">
        <f>'ж8'!M67</f>
        <v>0</v>
      </c>
      <c r="E19" s="229">
        <f>'ж8'!L67</f>
        <v>0</v>
      </c>
      <c r="F19" s="229"/>
      <c r="G19" s="229"/>
      <c r="H19" s="229"/>
      <c r="I19" s="229"/>
    </row>
    <row r="20" spans="1:9" ht="18">
      <c r="A20" s="232"/>
      <c r="B20" s="233" t="s">
        <v>39</v>
      </c>
      <c r="C20" s="234">
        <v>13</v>
      </c>
      <c r="D20" s="235">
        <f>'ж8'!G68</f>
        <v>0</v>
      </c>
      <c r="E20" s="229">
        <f>'ж8'!F68</f>
        <v>0</v>
      </c>
      <c r="F20" s="229"/>
      <c r="G20" s="229"/>
      <c r="H20" s="229"/>
      <c r="I20" s="229"/>
    </row>
    <row r="21" spans="1:9" ht="18">
      <c r="A21" s="232"/>
      <c r="B21" s="233" t="s">
        <v>39</v>
      </c>
      <c r="C21" s="234">
        <v>14</v>
      </c>
      <c r="D21" s="235">
        <f>'ж8'!G71</f>
        <v>0</v>
      </c>
      <c r="E21" s="229">
        <f>'ж8'!F71</f>
        <v>0</v>
      </c>
      <c r="F21" s="229"/>
      <c r="G21" s="229"/>
      <c r="H21" s="229"/>
      <c r="I21" s="229"/>
    </row>
    <row r="22" spans="1:9" ht="18">
      <c r="A22" s="232"/>
      <c r="B22" s="233" t="s">
        <v>39</v>
      </c>
      <c r="C22" s="234">
        <v>15</v>
      </c>
      <c r="D22" s="235">
        <f>'ж8'!M70</f>
        <v>0</v>
      </c>
      <c r="E22" s="229">
        <f>'ж8'!L70</f>
        <v>0</v>
      </c>
      <c r="F22" s="229"/>
      <c r="G22" s="229"/>
      <c r="H22" s="229"/>
      <c r="I22" s="229"/>
    </row>
    <row r="23" spans="1:9" ht="18">
      <c r="A23" s="232"/>
      <c r="B23" s="233" t="s">
        <v>39</v>
      </c>
      <c r="C23" s="234">
        <v>16</v>
      </c>
      <c r="D23" s="235">
        <f>'ж8'!M72</f>
        <v>0</v>
      </c>
      <c r="E23" s="229">
        <f>'ж8'!L72</f>
        <v>0</v>
      </c>
      <c r="F23" s="229"/>
      <c r="G23" s="229"/>
      <c r="H23" s="229"/>
      <c r="I23" s="22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5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238" customWidth="1"/>
    <col min="2" max="2" width="3.75390625" style="238" customWidth="1"/>
    <col min="3" max="3" width="25.75390625" style="238" customWidth="1"/>
    <col min="4" max="4" width="3.75390625" style="238" customWidth="1"/>
    <col min="5" max="5" width="15.75390625" style="238" customWidth="1"/>
    <col min="6" max="6" width="3.75390625" style="238" customWidth="1"/>
    <col min="7" max="7" width="15.75390625" style="238" customWidth="1"/>
    <col min="8" max="8" width="3.75390625" style="238" customWidth="1"/>
    <col min="9" max="9" width="15.75390625" style="238" customWidth="1"/>
    <col min="10" max="10" width="3.75390625" style="238" customWidth="1"/>
    <col min="11" max="11" width="9.75390625" style="238" customWidth="1"/>
    <col min="12" max="12" width="3.75390625" style="238" customWidth="1"/>
    <col min="13" max="15" width="5.75390625" style="238" customWidth="1"/>
    <col min="16" max="16384" width="9.125" style="238" customWidth="1"/>
  </cols>
  <sheetData>
    <row r="1" spans="1:15" s="211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11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237" t="str">
        <f>сж8!A3</f>
        <v>Открытое Первенство Уфы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2.75">
      <c r="A4" s="239" t="str">
        <f>CONCATENATE(сж8!A4," ",сж8!C4)</f>
        <v> 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2.75">
      <c r="A5" s="240">
        <f>сж8!E5</f>
        <v>45054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2.75">
      <c r="A6" s="241">
        <v>1</v>
      </c>
      <c r="B6" s="242">
        <f>сж8!A8</f>
        <v>0</v>
      </c>
      <c r="C6" s="243" t="str">
        <f>сж8!B8</f>
        <v>Плеханова Арина</v>
      </c>
      <c r="D6" s="244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ht="12.75">
      <c r="A7" s="241"/>
      <c r="B7" s="246"/>
      <c r="C7" s="247">
        <v>1</v>
      </c>
      <c r="D7" s="248"/>
      <c r="E7" s="249" t="s">
        <v>72</v>
      </c>
      <c r="F7" s="250"/>
      <c r="G7" s="245"/>
      <c r="H7" s="245"/>
      <c r="I7" s="251"/>
      <c r="J7" s="251"/>
      <c r="K7" s="245"/>
      <c r="L7" s="245"/>
      <c r="M7" s="245"/>
      <c r="N7" s="245"/>
      <c r="O7" s="245"/>
    </row>
    <row r="8" spans="1:15" ht="12.75">
      <c r="A8" s="241">
        <v>16</v>
      </c>
      <c r="B8" s="242">
        <f>сж8!A23</f>
        <v>0</v>
      </c>
      <c r="C8" s="252" t="str">
        <f>сж8!B23</f>
        <v>_</v>
      </c>
      <c r="D8" s="253"/>
      <c r="E8" s="254"/>
      <c r="F8" s="255"/>
      <c r="G8" s="245"/>
      <c r="H8" s="245"/>
      <c r="I8" s="245"/>
      <c r="J8" s="245"/>
      <c r="K8" s="245"/>
      <c r="L8" s="245"/>
      <c r="M8" s="245"/>
      <c r="N8" s="245"/>
      <c r="O8" s="245"/>
    </row>
    <row r="9" spans="1:15" ht="12.75">
      <c r="A9" s="241"/>
      <c r="B9" s="246"/>
      <c r="C9" s="245"/>
      <c r="D9" s="246"/>
      <c r="E9" s="247">
        <v>9</v>
      </c>
      <c r="F9" s="248"/>
      <c r="G9" s="249" t="s">
        <v>72</v>
      </c>
      <c r="H9" s="250"/>
      <c r="I9" s="245"/>
      <c r="J9" s="245"/>
      <c r="K9" s="245"/>
      <c r="L9" s="245"/>
      <c r="M9" s="245"/>
      <c r="N9" s="245"/>
      <c r="O9" s="245"/>
    </row>
    <row r="10" spans="1:15" ht="12.75">
      <c r="A10" s="241">
        <v>9</v>
      </c>
      <c r="B10" s="242">
        <f>сж8!A16</f>
        <v>0</v>
      </c>
      <c r="C10" s="243" t="str">
        <f>сж8!B16</f>
        <v>Михайлова Екатерина</v>
      </c>
      <c r="D10" s="256"/>
      <c r="E10" s="254"/>
      <c r="F10" s="257"/>
      <c r="G10" s="254"/>
      <c r="H10" s="255"/>
      <c r="I10" s="245"/>
      <c r="J10" s="245"/>
      <c r="K10" s="245"/>
      <c r="L10" s="245"/>
      <c r="M10" s="245"/>
      <c r="N10" s="245"/>
      <c r="O10" s="245"/>
    </row>
    <row r="11" spans="1:15" ht="12.75">
      <c r="A11" s="241"/>
      <c r="B11" s="246"/>
      <c r="C11" s="247">
        <v>2</v>
      </c>
      <c r="D11" s="248"/>
      <c r="E11" s="258" t="s">
        <v>78</v>
      </c>
      <c r="F11" s="259"/>
      <c r="G11" s="254"/>
      <c r="H11" s="255"/>
      <c r="I11" s="245"/>
      <c r="J11" s="245"/>
      <c r="K11" s="245"/>
      <c r="L11" s="245"/>
      <c r="M11" s="245"/>
      <c r="N11" s="245"/>
      <c r="O11" s="245"/>
    </row>
    <row r="12" spans="1:15" ht="12.75">
      <c r="A12" s="241">
        <v>8</v>
      </c>
      <c r="B12" s="242">
        <f>сж8!A15</f>
        <v>0</v>
      </c>
      <c r="C12" s="252" t="str">
        <f>сж8!B15</f>
        <v>Ягафарова Диана</v>
      </c>
      <c r="D12" s="253"/>
      <c r="E12" s="245"/>
      <c r="F12" s="246"/>
      <c r="G12" s="254"/>
      <c r="H12" s="255"/>
      <c r="I12" s="245"/>
      <c r="J12" s="245"/>
      <c r="K12" s="245"/>
      <c r="L12" s="245"/>
      <c r="M12" s="260"/>
      <c r="N12" s="245"/>
      <c r="O12" s="245"/>
    </row>
    <row r="13" spans="1:15" ht="12.75">
      <c r="A13" s="241"/>
      <c r="B13" s="246"/>
      <c r="C13" s="245"/>
      <c r="D13" s="246"/>
      <c r="E13" s="245"/>
      <c r="F13" s="246"/>
      <c r="G13" s="247">
        <v>13</v>
      </c>
      <c r="H13" s="248"/>
      <c r="I13" s="249" t="s">
        <v>72</v>
      </c>
      <c r="J13" s="250"/>
      <c r="K13" s="245"/>
      <c r="L13" s="245"/>
      <c r="M13" s="260"/>
      <c r="N13" s="245"/>
      <c r="O13" s="245"/>
    </row>
    <row r="14" spans="1:15" ht="12.75">
      <c r="A14" s="241">
        <v>5</v>
      </c>
      <c r="B14" s="242">
        <f>сж8!A12</f>
        <v>0</v>
      </c>
      <c r="C14" s="243" t="str">
        <f>сж8!B12</f>
        <v>Фазлыева Алина</v>
      </c>
      <c r="D14" s="256"/>
      <c r="E14" s="245"/>
      <c r="F14" s="246"/>
      <c r="G14" s="254"/>
      <c r="H14" s="257"/>
      <c r="I14" s="254"/>
      <c r="J14" s="255"/>
      <c r="K14" s="245"/>
      <c r="L14" s="245"/>
      <c r="M14" s="260"/>
      <c r="N14" s="245"/>
      <c r="O14" s="245"/>
    </row>
    <row r="15" spans="1:15" ht="12.75">
      <c r="A15" s="241"/>
      <c r="B15" s="246"/>
      <c r="C15" s="247">
        <v>3</v>
      </c>
      <c r="D15" s="248"/>
      <c r="E15" s="261" t="s">
        <v>75</v>
      </c>
      <c r="F15" s="262"/>
      <c r="G15" s="254"/>
      <c r="H15" s="263"/>
      <c r="I15" s="254"/>
      <c r="J15" s="255"/>
      <c r="K15" s="244"/>
      <c r="L15" s="245"/>
      <c r="M15" s="260"/>
      <c r="N15" s="245"/>
      <c r="O15" s="245"/>
    </row>
    <row r="16" spans="1:15" ht="12.75">
      <c r="A16" s="241">
        <v>12</v>
      </c>
      <c r="B16" s="242">
        <f>сж8!A19</f>
        <v>0</v>
      </c>
      <c r="C16" s="252" t="str">
        <f>сж8!B19</f>
        <v>_</v>
      </c>
      <c r="D16" s="253"/>
      <c r="E16" s="254"/>
      <c r="F16" s="262"/>
      <c r="G16" s="254"/>
      <c r="H16" s="263"/>
      <c r="I16" s="254"/>
      <c r="J16" s="255"/>
      <c r="K16" s="245"/>
      <c r="L16" s="245"/>
      <c r="M16" s="260"/>
      <c r="N16" s="245"/>
      <c r="O16" s="245"/>
    </row>
    <row r="17" spans="1:15" ht="12.75">
      <c r="A17" s="241"/>
      <c r="B17" s="246"/>
      <c r="C17" s="245"/>
      <c r="D17" s="246"/>
      <c r="E17" s="247">
        <v>10</v>
      </c>
      <c r="F17" s="248"/>
      <c r="G17" s="258" t="s">
        <v>75</v>
      </c>
      <c r="H17" s="259"/>
      <c r="I17" s="254"/>
      <c r="J17" s="255"/>
      <c r="K17" s="245"/>
      <c r="L17" s="245"/>
      <c r="M17" s="245"/>
      <c r="N17" s="245"/>
      <c r="O17" s="245"/>
    </row>
    <row r="18" spans="1:15" ht="12.75">
      <c r="A18" s="241">
        <v>13</v>
      </c>
      <c r="B18" s="242">
        <f>сж8!A20</f>
        <v>0</v>
      </c>
      <c r="C18" s="243" t="str">
        <f>сж8!B20</f>
        <v>_</v>
      </c>
      <c r="D18" s="256"/>
      <c r="E18" s="254"/>
      <c r="F18" s="257"/>
      <c r="G18" s="245"/>
      <c r="H18" s="246"/>
      <c r="I18" s="254"/>
      <c r="J18" s="255"/>
      <c r="K18" s="245"/>
      <c r="L18" s="245"/>
      <c r="M18" s="245"/>
      <c r="N18" s="245"/>
      <c r="O18" s="245"/>
    </row>
    <row r="19" spans="1:15" ht="12.75">
      <c r="A19" s="241"/>
      <c r="B19" s="246"/>
      <c r="C19" s="247">
        <v>4</v>
      </c>
      <c r="D19" s="248"/>
      <c r="E19" s="258" t="s">
        <v>17</v>
      </c>
      <c r="F19" s="259"/>
      <c r="G19" s="245"/>
      <c r="H19" s="246"/>
      <c r="I19" s="254"/>
      <c r="J19" s="255"/>
      <c r="K19" s="245"/>
      <c r="L19" s="245"/>
      <c r="M19" s="245"/>
      <c r="N19" s="245"/>
      <c r="O19" s="245"/>
    </row>
    <row r="20" spans="1:15" ht="12.75">
      <c r="A20" s="241">
        <v>4</v>
      </c>
      <c r="B20" s="242">
        <f>сж8!A11</f>
        <v>0</v>
      </c>
      <c r="C20" s="252" t="str">
        <f>сж8!B11</f>
        <v>Каменских Эмилия</v>
      </c>
      <c r="D20" s="253"/>
      <c r="E20" s="245"/>
      <c r="F20" s="246"/>
      <c r="G20" s="245"/>
      <c r="H20" s="246"/>
      <c r="I20" s="254"/>
      <c r="J20" s="255"/>
      <c r="K20" s="245"/>
      <c r="L20" s="245"/>
      <c r="M20" s="245"/>
      <c r="N20" s="245"/>
      <c r="O20" s="245"/>
    </row>
    <row r="21" spans="1:15" ht="12.75">
      <c r="A21" s="241"/>
      <c r="B21" s="246"/>
      <c r="C21" s="245"/>
      <c r="D21" s="246"/>
      <c r="E21" s="245"/>
      <c r="F21" s="246"/>
      <c r="G21" s="245"/>
      <c r="H21" s="246"/>
      <c r="I21" s="247">
        <v>15</v>
      </c>
      <c r="J21" s="248"/>
      <c r="K21" s="249" t="s">
        <v>73</v>
      </c>
      <c r="L21" s="249"/>
      <c r="M21" s="249"/>
      <c r="N21" s="249"/>
      <c r="O21" s="249"/>
    </row>
    <row r="22" spans="1:15" ht="12.75">
      <c r="A22" s="241">
        <v>3</v>
      </c>
      <c r="B22" s="242">
        <f>сж8!A10</f>
        <v>0</v>
      </c>
      <c r="C22" s="243" t="str">
        <f>сж8!B10</f>
        <v>Саликова Юлия</v>
      </c>
      <c r="D22" s="256"/>
      <c r="E22" s="245"/>
      <c r="F22" s="246"/>
      <c r="G22" s="245"/>
      <c r="H22" s="246"/>
      <c r="I22" s="254"/>
      <c r="J22" s="264"/>
      <c r="K22" s="255"/>
      <c r="L22" s="255"/>
      <c r="M22" s="245"/>
      <c r="N22" s="265" t="s">
        <v>40</v>
      </c>
      <c r="O22" s="265"/>
    </row>
    <row r="23" spans="1:15" ht="12.75">
      <c r="A23" s="241"/>
      <c r="B23" s="246"/>
      <c r="C23" s="247">
        <v>5</v>
      </c>
      <c r="D23" s="248"/>
      <c r="E23" s="249" t="s">
        <v>74</v>
      </c>
      <c r="F23" s="256"/>
      <c r="G23" s="245"/>
      <c r="H23" s="246"/>
      <c r="I23" s="254"/>
      <c r="J23" s="266"/>
      <c r="K23" s="255"/>
      <c r="L23" s="255"/>
      <c r="M23" s="245"/>
      <c r="N23" s="245"/>
      <c r="O23" s="245"/>
    </row>
    <row r="24" spans="1:15" ht="12.75">
      <c r="A24" s="241">
        <v>14</v>
      </c>
      <c r="B24" s="242">
        <f>сж8!A21</f>
        <v>0</v>
      </c>
      <c r="C24" s="252" t="str">
        <f>сж8!B21</f>
        <v>_</v>
      </c>
      <c r="D24" s="253"/>
      <c r="E24" s="254"/>
      <c r="F24" s="262"/>
      <c r="G24" s="245"/>
      <c r="H24" s="246"/>
      <c r="I24" s="254"/>
      <c r="J24" s="255"/>
      <c r="K24" s="255"/>
      <c r="L24" s="255"/>
      <c r="M24" s="245"/>
      <c r="N24" s="245"/>
      <c r="O24" s="245"/>
    </row>
    <row r="25" spans="1:15" ht="12.75">
      <c r="A25" s="241"/>
      <c r="B25" s="246"/>
      <c r="C25" s="245"/>
      <c r="D25" s="246"/>
      <c r="E25" s="247">
        <v>11</v>
      </c>
      <c r="F25" s="248"/>
      <c r="G25" s="249" t="s">
        <v>74</v>
      </c>
      <c r="H25" s="256"/>
      <c r="I25" s="254"/>
      <c r="J25" s="255"/>
      <c r="K25" s="255"/>
      <c r="L25" s="255"/>
      <c r="M25" s="245"/>
      <c r="N25" s="245"/>
      <c r="O25" s="245"/>
    </row>
    <row r="26" spans="1:15" ht="12.75">
      <c r="A26" s="241">
        <v>11</v>
      </c>
      <c r="B26" s="242">
        <f>сж8!A18</f>
        <v>0</v>
      </c>
      <c r="C26" s="243" t="str">
        <f>сж8!B18</f>
        <v>_</v>
      </c>
      <c r="D26" s="256"/>
      <c r="E26" s="254"/>
      <c r="F26" s="257"/>
      <c r="G26" s="254"/>
      <c r="H26" s="262"/>
      <c r="I26" s="254"/>
      <c r="J26" s="255"/>
      <c r="K26" s="255"/>
      <c r="L26" s="255"/>
      <c r="M26" s="245"/>
      <c r="N26" s="245"/>
      <c r="O26" s="245"/>
    </row>
    <row r="27" spans="1:15" ht="12.75">
      <c r="A27" s="241"/>
      <c r="B27" s="246"/>
      <c r="C27" s="247">
        <v>6</v>
      </c>
      <c r="D27" s="248"/>
      <c r="E27" s="258" t="s">
        <v>76</v>
      </c>
      <c r="F27" s="259"/>
      <c r="G27" s="254"/>
      <c r="H27" s="262"/>
      <c r="I27" s="254"/>
      <c r="J27" s="255"/>
      <c r="K27" s="255"/>
      <c r="L27" s="255"/>
      <c r="M27" s="245"/>
      <c r="N27" s="245"/>
      <c r="O27" s="245"/>
    </row>
    <row r="28" spans="1:15" ht="12.75">
      <c r="A28" s="241">
        <v>6</v>
      </c>
      <c r="B28" s="242">
        <f>сж8!A13</f>
        <v>0</v>
      </c>
      <c r="C28" s="252" t="str">
        <f>сж8!B13</f>
        <v>Фатхинурова Карина</v>
      </c>
      <c r="D28" s="253"/>
      <c r="E28" s="245"/>
      <c r="F28" s="246"/>
      <c r="G28" s="254"/>
      <c r="H28" s="262"/>
      <c r="I28" s="254"/>
      <c r="J28" s="255"/>
      <c r="K28" s="255"/>
      <c r="L28" s="255"/>
      <c r="M28" s="245"/>
      <c r="N28" s="245"/>
      <c r="O28" s="245"/>
    </row>
    <row r="29" spans="1:15" ht="12.75">
      <c r="A29" s="241"/>
      <c r="B29" s="246"/>
      <c r="C29" s="245"/>
      <c r="D29" s="246"/>
      <c r="E29" s="245"/>
      <c r="F29" s="246"/>
      <c r="G29" s="247">
        <v>14</v>
      </c>
      <c r="H29" s="248"/>
      <c r="I29" s="258" t="s">
        <v>73</v>
      </c>
      <c r="J29" s="250"/>
      <c r="K29" s="255"/>
      <c r="L29" s="255"/>
      <c r="M29" s="245"/>
      <c r="N29" s="245"/>
      <c r="O29" s="245"/>
    </row>
    <row r="30" spans="1:15" ht="12.75">
      <c r="A30" s="241">
        <v>7</v>
      </c>
      <c r="B30" s="242">
        <f>сж8!A14</f>
        <v>0</v>
      </c>
      <c r="C30" s="243" t="str">
        <f>сж8!B14</f>
        <v>Краснова Валерия</v>
      </c>
      <c r="D30" s="256"/>
      <c r="E30" s="245"/>
      <c r="F30" s="246"/>
      <c r="G30" s="254"/>
      <c r="H30" s="264"/>
      <c r="I30" s="245"/>
      <c r="J30" s="245"/>
      <c r="K30" s="255"/>
      <c r="L30" s="255"/>
      <c r="M30" s="245"/>
      <c r="N30" s="245"/>
      <c r="O30" s="245"/>
    </row>
    <row r="31" spans="1:15" ht="12.75">
      <c r="A31" s="241"/>
      <c r="B31" s="246"/>
      <c r="C31" s="247">
        <v>7</v>
      </c>
      <c r="D31" s="248"/>
      <c r="E31" s="249" t="s">
        <v>77</v>
      </c>
      <c r="F31" s="256"/>
      <c r="G31" s="254"/>
      <c r="H31" s="267"/>
      <c r="I31" s="245"/>
      <c r="J31" s="245"/>
      <c r="K31" s="255"/>
      <c r="L31" s="255"/>
      <c r="M31" s="245"/>
      <c r="N31" s="245"/>
      <c r="O31" s="245"/>
    </row>
    <row r="32" spans="1:15" ht="12.75">
      <c r="A32" s="241">
        <v>10</v>
      </c>
      <c r="B32" s="242">
        <f>сж8!A17</f>
        <v>0</v>
      </c>
      <c r="C32" s="252" t="str">
        <f>сж8!B17</f>
        <v>Андрюшкина Рада</v>
      </c>
      <c r="D32" s="253"/>
      <c r="E32" s="254"/>
      <c r="F32" s="262"/>
      <c r="G32" s="254"/>
      <c r="H32" s="267"/>
      <c r="I32" s="241">
        <v>-15</v>
      </c>
      <c r="J32" s="268">
        <f>IF(J21=H13,H29,IF(J21=H29,H13,0))</f>
        <v>0</v>
      </c>
      <c r="K32" s="243" t="str">
        <f>IF(K21=I13,I29,IF(K21=I29,I13,0))</f>
        <v>Плеханова Арина</v>
      </c>
      <c r="L32" s="243"/>
      <c r="M32" s="261"/>
      <c r="N32" s="261"/>
      <c r="O32" s="261"/>
    </row>
    <row r="33" spans="1:15" ht="12.75">
      <c r="A33" s="241"/>
      <c r="B33" s="246"/>
      <c r="C33" s="245"/>
      <c r="D33" s="246"/>
      <c r="E33" s="247">
        <v>12</v>
      </c>
      <c r="F33" s="248"/>
      <c r="G33" s="258" t="s">
        <v>73</v>
      </c>
      <c r="H33" s="269"/>
      <c r="I33" s="245"/>
      <c r="J33" s="245"/>
      <c r="K33" s="255"/>
      <c r="L33" s="255"/>
      <c r="M33" s="245"/>
      <c r="N33" s="265" t="s">
        <v>41</v>
      </c>
      <c r="O33" s="265"/>
    </row>
    <row r="34" spans="1:15" ht="12.75">
      <c r="A34" s="241">
        <v>15</v>
      </c>
      <c r="B34" s="242">
        <f>сж8!A22</f>
        <v>0</v>
      </c>
      <c r="C34" s="243" t="str">
        <f>сж8!B22</f>
        <v>_</v>
      </c>
      <c r="D34" s="256"/>
      <c r="E34" s="254"/>
      <c r="F34" s="264"/>
      <c r="G34" s="245"/>
      <c r="H34" s="245"/>
      <c r="I34" s="245"/>
      <c r="J34" s="245"/>
      <c r="K34" s="255"/>
      <c r="L34" s="255"/>
      <c r="M34" s="245"/>
      <c r="N34" s="245"/>
      <c r="O34" s="245"/>
    </row>
    <row r="35" spans="1:15" ht="12.75">
      <c r="A35" s="241"/>
      <c r="B35" s="246"/>
      <c r="C35" s="247">
        <v>8</v>
      </c>
      <c r="D35" s="248"/>
      <c r="E35" s="258" t="s">
        <v>73</v>
      </c>
      <c r="F35" s="269"/>
      <c r="G35" s="245"/>
      <c r="H35" s="245"/>
      <c r="I35" s="245"/>
      <c r="J35" s="245"/>
      <c r="K35" s="255"/>
      <c r="L35" s="255"/>
      <c r="M35" s="245"/>
      <c r="N35" s="245"/>
      <c r="O35" s="245"/>
    </row>
    <row r="36" spans="1:15" ht="12.75">
      <c r="A36" s="241">
        <v>2</v>
      </c>
      <c r="B36" s="242">
        <f>сж8!A9</f>
        <v>0</v>
      </c>
      <c r="C36" s="252" t="str">
        <f>сж8!B9</f>
        <v>Михайлова Кристина</v>
      </c>
      <c r="D36" s="270"/>
      <c r="E36" s="245"/>
      <c r="F36" s="245"/>
      <c r="G36" s="245"/>
      <c r="H36" s="245"/>
      <c r="I36" s="245"/>
      <c r="J36" s="245"/>
      <c r="K36" s="255"/>
      <c r="L36" s="255"/>
      <c r="M36" s="245"/>
      <c r="N36" s="245"/>
      <c r="O36" s="245"/>
    </row>
    <row r="37" spans="1:15" ht="12.75">
      <c r="A37" s="241"/>
      <c r="B37" s="241"/>
      <c r="C37" s="245"/>
      <c r="D37" s="245"/>
      <c r="E37" s="245"/>
      <c r="F37" s="245"/>
      <c r="G37" s="245"/>
      <c r="H37" s="245"/>
      <c r="I37" s="245"/>
      <c r="J37" s="245"/>
      <c r="K37" s="255"/>
      <c r="L37" s="255"/>
      <c r="M37" s="245"/>
      <c r="N37" s="245"/>
      <c r="O37" s="245"/>
    </row>
    <row r="38" spans="1:15" ht="12.75">
      <c r="A38" s="241">
        <v>-1</v>
      </c>
      <c r="B38" s="268">
        <f>IF(D7=B6,B8,IF(D7=B8,B6,0))</f>
        <v>0</v>
      </c>
      <c r="C38" s="243" t="str">
        <f>IF(E7=C6,C8,IF(E7=C8,C6,0))</f>
        <v>_</v>
      </c>
      <c r="D38" s="244"/>
      <c r="E38" s="245"/>
      <c r="F38" s="245"/>
      <c r="G38" s="241">
        <v>-13</v>
      </c>
      <c r="H38" s="268">
        <f>IF(H13=F9,F17,IF(H13=F17,F9,0))</f>
        <v>0</v>
      </c>
      <c r="I38" s="243" t="str">
        <f>IF(I13=G9,G17,IF(I13=G17,G9,0))</f>
        <v>Фазлыева Алина</v>
      </c>
      <c r="J38" s="244"/>
      <c r="K38" s="245"/>
      <c r="L38" s="245"/>
      <c r="M38" s="245"/>
      <c r="N38" s="245"/>
      <c r="O38" s="245"/>
    </row>
    <row r="39" spans="1:15" ht="12.75">
      <c r="A39" s="241"/>
      <c r="B39" s="241"/>
      <c r="C39" s="247">
        <v>16</v>
      </c>
      <c r="D39" s="248"/>
      <c r="E39" s="271" t="s">
        <v>18</v>
      </c>
      <c r="F39" s="272"/>
      <c r="G39" s="245"/>
      <c r="H39" s="245"/>
      <c r="I39" s="254"/>
      <c r="J39" s="255"/>
      <c r="K39" s="245"/>
      <c r="L39" s="245"/>
      <c r="M39" s="245"/>
      <c r="N39" s="245"/>
      <c r="O39" s="245"/>
    </row>
    <row r="40" spans="1:15" ht="12.75">
      <c r="A40" s="241">
        <v>-2</v>
      </c>
      <c r="B40" s="268">
        <f>IF(D11=B10,B12,IF(D11=B12,B10,0))</f>
        <v>0</v>
      </c>
      <c r="C40" s="252" t="str">
        <f>IF(E11=C10,C12,IF(E11=C12,C10,0))</f>
        <v>Ягафарова Диана</v>
      </c>
      <c r="D40" s="270"/>
      <c r="E40" s="247">
        <v>20</v>
      </c>
      <c r="F40" s="248"/>
      <c r="G40" s="271" t="s">
        <v>77</v>
      </c>
      <c r="H40" s="272"/>
      <c r="I40" s="247">
        <v>26</v>
      </c>
      <c r="J40" s="248"/>
      <c r="K40" s="271" t="s">
        <v>75</v>
      </c>
      <c r="L40" s="272"/>
      <c r="M40" s="245"/>
      <c r="N40" s="245"/>
      <c r="O40" s="245"/>
    </row>
    <row r="41" spans="1:15" ht="12.75">
      <c r="A41" s="241"/>
      <c r="B41" s="241"/>
      <c r="C41" s="241">
        <v>-12</v>
      </c>
      <c r="D41" s="268">
        <f>IF(F33=D31,D35,IF(F33=D35,D31,0))</f>
        <v>0</v>
      </c>
      <c r="E41" s="252" t="str">
        <f>IF(G33=E31,E35,IF(G33=E35,E31,0))</f>
        <v>Краснова Валерия</v>
      </c>
      <c r="F41" s="270"/>
      <c r="G41" s="254"/>
      <c r="H41" s="267"/>
      <c r="I41" s="254"/>
      <c r="J41" s="264"/>
      <c r="K41" s="254"/>
      <c r="L41" s="255"/>
      <c r="M41" s="245"/>
      <c r="N41" s="245"/>
      <c r="O41" s="245"/>
    </row>
    <row r="42" spans="1:15" ht="12.75">
      <c r="A42" s="241">
        <v>-3</v>
      </c>
      <c r="B42" s="268">
        <f>IF(D15=B14,B16,IF(D15=B16,B14,0))</f>
        <v>0</v>
      </c>
      <c r="C42" s="243" t="str">
        <f>IF(E15=C14,C16,IF(E15=C16,C14,0))</f>
        <v>_</v>
      </c>
      <c r="D42" s="244"/>
      <c r="E42" s="245"/>
      <c r="F42" s="245"/>
      <c r="G42" s="247">
        <v>24</v>
      </c>
      <c r="H42" s="248"/>
      <c r="I42" s="273" t="s">
        <v>76</v>
      </c>
      <c r="J42" s="266"/>
      <c r="K42" s="254"/>
      <c r="L42" s="255"/>
      <c r="M42" s="245"/>
      <c r="N42" s="245"/>
      <c r="O42" s="245"/>
    </row>
    <row r="43" spans="1:15" ht="12.75">
      <c r="A43" s="241"/>
      <c r="B43" s="241"/>
      <c r="C43" s="247">
        <v>17</v>
      </c>
      <c r="D43" s="248"/>
      <c r="E43" s="271"/>
      <c r="F43" s="272"/>
      <c r="G43" s="254"/>
      <c r="H43" s="255"/>
      <c r="I43" s="255"/>
      <c r="J43" s="255"/>
      <c r="K43" s="254"/>
      <c r="L43" s="255"/>
      <c r="M43" s="245"/>
      <c r="N43" s="245"/>
      <c r="O43" s="245"/>
    </row>
    <row r="44" spans="1:15" ht="12.75">
      <c r="A44" s="241">
        <v>-4</v>
      </c>
      <c r="B44" s="268">
        <f>IF(D19=B18,B20,IF(D19=B20,B18,0))</f>
        <v>0</v>
      </c>
      <c r="C44" s="252" t="str">
        <f>IF(E19=C18,C20,IF(E19=C20,C18,0))</f>
        <v>_</v>
      </c>
      <c r="D44" s="270"/>
      <c r="E44" s="247">
        <v>21</v>
      </c>
      <c r="F44" s="248"/>
      <c r="G44" s="273" t="s">
        <v>76</v>
      </c>
      <c r="H44" s="272"/>
      <c r="I44" s="255"/>
      <c r="J44" s="255"/>
      <c r="K44" s="247">
        <v>28</v>
      </c>
      <c r="L44" s="248"/>
      <c r="M44" s="271"/>
      <c r="N44" s="261"/>
      <c r="O44" s="261"/>
    </row>
    <row r="45" spans="1:15" ht="12.75">
      <c r="A45" s="241"/>
      <c r="B45" s="241"/>
      <c r="C45" s="241">
        <v>-11</v>
      </c>
      <c r="D45" s="268">
        <f>IF(F25=D23,D27,IF(F25=D27,D23,0))</f>
        <v>0</v>
      </c>
      <c r="E45" s="252" t="str">
        <f>IF(G25=E23,E27,IF(G25=E27,E23,0))</f>
        <v>Фатхинурова Карина</v>
      </c>
      <c r="F45" s="270"/>
      <c r="G45" s="245"/>
      <c r="H45" s="245"/>
      <c r="I45" s="255"/>
      <c r="J45" s="255"/>
      <c r="K45" s="254"/>
      <c r="L45" s="255"/>
      <c r="M45" s="245"/>
      <c r="N45" s="265" t="s">
        <v>42</v>
      </c>
      <c r="O45" s="265"/>
    </row>
    <row r="46" spans="1:15" ht="12.75">
      <c r="A46" s="241">
        <v>-5</v>
      </c>
      <c r="B46" s="268">
        <f>IF(D23=B22,B24,IF(D23=B24,B22,0))</f>
        <v>0</v>
      </c>
      <c r="C46" s="243" t="str">
        <f>IF(E23=C22,C24,IF(E23=C24,C22,0))</f>
        <v>_</v>
      </c>
      <c r="D46" s="244"/>
      <c r="E46" s="245"/>
      <c r="F46" s="245"/>
      <c r="G46" s="241">
        <v>-14</v>
      </c>
      <c r="H46" s="268">
        <f>IF(H29=F25,F33,IF(H29=F33,F25,0))</f>
        <v>0</v>
      </c>
      <c r="I46" s="243" t="str">
        <f>IF(I29=G25,G33,IF(I29=G33,G25,0))</f>
        <v>Саликова Юлия</v>
      </c>
      <c r="J46" s="244"/>
      <c r="K46" s="254"/>
      <c r="L46" s="255"/>
      <c r="M46" s="255"/>
      <c r="N46" s="245"/>
      <c r="O46" s="245"/>
    </row>
    <row r="47" spans="1:15" ht="12.75">
      <c r="A47" s="241"/>
      <c r="B47" s="241"/>
      <c r="C47" s="247">
        <v>18</v>
      </c>
      <c r="D47" s="248"/>
      <c r="E47" s="271"/>
      <c r="F47" s="272"/>
      <c r="G47" s="245"/>
      <c r="H47" s="245"/>
      <c r="I47" s="274"/>
      <c r="J47" s="255"/>
      <c r="K47" s="254"/>
      <c r="L47" s="255"/>
      <c r="M47" s="255"/>
      <c r="N47" s="245"/>
      <c r="O47" s="245"/>
    </row>
    <row r="48" spans="1:15" ht="12.75">
      <c r="A48" s="241">
        <v>-6</v>
      </c>
      <c r="B48" s="268">
        <f>IF(D27=B26,B28,IF(D27=B28,B26,0))</f>
        <v>0</v>
      </c>
      <c r="C48" s="252" t="str">
        <f>IF(E27=C26,C28,IF(E27=C28,C26,0))</f>
        <v>_</v>
      </c>
      <c r="D48" s="270"/>
      <c r="E48" s="247">
        <v>22</v>
      </c>
      <c r="F48" s="248"/>
      <c r="G48" s="271" t="s">
        <v>17</v>
      </c>
      <c r="H48" s="272"/>
      <c r="I48" s="247">
        <v>27</v>
      </c>
      <c r="J48" s="248"/>
      <c r="K48" s="273" t="s">
        <v>74</v>
      </c>
      <c r="L48" s="272"/>
      <c r="M48" s="255"/>
      <c r="N48" s="245"/>
      <c r="O48" s="245"/>
    </row>
    <row r="49" spans="1:15" ht="12.75">
      <c r="A49" s="241"/>
      <c r="B49" s="241"/>
      <c r="C49" s="241">
        <v>-10</v>
      </c>
      <c r="D49" s="268">
        <f>IF(F17=D15,D19,IF(F17=D19,D15,0))</f>
        <v>0</v>
      </c>
      <c r="E49" s="252" t="str">
        <f>IF(G17=E15,E19,IF(G17=E19,E15,0))</f>
        <v>Каменских Эмилия</v>
      </c>
      <c r="F49" s="270"/>
      <c r="G49" s="254"/>
      <c r="H49" s="267"/>
      <c r="I49" s="254"/>
      <c r="J49" s="264"/>
      <c r="K49" s="245"/>
      <c r="L49" s="245"/>
      <c r="M49" s="255"/>
      <c r="N49" s="245"/>
      <c r="O49" s="245"/>
    </row>
    <row r="50" spans="1:15" ht="12.75">
      <c r="A50" s="241">
        <v>-7</v>
      </c>
      <c r="B50" s="268">
        <f>IF(D31=B30,B32,IF(D31=B32,B30,0))</f>
        <v>0</v>
      </c>
      <c r="C50" s="243" t="str">
        <f>IF(E31=C30,C32,IF(E31=C32,C30,0))</f>
        <v>Андрюшкина Рада</v>
      </c>
      <c r="D50" s="244"/>
      <c r="E50" s="245"/>
      <c r="F50" s="245"/>
      <c r="G50" s="247">
        <v>25</v>
      </c>
      <c r="H50" s="248"/>
      <c r="I50" s="273" t="s">
        <v>78</v>
      </c>
      <c r="J50" s="266"/>
      <c r="K50" s="245"/>
      <c r="L50" s="245"/>
      <c r="M50" s="255"/>
      <c r="N50" s="245"/>
      <c r="O50" s="245"/>
    </row>
    <row r="51" spans="1:15" ht="12.75">
      <c r="A51" s="241"/>
      <c r="B51" s="241"/>
      <c r="C51" s="247">
        <v>19</v>
      </c>
      <c r="D51" s="248"/>
      <c r="E51" s="271" t="s">
        <v>79</v>
      </c>
      <c r="F51" s="272"/>
      <c r="G51" s="254"/>
      <c r="H51" s="255"/>
      <c r="I51" s="255"/>
      <c r="J51" s="255"/>
      <c r="K51" s="245"/>
      <c r="L51" s="245"/>
      <c r="M51" s="255"/>
      <c r="N51" s="245"/>
      <c r="O51" s="245"/>
    </row>
    <row r="52" spans="1:15" ht="12.75">
      <c r="A52" s="241">
        <v>-8</v>
      </c>
      <c r="B52" s="268">
        <f>IF(D35=B34,B36,IF(D35=B36,B34,0))</f>
        <v>0</v>
      </c>
      <c r="C52" s="252" t="str">
        <f>IF(E35=C34,C36,IF(E35=C36,C34,0))</f>
        <v>_</v>
      </c>
      <c r="D52" s="270"/>
      <c r="E52" s="247">
        <v>23</v>
      </c>
      <c r="F52" s="248"/>
      <c r="G52" s="273" t="s">
        <v>78</v>
      </c>
      <c r="H52" s="272"/>
      <c r="I52" s="255"/>
      <c r="J52" s="255"/>
      <c r="K52" s="241">
        <v>-28</v>
      </c>
      <c r="L52" s="268">
        <f>IF(L44=J40,J48,IF(L44=J48,J40,0))</f>
        <v>0</v>
      </c>
      <c r="M52" s="243">
        <f>IF(M44=K40,K48,IF(M44=K48,K40,0))</f>
        <v>0</v>
      </c>
      <c r="N52" s="261"/>
      <c r="O52" s="261"/>
    </row>
    <row r="53" spans="1:15" ht="12.75">
      <c r="A53" s="241"/>
      <c r="B53" s="241"/>
      <c r="C53" s="275">
        <v>-9</v>
      </c>
      <c r="D53" s="268">
        <f>IF(F9=D7,D11,IF(F9=D11,D7,0))</f>
        <v>0</v>
      </c>
      <c r="E53" s="252" t="str">
        <f>IF(G9=E7,E11,IF(G9=E11,E7,0))</f>
        <v>Михайлова Екатерина</v>
      </c>
      <c r="F53" s="270"/>
      <c r="G53" s="245"/>
      <c r="H53" s="245"/>
      <c r="I53" s="255"/>
      <c r="J53" s="255"/>
      <c r="K53" s="245"/>
      <c r="L53" s="245"/>
      <c r="M53" s="276"/>
      <c r="N53" s="265" t="s">
        <v>43</v>
      </c>
      <c r="O53" s="265"/>
    </row>
    <row r="54" spans="1:15" ht="12.75">
      <c r="A54" s="241"/>
      <c r="B54" s="241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</row>
    <row r="55" spans="1:15" ht="12.75">
      <c r="A55" s="241">
        <v>-26</v>
      </c>
      <c r="B55" s="268">
        <f>IF(J40=H38,H42,IF(J40=H42,H38,0))</f>
        <v>0</v>
      </c>
      <c r="C55" s="243" t="str">
        <f>IF(K40=I38,I42,IF(K40=I42,I38,0))</f>
        <v>Фатхинурова Карина</v>
      </c>
      <c r="D55" s="244"/>
      <c r="E55" s="245"/>
      <c r="F55" s="245"/>
      <c r="G55" s="241">
        <v>-20</v>
      </c>
      <c r="H55" s="268">
        <f>IF(F40=D39,D41,IF(F40=D41,D39,0))</f>
        <v>0</v>
      </c>
      <c r="I55" s="243" t="str">
        <f>IF(G40=E39,E41,IF(G40=E41,E39,0))</f>
        <v>Ягафарова Диана</v>
      </c>
      <c r="J55" s="244"/>
      <c r="K55" s="245"/>
      <c r="L55" s="245"/>
      <c r="M55" s="245"/>
      <c r="N55" s="245"/>
      <c r="O55" s="245"/>
    </row>
    <row r="56" spans="1:15" ht="12.75">
      <c r="A56" s="241"/>
      <c r="B56" s="246"/>
      <c r="C56" s="247">
        <v>29</v>
      </c>
      <c r="D56" s="248"/>
      <c r="E56" s="249" t="s">
        <v>76</v>
      </c>
      <c r="F56" s="250"/>
      <c r="G56" s="241"/>
      <c r="H56" s="241"/>
      <c r="I56" s="247">
        <v>31</v>
      </c>
      <c r="J56" s="248"/>
      <c r="K56" s="249" t="s">
        <v>18</v>
      </c>
      <c r="L56" s="250"/>
      <c r="M56" s="245"/>
      <c r="N56" s="245"/>
      <c r="O56" s="245"/>
    </row>
    <row r="57" spans="1:15" ht="12.75">
      <c r="A57" s="241">
        <v>-27</v>
      </c>
      <c r="B57" s="268">
        <f>IF(J48=H46,H50,IF(J48=H50,H46,0))</f>
        <v>0</v>
      </c>
      <c r="C57" s="252" t="str">
        <f>IF(K48=I46,I50,IF(K48=I50,I46,0))</f>
        <v>Михайлова Екатерина</v>
      </c>
      <c r="D57" s="270"/>
      <c r="E57" s="277" t="s">
        <v>44</v>
      </c>
      <c r="F57" s="277"/>
      <c r="G57" s="241">
        <v>-21</v>
      </c>
      <c r="H57" s="268">
        <f>IF(F44=D43,D45,IF(F44=D45,D43,0))</f>
        <v>0</v>
      </c>
      <c r="I57" s="252">
        <f>IF(G44=E43,E45,IF(G44=E45,E43,0))</f>
        <v>0</v>
      </c>
      <c r="J57" s="270"/>
      <c r="K57" s="254"/>
      <c r="L57" s="255"/>
      <c r="M57" s="255"/>
      <c r="N57" s="245"/>
      <c r="O57" s="245"/>
    </row>
    <row r="58" spans="1:15" ht="12.75">
      <c r="A58" s="241"/>
      <c r="B58" s="241"/>
      <c r="C58" s="241">
        <v>-29</v>
      </c>
      <c r="D58" s="268">
        <f>IF(D56=B55,B57,IF(D56=B57,B55,0))</f>
        <v>0</v>
      </c>
      <c r="E58" s="243" t="str">
        <f>IF(E56=C55,C57,IF(E56=C57,C55,0))</f>
        <v>Михайлова Екатерина</v>
      </c>
      <c r="F58" s="244"/>
      <c r="G58" s="241"/>
      <c r="H58" s="241"/>
      <c r="I58" s="245"/>
      <c r="J58" s="245"/>
      <c r="K58" s="247">
        <v>33</v>
      </c>
      <c r="L58" s="248"/>
      <c r="M58" s="249" t="s">
        <v>18</v>
      </c>
      <c r="N58" s="261"/>
      <c r="O58" s="261"/>
    </row>
    <row r="59" spans="1:15" ht="12.75">
      <c r="A59" s="241"/>
      <c r="B59" s="241"/>
      <c r="C59" s="245"/>
      <c r="D59" s="245"/>
      <c r="E59" s="277" t="s">
        <v>45</v>
      </c>
      <c r="F59" s="277"/>
      <c r="G59" s="241">
        <v>-22</v>
      </c>
      <c r="H59" s="268">
        <f>IF(F48=D47,D49,IF(F48=D49,D47,0))</f>
        <v>0</v>
      </c>
      <c r="I59" s="243">
        <f>IF(G48=E47,E49,IF(G48=E49,E47,0))</f>
        <v>0</v>
      </c>
      <c r="J59" s="244"/>
      <c r="K59" s="254"/>
      <c r="L59" s="255"/>
      <c r="M59" s="245"/>
      <c r="N59" s="265" t="s">
        <v>46</v>
      </c>
      <c r="O59" s="265"/>
    </row>
    <row r="60" spans="1:15" ht="12.75">
      <c r="A60" s="241">
        <v>-24</v>
      </c>
      <c r="B60" s="268">
        <f>IF(H42=F40,F44,IF(H42=F44,F40,0))</f>
        <v>0</v>
      </c>
      <c r="C60" s="243" t="str">
        <f>IF(I42=G40,G44,IF(I42=G44,G40,0))</f>
        <v>Краснова Валерия</v>
      </c>
      <c r="D60" s="244"/>
      <c r="E60" s="245"/>
      <c r="F60" s="245"/>
      <c r="G60" s="241"/>
      <c r="H60" s="241"/>
      <c r="I60" s="247">
        <v>32</v>
      </c>
      <c r="J60" s="248"/>
      <c r="K60" s="258" t="s">
        <v>79</v>
      </c>
      <c r="L60" s="250"/>
      <c r="M60" s="278"/>
      <c r="N60" s="245"/>
      <c r="O60" s="245"/>
    </row>
    <row r="61" spans="1:15" ht="12.75">
      <c r="A61" s="241"/>
      <c r="B61" s="241"/>
      <c r="C61" s="247">
        <v>30</v>
      </c>
      <c r="D61" s="248"/>
      <c r="E61" s="249" t="s">
        <v>17</v>
      </c>
      <c r="F61" s="250"/>
      <c r="G61" s="241">
        <v>-23</v>
      </c>
      <c r="H61" s="268">
        <f>IF(F52=D51,D53,IF(F52=D53,D51,0))</f>
        <v>0</v>
      </c>
      <c r="I61" s="252" t="str">
        <f>IF(G52=E51,E53,IF(G52=E53,E51,0))</f>
        <v>Андрюшкина Рада</v>
      </c>
      <c r="J61" s="270"/>
      <c r="K61" s="241">
        <v>-33</v>
      </c>
      <c r="L61" s="268">
        <f>IF(L58=J56,J60,IF(L58=J60,J56,0))</f>
        <v>0</v>
      </c>
      <c r="M61" s="243" t="str">
        <f>IF(M58=K56,K60,IF(M58=K60,K56,0))</f>
        <v>Андрюшкина Рада</v>
      </c>
      <c r="N61" s="261"/>
      <c r="O61" s="261"/>
    </row>
    <row r="62" spans="1:15" ht="12.75">
      <c r="A62" s="241">
        <v>-25</v>
      </c>
      <c r="B62" s="268">
        <f>IF(H50=F48,F52,IF(H50=F52,F48,0))</f>
        <v>0</v>
      </c>
      <c r="C62" s="252" t="str">
        <f>IF(I50=G48,G52,IF(I50=G52,G48,0))</f>
        <v>Каменских Эмилия</v>
      </c>
      <c r="D62" s="270"/>
      <c r="E62" s="277" t="s">
        <v>47</v>
      </c>
      <c r="F62" s="277"/>
      <c r="G62" s="245"/>
      <c r="H62" s="245"/>
      <c r="I62" s="245"/>
      <c r="J62" s="245"/>
      <c r="K62" s="245"/>
      <c r="L62" s="245"/>
      <c r="M62" s="245"/>
      <c r="N62" s="265" t="s">
        <v>48</v>
      </c>
      <c r="O62" s="265"/>
    </row>
    <row r="63" spans="1:15" ht="12.75">
      <c r="A63" s="241"/>
      <c r="B63" s="241"/>
      <c r="C63" s="241">
        <v>-30</v>
      </c>
      <c r="D63" s="268">
        <f>IF(D61=B60,B62,IF(D61=B62,B60,0))</f>
        <v>0</v>
      </c>
      <c r="E63" s="243" t="str">
        <f>IF(E61=C60,C62,IF(E61=C62,C60,0))</f>
        <v>Краснова Валерия</v>
      </c>
      <c r="F63" s="244"/>
      <c r="G63" s="245"/>
      <c r="H63" s="245"/>
      <c r="I63" s="245"/>
      <c r="J63" s="245"/>
      <c r="K63" s="245"/>
      <c r="L63" s="245"/>
      <c r="M63" s="245"/>
      <c r="N63" s="245"/>
      <c r="O63" s="245"/>
    </row>
    <row r="64" spans="1:15" ht="12.75">
      <c r="A64" s="241"/>
      <c r="B64" s="241"/>
      <c r="C64" s="245"/>
      <c r="D64" s="245"/>
      <c r="E64" s="277" t="s">
        <v>49</v>
      </c>
      <c r="F64" s="277"/>
      <c r="G64" s="245"/>
      <c r="H64" s="245"/>
      <c r="I64" s="241">
        <v>-31</v>
      </c>
      <c r="J64" s="268">
        <f>IF(J56=H55,H57,IF(J56=H57,H55,0))</f>
        <v>0</v>
      </c>
      <c r="K64" s="243">
        <f>IF(K56=I55,I57,IF(K56=I57,I55,0))</f>
        <v>0</v>
      </c>
      <c r="L64" s="244"/>
      <c r="M64" s="245"/>
      <c r="N64" s="245"/>
      <c r="O64" s="245"/>
    </row>
    <row r="65" spans="1:15" ht="12.75">
      <c r="A65" s="241">
        <v>-16</v>
      </c>
      <c r="B65" s="268">
        <f>IF(D39=B38,B40,IF(D39=B40,B38,0))</f>
        <v>0</v>
      </c>
      <c r="C65" s="243" t="str">
        <f>IF(E39=C38,C40,IF(E39=C40,C38,0))</f>
        <v>_</v>
      </c>
      <c r="D65" s="244"/>
      <c r="E65" s="245"/>
      <c r="F65" s="245"/>
      <c r="G65" s="245"/>
      <c r="H65" s="245"/>
      <c r="I65" s="245"/>
      <c r="J65" s="245"/>
      <c r="K65" s="247">
        <v>34</v>
      </c>
      <c r="L65" s="248"/>
      <c r="M65" s="249"/>
      <c r="N65" s="261"/>
      <c r="O65" s="261"/>
    </row>
    <row r="66" spans="1:15" ht="12.75">
      <c r="A66" s="241"/>
      <c r="B66" s="241"/>
      <c r="C66" s="247">
        <v>35</v>
      </c>
      <c r="D66" s="248"/>
      <c r="E66" s="249"/>
      <c r="F66" s="250"/>
      <c r="G66" s="245"/>
      <c r="H66" s="245"/>
      <c r="I66" s="241">
        <v>-32</v>
      </c>
      <c r="J66" s="268">
        <f>IF(J60=H59,H61,IF(J60=H61,H59,0))</f>
        <v>0</v>
      </c>
      <c r="K66" s="252">
        <f>IF(K60=I59,I61,IF(K60=I61,I59,0))</f>
        <v>0</v>
      </c>
      <c r="L66" s="244"/>
      <c r="M66" s="245"/>
      <c r="N66" s="265" t="s">
        <v>50</v>
      </c>
      <c r="O66" s="265"/>
    </row>
    <row r="67" spans="1:15" ht="12.75">
      <c r="A67" s="241">
        <v>-17</v>
      </c>
      <c r="B67" s="268">
        <f>IF(D43=B42,B44,IF(D43=B44,B42,0))</f>
        <v>0</v>
      </c>
      <c r="C67" s="252">
        <f>IF(E43=C42,C44,IF(E43=C44,C42,0))</f>
        <v>0</v>
      </c>
      <c r="D67" s="270"/>
      <c r="E67" s="254"/>
      <c r="F67" s="255"/>
      <c r="G67" s="255"/>
      <c r="H67" s="255"/>
      <c r="I67" s="241"/>
      <c r="J67" s="241"/>
      <c r="K67" s="241">
        <v>-34</v>
      </c>
      <c r="L67" s="268">
        <f>IF(L65=J64,J66,IF(L65=J66,J64,0))</f>
        <v>0</v>
      </c>
      <c r="M67" s="243">
        <f>IF(M65=K64,K66,IF(M65=K66,K64,0))</f>
        <v>0</v>
      </c>
      <c r="N67" s="261"/>
      <c r="O67" s="261"/>
    </row>
    <row r="68" spans="1:15" ht="12.75">
      <c r="A68" s="241"/>
      <c r="B68" s="241"/>
      <c r="C68" s="245"/>
      <c r="D68" s="245"/>
      <c r="E68" s="247">
        <v>37</v>
      </c>
      <c r="F68" s="248"/>
      <c r="G68" s="249"/>
      <c r="H68" s="250"/>
      <c r="I68" s="241"/>
      <c r="J68" s="241"/>
      <c r="K68" s="245"/>
      <c r="L68" s="245"/>
      <c r="M68" s="245"/>
      <c r="N68" s="265" t="s">
        <v>51</v>
      </c>
      <c r="O68" s="265"/>
    </row>
    <row r="69" spans="1:15" ht="12.75">
      <c r="A69" s="241">
        <v>-18</v>
      </c>
      <c r="B69" s="268">
        <f>IF(D47=B46,B48,IF(D47=B48,B46,0))</f>
        <v>0</v>
      </c>
      <c r="C69" s="243">
        <f>IF(E47=C46,C48,IF(E47=C48,C46,0))</f>
        <v>0</v>
      </c>
      <c r="D69" s="244"/>
      <c r="E69" s="254"/>
      <c r="F69" s="255"/>
      <c r="G69" s="279" t="s">
        <v>52</v>
      </c>
      <c r="H69" s="279"/>
      <c r="I69" s="241">
        <v>-35</v>
      </c>
      <c r="J69" s="268">
        <f>IF(D66=B65,B67,IF(D66=B67,B65,0))</f>
        <v>0</v>
      </c>
      <c r="K69" s="243" t="str">
        <f>IF(E66=C65,C67,IF(E66=C67,C65,0))</f>
        <v>_</v>
      </c>
      <c r="L69" s="244"/>
      <c r="M69" s="245"/>
      <c r="N69" s="245"/>
      <c r="O69" s="245"/>
    </row>
    <row r="70" spans="1:15" ht="12.75">
      <c r="A70" s="241"/>
      <c r="B70" s="241"/>
      <c r="C70" s="247">
        <v>36</v>
      </c>
      <c r="D70" s="248"/>
      <c r="E70" s="258"/>
      <c r="F70" s="250"/>
      <c r="G70" s="278"/>
      <c r="H70" s="278"/>
      <c r="I70" s="241"/>
      <c r="J70" s="241"/>
      <c r="K70" s="247">
        <v>38</v>
      </c>
      <c r="L70" s="248"/>
      <c r="M70" s="249"/>
      <c r="N70" s="261"/>
      <c r="O70" s="261"/>
    </row>
    <row r="71" spans="1:15" ht="12.75">
      <c r="A71" s="241">
        <v>-19</v>
      </c>
      <c r="B71" s="268">
        <f>IF(D51=B50,B52,IF(D51=B52,B50,0))</f>
        <v>0</v>
      </c>
      <c r="C71" s="252" t="str">
        <f>IF(E51=C50,C52,IF(E51=C52,C50,0))</f>
        <v>_</v>
      </c>
      <c r="D71" s="270"/>
      <c r="E71" s="241">
        <v>-37</v>
      </c>
      <c r="F71" s="268">
        <f>IF(F68=D66,D70,IF(F68=D70,D66,0))</f>
        <v>0</v>
      </c>
      <c r="G71" s="243">
        <f>IF(G68=E66,E70,IF(G68=E70,E66,0))</f>
        <v>0</v>
      </c>
      <c r="H71" s="244"/>
      <c r="I71" s="241">
        <v>-36</v>
      </c>
      <c r="J71" s="268">
        <f>IF(D70=B69,B71,IF(D70=B71,B69,0))</f>
        <v>0</v>
      </c>
      <c r="K71" s="252" t="str">
        <f>IF(E70=C69,C71,IF(E70=C71,C69,0))</f>
        <v>_</v>
      </c>
      <c r="L71" s="244"/>
      <c r="M71" s="245"/>
      <c r="N71" s="265" t="s">
        <v>53</v>
      </c>
      <c r="O71" s="265"/>
    </row>
    <row r="72" spans="1:15" ht="12.75">
      <c r="A72" s="245"/>
      <c r="B72" s="245"/>
      <c r="C72" s="245"/>
      <c r="D72" s="245"/>
      <c r="E72" s="245"/>
      <c r="F72" s="245"/>
      <c r="G72" s="277" t="s">
        <v>54</v>
      </c>
      <c r="H72" s="277"/>
      <c r="I72" s="245"/>
      <c r="J72" s="245"/>
      <c r="K72" s="241">
        <v>-38</v>
      </c>
      <c r="L72" s="268">
        <f>IF(L70=J69,J71,IF(L70=J71,J69,0))</f>
        <v>0</v>
      </c>
      <c r="M72" s="243">
        <f>IF(M70=K69,K71,IF(M70=K71,K69,0))</f>
        <v>0</v>
      </c>
      <c r="N72" s="261"/>
      <c r="O72" s="261"/>
    </row>
    <row r="73" spans="1:15" ht="12.75">
      <c r="A73" s="245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65" t="s">
        <v>55</v>
      </c>
      <c r="O73" s="265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</sheetPr>
  <dimension ref="A1:E39"/>
  <sheetViews>
    <sheetView workbookViewId="0" topLeftCell="A21">
      <selection activeCell="A2" sqref="A2:I2"/>
    </sheetView>
  </sheetViews>
  <sheetFormatPr defaultColWidth="9.00390625" defaultRowHeight="12.75"/>
  <cols>
    <col min="1" max="1" width="9.125" style="291" customWidth="1"/>
    <col min="2" max="2" width="5.75390625" style="291" customWidth="1"/>
    <col min="3" max="4" width="25.75390625" style="285" customWidth="1"/>
    <col min="5" max="5" width="5.75390625" style="285" customWidth="1"/>
    <col min="6" max="16384" width="9.125" style="285" customWidth="1"/>
  </cols>
  <sheetData>
    <row r="1" spans="1:5" ht="12.75">
      <c r="A1" s="280" t="s">
        <v>56</v>
      </c>
      <c r="B1" s="281" t="s">
        <v>57</v>
      </c>
      <c r="C1" s="282"/>
      <c r="D1" s="283" t="s">
        <v>58</v>
      </c>
      <c r="E1" s="284"/>
    </row>
    <row r="2" spans="1:5" ht="12.75">
      <c r="A2" s="286">
        <v>1</v>
      </c>
      <c r="B2" s="287">
        <f>'ж8'!D7</f>
        <v>0</v>
      </c>
      <c r="C2" s="288">
        <f>'ж8'!E43</f>
        <v>0</v>
      </c>
      <c r="D2" s="289">
        <f>'ж8'!C67</f>
        <v>0</v>
      </c>
      <c r="E2" s="290">
        <f>'ж8'!B38</f>
        <v>0</v>
      </c>
    </row>
    <row r="3" spans="1:5" ht="12.75">
      <c r="A3" s="286">
        <v>2</v>
      </c>
      <c r="B3" s="287">
        <f>'ж8'!D11</f>
        <v>0</v>
      </c>
      <c r="C3" s="288">
        <f>'ж8'!E47</f>
        <v>0</v>
      </c>
      <c r="D3" s="289">
        <f>'ж8'!C69</f>
        <v>0</v>
      </c>
      <c r="E3" s="290">
        <f>'ж8'!B40</f>
        <v>0</v>
      </c>
    </row>
    <row r="4" spans="1:5" ht="12.75">
      <c r="A4" s="286">
        <v>3</v>
      </c>
      <c r="B4" s="287">
        <f>'ж8'!D15</f>
        <v>0</v>
      </c>
      <c r="C4" s="288" t="str">
        <f>'ж8'!G44</f>
        <v>Фатхинурова Карина</v>
      </c>
      <c r="D4" s="289">
        <f>'ж8'!I57</f>
        <v>0</v>
      </c>
      <c r="E4" s="290">
        <f>'ж8'!B42</f>
        <v>0</v>
      </c>
    </row>
    <row r="5" spans="1:5" ht="12.75">
      <c r="A5" s="286">
        <v>4</v>
      </c>
      <c r="B5" s="287">
        <f>'ж8'!D19</f>
        <v>0</v>
      </c>
      <c r="C5" s="288" t="str">
        <f>'ж8'!G48</f>
        <v>Каменских Эмилия</v>
      </c>
      <c r="D5" s="289">
        <f>'ж8'!I59</f>
        <v>0</v>
      </c>
      <c r="E5" s="290">
        <f>'ж8'!B44</f>
        <v>0</v>
      </c>
    </row>
    <row r="6" spans="1:5" ht="12.75">
      <c r="A6" s="286">
        <v>5</v>
      </c>
      <c r="B6" s="287">
        <f>'ж8'!D23</f>
        <v>0</v>
      </c>
      <c r="C6" s="288">
        <f>'ж8'!M44</f>
        <v>0</v>
      </c>
      <c r="D6" s="289">
        <f>'ж8'!M52</f>
        <v>0</v>
      </c>
      <c r="E6" s="290">
        <f>'ж8'!B46</f>
        <v>0</v>
      </c>
    </row>
    <row r="7" spans="1:5" ht="12.75">
      <c r="A7" s="286">
        <v>6</v>
      </c>
      <c r="B7" s="287">
        <f>'ж8'!D27</f>
        <v>0</v>
      </c>
      <c r="C7" s="288" t="str">
        <f>'ж8'!K56</f>
        <v>Ягафарова Диана</v>
      </c>
      <c r="D7" s="289">
        <f>'ж8'!K64</f>
        <v>0</v>
      </c>
      <c r="E7" s="290">
        <f>'ж8'!B48</f>
        <v>0</v>
      </c>
    </row>
    <row r="8" spans="1:5" ht="12.75">
      <c r="A8" s="286">
        <v>7</v>
      </c>
      <c r="B8" s="287">
        <f>'ж8'!D31</f>
        <v>0</v>
      </c>
      <c r="C8" s="288" t="str">
        <f>'ж8'!K60</f>
        <v>Андрюшкина Рада</v>
      </c>
      <c r="D8" s="289">
        <f>'ж8'!K66</f>
        <v>0</v>
      </c>
      <c r="E8" s="290">
        <f>'ж8'!B50</f>
        <v>0</v>
      </c>
    </row>
    <row r="9" spans="1:5" ht="12.75">
      <c r="A9" s="286">
        <v>8</v>
      </c>
      <c r="B9" s="287">
        <f>'ж8'!D35</f>
        <v>0</v>
      </c>
      <c r="C9" s="288">
        <f>'ж8'!M65</f>
        <v>0</v>
      </c>
      <c r="D9" s="289">
        <f>'ж8'!M67</f>
        <v>0</v>
      </c>
      <c r="E9" s="290">
        <f>'ж8'!B52</f>
        <v>0</v>
      </c>
    </row>
    <row r="10" spans="1:5" ht="12.75">
      <c r="A10" s="286">
        <v>9</v>
      </c>
      <c r="B10" s="287">
        <f>'ж8'!F9</f>
        <v>0</v>
      </c>
      <c r="C10" s="288">
        <f>'ж8'!G68</f>
        <v>0</v>
      </c>
      <c r="D10" s="289">
        <f>'ж8'!G71</f>
        <v>0</v>
      </c>
      <c r="E10" s="290">
        <f>'ж8'!D53</f>
        <v>0</v>
      </c>
    </row>
    <row r="11" spans="1:5" ht="12.75">
      <c r="A11" s="286">
        <v>10</v>
      </c>
      <c r="B11" s="287">
        <f>'ж8'!F17</f>
        <v>0</v>
      </c>
      <c r="C11" s="288">
        <f>'ж8'!M70</f>
        <v>0</v>
      </c>
      <c r="D11" s="289">
        <f>'ж8'!M72</f>
        <v>0</v>
      </c>
      <c r="E11" s="290">
        <f>'ж8'!D49</f>
        <v>0</v>
      </c>
    </row>
    <row r="12" spans="1:5" ht="12.75">
      <c r="A12" s="286">
        <v>11</v>
      </c>
      <c r="B12" s="287">
        <f>'ж8'!F25</f>
        <v>0</v>
      </c>
      <c r="C12" s="288" t="str">
        <f>'ж8'!E7</f>
        <v>Плеханова Арина</v>
      </c>
      <c r="D12" s="289" t="str">
        <f>'ж8'!C38</f>
        <v>_</v>
      </c>
      <c r="E12" s="290">
        <f>'ж8'!D45</f>
        <v>0</v>
      </c>
    </row>
    <row r="13" spans="1:5" ht="12.75">
      <c r="A13" s="286">
        <v>12</v>
      </c>
      <c r="B13" s="287">
        <f>'ж8'!F33</f>
        <v>0</v>
      </c>
      <c r="C13" s="288" t="str">
        <f>'ж8'!E15</f>
        <v>Фазлыева Алина</v>
      </c>
      <c r="D13" s="289" t="str">
        <f>'ж8'!C42</f>
        <v>_</v>
      </c>
      <c r="E13" s="290">
        <f>'ж8'!D41</f>
        <v>0</v>
      </c>
    </row>
    <row r="14" spans="1:5" ht="12.75">
      <c r="A14" s="286">
        <v>13</v>
      </c>
      <c r="B14" s="287">
        <f>'ж8'!H13</f>
        <v>0</v>
      </c>
      <c r="C14" s="288" t="str">
        <f>'ж8'!E19</f>
        <v>Каменских Эмилия</v>
      </c>
      <c r="D14" s="289" t="str">
        <f>'ж8'!C44</f>
        <v>_</v>
      </c>
      <c r="E14" s="290">
        <f>'ж8'!H38</f>
        <v>0</v>
      </c>
    </row>
    <row r="15" spans="1:5" ht="12.75">
      <c r="A15" s="286">
        <v>14</v>
      </c>
      <c r="B15" s="287">
        <f>'ж8'!H29</f>
        <v>0</v>
      </c>
      <c r="C15" s="288" t="str">
        <f>'ж8'!E23</f>
        <v>Саликова Юлия</v>
      </c>
      <c r="D15" s="289" t="str">
        <f>'ж8'!C46</f>
        <v>_</v>
      </c>
      <c r="E15" s="290">
        <f>'ж8'!H46</f>
        <v>0</v>
      </c>
    </row>
    <row r="16" spans="1:5" ht="12.75">
      <c r="A16" s="286">
        <v>15</v>
      </c>
      <c r="B16" s="287">
        <f>'ж8'!J21</f>
        <v>0</v>
      </c>
      <c r="C16" s="288" t="str">
        <f>'ж8'!E27</f>
        <v>Фатхинурова Карина</v>
      </c>
      <c r="D16" s="289" t="str">
        <f>'ж8'!C48</f>
        <v>_</v>
      </c>
      <c r="E16" s="290">
        <f>'ж8'!J32</f>
        <v>0</v>
      </c>
    </row>
    <row r="17" spans="1:5" ht="12.75">
      <c r="A17" s="286">
        <v>16</v>
      </c>
      <c r="B17" s="287">
        <f>'ж8'!D39</f>
        <v>0</v>
      </c>
      <c r="C17" s="288" t="str">
        <f>'ж8'!E35</f>
        <v>Михайлова Кристина</v>
      </c>
      <c r="D17" s="289" t="str">
        <f>'ж8'!C52</f>
        <v>_</v>
      </c>
      <c r="E17" s="290">
        <f>'ж8'!B65</f>
        <v>0</v>
      </c>
    </row>
    <row r="18" spans="1:5" ht="12.75">
      <c r="A18" s="286">
        <v>17</v>
      </c>
      <c r="B18" s="287">
        <f>'ж8'!D43</f>
        <v>0</v>
      </c>
      <c r="C18" s="288" t="str">
        <f>'ж8'!E39</f>
        <v>Ягафарова Диана</v>
      </c>
      <c r="D18" s="289" t="str">
        <f>'ж8'!C65</f>
        <v>_</v>
      </c>
      <c r="E18" s="290">
        <f>'ж8'!B67</f>
        <v>0</v>
      </c>
    </row>
    <row r="19" spans="1:5" ht="12.75">
      <c r="A19" s="286">
        <v>18</v>
      </c>
      <c r="B19" s="287">
        <f>'ж8'!D47</f>
        <v>0</v>
      </c>
      <c r="C19" s="288" t="str">
        <f>'ж8'!E51</f>
        <v>Андрюшкина Рада</v>
      </c>
      <c r="D19" s="289" t="str">
        <f>'ж8'!C71</f>
        <v>_</v>
      </c>
      <c r="E19" s="290">
        <f>'ж8'!B69</f>
        <v>0</v>
      </c>
    </row>
    <row r="20" spans="1:5" ht="12.75">
      <c r="A20" s="286">
        <v>19</v>
      </c>
      <c r="B20" s="287">
        <f>'ж8'!D51</f>
        <v>0</v>
      </c>
      <c r="C20" s="288">
        <f>'ж8'!E66</f>
        <v>0</v>
      </c>
      <c r="D20" s="289" t="str">
        <f>'ж8'!K69</f>
        <v>_</v>
      </c>
      <c r="E20" s="290">
        <f>'ж8'!B71</f>
        <v>0</v>
      </c>
    </row>
    <row r="21" spans="1:5" ht="12.75">
      <c r="A21" s="286">
        <v>20</v>
      </c>
      <c r="B21" s="287">
        <f>'ж8'!F40</f>
        <v>0</v>
      </c>
      <c r="C21" s="288">
        <f>'ж8'!E70</f>
        <v>0</v>
      </c>
      <c r="D21" s="289" t="str">
        <f>'ж8'!K71</f>
        <v>_</v>
      </c>
      <c r="E21" s="290">
        <f>'ж8'!H55</f>
        <v>0</v>
      </c>
    </row>
    <row r="22" spans="1:5" ht="12.75">
      <c r="A22" s="286">
        <v>21</v>
      </c>
      <c r="B22" s="287">
        <f>'ж8'!F44</f>
        <v>0</v>
      </c>
      <c r="C22" s="288" t="str">
        <f>'ж8'!E61</f>
        <v>Каменских Эмилия</v>
      </c>
      <c r="D22" s="289" t="str">
        <f>'ж8'!E63</f>
        <v>Краснова Валерия</v>
      </c>
      <c r="E22" s="290">
        <f>'ж8'!H57</f>
        <v>0</v>
      </c>
    </row>
    <row r="23" spans="1:5" ht="12.75">
      <c r="A23" s="286">
        <v>22</v>
      </c>
      <c r="B23" s="287">
        <f>'ж8'!F48</f>
        <v>0</v>
      </c>
      <c r="C23" s="288" t="str">
        <f>'ж8'!E31</f>
        <v>Краснова Валерия</v>
      </c>
      <c r="D23" s="289" t="str">
        <f>'ж8'!C50</f>
        <v>Андрюшкина Рада</v>
      </c>
      <c r="E23" s="290">
        <f>'ж8'!H59</f>
        <v>0</v>
      </c>
    </row>
    <row r="24" spans="1:5" ht="12.75">
      <c r="A24" s="286">
        <v>23</v>
      </c>
      <c r="B24" s="287">
        <f>'ж8'!F52</f>
        <v>0</v>
      </c>
      <c r="C24" s="288" t="str">
        <f>'ж8'!G40</f>
        <v>Краснова Валерия</v>
      </c>
      <c r="D24" s="289" t="str">
        <f>'ж8'!I55</f>
        <v>Ягафарова Диана</v>
      </c>
      <c r="E24" s="290">
        <f>'ж8'!H61</f>
        <v>0</v>
      </c>
    </row>
    <row r="25" spans="1:5" ht="12.75">
      <c r="A25" s="286">
        <v>24</v>
      </c>
      <c r="B25" s="287">
        <f>'ж8'!H42</f>
        <v>0</v>
      </c>
      <c r="C25" s="288" t="str">
        <f>'ж8'!G52</f>
        <v>Михайлова Екатерина</v>
      </c>
      <c r="D25" s="289" t="str">
        <f>'ж8'!I61</f>
        <v>Андрюшкина Рада</v>
      </c>
      <c r="E25" s="290">
        <f>'ж8'!B60</f>
        <v>0</v>
      </c>
    </row>
    <row r="26" spans="1:5" ht="12.75">
      <c r="A26" s="286">
        <v>25</v>
      </c>
      <c r="B26" s="287">
        <f>'ж8'!H50</f>
        <v>0</v>
      </c>
      <c r="C26" s="288" t="str">
        <f>'ж8'!I50</f>
        <v>Михайлова Екатерина</v>
      </c>
      <c r="D26" s="289" t="str">
        <f>'ж8'!C62</f>
        <v>Каменских Эмилия</v>
      </c>
      <c r="E26" s="290">
        <f>'ж8'!B62</f>
        <v>0</v>
      </c>
    </row>
    <row r="27" spans="1:5" ht="12.75">
      <c r="A27" s="286">
        <v>26</v>
      </c>
      <c r="B27" s="287">
        <f>'ж8'!J40</f>
        <v>0</v>
      </c>
      <c r="C27" s="288" t="str">
        <f>'ж8'!E11</f>
        <v>Михайлова Екатерина</v>
      </c>
      <c r="D27" s="289" t="str">
        <f>'ж8'!C40</f>
        <v>Ягафарова Диана</v>
      </c>
      <c r="E27" s="290">
        <f>'ж8'!B55</f>
        <v>0</v>
      </c>
    </row>
    <row r="28" spans="1:5" ht="12.75">
      <c r="A28" s="286">
        <v>27</v>
      </c>
      <c r="B28" s="287">
        <f>'ж8'!J48</f>
        <v>0</v>
      </c>
      <c r="C28" s="288" t="str">
        <f>'ж8'!G33</f>
        <v>Михайлова Кристина</v>
      </c>
      <c r="D28" s="289" t="str">
        <f>'ж8'!E41</f>
        <v>Краснова Валерия</v>
      </c>
      <c r="E28" s="290">
        <f>'ж8'!B57</f>
        <v>0</v>
      </c>
    </row>
    <row r="29" spans="1:5" ht="12.75">
      <c r="A29" s="286">
        <v>28</v>
      </c>
      <c r="B29" s="287">
        <f>'ж8'!L44</f>
        <v>0</v>
      </c>
      <c r="C29" s="288" t="str">
        <f>'ж8'!K21</f>
        <v>Михайлова Кристина</v>
      </c>
      <c r="D29" s="289" t="str">
        <f>'ж8'!K32</f>
        <v>Плеханова Арина</v>
      </c>
      <c r="E29" s="290">
        <f>'ж8'!L52</f>
        <v>0</v>
      </c>
    </row>
    <row r="30" spans="1:5" ht="12.75">
      <c r="A30" s="286">
        <v>29</v>
      </c>
      <c r="B30" s="287">
        <f>'ж8'!D56</f>
        <v>0</v>
      </c>
      <c r="C30" s="288" t="str">
        <f>'ж8'!I29</f>
        <v>Михайлова Кристина</v>
      </c>
      <c r="D30" s="289" t="str">
        <f>'ж8'!I46</f>
        <v>Саликова Юлия</v>
      </c>
      <c r="E30" s="290">
        <f>'ж8'!D58</f>
        <v>0</v>
      </c>
    </row>
    <row r="31" spans="1:5" ht="12.75">
      <c r="A31" s="286">
        <v>30</v>
      </c>
      <c r="B31" s="287">
        <f>'ж8'!D61</f>
        <v>0</v>
      </c>
      <c r="C31" s="288" t="str">
        <f>'ж8'!G9</f>
        <v>Плеханова Арина</v>
      </c>
      <c r="D31" s="289" t="str">
        <f>'ж8'!E53</f>
        <v>Михайлова Екатерина</v>
      </c>
      <c r="E31" s="290">
        <f>'ж8'!D63</f>
        <v>0</v>
      </c>
    </row>
    <row r="32" spans="1:5" ht="12.75">
      <c r="A32" s="286">
        <v>31</v>
      </c>
      <c r="B32" s="287">
        <f>'ж8'!J56</f>
        <v>0</v>
      </c>
      <c r="C32" s="288" t="str">
        <f>'ж8'!I13</f>
        <v>Плеханова Арина</v>
      </c>
      <c r="D32" s="289" t="str">
        <f>'ж8'!I38</f>
        <v>Фазлыева Алина</v>
      </c>
      <c r="E32" s="290">
        <f>'ж8'!J64</f>
        <v>0</v>
      </c>
    </row>
    <row r="33" spans="1:5" ht="12.75">
      <c r="A33" s="286">
        <v>32</v>
      </c>
      <c r="B33" s="287">
        <f>'ж8'!J60</f>
        <v>0</v>
      </c>
      <c r="C33" s="288" t="str">
        <f>'ж8'!K48</f>
        <v>Саликова Юлия</v>
      </c>
      <c r="D33" s="289" t="str">
        <f>'ж8'!C57</f>
        <v>Михайлова Екатерина</v>
      </c>
      <c r="E33" s="290">
        <f>'ж8'!J66</f>
        <v>0</v>
      </c>
    </row>
    <row r="34" spans="1:5" ht="12.75">
      <c r="A34" s="286">
        <v>33</v>
      </c>
      <c r="B34" s="287">
        <f>'ж8'!L58</f>
        <v>0</v>
      </c>
      <c r="C34" s="288" t="str">
        <f>'ж8'!G25</f>
        <v>Саликова Юлия</v>
      </c>
      <c r="D34" s="289" t="str">
        <f>'ж8'!E45</f>
        <v>Фатхинурова Карина</v>
      </c>
      <c r="E34" s="290">
        <f>'ж8'!L61</f>
        <v>0</v>
      </c>
    </row>
    <row r="35" spans="1:5" ht="12.75">
      <c r="A35" s="286">
        <v>34</v>
      </c>
      <c r="B35" s="287">
        <f>'ж8'!L65</f>
        <v>0</v>
      </c>
      <c r="C35" s="288" t="str">
        <f>'ж8'!G17</f>
        <v>Фазлыева Алина</v>
      </c>
      <c r="D35" s="289" t="str">
        <f>'ж8'!E49</f>
        <v>Каменских Эмилия</v>
      </c>
      <c r="E35" s="290">
        <f>'ж8'!L67</f>
        <v>0</v>
      </c>
    </row>
    <row r="36" spans="1:5" ht="12.75">
      <c r="A36" s="286">
        <v>35</v>
      </c>
      <c r="B36" s="287">
        <f>'ж8'!D66</f>
        <v>0</v>
      </c>
      <c r="C36" s="288" t="str">
        <f>'ж8'!K40</f>
        <v>Фазлыева Алина</v>
      </c>
      <c r="D36" s="289" t="str">
        <f>'ж8'!C55</f>
        <v>Фатхинурова Карина</v>
      </c>
      <c r="E36" s="290">
        <f>'ж8'!J69</f>
        <v>0</v>
      </c>
    </row>
    <row r="37" spans="1:5" ht="12.75">
      <c r="A37" s="286">
        <v>36</v>
      </c>
      <c r="B37" s="287">
        <f>'ж8'!D70</f>
        <v>0</v>
      </c>
      <c r="C37" s="288" t="str">
        <f>'ж8'!I42</f>
        <v>Фатхинурова Карина</v>
      </c>
      <c r="D37" s="289" t="str">
        <f>'ж8'!C60</f>
        <v>Краснова Валерия</v>
      </c>
      <c r="E37" s="290">
        <f>'ж8'!J71</f>
        <v>0</v>
      </c>
    </row>
    <row r="38" spans="1:5" ht="12.75">
      <c r="A38" s="286">
        <v>37</v>
      </c>
      <c r="B38" s="287">
        <f>'ж8'!F68</f>
        <v>0</v>
      </c>
      <c r="C38" s="288" t="str">
        <f>'ж8'!E56</f>
        <v>Фатхинурова Карина</v>
      </c>
      <c r="D38" s="289" t="str">
        <f>'ж8'!E58</f>
        <v>Михайлова Екатерина</v>
      </c>
      <c r="E38" s="290">
        <f>'ж8'!F71</f>
        <v>0</v>
      </c>
    </row>
    <row r="39" spans="1:5" ht="12.75">
      <c r="A39" s="286">
        <v>38</v>
      </c>
      <c r="B39" s="287">
        <f>'ж8'!L70</f>
        <v>0</v>
      </c>
      <c r="C39" s="288" t="str">
        <f>'ж8'!M58</f>
        <v>Ягафарова Диана</v>
      </c>
      <c r="D39" s="289" t="str">
        <f>'ж8'!M61</f>
        <v>Андрюшкина Рада</v>
      </c>
      <c r="E39" s="290">
        <f>'ж8'!L72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24" customWidth="1"/>
    <col min="2" max="2" width="42.75390625" style="124" customWidth="1"/>
    <col min="3" max="3" width="9.125" style="124" customWidth="1"/>
    <col min="4" max="4" width="24.75390625" style="124" customWidth="1"/>
    <col min="5" max="5" width="3.75390625" style="124" customWidth="1"/>
    <col min="6" max="6" width="4.875" style="124" customWidth="1"/>
    <col min="7" max="7" width="9.75390625" style="124" customWidth="1"/>
    <col min="8" max="8" width="20.75390625" style="124" customWidth="1"/>
    <col min="9" max="9" width="7.125" style="124" customWidth="1"/>
    <col min="10" max="16384" width="9.125" style="124" customWidth="1"/>
  </cols>
  <sheetData>
    <row r="1" spans="1:10" ht="20.25" thickBot="1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123" t="s">
        <v>64</v>
      </c>
    </row>
    <row r="2" spans="1:9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</row>
    <row r="3" spans="1:10" ht="20.25">
      <c r="A3" s="125" t="s">
        <v>15</v>
      </c>
      <c r="B3" s="126"/>
      <c r="C3" s="126"/>
      <c r="D3" s="126"/>
      <c r="E3" s="126"/>
      <c r="F3" s="126"/>
      <c r="G3" s="126"/>
      <c r="H3" s="126"/>
      <c r="I3" s="127" t="s">
        <v>14</v>
      </c>
      <c r="J3" s="128"/>
    </row>
    <row r="4" spans="1:10" ht="19.5" customHeight="1">
      <c r="A4" s="129"/>
      <c r="B4" s="129"/>
      <c r="C4" s="130"/>
      <c r="D4" s="130"/>
      <c r="E4" s="130"/>
      <c r="F4" s="130"/>
      <c r="G4" s="130"/>
      <c r="H4" s="130"/>
      <c r="I4" s="130"/>
      <c r="J4" s="131"/>
    </row>
    <row r="5" spans="1:10" ht="15.75">
      <c r="A5" s="132" t="s">
        <v>65</v>
      </c>
      <c r="B5" s="133"/>
      <c r="C5" s="133"/>
      <c r="D5" s="134" t="s">
        <v>11</v>
      </c>
      <c r="E5" s="135">
        <v>45055</v>
      </c>
      <c r="F5" s="135"/>
      <c r="G5" s="135"/>
      <c r="H5" s="136"/>
      <c r="I5" s="137"/>
      <c r="J5" s="138"/>
    </row>
    <row r="6" spans="1:10" ht="15.75">
      <c r="A6" s="139"/>
      <c r="B6" s="139"/>
      <c r="C6" s="139"/>
      <c r="D6" s="139"/>
      <c r="E6" s="139"/>
      <c r="F6" s="139"/>
      <c r="G6" s="139"/>
      <c r="H6" s="139"/>
      <c r="I6" s="139"/>
      <c r="J6" s="138"/>
    </row>
    <row r="7" spans="1:10" ht="10.5" customHeight="1">
      <c r="A7" s="140"/>
      <c r="B7" s="141" t="s">
        <v>26</v>
      </c>
      <c r="C7" s="142" t="s">
        <v>0</v>
      </c>
      <c r="D7" s="143" t="s">
        <v>27</v>
      </c>
      <c r="E7" s="140"/>
      <c r="F7" s="140"/>
      <c r="G7" s="140"/>
      <c r="H7" s="140"/>
      <c r="I7" s="140"/>
      <c r="J7" s="144"/>
    </row>
    <row r="8" spans="1:10" ht="18">
      <c r="A8" s="145"/>
      <c r="B8" s="146" t="s">
        <v>30</v>
      </c>
      <c r="C8" s="147">
        <v>1</v>
      </c>
      <c r="D8" s="148" t="str">
        <f>'м6'!I13</f>
        <v>Фирсов Денис</v>
      </c>
      <c r="E8" s="140"/>
      <c r="F8" s="140"/>
      <c r="G8" s="140"/>
      <c r="H8" s="140"/>
      <c r="I8" s="140"/>
      <c r="J8" s="149"/>
    </row>
    <row r="9" spans="1:10" ht="18">
      <c r="A9" s="145"/>
      <c r="B9" s="146" t="s">
        <v>31</v>
      </c>
      <c r="C9" s="147">
        <v>2</v>
      </c>
      <c r="D9" s="148" t="str">
        <f>'м6'!I20</f>
        <v>Касимов Линар</v>
      </c>
      <c r="E9" s="140"/>
      <c r="F9" s="140"/>
      <c r="G9" s="140"/>
      <c r="H9" s="140"/>
      <c r="I9" s="140"/>
      <c r="J9" s="149"/>
    </row>
    <row r="10" spans="1:10" ht="18">
      <c r="A10" s="145"/>
      <c r="B10" s="146" t="s">
        <v>33</v>
      </c>
      <c r="C10" s="147">
        <v>3</v>
      </c>
      <c r="D10" s="148" t="s">
        <v>33</v>
      </c>
      <c r="E10" s="140"/>
      <c r="F10" s="140"/>
      <c r="G10" s="140"/>
      <c r="H10" s="140"/>
      <c r="I10" s="140"/>
      <c r="J10" s="149"/>
    </row>
    <row r="11" spans="1:10" ht="18">
      <c r="A11" s="145"/>
      <c r="B11" s="146" t="s">
        <v>34</v>
      </c>
      <c r="C11" s="147">
        <v>3</v>
      </c>
      <c r="D11" s="148" t="s">
        <v>37</v>
      </c>
      <c r="E11" s="140"/>
      <c r="F11" s="140"/>
      <c r="G11" s="140"/>
      <c r="H11" s="140"/>
      <c r="I11" s="140"/>
      <c r="J11" s="144"/>
    </row>
    <row r="12" spans="1:10" ht="18">
      <c r="A12" s="145"/>
      <c r="B12" s="146" t="s">
        <v>35</v>
      </c>
      <c r="C12" s="147">
        <v>5</v>
      </c>
      <c r="D12" s="148" t="str">
        <f>'м6'!I32</f>
        <v>Ишмаков Тимур</v>
      </c>
      <c r="E12" s="140"/>
      <c r="F12" s="140"/>
      <c r="G12" s="140"/>
      <c r="H12" s="140"/>
      <c r="I12" s="140"/>
      <c r="J12" s="144"/>
    </row>
    <row r="13" spans="1:10" ht="18">
      <c r="A13" s="145"/>
      <c r="B13" s="146" t="s">
        <v>36</v>
      </c>
      <c r="C13" s="147">
        <v>6</v>
      </c>
      <c r="D13" s="148" t="str">
        <f>'м6'!I34</f>
        <v>Судаков Данил</v>
      </c>
      <c r="E13" s="140"/>
      <c r="F13" s="140"/>
      <c r="G13" s="140"/>
      <c r="H13" s="140"/>
      <c r="I13" s="140"/>
      <c r="J13" s="144"/>
    </row>
    <row r="14" spans="1:10" ht="18">
      <c r="A14" s="145"/>
      <c r="B14" s="146" t="s">
        <v>37</v>
      </c>
      <c r="C14" s="147">
        <v>7</v>
      </c>
      <c r="D14" s="148" t="str">
        <f>'м6'!E34</f>
        <v>Шамсутдинов Алан</v>
      </c>
      <c r="E14" s="140"/>
      <c r="F14" s="140"/>
      <c r="G14" s="140"/>
      <c r="H14" s="140"/>
      <c r="I14" s="140"/>
      <c r="J14" s="144"/>
    </row>
    <row r="15" spans="1:10" ht="18">
      <c r="A15" s="145"/>
      <c r="B15" s="146" t="s">
        <v>66</v>
      </c>
      <c r="C15" s="147">
        <v>8</v>
      </c>
      <c r="D15" s="148" t="str">
        <f>'м6'!E36</f>
        <v>Елпаев Игорь</v>
      </c>
      <c r="E15" s="140"/>
      <c r="F15" s="140"/>
      <c r="G15" s="140"/>
      <c r="H15" s="140"/>
      <c r="I15" s="140"/>
      <c r="J15" s="144"/>
    </row>
    <row r="16" ht="12.75">
      <c r="J16" s="144"/>
    </row>
    <row r="17" ht="12.75">
      <c r="J17" s="14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4" operator="equal" stopIfTrue="1">
      <formula>0</formula>
    </cfRule>
  </conditionalFormatting>
  <conditionalFormatting sqref="I3">
    <cfRule type="cellIs" priority="4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643" customWidth="1"/>
    <col min="2" max="2" width="3.75390625" style="643" customWidth="1"/>
    <col min="3" max="3" width="25.75390625" style="643" customWidth="1"/>
    <col min="4" max="4" width="3.75390625" style="643" customWidth="1"/>
    <col min="5" max="5" width="15.75390625" style="643" customWidth="1"/>
    <col min="6" max="6" width="3.75390625" style="643" customWidth="1"/>
    <col min="7" max="7" width="15.75390625" style="643" customWidth="1"/>
    <col min="8" max="8" width="3.75390625" style="643" customWidth="1"/>
    <col min="9" max="9" width="15.75390625" style="643" customWidth="1"/>
    <col min="10" max="10" width="3.75390625" style="643" customWidth="1"/>
    <col min="11" max="11" width="9.75390625" style="643" customWidth="1"/>
    <col min="12" max="12" width="3.75390625" style="643" customWidth="1"/>
    <col min="13" max="15" width="5.75390625" style="643" customWidth="1"/>
    <col min="16" max="16384" width="9.125" style="643" customWidth="1"/>
  </cols>
  <sheetData>
    <row r="1" spans="1:15" s="616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616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42" t="str">
        <f>см12!A3</f>
        <v>ОТКРЫТОЕ ПЕРВЕНСТВО ГОРОДСКОГО ОКРУГА ГОРОД УФА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</row>
    <row r="4" spans="1:15" ht="12.75">
      <c r="A4" s="644" t="str">
        <f>CONCATENATE(см12!A4," ",см12!C4)</f>
        <v> 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</row>
    <row r="5" spans="1:15" ht="12.75">
      <c r="A5" s="645">
        <f>см12!E5</f>
        <v>45047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</row>
    <row r="6" spans="1:15" ht="12.75">
      <c r="A6" s="646">
        <v>1</v>
      </c>
      <c r="B6" s="647">
        <f>см12!A8</f>
        <v>0</v>
      </c>
      <c r="C6" s="648" t="str">
        <f>см12!B8</f>
        <v>Сулейманов Роберт</v>
      </c>
      <c r="D6" s="649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</row>
    <row r="7" spans="1:15" ht="12.75">
      <c r="A7" s="646"/>
      <c r="B7" s="651"/>
      <c r="C7" s="652">
        <v>1</v>
      </c>
      <c r="D7" s="653"/>
      <c r="E7" s="654" t="s">
        <v>121</v>
      </c>
      <c r="F7" s="655"/>
      <c r="G7" s="650"/>
      <c r="H7" s="650"/>
      <c r="I7" s="656"/>
      <c r="J7" s="656"/>
      <c r="K7" s="650"/>
      <c r="L7" s="650"/>
      <c r="M7" s="650"/>
      <c r="N7" s="650"/>
      <c r="O7" s="650"/>
    </row>
    <row r="8" spans="1:15" ht="12.75">
      <c r="A8" s="646">
        <v>16</v>
      </c>
      <c r="B8" s="647">
        <f>см12!A23</f>
        <v>0</v>
      </c>
      <c r="C8" s="657" t="str">
        <f>см12!B23</f>
        <v>_</v>
      </c>
      <c r="D8" s="658"/>
      <c r="E8" s="659"/>
      <c r="F8" s="660"/>
      <c r="G8" s="650"/>
      <c r="H8" s="650"/>
      <c r="I8" s="650"/>
      <c r="J8" s="650"/>
      <c r="K8" s="650"/>
      <c r="L8" s="650"/>
      <c r="M8" s="650"/>
      <c r="N8" s="650"/>
      <c r="O8" s="650"/>
    </row>
    <row r="9" spans="1:15" ht="12.75">
      <c r="A9" s="646"/>
      <c r="B9" s="651"/>
      <c r="C9" s="650"/>
      <c r="D9" s="651"/>
      <c r="E9" s="652">
        <v>9</v>
      </c>
      <c r="F9" s="653"/>
      <c r="G9" s="654" t="s">
        <v>121</v>
      </c>
      <c r="H9" s="655"/>
      <c r="I9" s="650"/>
      <c r="J9" s="650"/>
      <c r="K9" s="650"/>
      <c r="L9" s="650"/>
      <c r="M9" s="650"/>
      <c r="N9" s="650"/>
      <c r="O9" s="650"/>
    </row>
    <row r="10" spans="1:15" ht="12.75">
      <c r="A10" s="646">
        <v>9</v>
      </c>
      <c r="B10" s="647">
        <f>см12!A16</f>
        <v>0</v>
      </c>
      <c r="C10" s="648" t="str">
        <f>см12!B16</f>
        <v>Шувалов Матвей</v>
      </c>
      <c r="D10" s="661"/>
      <c r="E10" s="659"/>
      <c r="F10" s="662"/>
      <c r="G10" s="659"/>
      <c r="H10" s="660"/>
      <c r="I10" s="650"/>
      <c r="J10" s="650"/>
      <c r="K10" s="650"/>
      <c r="L10" s="650"/>
      <c r="M10" s="650"/>
      <c r="N10" s="650"/>
      <c r="O10" s="650"/>
    </row>
    <row r="11" spans="1:15" ht="12.75">
      <c r="A11" s="646"/>
      <c r="B11" s="651"/>
      <c r="C11" s="652">
        <v>2</v>
      </c>
      <c r="D11" s="653"/>
      <c r="E11" s="663" t="s">
        <v>127</v>
      </c>
      <c r="F11" s="664"/>
      <c r="G11" s="659"/>
      <c r="H11" s="660"/>
      <c r="I11" s="650"/>
      <c r="J11" s="650"/>
      <c r="K11" s="650"/>
      <c r="L11" s="650"/>
      <c r="M11" s="650"/>
      <c r="N11" s="650"/>
      <c r="O11" s="650"/>
    </row>
    <row r="12" spans="1:15" ht="12.75">
      <c r="A12" s="646">
        <v>8</v>
      </c>
      <c r="B12" s="647">
        <f>см12!A15</f>
        <v>0</v>
      </c>
      <c r="C12" s="657" t="str">
        <f>см12!B15</f>
        <v>Хакимов Владислав</v>
      </c>
      <c r="D12" s="658"/>
      <c r="E12" s="650"/>
      <c r="F12" s="651"/>
      <c r="G12" s="659"/>
      <c r="H12" s="660"/>
      <c r="I12" s="650"/>
      <c r="J12" s="650"/>
      <c r="K12" s="650"/>
      <c r="L12" s="650"/>
      <c r="M12" s="665"/>
      <c r="N12" s="650"/>
      <c r="O12" s="650"/>
    </row>
    <row r="13" spans="1:15" ht="12.75">
      <c r="A13" s="646"/>
      <c r="B13" s="651"/>
      <c r="C13" s="650"/>
      <c r="D13" s="651"/>
      <c r="E13" s="650"/>
      <c r="F13" s="651"/>
      <c r="G13" s="652">
        <v>13</v>
      </c>
      <c r="H13" s="653"/>
      <c r="I13" s="654" t="s">
        <v>121</v>
      </c>
      <c r="J13" s="655"/>
      <c r="K13" s="650"/>
      <c r="L13" s="650"/>
      <c r="M13" s="665"/>
      <c r="N13" s="650"/>
      <c r="O13" s="650"/>
    </row>
    <row r="14" spans="1:15" ht="12.75">
      <c r="A14" s="646">
        <v>5</v>
      </c>
      <c r="B14" s="647">
        <f>см12!A12</f>
        <v>0</v>
      </c>
      <c r="C14" s="648" t="str">
        <f>см12!B12</f>
        <v>Шайхутдинов Рамиль</v>
      </c>
      <c r="D14" s="661"/>
      <c r="E14" s="650"/>
      <c r="F14" s="651"/>
      <c r="G14" s="659"/>
      <c r="H14" s="662"/>
      <c r="I14" s="659"/>
      <c r="J14" s="660"/>
      <c r="K14" s="650"/>
      <c r="L14" s="650"/>
      <c r="M14" s="665"/>
      <c r="N14" s="650"/>
      <c r="O14" s="650"/>
    </row>
    <row r="15" spans="1:15" ht="12.75">
      <c r="A15" s="646"/>
      <c r="B15" s="651"/>
      <c r="C15" s="652">
        <v>3</v>
      </c>
      <c r="D15" s="653"/>
      <c r="E15" s="666" t="s">
        <v>125</v>
      </c>
      <c r="F15" s="667"/>
      <c r="G15" s="659"/>
      <c r="H15" s="668"/>
      <c r="I15" s="659"/>
      <c r="J15" s="660"/>
      <c r="K15" s="649"/>
      <c r="L15" s="650"/>
      <c r="M15" s="665"/>
      <c r="N15" s="650"/>
      <c r="O15" s="650"/>
    </row>
    <row r="16" spans="1:15" ht="12.75">
      <c r="A16" s="646">
        <v>12</v>
      </c>
      <c r="B16" s="647">
        <f>см12!A19</f>
        <v>0</v>
      </c>
      <c r="C16" s="657" t="str">
        <f>см12!B19</f>
        <v>_</v>
      </c>
      <c r="D16" s="658"/>
      <c r="E16" s="659"/>
      <c r="F16" s="667"/>
      <c r="G16" s="659"/>
      <c r="H16" s="668"/>
      <c r="I16" s="659"/>
      <c r="J16" s="660"/>
      <c r="K16" s="650"/>
      <c r="L16" s="650"/>
      <c r="M16" s="665"/>
      <c r="N16" s="650"/>
      <c r="O16" s="650"/>
    </row>
    <row r="17" spans="1:15" ht="12.75">
      <c r="A17" s="646"/>
      <c r="B17" s="651"/>
      <c r="C17" s="650"/>
      <c r="D17" s="651"/>
      <c r="E17" s="652">
        <v>10</v>
      </c>
      <c r="F17" s="653"/>
      <c r="G17" s="663" t="s">
        <v>123</v>
      </c>
      <c r="H17" s="664"/>
      <c r="I17" s="659"/>
      <c r="J17" s="660"/>
      <c r="K17" s="650"/>
      <c r="L17" s="650"/>
      <c r="M17" s="650"/>
      <c r="N17" s="650"/>
      <c r="O17" s="650"/>
    </row>
    <row r="18" spans="1:15" ht="12.75">
      <c r="A18" s="646">
        <v>13</v>
      </c>
      <c r="B18" s="647">
        <f>см12!A20</f>
        <v>0</v>
      </c>
      <c r="C18" s="648" t="str">
        <f>см12!B20</f>
        <v>_</v>
      </c>
      <c r="D18" s="661"/>
      <c r="E18" s="659"/>
      <c r="F18" s="662"/>
      <c r="G18" s="650"/>
      <c r="H18" s="651"/>
      <c r="I18" s="659"/>
      <c r="J18" s="660"/>
      <c r="K18" s="650"/>
      <c r="L18" s="650"/>
      <c r="M18" s="650"/>
      <c r="N18" s="650"/>
      <c r="O18" s="650"/>
    </row>
    <row r="19" spans="1:15" ht="12.75">
      <c r="A19" s="646"/>
      <c r="B19" s="651"/>
      <c r="C19" s="652">
        <v>4</v>
      </c>
      <c r="D19" s="653"/>
      <c r="E19" s="663" t="s">
        <v>123</v>
      </c>
      <c r="F19" s="664"/>
      <c r="G19" s="650"/>
      <c r="H19" s="651"/>
      <c r="I19" s="659"/>
      <c r="J19" s="660"/>
      <c r="K19" s="650"/>
      <c r="L19" s="650"/>
      <c r="M19" s="650"/>
      <c r="N19" s="650"/>
      <c r="O19" s="650"/>
    </row>
    <row r="20" spans="1:15" ht="12.75">
      <c r="A20" s="646">
        <v>4</v>
      </c>
      <c r="B20" s="647">
        <f>см12!A11</f>
        <v>0</v>
      </c>
      <c r="C20" s="657" t="str">
        <f>см12!B11</f>
        <v>Петров Сергей</v>
      </c>
      <c r="D20" s="658"/>
      <c r="E20" s="650"/>
      <c r="F20" s="651"/>
      <c r="G20" s="650"/>
      <c r="H20" s="651"/>
      <c r="I20" s="659"/>
      <c r="J20" s="660"/>
      <c r="K20" s="650"/>
      <c r="L20" s="650"/>
      <c r="M20" s="650"/>
      <c r="N20" s="650"/>
      <c r="O20" s="650"/>
    </row>
    <row r="21" spans="1:15" ht="12.75">
      <c r="A21" s="646"/>
      <c r="B21" s="651"/>
      <c r="C21" s="650"/>
      <c r="D21" s="651"/>
      <c r="E21" s="650"/>
      <c r="F21" s="651"/>
      <c r="G21" s="650"/>
      <c r="H21" s="651"/>
      <c r="I21" s="652">
        <v>15</v>
      </c>
      <c r="J21" s="653"/>
      <c r="K21" s="654" t="s">
        <v>121</v>
      </c>
      <c r="L21" s="654"/>
      <c r="M21" s="654"/>
      <c r="N21" s="654"/>
      <c r="O21" s="654"/>
    </row>
    <row r="22" spans="1:15" ht="12.75">
      <c r="A22" s="646">
        <v>3</v>
      </c>
      <c r="B22" s="647">
        <f>см12!A10</f>
        <v>0</v>
      </c>
      <c r="C22" s="648" t="str">
        <f>см12!B10</f>
        <v>Ахмеров Илья</v>
      </c>
      <c r="D22" s="661"/>
      <c r="E22" s="650"/>
      <c r="F22" s="651"/>
      <c r="G22" s="650"/>
      <c r="H22" s="651"/>
      <c r="I22" s="659"/>
      <c r="J22" s="669"/>
      <c r="K22" s="660"/>
      <c r="L22" s="660"/>
      <c r="M22" s="650"/>
      <c r="N22" s="670" t="s">
        <v>40</v>
      </c>
      <c r="O22" s="670"/>
    </row>
    <row r="23" spans="1:15" ht="12.75">
      <c r="A23" s="646"/>
      <c r="B23" s="651"/>
      <c r="C23" s="652">
        <v>5</v>
      </c>
      <c r="D23" s="653"/>
      <c r="E23" s="654" t="s">
        <v>122</v>
      </c>
      <c r="F23" s="661"/>
      <c r="G23" s="650"/>
      <c r="H23" s="651"/>
      <c r="I23" s="659"/>
      <c r="J23" s="671"/>
      <c r="K23" s="660"/>
      <c r="L23" s="660"/>
      <c r="M23" s="650"/>
      <c r="N23" s="650"/>
      <c r="O23" s="650"/>
    </row>
    <row r="24" spans="1:15" ht="12.75">
      <c r="A24" s="646">
        <v>14</v>
      </c>
      <c r="B24" s="647">
        <f>см12!A21</f>
        <v>0</v>
      </c>
      <c r="C24" s="657" t="str">
        <f>см12!B21</f>
        <v>_</v>
      </c>
      <c r="D24" s="658"/>
      <c r="E24" s="659"/>
      <c r="F24" s="667"/>
      <c r="G24" s="650"/>
      <c r="H24" s="651"/>
      <c r="I24" s="659"/>
      <c r="J24" s="660"/>
      <c r="K24" s="660"/>
      <c r="L24" s="660"/>
      <c r="M24" s="650"/>
      <c r="N24" s="650"/>
      <c r="O24" s="650"/>
    </row>
    <row r="25" spans="1:15" ht="12.75">
      <c r="A25" s="646"/>
      <c r="B25" s="651"/>
      <c r="C25" s="650"/>
      <c r="D25" s="651"/>
      <c r="E25" s="652">
        <v>11</v>
      </c>
      <c r="F25" s="653"/>
      <c r="G25" s="654" t="s">
        <v>122</v>
      </c>
      <c r="H25" s="661"/>
      <c r="I25" s="659"/>
      <c r="J25" s="660"/>
      <c r="K25" s="660"/>
      <c r="L25" s="660"/>
      <c r="M25" s="650"/>
      <c r="N25" s="650"/>
      <c r="O25" s="650"/>
    </row>
    <row r="26" spans="1:15" ht="12.75">
      <c r="A26" s="646">
        <v>11</v>
      </c>
      <c r="B26" s="647">
        <f>см12!A18</f>
        <v>0</v>
      </c>
      <c r="C26" s="648" t="str">
        <f>см12!B18</f>
        <v>_</v>
      </c>
      <c r="D26" s="661"/>
      <c r="E26" s="659"/>
      <c r="F26" s="662"/>
      <c r="G26" s="659"/>
      <c r="H26" s="667"/>
      <c r="I26" s="659"/>
      <c r="J26" s="660"/>
      <c r="K26" s="660"/>
      <c r="L26" s="660"/>
      <c r="M26" s="650"/>
      <c r="N26" s="650"/>
      <c r="O26" s="650"/>
    </row>
    <row r="27" spans="1:15" ht="12.75">
      <c r="A27" s="646"/>
      <c r="B27" s="651"/>
      <c r="C27" s="652">
        <v>6</v>
      </c>
      <c r="D27" s="653"/>
      <c r="E27" s="663" t="s">
        <v>126</v>
      </c>
      <c r="F27" s="664"/>
      <c r="G27" s="659"/>
      <c r="H27" s="667"/>
      <c r="I27" s="659"/>
      <c r="J27" s="660"/>
      <c r="K27" s="660"/>
      <c r="L27" s="660"/>
      <c r="M27" s="650"/>
      <c r="N27" s="650"/>
      <c r="O27" s="650"/>
    </row>
    <row r="28" spans="1:15" ht="12.75">
      <c r="A28" s="646">
        <v>6</v>
      </c>
      <c r="B28" s="647">
        <f>см12!A13</f>
        <v>0</v>
      </c>
      <c r="C28" s="657" t="str">
        <f>см12!B13</f>
        <v>Бадретдинов Дмитрий</v>
      </c>
      <c r="D28" s="658"/>
      <c r="E28" s="650"/>
      <c r="F28" s="651"/>
      <c r="G28" s="659"/>
      <c r="H28" s="667"/>
      <c r="I28" s="659"/>
      <c r="J28" s="660"/>
      <c r="K28" s="660"/>
      <c r="L28" s="660"/>
      <c r="M28" s="650"/>
      <c r="N28" s="650"/>
      <c r="O28" s="650"/>
    </row>
    <row r="29" spans="1:15" ht="12.75">
      <c r="A29" s="646"/>
      <c r="B29" s="651"/>
      <c r="C29" s="650"/>
      <c r="D29" s="651"/>
      <c r="E29" s="650"/>
      <c r="F29" s="651"/>
      <c r="G29" s="652">
        <v>14</v>
      </c>
      <c r="H29" s="653"/>
      <c r="I29" s="663" t="s">
        <v>122</v>
      </c>
      <c r="J29" s="655"/>
      <c r="K29" s="660"/>
      <c r="L29" s="660"/>
      <c r="M29" s="650"/>
      <c r="N29" s="650"/>
      <c r="O29" s="650"/>
    </row>
    <row r="30" spans="1:15" ht="12.75">
      <c r="A30" s="646">
        <v>7</v>
      </c>
      <c r="B30" s="647">
        <f>см12!A14</f>
        <v>0</v>
      </c>
      <c r="C30" s="648" t="str">
        <f>см12!B14</f>
        <v>Чернов Евгений</v>
      </c>
      <c r="D30" s="661"/>
      <c r="E30" s="650"/>
      <c r="F30" s="651"/>
      <c r="G30" s="659"/>
      <c r="H30" s="669"/>
      <c r="I30" s="650"/>
      <c r="J30" s="650"/>
      <c r="K30" s="660"/>
      <c r="L30" s="660"/>
      <c r="M30" s="650"/>
      <c r="N30" s="650"/>
      <c r="O30" s="650"/>
    </row>
    <row r="31" spans="1:15" ht="12.75">
      <c r="A31" s="646"/>
      <c r="B31" s="651"/>
      <c r="C31" s="652">
        <v>7</v>
      </c>
      <c r="D31" s="653"/>
      <c r="E31" s="654" t="s">
        <v>124</v>
      </c>
      <c r="F31" s="661"/>
      <c r="G31" s="659"/>
      <c r="H31" s="672"/>
      <c r="I31" s="650"/>
      <c r="J31" s="650"/>
      <c r="K31" s="660"/>
      <c r="L31" s="660"/>
      <c r="M31" s="650"/>
      <c r="N31" s="650"/>
      <c r="O31" s="650"/>
    </row>
    <row r="32" spans="1:15" ht="12.75">
      <c r="A32" s="646">
        <v>10</v>
      </c>
      <c r="B32" s="647">
        <f>см12!A17</f>
        <v>0</v>
      </c>
      <c r="C32" s="657" t="str">
        <f>см12!B17</f>
        <v>Слепов Андрей</v>
      </c>
      <c r="D32" s="658"/>
      <c r="E32" s="659"/>
      <c r="F32" s="667"/>
      <c r="G32" s="659"/>
      <c r="H32" s="672"/>
      <c r="I32" s="646">
        <v>-15</v>
      </c>
      <c r="J32" s="673">
        <f>IF(J21=H13,H29,IF(J21=H29,H13,0))</f>
        <v>0</v>
      </c>
      <c r="K32" s="648" t="str">
        <f>IF(K21=I13,I29,IF(K21=I29,I13,0))</f>
        <v>Ахмеров Илья</v>
      </c>
      <c r="L32" s="648"/>
      <c r="M32" s="666"/>
      <c r="N32" s="666"/>
      <c r="O32" s="666"/>
    </row>
    <row r="33" spans="1:15" ht="12.75">
      <c r="A33" s="646"/>
      <c r="B33" s="651"/>
      <c r="C33" s="650"/>
      <c r="D33" s="651"/>
      <c r="E33" s="652">
        <v>12</v>
      </c>
      <c r="F33" s="653"/>
      <c r="G33" s="663" t="s">
        <v>124</v>
      </c>
      <c r="H33" s="674"/>
      <c r="I33" s="650"/>
      <c r="J33" s="650"/>
      <c r="K33" s="660"/>
      <c r="L33" s="660"/>
      <c r="M33" s="650"/>
      <c r="N33" s="670" t="s">
        <v>41</v>
      </c>
      <c r="O33" s="670"/>
    </row>
    <row r="34" spans="1:15" ht="12.75">
      <c r="A34" s="646">
        <v>15</v>
      </c>
      <c r="B34" s="647">
        <f>см12!A22</f>
        <v>0</v>
      </c>
      <c r="C34" s="648" t="str">
        <f>см12!B22</f>
        <v>_</v>
      </c>
      <c r="D34" s="661"/>
      <c r="E34" s="659"/>
      <c r="F34" s="669"/>
      <c r="G34" s="650"/>
      <c r="H34" s="650"/>
      <c r="I34" s="650"/>
      <c r="J34" s="650"/>
      <c r="K34" s="660"/>
      <c r="L34" s="660"/>
      <c r="M34" s="650"/>
      <c r="N34" s="650"/>
      <c r="O34" s="650"/>
    </row>
    <row r="35" spans="1:15" ht="12.75">
      <c r="A35" s="646"/>
      <c r="B35" s="651"/>
      <c r="C35" s="652">
        <v>8</v>
      </c>
      <c r="D35" s="653"/>
      <c r="E35" s="663" t="s">
        <v>103</v>
      </c>
      <c r="F35" s="674"/>
      <c r="G35" s="650"/>
      <c r="H35" s="650"/>
      <c r="I35" s="650"/>
      <c r="J35" s="650"/>
      <c r="K35" s="660"/>
      <c r="L35" s="660"/>
      <c r="M35" s="650"/>
      <c r="N35" s="650"/>
      <c r="O35" s="650"/>
    </row>
    <row r="36" spans="1:15" ht="12.75">
      <c r="A36" s="646">
        <v>2</v>
      </c>
      <c r="B36" s="647">
        <f>см12!A9</f>
        <v>0</v>
      </c>
      <c r="C36" s="657" t="str">
        <f>см12!B9</f>
        <v>Ахмедзянов Леонид</v>
      </c>
      <c r="D36" s="675"/>
      <c r="E36" s="650"/>
      <c r="F36" s="650"/>
      <c r="G36" s="650"/>
      <c r="H36" s="650"/>
      <c r="I36" s="650"/>
      <c r="J36" s="650"/>
      <c r="K36" s="660"/>
      <c r="L36" s="660"/>
      <c r="M36" s="650"/>
      <c r="N36" s="650"/>
      <c r="O36" s="650"/>
    </row>
    <row r="37" spans="1:15" ht="12.75">
      <c r="A37" s="646"/>
      <c r="B37" s="646"/>
      <c r="C37" s="650"/>
      <c r="D37" s="650"/>
      <c r="E37" s="650"/>
      <c r="F37" s="650"/>
      <c r="G37" s="650"/>
      <c r="H37" s="650"/>
      <c r="I37" s="650"/>
      <c r="J37" s="650"/>
      <c r="K37" s="660"/>
      <c r="L37" s="660"/>
      <c r="M37" s="650"/>
      <c r="N37" s="650"/>
      <c r="O37" s="650"/>
    </row>
    <row r="38" spans="1:15" ht="12.75">
      <c r="A38" s="646">
        <v>-1</v>
      </c>
      <c r="B38" s="673">
        <f>IF(D7=B6,B8,IF(D7=B8,B6,0))</f>
        <v>0</v>
      </c>
      <c r="C38" s="648" t="str">
        <f>IF(E7=C6,C8,IF(E7=C8,C6,0))</f>
        <v>_</v>
      </c>
      <c r="D38" s="649"/>
      <c r="E38" s="650"/>
      <c r="F38" s="650"/>
      <c r="G38" s="646">
        <v>-13</v>
      </c>
      <c r="H38" s="673">
        <f>IF(H13=F9,F17,IF(H13=F17,F9,0))</f>
        <v>0</v>
      </c>
      <c r="I38" s="648" t="str">
        <f>IF(I13=G9,G17,IF(I13=G17,G9,0))</f>
        <v>Петров Сергей</v>
      </c>
      <c r="J38" s="649"/>
      <c r="K38" s="650"/>
      <c r="L38" s="650"/>
      <c r="M38" s="650"/>
      <c r="N38" s="650"/>
      <c r="O38" s="650"/>
    </row>
    <row r="39" spans="1:15" ht="12.75">
      <c r="A39" s="646"/>
      <c r="B39" s="646"/>
      <c r="C39" s="652">
        <v>16</v>
      </c>
      <c r="D39" s="653"/>
      <c r="E39" s="676" t="s">
        <v>128</v>
      </c>
      <c r="F39" s="677"/>
      <c r="G39" s="650"/>
      <c r="H39" s="650"/>
      <c r="I39" s="659"/>
      <c r="J39" s="660"/>
      <c r="K39" s="650"/>
      <c r="L39" s="650"/>
      <c r="M39" s="650"/>
      <c r="N39" s="650"/>
      <c r="O39" s="650"/>
    </row>
    <row r="40" spans="1:15" ht="12.75">
      <c r="A40" s="646">
        <v>-2</v>
      </c>
      <c r="B40" s="673">
        <f>IF(D11=B10,B12,IF(D11=B12,B10,0))</f>
        <v>0</v>
      </c>
      <c r="C40" s="657" t="str">
        <f>IF(E11=C10,C12,IF(E11=C12,C10,0))</f>
        <v>Шувалов Матвей</v>
      </c>
      <c r="D40" s="675"/>
      <c r="E40" s="652">
        <v>20</v>
      </c>
      <c r="F40" s="653"/>
      <c r="G40" s="676" t="s">
        <v>103</v>
      </c>
      <c r="H40" s="677"/>
      <c r="I40" s="652">
        <v>26</v>
      </c>
      <c r="J40" s="653"/>
      <c r="K40" s="676" t="s">
        <v>103</v>
      </c>
      <c r="L40" s="677"/>
      <c r="M40" s="650"/>
      <c r="N40" s="650"/>
      <c r="O40" s="650"/>
    </row>
    <row r="41" spans="1:15" ht="12.75">
      <c r="A41" s="646"/>
      <c r="B41" s="646"/>
      <c r="C41" s="646">
        <v>-12</v>
      </c>
      <c r="D41" s="673">
        <f>IF(F33=D31,D35,IF(F33=D35,D31,0))</f>
        <v>0</v>
      </c>
      <c r="E41" s="657" t="str">
        <f>IF(G33=E31,E35,IF(G33=E35,E31,0))</f>
        <v>Ахмедзянов Леонид</v>
      </c>
      <c r="F41" s="675"/>
      <c r="G41" s="659"/>
      <c r="H41" s="672"/>
      <c r="I41" s="659"/>
      <c r="J41" s="669"/>
      <c r="K41" s="659"/>
      <c r="L41" s="660"/>
      <c r="M41" s="650"/>
      <c r="N41" s="650"/>
      <c r="O41" s="650"/>
    </row>
    <row r="42" spans="1:15" ht="12.75">
      <c r="A42" s="646">
        <v>-3</v>
      </c>
      <c r="B42" s="673">
        <f>IF(D15=B14,B16,IF(D15=B16,B14,0))</f>
        <v>0</v>
      </c>
      <c r="C42" s="648" t="str">
        <f>IF(E15=C14,C16,IF(E15=C16,C14,0))</f>
        <v>_</v>
      </c>
      <c r="D42" s="649"/>
      <c r="E42" s="650"/>
      <c r="F42" s="650"/>
      <c r="G42" s="652">
        <v>24</v>
      </c>
      <c r="H42" s="653"/>
      <c r="I42" s="678" t="s">
        <v>103</v>
      </c>
      <c r="J42" s="671"/>
      <c r="K42" s="659"/>
      <c r="L42" s="660"/>
      <c r="M42" s="650"/>
      <c r="N42" s="650"/>
      <c r="O42" s="650"/>
    </row>
    <row r="43" spans="1:15" ht="12.75">
      <c r="A43" s="646"/>
      <c r="B43" s="646"/>
      <c r="C43" s="652">
        <v>17</v>
      </c>
      <c r="D43" s="653"/>
      <c r="E43" s="676"/>
      <c r="F43" s="677"/>
      <c r="G43" s="659"/>
      <c r="H43" s="660"/>
      <c r="I43" s="660"/>
      <c r="J43" s="660"/>
      <c r="K43" s="659"/>
      <c r="L43" s="660"/>
      <c r="M43" s="650"/>
      <c r="N43" s="650"/>
      <c r="O43" s="650"/>
    </row>
    <row r="44" spans="1:15" ht="12.75">
      <c r="A44" s="646">
        <v>-4</v>
      </c>
      <c r="B44" s="673">
        <f>IF(D19=B18,B20,IF(D19=B20,B18,0))</f>
        <v>0</v>
      </c>
      <c r="C44" s="657" t="str">
        <f>IF(E19=C18,C20,IF(E19=C20,C18,0))</f>
        <v>_</v>
      </c>
      <c r="D44" s="675"/>
      <c r="E44" s="652">
        <v>21</v>
      </c>
      <c r="F44" s="653"/>
      <c r="G44" s="678" t="s">
        <v>126</v>
      </c>
      <c r="H44" s="677"/>
      <c r="I44" s="660"/>
      <c r="J44" s="660"/>
      <c r="K44" s="652">
        <v>28</v>
      </c>
      <c r="L44" s="653"/>
      <c r="M44" s="676"/>
      <c r="N44" s="666"/>
      <c r="O44" s="666"/>
    </row>
    <row r="45" spans="1:15" ht="12.75">
      <c r="A45" s="646"/>
      <c r="B45" s="646"/>
      <c r="C45" s="646">
        <v>-11</v>
      </c>
      <c r="D45" s="673">
        <f>IF(F25=D23,D27,IF(F25=D27,D23,0))</f>
        <v>0</v>
      </c>
      <c r="E45" s="657" t="str">
        <f>IF(G25=E23,E27,IF(G25=E27,E23,0))</f>
        <v>Бадретдинов Дмитрий</v>
      </c>
      <c r="F45" s="675"/>
      <c r="G45" s="650"/>
      <c r="H45" s="650"/>
      <c r="I45" s="660"/>
      <c r="J45" s="660"/>
      <c r="K45" s="659"/>
      <c r="L45" s="660"/>
      <c r="M45" s="650"/>
      <c r="N45" s="670" t="s">
        <v>42</v>
      </c>
      <c r="O45" s="670"/>
    </row>
    <row r="46" spans="1:15" ht="12.75">
      <c r="A46" s="646">
        <v>-5</v>
      </c>
      <c r="B46" s="673">
        <f>IF(D23=B22,B24,IF(D23=B24,B22,0))</f>
        <v>0</v>
      </c>
      <c r="C46" s="648" t="str">
        <f>IF(E23=C22,C24,IF(E23=C24,C22,0))</f>
        <v>_</v>
      </c>
      <c r="D46" s="649"/>
      <c r="E46" s="650"/>
      <c r="F46" s="650"/>
      <c r="G46" s="646">
        <v>-14</v>
      </c>
      <c r="H46" s="673">
        <f>IF(H29=F25,F33,IF(H29=F33,F25,0))</f>
        <v>0</v>
      </c>
      <c r="I46" s="648" t="str">
        <f>IF(I29=G25,G33,IF(I29=G33,G25,0))</f>
        <v>Чернов Евгений</v>
      </c>
      <c r="J46" s="649"/>
      <c r="K46" s="659"/>
      <c r="L46" s="660"/>
      <c r="M46" s="660"/>
      <c r="N46" s="650"/>
      <c r="O46" s="650"/>
    </row>
    <row r="47" spans="1:15" ht="12.75">
      <c r="A47" s="646"/>
      <c r="B47" s="646"/>
      <c r="C47" s="652">
        <v>18</v>
      </c>
      <c r="D47" s="653"/>
      <c r="E47" s="676"/>
      <c r="F47" s="677"/>
      <c r="G47" s="650"/>
      <c r="H47" s="650"/>
      <c r="I47" s="679"/>
      <c r="J47" s="660"/>
      <c r="K47" s="659"/>
      <c r="L47" s="660"/>
      <c r="M47" s="660"/>
      <c r="N47" s="650"/>
      <c r="O47" s="650"/>
    </row>
    <row r="48" spans="1:15" ht="12.75">
      <c r="A48" s="646">
        <v>-6</v>
      </c>
      <c r="B48" s="673">
        <f>IF(D27=B26,B28,IF(D27=B28,B26,0))</f>
        <v>0</v>
      </c>
      <c r="C48" s="657" t="str">
        <f>IF(E27=C26,C28,IF(E27=C28,C26,0))</f>
        <v>_</v>
      </c>
      <c r="D48" s="675"/>
      <c r="E48" s="652">
        <v>22</v>
      </c>
      <c r="F48" s="653"/>
      <c r="G48" s="676" t="s">
        <v>125</v>
      </c>
      <c r="H48" s="677"/>
      <c r="I48" s="652">
        <v>27</v>
      </c>
      <c r="J48" s="653"/>
      <c r="K48" s="678" t="s">
        <v>124</v>
      </c>
      <c r="L48" s="677"/>
      <c r="M48" s="660"/>
      <c r="N48" s="650"/>
      <c r="O48" s="650"/>
    </row>
    <row r="49" spans="1:15" ht="12.75">
      <c r="A49" s="646"/>
      <c r="B49" s="646"/>
      <c r="C49" s="646">
        <v>-10</v>
      </c>
      <c r="D49" s="673">
        <f>IF(F17=D15,D19,IF(F17=D19,D15,0))</f>
        <v>0</v>
      </c>
      <c r="E49" s="657" t="str">
        <f>IF(G17=E15,E19,IF(G17=E19,E15,0))</f>
        <v>Шайхутдинов Рамиль</v>
      </c>
      <c r="F49" s="675"/>
      <c r="G49" s="659"/>
      <c r="H49" s="672"/>
      <c r="I49" s="659"/>
      <c r="J49" s="669"/>
      <c r="K49" s="650"/>
      <c r="L49" s="650"/>
      <c r="M49" s="660"/>
      <c r="N49" s="650"/>
      <c r="O49" s="650"/>
    </row>
    <row r="50" spans="1:15" ht="12.75">
      <c r="A50" s="646">
        <v>-7</v>
      </c>
      <c r="B50" s="673">
        <f>IF(D31=B30,B32,IF(D31=B32,B30,0))</f>
        <v>0</v>
      </c>
      <c r="C50" s="648" t="str">
        <f>IF(E31=C30,C32,IF(E31=C32,C30,0))</f>
        <v>Слепов Андрей</v>
      </c>
      <c r="D50" s="649"/>
      <c r="E50" s="650"/>
      <c r="F50" s="650"/>
      <c r="G50" s="652">
        <v>25</v>
      </c>
      <c r="H50" s="653"/>
      <c r="I50" s="678" t="s">
        <v>125</v>
      </c>
      <c r="J50" s="671"/>
      <c r="K50" s="650"/>
      <c r="L50" s="650"/>
      <c r="M50" s="660"/>
      <c r="N50" s="650"/>
      <c r="O50" s="650"/>
    </row>
    <row r="51" spans="1:15" ht="12.75">
      <c r="A51" s="646"/>
      <c r="B51" s="646"/>
      <c r="C51" s="652">
        <v>19</v>
      </c>
      <c r="D51" s="653"/>
      <c r="E51" s="676" t="s">
        <v>129</v>
      </c>
      <c r="F51" s="677"/>
      <c r="G51" s="659"/>
      <c r="H51" s="660"/>
      <c r="I51" s="660"/>
      <c r="J51" s="660"/>
      <c r="K51" s="650"/>
      <c r="L51" s="650"/>
      <c r="M51" s="660"/>
      <c r="N51" s="650"/>
      <c r="O51" s="650"/>
    </row>
    <row r="52" spans="1:15" ht="12.75">
      <c r="A52" s="646">
        <v>-8</v>
      </c>
      <c r="B52" s="673">
        <f>IF(D35=B34,B36,IF(D35=B36,B34,0))</f>
        <v>0</v>
      </c>
      <c r="C52" s="657" t="str">
        <f>IF(E35=C34,C36,IF(E35=C36,C34,0))</f>
        <v>_</v>
      </c>
      <c r="D52" s="675"/>
      <c r="E52" s="652">
        <v>23</v>
      </c>
      <c r="F52" s="653"/>
      <c r="G52" s="678" t="s">
        <v>127</v>
      </c>
      <c r="H52" s="677"/>
      <c r="I52" s="660"/>
      <c r="J52" s="660"/>
      <c r="K52" s="646">
        <v>-28</v>
      </c>
      <c r="L52" s="673">
        <f>IF(L44=J40,J48,IF(L44=J48,J40,0))</f>
        <v>0</v>
      </c>
      <c r="M52" s="648">
        <f>IF(M44=K40,K48,IF(M44=K48,K40,0))</f>
        <v>0</v>
      </c>
      <c r="N52" s="666"/>
      <c r="O52" s="666"/>
    </row>
    <row r="53" spans="1:15" ht="12.75">
      <c r="A53" s="646"/>
      <c r="B53" s="646"/>
      <c r="C53" s="680">
        <v>-9</v>
      </c>
      <c r="D53" s="673">
        <f>IF(F9=D7,D11,IF(F9=D11,D7,0))</f>
        <v>0</v>
      </c>
      <c r="E53" s="657" t="str">
        <f>IF(G9=E7,E11,IF(G9=E11,E7,0))</f>
        <v>Хакимов Владислав</v>
      </c>
      <c r="F53" s="675"/>
      <c r="G53" s="650"/>
      <c r="H53" s="650"/>
      <c r="I53" s="660"/>
      <c r="J53" s="660"/>
      <c r="K53" s="650"/>
      <c r="L53" s="650"/>
      <c r="M53" s="681"/>
      <c r="N53" s="670" t="s">
        <v>43</v>
      </c>
      <c r="O53" s="670"/>
    </row>
    <row r="54" spans="1:15" ht="12.75">
      <c r="A54" s="646"/>
      <c r="B54" s="646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</row>
    <row r="55" spans="1:15" ht="12.75">
      <c r="A55" s="646">
        <v>-26</v>
      </c>
      <c r="B55" s="673">
        <f>IF(J40=H38,H42,IF(J40=H42,H38,0))</f>
        <v>0</v>
      </c>
      <c r="C55" s="648" t="str">
        <f>IF(K40=I38,I42,IF(K40=I42,I38,0))</f>
        <v>Петров Сергей</v>
      </c>
      <c r="D55" s="649"/>
      <c r="E55" s="650"/>
      <c r="F55" s="650"/>
      <c r="G55" s="646">
        <v>-20</v>
      </c>
      <c r="H55" s="673">
        <f>IF(F40=D39,D41,IF(F40=D41,D39,0))</f>
        <v>0</v>
      </c>
      <c r="I55" s="648" t="str">
        <f>IF(G40=E39,E41,IF(G40=E41,E39,0))</f>
        <v>Шувалов Матвей</v>
      </c>
      <c r="J55" s="649"/>
      <c r="K55" s="650"/>
      <c r="L55" s="650"/>
      <c r="M55" s="650"/>
      <c r="N55" s="650"/>
      <c r="O55" s="650"/>
    </row>
    <row r="56" spans="1:15" ht="12.75">
      <c r="A56" s="646"/>
      <c r="B56" s="651"/>
      <c r="C56" s="652">
        <v>29</v>
      </c>
      <c r="D56" s="653"/>
      <c r="E56" s="654" t="s">
        <v>123</v>
      </c>
      <c r="F56" s="655"/>
      <c r="G56" s="646"/>
      <c r="H56" s="646"/>
      <c r="I56" s="652">
        <v>31</v>
      </c>
      <c r="J56" s="653"/>
      <c r="K56" s="654" t="s">
        <v>128</v>
      </c>
      <c r="L56" s="655"/>
      <c r="M56" s="650"/>
      <c r="N56" s="650"/>
      <c r="O56" s="650"/>
    </row>
    <row r="57" spans="1:15" ht="12.75">
      <c r="A57" s="646">
        <v>-27</v>
      </c>
      <c r="B57" s="673">
        <f>IF(J48=H46,H50,IF(J48=H50,H46,0))</f>
        <v>0</v>
      </c>
      <c r="C57" s="657" t="str">
        <f>IF(K48=I46,I50,IF(K48=I50,I46,0))</f>
        <v>Шайхутдинов Рамиль</v>
      </c>
      <c r="D57" s="675"/>
      <c r="E57" s="682" t="s">
        <v>44</v>
      </c>
      <c r="F57" s="682"/>
      <c r="G57" s="646">
        <v>-21</v>
      </c>
      <c r="H57" s="673">
        <f>IF(F44=D43,D45,IF(F44=D45,D43,0))</f>
        <v>0</v>
      </c>
      <c r="I57" s="657">
        <f>IF(G44=E43,E45,IF(G44=E45,E43,0))</f>
        <v>0</v>
      </c>
      <c r="J57" s="675"/>
      <c r="K57" s="659"/>
      <c r="L57" s="660"/>
      <c r="M57" s="660"/>
      <c r="N57" s="650"/>
      <c r="O57" s="650"/>
    </row>
    <row r="58" spans="1:15" ht="12.75">
      <c r="A58" s="646"/>
      <c r="B58" s="646"/>
      <c r="C58" s="646">
        <v>-29</v>
      </c>
      <c r="D58" s="673">
        <f>IF(D56=B55,B57,IF(D56=B57,B55,0))</f>
        <v>0</v>
      </c>
      <c r="E58" s="648" t="str">
        <f>IF(E56=C55,C57,IF(E56=C57,C55,0))</f>
        <v>Шайхутдинов Рамиль</v>
      </c>
      <c r="F58" s="649"/>
      <c r="G58" s="646"/>
      <c r="H58" s="646"/>
      <c r="I58" s="650"/>
      <c r="J58" s="650"/>
      <c r="K58" s="652">
        <v>33</v>
      </c>
      <c r="L58" s="653"/>
      <c r="M58" s="654" t="s">
        <v>128</v>
      </c>
      <c r="N58" s="666"/>
      <c r="O58" s="666"/>
    </row>
    <row r="59" spans="1:15" ht="12.75">
      <c r="A59" s="646"/>
      <c r="B59" s="646"/>
      <c r="C59" s="650"/>
      <c r="D59" s="650"/>
      <c r="E59" s="682" t="s">
        <v>45</v>
      </c>
      <c r="F59" s="682"/>
      <c r="G59" s="646">
        <v>-22</v>
      </c>
      <c r="H59" s="673">
        <f>IF(F48=D47,D49,IF(F48=D49,D47,0))</f>
        <v>0</v>
      </c>
      <c r="I59" s="648">
        <f>IF(G48=E47,E49,IF(G48=E49,E47,0))</f>
        <v>0</v>
      </c>
      <c r="J59" s="649"/>
      <c r="K59" s="659"/>
      <c r="L59" s="660"/>
      <c r="M59" s="650"/>
      <c r="N59" s="670" t="s">
        <v>46</v>
      </c>
      <c r="O59" s="670"/>
    </row>
    <row r="60" spans="1:15" ht="12.75">
      <c r="A60" s="646">
        <v>-24</v>
      </c>
      <c r="B60" s="673">
        <f>IF(H42=F40,F44,IF(H42=F44,F40,0))</f>
        <v>0</v>
      </c>
      <c r="C60" s="648" t="str">
        <f>IF(I42=G40,G44,IF(I42=G44,G40,0))</f>
        <v>Бадретдинов Дмитрий</v>
      </c>
      <c r="D60" s="649"/>
      <c r="E60" s="650"/>
      <c r="F60" s="650"/>
      <c r="G60" s="646"/>
      <c r="H60" s="646"/>
      <c r="I60" s="652">
        <v>32</v>
      </c>
      <c r="J60" s="653"/>
      <c r="K60" s="663" t="s">
        <v>129</v>
      </c>
      <c r="L60" s="655"/>
      <c r="M60" s="683"/>
      <c r="N60" s="650"/>
      <c r="O60" s="650"/>
    </row>
    <row r="61" spans="1:15" ht="12.75">
      <c r="A61" s="646"/>
      <c r="B61" s="646"/>
      <c r="C61" s="652">
        <v>30</v>
      </c>
      <c r="D61" s="653"/>
      <c r="E61" s="654" t="s">
        <v>126</v>
      </c>
      <c r="F61" s="655"/>
      <c r="G61" s="646">
        <v>-23</v>
      </c>
      <c r="H61" s="673">
        <f>IF(F52=D51,D53,IF(F52=D53,D51,0))</f>
        <v>0</v>
      </c>
      <c r="I61" s="657" t="str">
        <f>IF(G52=E51,E53,IF(G52=E53,E51,0))</f>
        <v>Слепов Андрей</v>
      </c>
      <c r="J61" s="675"/>
      <c r="K61" s="646">
        <v>-33</v>
      </c>
      <c r="L61" s="673">
        <f>IF(L58=J56,J60,IF(L58=J60,J56,0))</f>
        <v>0</v>
      </c>
      <c r="M61" s="648" t="str">
        <f>IF(M58=K56,K60,IF(M58=K60,K56,0))</f>
        <v>Слепов Андрей</v>
      </c>
      <c r="N61" s="666"/>
      <c r="O61" s="666"/>
    </row>
    <row r="62" spans="1:15" ht="12.75">
      <c r="A62" s="646">
        <v>-25</v>
      </c>
      <c r="B62" s="673">
        <f>IF(H50=F48,F52,IF(H50=F52,F48,0))</f>
        <v>0</v>
      </c>
      <c r="C62" s="657" t="str">
        <f>IF(I50=G48,G52,IF(I50=G52,G48,0))</f>
        <v>Хакимов Владислав</v>
      </c>
      <c r="D62" s="675"/>
      <c r="E62" s="682" t="s">
        <v>47</v>
      </c>
      <c r="F62" s="682"/>
      <c r="G62" s="650"/>
      <c r="H62" s="650"/>
      <c r="I62" s="650"/>
      <c r="J62" s="650"/>
      <c r="K62" s="650"/>
      <c r="L62" s="650"/>
      <c r="M62" s="650"/>
      <c r="N62" s="670" t="s">
        <v>48</v>
      </c>
      <c r="O62" s="670"/>
    </row>
    <row r="63" spans="1:15" ht="12.75">
      <c r="A63" s="646"/>
      <c r="B63" s="646"/>
      <c r="C63" s="646">
        <v>-30</v>
      </c>
      <c r="D63" s="673">
        <f>IF(D61=B60,B62,IF(D61=B62,B60,0))</f>
        <v>0</v>
      </c>
      <c r="E63" s="648" t="str">
        <f>IF(E61=C60,C62,IF(E61=C62,C60,0))</f>
        <v>Хакимов Владислав</v>
      </c>
      <c r="F63" s="649"/>
      <c r="G63" s="650"/>
      <c r="H63" s="650"/>
      <c r="I63" s="650"/>
      <c r="J63" s="650"/>
      <c r="K63" s="650"/>
      <c r="L63" s="650"/>
      <c r="M63" s="650"/>
      <c r="N63" s="650"/>
      <c r="O63" s="650"/>
    </row>
    <row r="64" spans="1:15" ht="12.75">
      <c r="A64" s="646"/>
      <c r="B64" s="646"/>
      <c r="C64" s="650"/>
      <c r="D64" s="650"/>
      <c r="E64" s="682" t="s">
        <v>49</v>
      </c>
      <c r="F64" s="682"/>
      <c r="G64" s="650"/>
      <c r="H64" s="650"/>
      <c r="I64" s="646">
        <v>-31</v>
      </c>
      <c r="J64" s="673">
        <f>IF(J56=H55,H57,IF(J56=H57,H55,0))</f>
        <v>0</v>
      </c>
      <c r="K64" s="648">
        <f>IF(K56=I55,I57,IF(K56=I57,I55,0))</f>
        <v>0</v>
      </c>
      <c r="L64" s="649"/>
      <c r="M64" s="650"/>
      <c r="N64" s="650"/>
      <c r="O64" s="650"/>
    </row>
    <row r="65" spans="1:15" ht="12.75">
      <c r="A65" s="646">
        <v>-16</v>
      </c>
      <c r="B65" s="673">
        <f>IF(D39=B38,B40,IF(D39=B40,B38,0))</f>
        <v>0</v>
      </c>
      <c r="C65" s="648" t="str">
        <f>IF(E39=C38,C40,IF(E39=C40,C38,0))</f>
        <v>_</v>
      </c>
      <c r="D65" s="649"/>
      <c r="E65" s="650"/>
      <c r="F65" s="650"/>
      <c r="G65" s="650"/>
      <c r="H65" s="650"/>
      <c r="I65" s="650"/>
      <c r="J65" s="650"/>
      <c r="K65" s="652">
        <v>34</v>
      </c>
      <c r="L65" s="653"/>
      <c r="M65" s="654"/>
      <c r="N65" s="666"/>
      <c r="O65" s="666"/>
    </row>
    <row r="66" spans="1:15" ht="12.75">
      <c r="A66" s="646"/>
      <c r="B66" s="646"/>
      <c r="C66" s="652">
        <v>35</v>
      </c>
      <c r="D66" s="653"/>
      <c r="E66" s="654"/>
      <c r="F66" s="655"/>
      <c r="G66" s="650"/>
      <c r="H66" s="650"/>
      <c r="I66" s="646">
        <v>-32</v>
      </c>
      <c r="J66" s="673">
        <f>IF(J60=H59,H61,IF(J60=H61,H59,0))</f>
        <v>0</v>
      </c>
      <c r="K66" s="657">
        <f>IF(K60=I59,I61,IF(K60=I61,I59,0))</f>
        <v>0</v>
      </c>
      <c r="L66" s="649"/>
      <c r="M66" s="650"/>
      <c r="N66" s="670" t="s">
        <v>50</v>
      </c>
      <c r="O66" s="670"/>
    </row>
    <row r="67" spans="1:15" ht="12.75">
      <c r="A67" s="646">
        <v>-17</v>
      </c>
      <c r="B67" s="673">
        <f>IF(D43=B42,B44,IF(D43=B44,B42,0))</f>
        <v>0</v>
      </c>
      <c r="C67" s="657">
        <f>IF(E43=C42,C44,IF(E43=C44,C42,0))</f>
        <v>0</v>
      </c>
      <c r="D67" s="675"/>
      <c r="E67" s="659"/>
      <c r="F67" s="660"/>
      <c r="G67" s="660"/>
      <c r="H67" s="660"/>
      <c r="I67" s="646"/>
      <c r="J67" s="646"/>
      <c r="K67" s="646">
        <v>-34</v>
      </c>
      <c r="L67" s="673">
        <f>IF(L65=J64,J66,IF(L65=J66,J64,0))</f>
        <v>0</v>
      </c>
      <c r="M67" s="648">
        <f>IF(M65=K64,K66,IF(M65=K66,K64,0))</f>
        <v>0</v>
      </c>
      <c r="N67" s="666"/>
      <c r="O67" s="666"/>
    </row>
    <row r="68" spans="1:15" ht="12.75">
      <c r="A68" s="646"/>
      <c r="B68" s="646"/>
      <c r="C68" s="650"/>
      <c r="D68" s="650"/>
      <c r="E68" s="652">
        <v>37</v>
      </c>
      <c r="F68" s="653"/>
      <c r="G68" s="654"/>
      <c r="H68" s="655"/>
      <c r="I68" s="646"/>
      <c r="J68" s="646"/>
      <c r="K68" s="650"/>
      <c r="L68" s="650"/>
      <c r="M68" s="650"/>
      <c r="N68" s="670" t="s">
        <v>51</v>
      </c>
      <c r="O68" s="670"/>
    </row>
    <row r="69" spans="1:15" ht="12.75">
      <c r="A69" s="646">
        <v>-18</v>
      </c>
      <c r="B69" s="673">
        <f>IF(D47=B46,B48,IF(D47=B48,B46,0))</f>
        <v>0</v>
      </c>
      <c r="C69" s="648">
        <f>IF(E47=C46,C48,IF(E47=C48,C46,0))</f>
        <v>0</v>
      </c>
      <c r="D69" s="649"/>
      <c r="E69" s="659"/>
      <c r="F69" s="660"/>
      <c r="G69" s="684" t="s">
        <v>52</v>
      </c>
      <c r="H69" s="684"/>
      <c r="I69" s="646">
        <v>-35</v>
      </c>
      <c r="J69" s="673">
        <f>IF(D66=B65,B67,IF(D66=B67,B65,0))</f>
        <v>0</v>
      </c>
      <c r="K69" s="648" t="str">
        <f>IF(E66=C65,C67,IF(E66=C67,C65,0))</f>
        <v>_</v>
      </c>
      <c r="L69" s="649"/>
      <c r="M69" s="650"/>
      <c r="N69" s="650"/>
      <c r="O69" s="650"/>
    </row>
    <row r="70" spans="1:15" ht="12.75">
      <c r="A70" s="646"/>
      <c r="B70" s="646"/>
      <c r="C70" s="652">
        <v>36</v>
      </c>
      <c r="D70" s="653"/>
      <c r="E70" s="663"/>
      <c r="F70" s="655"/>
      <c r="G70" s="683"/>
      <c r="H70" s="683"/>
      <c r="I70" s="646"/>
      <c r="J70" s="646"/>
      <c r="K70" s="652">
        <v>38</v>
      </c>
      <c r="L70" s="653"/>
      <c r="M70" s="654"/>
      <c r="N70" s="666"/>
      <c r="O70" s="666"/>
    </row>
    <row r="71" spans="1:15" ht="12.75">
      <c r="A71" s="646">
        <v>-19</v>
      </c>
      <c r="B71" s="673">
        <f>IF(D51=B50,B52,IF(D51=B52,B50,0))</f>
        <v>0</v>
      </c>
      <c r="C71" s="657" t="str">
        <f>IF(E51=C50,C52,IF(E51=C52,C50,0))</f>
        <v>_</v>
      </c>
      <c r="D71" s="675"/>
      <c r="E71" s="646">
        <v>-37</v>
      </c>
      <c r="F71" s="673">
        <f>IF(F68=D66,D70,IF(F68=D70,D66,0))</f>
        <v>0</v>
      </c>
      <c r="G71" s="648">
        <f>IF(G68=E66,E70,IF(G68=E70,E66,0))</f>
        <v>0</v>
      </c>
      <c r="H71" s="649"/>
      <c r="I71" s="646">
        <v>-36</v>
      </c>
      <c r="J71" s="673">
        <f>IF(D70=B69,B71,IF(D70=B71,B69,0))</f>
        <v>0</v>
      </c>
      <c r="K71" s="657" t="str">
        <f>IF(E70=C69,C71,IF(E70=C71,C69,0))</f>
        <v>_</v>
      </c>
      <c r="L71" s="649"/>
      <c r="M71" s="650"/>
      <c r="N71" s="670" t="s">
        <v>53</v>
      </c>
      <c r="O71" s="670"/>
    </row>
    <row r="72" spans="1:15" ht="12.75">
      <c r="A72" s="650"/>
      <c r="B72" s="650"/>
      <c r="C72" s="650"/>
      <c r="D72" s="650"/>
      <c r="E72" s="650"/>
      <c r="F72" s="650"/>
      <c r="G72" s="682" t="s">
        <v>54</v>
      </c>
      <c r="H72" s="682"/>
      <c r="I72" s="650"/>
      <c r="J72" s="650"/>
      <c r="K72" s="646">
        <v>-38</v>
      </c>
      <c r="L72" s="673">
        <f>IF(L70=J69,J71,IF(L70=J71,J69,0))</f>
        <v>0</v>
      </c>
      <c r="M72" s="648">
        <f>IF(M70=K69,K71,IF(M70=K71,K69,0))</f>
        <v>0</v>
      </c>
      <c r="N72" s="666"/>
      <c r="O72" s="666"/>
    </row>
    <row r="73" spans="1:15" ht="12.75">
      <c r="A73" s="650"/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70" t="s">
        <v>55</v>
      </c>
      <c r="O73" s="67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55" customWidth="1"/>
    <col min="2" max="2" width="3.75390625" style="155" customWidth="1"/>
    <col min="3" max="3" width="25.75390625" style="155" customWidth="1"/>
    <col min="4" max="4" width="3.75390625" style="155" customWidth="1"/>
    <col min="5" max="5" width="19.75390625" style="155" customWidth="1"/>
    <col min="6" max="6" width="3.75390625" style="155" customWidth="1"/>
    <col min="7" max="7" width="17.75390625" style="155" customWidth="1"/>
    <col min="8" max="8" width="3.75390625" style="155" customWidth="1"/>
    <col min="9" max="9" width="7.75390625" style="155" customWidth="1"/>
    <col min="10" max="13" width="3.75390625" style="155" customWidth="1"/>
    <col min="14" max="14" width="4.75390625" style="155" customWidth="1"/>
    <col min="15" max="17" width="3.75390625" style="155" customWidth="1"/>
    <col min="18" max="16384" width="2.75390625" style="155" customWidth="1"/>
  </cols>
  <sheetData>
    <row r="1" spans="1:14" s="124" customFormat="1" ht="13.5" thickBot="1">
      <c r="A1" s="150" t="s">
        <v>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124" customFormat="1" ht="13.5" thickBot="1">
      <c r="A2" s="151" t="s">
        <v>69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s="124" customFormat="1" ht="12.75">
      <c r="A3" s="152" t="str">
        <f>см6!A3</f>
        <v>ОТКРЫТОЕ ПЕРВЕНСТВО УФЫ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5" ht="10.5" customHeight="1">
      <c r="A4" s="153" t="str">
        <f>CONCATENATE(см6!A4," ",см6!C4)</f>
        <v> 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</row>
    <row r="5" spans="1:15" ht="13.5">
      <c r="A5" s="156">
        <f>см6!E5</f>
        <v>45055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1:14" s="163" customFormat="1" ht="10.5" customHeight="1">
      <c r="A6" s="158">
        <v>1</v>
      </c>
      <c r="B6" s="159">
        <f>см6!A8</f>
        <v>0</v>
      </c>
      <c r="C6" s="160" t="str">
        <f>см6!B8</f>
        <v>Фирсов Денис</v>
      </c>
      <c r="D6" s="161"/>
      <c r="E6" s="158"/>
      <c r="F6" s="158"/>
      <c r="G6" s="158"/>
      <c r="H6" s="158"/>
      <c r="I6" s="158"/>
      <c r="J6" s="162"/>
      <c r="K6" s="162"/>
      <c r="L6" s="162"/>
      <c r="M6" s="162"/>
      <c r="N6" s="162"/>
    </row>
    <row r="7" spans="1:14" s="163" customFormat="1" ht="10.5" customHeight="1">
      <c r="A7" s="158"/>
      <c r="B7" s="164"/>
      <c r="C7" s="165">
        <v>1</v>
      </c>
      <c r="D7" s="166"/>
      <c r="E7" s="167" t="s">
        <v>30</v>
      </c>
      <c r="F7" s="168"/>
      <c r="G7" s="158"/>
      <c r="H7" s="158"/>
      <c r="I7" s="158"/>
      <c r="J7" s="162"/>
      <c r="K7" s="162"/>
      <c r="L7" s="162"/>
      <c r="M7" s="162"/>
      <c r="N7" s="162"/>
    </row>
    <row r="8" spans="1:14" s="163" customFormat="1" ht="10.5" customHeight="1">
      <c r="A8" s="158">
        <v>8</v>
      </c>
      <c r="B8" s="159">
        <f>см6!A15</f>
        <v>0</v>
      </c>
      <c r="C8" s="169" t="str">
        <f>см6!B15</f>
        <v>Шамсутдинов Алан</v>
      </c>
      <c r="D8" s="170"/>
      <c r="E8" s="165"/>
      <c r="F8" s="171"/>
      <c r="G8" s="158"/>
      <c r="H8" s="158"/>
      <c r="I8" s="158"/>
      <c r="J8" s="162"/>
      <c r="K8" s="162"/>
      <c r="L8" s="162"/>
      <c r="M8" s="162"/>
      <c r="N8" s="162"/>
    </row>
    <row r="9" spans="1:14" s="163" customFormat="1" ht="10.5" customHeight="1">
      <c r="A9" s="158"/>
      <c r="B9" s="164"/>
      <c r="C9" s="158"/>
      <c r="D9" s="164"/>
      <c r="E9" s="165">
        <v>5</v>
      </c>
      <c r="F9" s="166"/>
      <c r="G9" s="167" t="s">
        <v>30</v>
      </c>
      <c r="H9" s="168"/>
      <c r="I9" s="158"/>
      <c r="J9" s="162"/>
      <c r="K9" s="162"/>
      <c r="L9" s="162"/>
      <c r="M9" s="162"/>
      <c r="N9" s="162"/>
    </row>
    <row r="10" spans="1:14" s="163" customFormat="1" ht="10.5" customHeight="1">
      <c r="A10" s="158">
        <v>5</v>
      </c>
      <c r="B10" s="159">
        <f>см6!A12</f>
        <v>0</v>
      </c>
      <c r="C10" s="160" t="str">
        <f>см6!B12</f>
        <v>Судаков Данил</v>
      </c>
      <c r="D10" s="172"/>
      <c r="E10" s="165"/>
      <c r="F10" s="170"/>
      <c r="G10" s="165"/>
      <c r="H10" s="168"/>
      <c r="I10" s="158"/>
      <c r="J10" s="162"/>
      <c r="K10" s="162"/>
      <c r="L10" s="162"/>
      <c r="M10" s="162"/>
      <c r="N10" s="162"/>
    </row>
    <row r="11" spans="1:14" s="163" customFormat="1" ht="10.5" customHeight="1">
      <c r="A11" s="158"/>
      <c r="B11" s="164"/>
      <c r="C11" s="165">
        <v>2</v>
      </c>
      <c r="D11" s="166"/>
      <c r="E11" s="173" t="s">
        <v>35</v>
      </c>
      <c r="F11" s="174"/>
      <c r="G11" s="165"/>
      <c r="H11" s="168"/>
      <c r="I11" s="158"/>
      <c r="J11" s="162"/>
      <c r="K11" s="162"/>
      <c r="L11" s="162"/>
      <c r="M11" s="162"/>
      <c r="N11" s="162"/>
    </row>
    <row r="12" spans="1:14" s="163" customFormat="1" ht="10.5" customHeight="1">
      <c r="A12" s="158">
        <v>4</v>
      </c>
      <c r="B12" s="159">
        <f>см6!A11</f>
        <v>0</v>
      </c>
      <c r="C12" s="169" t="str">
        <f>см6!B11</f>
        <v>Ишмаков Тимур</v>
      </c>
      <c r="D12" s="172"/>
      <c r="E12" s="158"/>
      <c r="F12" s="164"/>
      <c r="G12" s="165"/>
      <c r="H12" s="168"/>
      <c r="I12" s="158"/>
      <c r="J12" s="162"/>
      <c r="K12" s="162"/>
      <c r="L12" s="162"/>
      <c r="M12" s="162"/>
      <c r="N12" s="162"/>
    </row>
    <row r="13" spans="1:14" s="163" customFormat="1" ht="10.5" customHeight="1">
      <c r="A13" s="158"/>
      <c r="B13" s="164"/>
      <c r="C13" s="158"/>
      <c r="D13" s="164"/>
      <c r="E13" s="158"/>
      <c r="F13" s="164"/>
      <c r="G13" s="165">
        <v>7</v>
      </c>
      <c r="H13" s="166"/>
      <c r="I13" s="175" t="s">
        <v>30</v>
      </c>
      <c r="J13" s="175"/>
      <c r="K13" s="175"/>
      <c r="L13" s="175"/>
      <c r="M13" s="175"/>
      <c r="N13" s="175"/>
    </row>
    <row r="14" spans="1:14" s="163" customFormat="1" ht="10.5" customHeight="1">
      <c r="A14" s="158">
        <v>3</v>
      </c>
      <c r="B14" s="159">
        <f>см6!A10</f>
        <v>0</v>
      </c>
      <c r="C14" s="160" t="str">
        <f>см6!B10</f>
        <v>Петровский Тимофей</v>
      </c>
      <c r="D14" s="172"/>
      <c r="E14" s="158"/>
      <c r="F14" s="164"/>
      <c r="G14" s="165"/>
      <c r="H14" s="172"/>
      <c r="I14" s="176"/>
      <c r="J14" s="177"/>
      <c r="K14" s="176"/>
      <c r="L14" s="177"/>
      <c r="M14" s="177"/>
      <c r="N14" s="178" t="s">
        <v>40</v>
      </c>
    </row>
    <row r="15" spans="1:14" s="163" customFormat="1" ht="10.5" customHeight="1">
      <c r="A15" s="158"/>
      <c r="B15" s="164"/>
      <c r="C15" s="165">
        <v>3</v>
      </c>
      <c r="D15" s="166"/>
      <c r="E15" s="167" t="s">
        <v>33</v>
      </c>
      <c r="F15" s="172"/>
      <c r="G15" s="165"/>
      <c r="H15" s="172"/>
      <c r="I15" s="176"/>
      <c r="J15" s="177"/>
      <c r="K15" s="176"/>
      <c r="L15" s="177"/>
      <c r="M15" s="177"/>
      <c r="N15" s="176"/>
    </row>
    <row r="16" spans="1:14" s="163" customFormat="1" ht="10.5" customHeight="1">
      <c r="A16" s="158">
        <v>6</v>
      </c>
      <c r="B16" s="159">
        <f>см6!A13</f>
        <v>0</v>
      </c>
      <c r="C16" s="169" t="str">
        <f>см6!B13</f>
        <v>Елпаев Игорь</v>
      </c>
      <c r="D16" s="170"/>
      <c r="E16" s="165"/>
      <c r="F16" s="174"/>
      <c r="G16" s="165"/>
      <c r="H16" s="172"/>
      <c r="I16" s="176"/>
      <c r="J16" s="177"/>
      <c r="K16" s="176"/>
      <c r="L16" s="177"/>
      <c r="M16" s="177"/>
      <c r="N16" s="176"/>
    </row>
    <row r="17" spans="1:14" s="163" customFormat="1" ht="10.5" customHeight="1">
      <c r="A17" s="158"/>
      <c r="B17" s="164"/>
      <c r="C17" s="158"/>
      <c r="D17" s="164"/>
      <c r="E17" s="165">
        <v>6</v>
      </c>
      <c r="F17" s="166"/>
      <c r="G17" s="173" t="s">
        <v>31</v>
      </c>
      <c r="H17" s="172"/>
      <c r="I17" s="176"/>
      <c r="J17" s="177"/>
      <c r="K17" s="176"/>
      <c r="L17" s="177"/>
      <c r="M17" s="177"/>
      <c r="N17" s="176"/>
    </row>
    <row r="18" spans="1:14" s="163" customFormat="1" ht="10.5" customHeight="1">
      <c r="A18" s="158">
        <v>7</v>
      </c>
      <c r="B18" s="159">
        <f>см6!A14</f>
        <v>0</v>
      </c>
      <c r="C18" s="160" t="str">
        <f>см6!B14</f>
        <v>Алопин Вадим</v>
      </c>
      <c r="D18" s="172"/>
      <c r="E18" s="165"/>
      <c r="F18" s="172"/>
      <c r="G18" s="158"/>
      <c r="H18" s="164"/>
      <c r="I18" s="176"/>
      <c r="J18" s="177"/>
      <c r="K18" s="176"/>
      <c r="L18" s="177"/>
      <c r="M18" s="177"/>
      <c r="N18" s="176"/>
    </row>
    <row r="19" spans="1:14" s="163" customFormat="1" ht="10.5" customHeight="1">
      <c r="A19" s="158"/>
      <c r="B19" s="164"/>
      <c r="C19" s="165">
        <v>4</v>
      </c>
      <c r="D19" s="166"/>
      <c r="E19" s="173" t="s">
        <v>31</v>
      </c>
      <c r="F19" s="172"/>
      <c r="G19" s="158"/>
      <c r="H19" s="164"/>
      <c r="I19" s="176"/>
      <c r="J19" s="177"/>
      <c r="K19" s="176"/>
      <c r="L19" s="177"/>
      <c r="M19" s="177"/>
      <c r="N19" s="176"/>
    </row>
    <row r="20" spans="1:14" s="163" customFormat="1" ht="10.5" customHeight="1">
      <c r="A20" s="158">
        <v>2</v>
      </c>
      <c r="B20" s="159">
        <f>см6!A9</f>
        <v>0</v>
      </c>
      <c r="C20" s="169" t="str">
        <f>см6!B9</f>
        <v>Касимов Линар</v>
      </c>
      <c r="D20" s="172"/>
      <c r="E20" s="158"/>
      <c r="F20" s="164"/>
      <c r="G20" s="158">
        <v>-7</v>
      </c>
      <c r="H20" s="179">
        <f>IF(H13=F9,F17,IF(H13=F17,F9,0))</f>
        <v>0</v>
      </c>
      <c r="I20" s="180" t="str">
        <f>IF(I13=G9,G17,IF(I13=G17,G9,0))</f>
        <v>Касимов Линар</v>
      </c>
      <c r="J20" s="180"/>
      <c r="K20" s="180"/>
      <c r="L20" s="180"/>
      <c r="M20" s="180"/>
      <c r="N20" s="180"/>
    </row>
    <row r="21" spans="1:14" s="163" customFormat="1" ht="10.5" customHeight="1">
      <c r="A21" s="158"/>
      <c r="B21" s="164"/>
      <c r="C21" s="158"/>
      <c r="D21" s="164"/>
      <c r="E21" s="158"/>
      <c r="F21" s="164"/>
      <c r="G21" s="158"/>
      <c r="H21" s="164"/>
      <c r="I21" s="181"/>
      <c r="J21" s="162"/>
      <c r="K21" s="181"/>
      <c r="L21" s="162"/>
      <c r="M21" s="162"/>
      <c r="N21" s="182" t="s">
        <v>41</v>
      </c>
    </row>
    <row r="22" spans="1:14" s="163" customFormat="1" ht="10.5" customHeight="1">
      <c r="A22" s="158">
        <v>-1</v>
      </c>
      <c r="B22" s="179">
        <f>IF(D7=B6,B8,IF(D7=B8,B6,0))</f>
        <v>0</v>
      </c>
      <c r="C22" s="180" t="str">
        <f>IF(E7=C6,C8,IF(E7=C8,C6,0))</f>
        <v>Шамсутдинов Алан</v>
      </c>
      <c r="D22" s="183"/>
      <c r="E22" s="158"/>
      <c r="F22" s="164"/>
      <c r="G22" s="158"/>
      <c r="H22" s="164"/>
      <c r="I22" s="181"/>
      <c r="J22" s="162"/>
      <c r="K22" s="181"/>
      <c r="L22" s="162"/>
      <c r="M22" s="162"/>
      <c r="N22" s="181"/>
    </row>
    <row r="23" spans="1:14" s="163" customFormat="1" ht="10.5" customHeight="1">
      <c r="A23" s="158"/>
      <c r="B23" s="164"/>
      <c r="C23" s="184">
        <v>8</v>
      </c>
      <c r="D23" s="166"/>
      <c r="E23" s="167" t="s">
        <v>34</v>
      </c>
      <c r="F23" s="172"/>
      <c r="G23" s="158"/>
      <c r="H23" s="164"/>
      <c r="I23" s="181"/>
      <c r="J23" s="162"/>
      <c r="K23" s="181"/>
      <c r="L23" s="162"/>
      <c r="M23" s="162"/>
      <c r="N23" s="181"/>
    </row>
    <row r="24" spans="1:14" s="163" customFormat="1" ht="10.5" customHeight="1">
      <c r="A24" s="158">
        <v>-2</v>
      </c>
      <c r="B24" s="179">
        <f>IF(D11=B10,B12,IF(D11=B12,B10,0))</f>
        <v>0</v>
      </c>
      <c r="C24" s="185" t="str">
        <f>IF(E11=C10,C12,IF(E11=C12,C10,0))</f>
        <v>Ишмаков Тимур</v>
      </c>
      <c r="D24" s="186"/>
      <c r="E24" s="184">
        <v>10</v>
      </c>
      <c r="F24" s="166"/>
      <c r="G24" s="167" t="s">
        <v>33</v>
      </c>
      <c r="H24" s="172"/>
      <c r="I24" s="181"/>
      <c r="J24" s="162"/>
      <c r="K24" s="181"/>
      <c r="L24" s="162"/>
      <c r="M24" s="162"/>
      <c r="N24" s="181"/>
    </row>
    <row r="25" spans="1:14" s="163" customFormat="1" ht="10.5" customHeight="1">
      <c r="A25" s="158"/>
      <c r="B25" s="164"/>
      <c r="C25" s="158">
        <v>-6</v>
      </c>
      <c r="D25" s="187">
        <f>IF(F17=D15,D19,IF(F17=D19,D15,0))</f>
        <v>0</v>
      </c>
      <c r="E25" s="185" t="str">
        <f>IF(G17=E15,E19,IF(G17=E19,E15,0))</f>
        <v>Петровский Тимофей</v>
      </c>
      <c r="F25" s="186"/>
      <c r="G25" s="184"/>
      <c r="H25" s="172"/>
      <c r="I25" s="181"/>
      <c r="J25" s="162"/>
      <c r="K25" s="181"/>
      <c r="L25" s="162"/>
      <c r="M25" s="162"/>
      <c r="N25" s="181"/>
    </row>
    <row r="26" spans="1:14" s="163" customFormat="1" ht="10.5" customHeight="1">
      <c r="A26" s="158">
        <v>-3</v>
      </c>
      <c r="B26" s="179">
        <f>IF(D15=B14,B16,IF(D15=B16,B14,0))</f>
        <v>0</v>
      </c>
      <c r="C26" s="180" t="str">
        <f>IF(E15=C14,C16,IF(E15=C16,C14,0))</f>
        <v>Елпаев Игорь</v>
      </c>
      <c r="D26" s="183"/>
      <c r="E26" s="158"/>
      <c r="F26" s="164"/>
      <c r="G26" s="165">
        <v>12</v>
      </c>
      <c r="H26" s="166"/>
      <c r="I26" s="175"/>
      <c r="J26" s="175"/>
      <c r="K26" s="175"/>
      <c r="L26" s="175"/>
      <c r="M26" s="175"/>
      <c r="N26" s="175"/>
    </row>
    <row r="27" spans="1:14" s="163" customFormat="1" ht="10.5" customHeight="1">
      <c r="A27" s="158"/>
      <c r="B27" s="164"/>
      <c r="C27" s="184">
        <v>9</v>
      </c>
      <c r="D27" s="166"/>
      <c r="E27" s="167" t="s">
        <v>37</v>
      </c>
      <c r="F27" s="172"/>
      <c r="G27" s="165"/>
      <c r="H27" s="172"/>
      <c r="I27" s="181"/>
      <c r="J27" s="162"/>
      <c r="K27" s="181"/>
      <c r="L27" s="162"/>
      <c r="M27" s="162"/>
      <c r="N27" s="182" t="s">
        <v>42</v>
      </c>
    </row>
    <row r="28" spans="1:14" s="163" customFormat="1" ht="10.5" customHeight="1">
      <c r="A28" s="158">
        <v>-4</v>
      </c>
      <c r="B28" s="179">
        <f>IF(D19=B18,B20,IF(D19=B20,B18,0))</f>
        <v>0</v>
      </c>
      <c r="C28" s="185" t="str">
        <f>IF(E19=C18,C20,IF(E19=C20,C18,0))</f>
        <v>Алопин Вадим</v>
      </c>
      <c r="D28" s="186"/>
      <c r="E28" s="184">
        <v>11</v>
      </c>
      <c r="F28" s="166"/>
      <c r="G28" s="173" t="s">
        <v>37</v>
      </c>
      <c r="H28" s="172"/>
      <c r="I28" s="181"/>
      <c r="J28" s="162"/>
      <c r="K28" s="181"/>
      <c r="L28" s="162"/>
      <c r="M28" s="162"/>
      <c r="N28" s="181"/>
    </row>
    <row r="29" spans="1:14" s="163" customFormat="1" ht="10.5" customHeight="1">
      <c r="A29" s="158"/>
      <c r="B29" s="188"/>
      <c r="C29" s="158">
        <v>-5</v>
      </c>
      <c r="D29" s="187">
        <f>IF(F9=D7,D11,IF(F9=D11,D7,0))</f>
        <v>0</v>
      </c>
      <c r="E29" s="185" t="str">
        <f>IF(G9=E7,E11,IF(G9=E11,E7,0))</f>
        <v>Судаков Данил</v>
      </c>
      <c r="F29" s="183"/>
      <c r="G29" s="158">
        <v>-12</v>
      </c>
      <c r="H29" s="179">
        <f>IF(H26=F24,F28,IF(H26=F28,F24,0))</f>
        <v>0</v>
      </c>
      <c r="I29" s="180">
        <f>IF(I26=G24,G28,IF(I26=G28,G24,0))</f>
        <v>0</v>
      </c>
      <c r="J29" s="180"/>
      <c r="K29" s="180"/>
      <c r="L29" s="180"/>
      <c r="M29" s="180"/>
      <c r="N29" s="180"/>
    </row>
    <row r="30" spans="1:14" s="163" customFormat="1" ht="10.5" customHeight="1">
      <c r="A30" s="158"/>
      <c r="B30" s="188"/>
      <c r="C30" s="158"/>
      <c r="D30" s="189"/>
      <c r="E30" s="158"/>
      <c r="F30" s="164"/>
      <c r="G30" s="158"/>
      <c r="H30" s="164"/>
      <c r="I30" s="181"/>
      <c r="J30" s="162"/>
      <c r="K30" s="181"/>
      <c r="L30" s="162"/>
      <c r="M30" s="162"/>
      <c r="N30" s="182" t="s">
        <v>43</v>
      </c>
    </row>
    <row r="31" spans="1:14" s="163" customFormat="1" ht="10.5" customHeight="1">
      <c r="A31" s="158"/>
      <c r="B31" s="188"/>
      <c r="C31" s="158"/>
      <c r="D31" s="189"/>
      <c r="E31" s="158">
        <v>-10</v>
      </c>
      <c r="F31" s="187">
        <f>IF(F24=D23,D25,IF(F24=D25,D23,0))</f>
        <v>0</v>
      </c>
      <c r="G31" s="180" t="str">
        <f>IF(G24=E23,E25,IF(G24=E25,E23,0))</f>
        <v>Ишмаков Тимур</v>
      </c>
      <c r="H31" s="183"/>
      <c r="I31" s="181"/>
      <c r="J31" s="162"/>
      <c r="K31" s="181"/>
      <c r="L31" s="162"/>
      <c r="M31" s="162"/>
      <c r="N31" s="181"/>
    </row>
    <row r="32" spans="1:14" s="163" customFormat="1" ht="10.5" customHeight="1">
      <c r="A32" s="158"/>
      <c r="B32" s="188"/>
      <c r="C32" s="158"/>
      <c r="D32" s="189"/>
      <c r="E32" s="158"/>
      <c r="F32" s="172"/>
      <c r="G32" s="165">
        <v>13</v>
      </c>
      <c r="H32" s="166"/>
      <c r="I32" s="175" t="s">
        <v>34</v>
      </c>
      <c r="J32" s="175"/>
      <c r="K32" s="175"/>
      <c r="L32" s="175"/>
      <c r="M32" s="175"/>
      <c r="N32" s="175"/>
    </row>
    <row r="33" spans="1:14" s="163" customFormat="1" ht="10.5" customHeight="1">
      <c r="A33" s="158">
        <v>-8</v>
      </c>
      <c r="B33" s="187">
        <f>IF(D23=B22,B24,IF(D23=B24,B22,0))</f>
        <v>0</v>
      </c>
      <c r="C33" s="180" t="str">
        <f>IF(E23=C22,C24,IF(E23=C24,C22,0))</f>
        <v>Шамсутдинов Алан</v>
      </c>
      <c r="D33" s="190"/>
      <c r="E33" s="158">
        <v>-11</v>
      </c>
      <c r="F33" s="187">
        <f>IF(F28=D27,D29,IF(F28=D29,D27,0))</f>
        <v>0</v>
      </c>
      <c r="G33" s="185" t="str">
        <f>IF(G28=E27,E29,IF(G28=E29,E27,0))</f>
        <v>Судаков Данил</v>
      </c>
      <c r="H33" s="183"/>
      <c r="I33" s="181"/>
      <c r="J33" s="162"/>
      <c r="K33" s="181"/>
      <c r="L33" s="162"/>
      <c r="M33" s="162"/>
      <c r="N33" s="182" t="s">
        <v>44</v>
      </c>
    </row>
    <row r="34" spans="1:14" s="163" customFormat="1" ht="10.5" customHeight="1">
      <c r="A34" s="158"/>
      <c r="B34" s="188"/>
      <c r="C34" s="165">
        <v>14</v>
      </c>
      <c r="D34" s="166"/>
      <c r="E34" s="175" t="s">
        <v>66</v>
      </c>
      <c r="F34" s="191"/>
      <c r="G34" s="158">
        <v>-13</v>
      </c>
      <c r="H34" s="179">
        <f>IF(H32=F31,F33,IF(H32=F33,F31,0))</f>
        <v>0</v>
      </c>
      <c r="I34" s="180" t="str">
        <f>IF(I32=G31,G33,IF(I32=G33,G31,0))</f>
        <v>Судаков Данил</v>
      </c>
      <c r="J34" s="180"/>
      <c r="K34" s="180"/>
      <c r="L34" s="180"/>
      <c r="M34" s="180"/>
      <c r="N34" s="180"/>
    </row>
    <row r="35" spans="1:14" s="163" customFormat="1" ht="10.5" customHeight="1">
      <c r="A35" s="158">
        <v>-9</v>
      </c>
      <c r="B35" s="187">
        <f>IF(D27=B26,B28,IF(D27=B28,B26,0))</f>
        <v>0</v>
      </c>
      <c r="C35" s="185" t="str">
        <f>IF(E27=C26,C28,IF(E27=C28,C26,0))</f>
        <v>Елпаев Игорь</v>
      </c>
      <c r="D35" s="190"/>
      <c r="E35" s="182" t="s">
        <v>47</v>
      </c>
      <c r="F35" s="192"/>
      <c r="G35" s="158"/>
      <c r="H35" s="193"/>
      <c r="I35" s="181"/>
      <c r="J35" s="162"/>
      <c r="K35" s="181"/>
      <c r="L35" s="162"/>
      <c r="M35" s="162"/>
      <c r="N35" s="182" t="s">
        <v>45</v>
      </c>
    </row>
    <row r="36" spans="1:14" s="163" customFormat="1" ht="10.5" customHeight="1">
      <c r="A36" s="158"/>
      <c r="B36" s="158"/>
      <c r="C36" s="158">
        <v>-14</v>
      </c>
      <c r="D36" s="179">
        <f>IF(D34=B33,B35,IF(D34=B35,B33,0))</f>
        <v>0</v>
      </c>
      <c r="E36" s="180" t="str">
        <f>IF(E34=C33,C35,IF(E34=C35,C33,0))</f>
        <v>Елпаев Игорь</v>
      </c>
      <c r="F36" s="194"/>
      <c r="G36" s="195"/>
      <c r="H36" s="195"/>
      <c r="I36" s="195"/>
      <c r="J36" s="195"/>
      <c r="K36" s="195"/>
      <c r="L36" s="195"/>
      <c r="M36" s="162"/>
      <c r="N36" s="162"/>
    </row>
    <row r="37" spans="1:14" s="163" customFormat="1" ht="10.5" customHeight="1">
      <c r="A37" s="158"/>
      <c r="B37" s="158"/>
      <c r="C37" s="158"/>
      <c r="D37" s="158"/>
      <c r="E37" s="182" t="s">
        <v>49</v>
      </c>
      <c r="F37" s="192"/>
      <c r="G37" s="158"/>
      <c r="H37" s="158"/>
      <c r="I37" s="181"/>
      <c r="J37" s="162"/>
      <c r="K37" s="162"/>
      <c r="L37" s="162"/>
      <c r="M37" s="162"/>
      <c r="N37" s="162"/>
    </row>
    <row r="38" spans="1:17" ht="10.5" customHeight="1">
      <c r="A38" s="163"/>
      <c r="B38" s="163"/>
      <c r="C38" s="163"/>
      <c r="D38" s="163"/>
      <c r="E38" s="163"/>
      <c r="F38" s="196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ht="10.5" customHeight="1">
      <c r="A39" s="163"/>
      <c r="B39" s="163"/>
      <c r="C39" s="163"/>
      <c r="D39" s="163"/>
      <c r="E39" s="163"/>
      <c r="F39" s="196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0.5" customHeight="1">
      <c r="A40" s="163"/>
      <c r="B40" s="163"/>
      <c r="C40" s="163"/>
      <c r="D40" s="163"/>
      <c r="E40" s="163"/>
      <c r="F40" s="196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17" ht="10.5" customHeight="1">
      <c r="A41" s="163"/>
      <c r="B41" s="163"/>
      <c r="C41" s="163"/>
      <c r="D41" s="163"/>
      <c r="E41" s="163"/>
      <c r="F41" s="196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0.5" customHeight="1">
      <c r="A42" s="163"/>
      <c r="B42" s="163"/>
      <c r="C42" s="163"/>
      <c r="D42" s="163"/>
      <c r="E42" s="163"/>
      <c r="F42" s="196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0.5" customHeight="1">
      <c r="A43" s="163"/>
      <c r="B43" s="163"/>
      <c r="C43" s="163"/>
      <c r="D43" s="163"/>
      <c r="E43" s="163"/>
      <c r="F43" s="196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0.5" customHeight="1">
      <c r="A44" s="163"/>
      <c r="B44" s="163"/>
      <c r="C44" s="163"/>
      <c r="D44" s="163"/>
      <c r="E44" s="163"/>
      <c r="F44" s="196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</row>
    <row r="45" spans="1:17" ht="10.5" customHeight="1">
      <c r="A45" s="163"/>
      <c r="B45" s="163"/>
      <c r="C45" s="163"/>
      <c r="D45" s="163"/>
      <c r="E45" s="163"/>
      <c r="F45" s="196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0.5" customHeight="1">
      <c r="A46" s="163"/>
      <c r="B46" s="163"/>
      <c r="C46" s="163"/>
      <c r="D46" s="163"/>
      <c r="E46" s="163"/>
      <c r="F46" s="196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0.5" customHeight="1">
      <c r="A47" s="163"/>
      <c r="B47" s="163"/>
      <c r="C47" s="163"/>
      <c r="D47" s="163"/>
      <c r="E47" s="163"/>
      <c r="F47" s="196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ht="10.5" customHeight="1">
      <c r="F48" s="197"/>
    </row>
    <row r="49" ht="10.5" customHeight="1">
      <c r="F49" s="19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3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210" customWidth="1"/>
    <col min="2" max="2" width="5.75390625" style="210" customWidth="1"/>
    <col min="3" max="4" width="25.75390625" style="203" customWidth="1"/>
    <col min="5" max="5" width="5.75390625" style="203" customWidth="1"/>
    <col min="6" max="16384" width="9.125" style="203" customWidth="1"/>
  </cols>
  <sheetData>
    <row r="1" spans="1:5" ht="12.75">
      <c r="A1" s="198" t="s">
        <v>56</v>
      </c>
      <c r="B1" s="199" t="s">
        <v>57</v>
      </c>
      <c r="C1" s="200"/>
      <c r="D1" s="201" t="s">
        <v>58</v>
      </c>
      <c r="E1" s="202"/>
    </row>
    <row r="2" spans="1:5" ht="12.75">
      <c r="A2" s="204">
        <v>1</v>
      </c>
      <c r="B2" s="205">
        <f>'м6'!D7</f>
        <v>0</v>
      </c>
      <c r="C2" s="206">
        <f>'м6'!I26</f>
        <v>0</v>
      </c>
      <c r="D2" s="207">
        <f>'м6'!I29</f>
        <v>0</v>
      </c>
      <c r="E2" s="208">
        <f>'м6'!B22</f>
        <v>0</v>
      </c>
    </row>
    <row r="3" spans="1:13" ht="12.75">
      <c r="A3" s="204">
        <v>2</v>
      </c>
      <c r="B3" s="205">
        <f>'м6'!D11</f>
        <v>0</v>
      </c>
      <c r="C3" s="206" t="str">
        <f>'м6'!E27</f>
        <v>Алопин Вадим</v>
      </c>
      <c r="D3" s="207" t="str">
        <f>'м6'!C35</f>
        <v>Елпаев Игорь</v>
      </c>
      <c r="E3" s="208">
        <f>'м6'!B24</f>
        <v>0</v>
      </c>
      <c r="M3" s="209"/>
    </row>
    <row r="4" spans="1:5" ht="12.75">
      <c r="A4" s="204">
        <v>3</v>
      </c>
      <c r="B4" s="205">
        <f>'м6'!D15</f>
        <v>0</v>
      </c>
      <c r="C4" s="206" t="str">
        <f>'м6'!G28</f>
        <v>Алопин Вадим</v>
      </c>
      <c r="D4" s="207" t="str">
        <f>'м6'!G33</f>
        <v>Судаков Данил</v>
      </c>
      <c r="E4" s="208">
        <f>'м6'!B26</f>
        <v>0</v>
      </c>
    </row>
    <row r="5" spans="1:5" ht="12.75">
      <c r="A5" s="204">
        <v>4</v>
      </c>
      <c r="B5" s="205">
        <f>'м6'!D19</f>
        <v>0</v>
      </c>
      <c r="C5" s="206" t="str">
        <f>'м6'!I32</f>
        <v>Ишмаков Тимур</v>
      </c>
      <c r="D5" s="207" t="str">
        <f>'м6'!I34</f>
        <v>Судаков Данил</v>
      </c>
      <c r="E5" s="208">
        <f>'м6'!B28</f>
        <v>0</v>
      </c>
    </row>
    <row r="6" spans="1:5" ht="12.75">
      <c r="A6" s="204">
        <v>5</v>
      </c>
      <c r="B6" s="205">
        <f>'м6'!F9</f>
        <v>0</v>
      </c>
      <c r="C6" s="206" t="str">
        <f>'м6'!E23</f>
        <v>Ишмаков Тимур</v>
      </c>
      <c r="D6" s="207" t="str">
        <f>'м6'!C33</f>
        <v>Шамсутдинов Алан</v>
      </c>
      <c r="E6" s="208">
        <f>'м6'!D29</f>
        <v>0</v>
      </c>
    </row>
    <row r="7" spans="1:5" ht="12.75">
      <c r="A7" s="204">
        <v>6</v>
      </c>
      <c r="B7" s="205">
        <f>'м6'!F17</f>
        <v>0</v>
      </c>
      <c r="C7" s="206" t="str">
        <f>'м6'!E19</f>
        <v>Касимов Линар</v>
      </c>
      <c r="D7" s="207" t="str">
        <f>'м6'!C28</f>
        <v>Алопин Вадим</v>
      </c>
      <c r="E7" s="208">
        <f>'м6'!D25</f>
        <v>0</v>
      </c>
    </row>
    <row r="8" spans="1:5" ht="12.75">
      <c r="A8" s="204">
        <v>7</v>
      </c>
      <c r="B8" s="205">
        <f>'м6'!H13</f>
        <v>0</v>
      </c>
      <c r="C8" s="206" t="str">
        <f>'м6'!G17</f>
        <v>Касимов Линар</v>
      </c>
      <c r="D8" s="207" t="str">
        <f>'м6'!E25</f>
        <v>Петровский Тимофей</v>
      </c>
      <c r="E8" s="208">
        <f>'м6'!H20</f>
        <v>0</v>
      </c>
    </row>
    <row r="9" spans="1:5" ht="12.75">
      <c r="A9" s="204">
        <v>8</v>
      </c>
      <c r="B9" s="205">
        <f>'м6'!D23</f>
        <v>0</v>
      </c>
      <c r="C9" s="206" t="str">
        <f>'м6'!E15</f>
        <v>Петровский Тимофей</v>
      </c>
      <c r="D9" s="207" t="str">
        <f>'м6'!C26</f>
        <v>Елпаев Игорь</v>
      </c>
      <c r="E9" s="208">
        <f>'м6'!B33</f>
        <v>0</v>
      </c>
    </row>
    <row r="10" spans="1:5" ht="12.75">
      <c r="A10" s="204">
        <v>9</v>
      </c>
      <c r="B10" s="205">
        <f>'м6'!D27</f>
        <v>0</v>
      </c>
      <c r="C10" s="206" t="str">
        <f>'м6'!G24</f>
        <v>Петровский Тимофей</v>
      </c>
      <c r="D10" s="207" t="str">
        <f>'м6'!G31</f>
        <v>Ишмаков Тимур</v>
      </c>
      <c r="E10" s="208">
        <f>'м6'!B35</f>
        <v>0</v>
      </c>
    </row>
    <row r="11" spans="1:5" ht="12.75">
      <c r="A11" s="204">
        <v>10</v>
      </c>
      <c r="B11" s="205">
        <f>'м6'!F24</f>
        <v>0</v>
      </c>
      <c r="C11" s="206" t="str">
        <f>'м6'!E11</f>
        <v>Судаков Данил</v>
      </c>
      <c r="D11" s="207" t="str">
        <f>'м6'!C24</f>
        <v>Ишмаков Тимур</v>
      </c>
      <c r="E11" s="208">
        <f>'м6'!F31</f>
        <v>0</v>
      </c>
    </row>
    <row r="12" spans="1:5" ht="12.75">
      <c r="A12" s="204">
        <v>11</v>
      </c>
      <c r="B12" s="205">
        <f>'м6'!F28</f>
        <v>0</v>
      </c>
      <c r="C12" s="206" t="str">
        <f>'м6'!I13</f>
        <v>Фирсов Денис</v>
      </c>
      <c r="D12" s="207" t="str">
        <f>'м6'!I20</f>
        <v>Касимов Линар</v>
      </c>
      <c r="E12" s="208">
        <f>'м6'!F33</f>
        <v>0</v>
      </c>
    </row>
    <row r="13" spans="1:5" ht="12.75">
      <c r="A13" s="204">
        <v>12</v>
      </c>
      <c r="B13" s="205">
        <f>'м6'!H26</f>
        <v>0</v>
      </c>
      <c r="C13" s="206" t="str">
        <f>'м6'!G9</f>
        <v>Фирсов Денис</v>
      </c>
      <c r="D13" s="207" t="str">
        <f>'м6'!E29</f>
        <v>Судаков Данил</v>
      </c>
      <c r="E13" s="208">
        <f>'м6'!H29</f>
        <v>0</v>
      </c>
    </row>
    <row r="14" spans="1:5" ht="12.75">
      <c r="A14" s="204">
        <v>13</v>
      </c>
      <c r="B14" s="205">
        <f>'м6'!H32</f>
        <v>0</v>
      </c>
      <c r="C14" s="206" t="str">
        <f>'м6'!E7</f>
        <v>Фирсов Денис</v>
      </c>
      <c r="D14" s="207" t="str">
        <f>'м6'!C22</f>
        <v>Шамсутдинов Алан</v>
      </c>
      <c r="E14" s="208">
        <f>'м6'!H34</f>
        <v>0</v>
      </c>
    </row>
    <row r="15" spans="1:5" ht="12.75">
      <c r="A15" s="204">
        <v>14</v>
      </c>
      <c r="B15" s="205">
        <f>'м6'!D34</f>
        <v>0</v>
      </c>
      <c r="C15" s="206" t="str">
        <f>'м6'!E34</f>
        <v>Шамсутдинов Алан</v>
      </c>
      <c r="D15" s="207" t="str">
        <f>'м6'!E36</f>
        <v>Елпаев Игорь</v>
      </c>
      <c r="E15" s="208">
        <f>'м6'!D36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</sheetPr>
  <dimension ref="A1:AD56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1"/>
      <c r="N2" s="11"/>
      <c r="O2" s="11"/>
      <c r="P2" s="11"/>
      <c r="Q2" s="11"/>
      <c r="R2" s="11"/>
      <c r="S2" s="11"/>
    </row>
    <row r="3" spans="1:30" ht="21.7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3" t="s">
        <v>14</v>
      </c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1" t="s">
        <v>63</v>
      </c>
      <c r="B5" s="31"/>
      <c r="C5" s="36" t="s">
        <v>11</v>
      </c>
      <c r="D5" s="36"/>
      <c r="E5" s="36"/>
      <c r="F5" s="32">
        <v>45055</v>
      </c>
      <c r="G5" s="32"/>
      <c r="H5" s="32"/>
      <c r="I5" s="29"/>
      <c r="J5" s="29"/>
      <c r="K5" s="30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21" t="s">
        <v>16</v>
      </c>
      <c r="C8" s="122"/>
      <c r="D8" s="24" t="s">
        <v>22</v>
      </c>
      <c r="E8" s="25" t="s">
        <v>2</v>
      </c>
      <c r="F8" s="25" t="s">
        <v>2</v>
      </c>
      <c r="G8" s="25" t="s">
        <v>2</v>
      </c>
      <c r="H8" s="24" t="s">
        <v>22</v>
      </c>
      <c r="I8" s="24" t="s">
        <v>22</v>
      </c>
      <c r="J8" s="24" t="s">
        <v>22</v>
      </c>
      <c r="K8" s="24" t="s">
        <v>22</v>
      </c>
      <c r="L8" s="26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21" t="s">
        <v>17</v>
      </c>
      <c r="C9" s="122"/>
      <c r="D9" s="25" t="s">
        <v>23</v>
      </c>
      <c r="E9" s="24" t="s">
        <v>22</v>
      </c>
      <c r="F9" s="25" t="s">
        <v>2</v>
      </c>
      <c r="G9" s="25" t="s">
        <v>2</v>
      </c>
      <c r="H9" s="24" t="s">
        <v>22</v>
      </c>
      <c r="I9" s="24" t="s">
        <v>22</v>
      </c>
      <c r="J9" s="24" t="s">
        <v>22</v>
      </c>
      <c r="K9" s="24" t="s">
        <v>22</v>
      </c>
      <c r="L9" s="26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21" t="s">
        <v>18</v>
      </c>
      <c r="C10" s="122"/>
      <c r="D10" s="25" t="s">
        <v>23</v>
      </c>
      <c r="E10" s="25" t="s">
        <v>23</v>
      </c>
      <c r="F10" s="24" t="s">
        <v>22</v>
      </c>
      <c r="G10" s="25" t="s">
        <v>2</v>
      </c>
      <c r="H10" s="24" t="s">
        <v>22</v>
      </c>
      <c r="I10" s="24" t="s">
        <v>22</v>
      </c>
      <c r="J10" s="24" t="s">
        <v>22</v>
      </c>
      <c r="K10" s="24" t="s">
        <v>22</v>
      </c>
      <c r="L10" s="26" t="s">
        <v>3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21" t="s">
        <v>19</v>
      </c>
      <c r="C11" s="122"/>
      <c r="D11" s="25" t="s">
        <v>23</v>
      </c>
      <c r="E11" s="25" t="s">
        <v>23</v>
      </c>
      <c r="F11" s="25" t="s">
        <v>23</v>
      </c>
      <c r="G11" s="24" t="s">
        <v>22</v>
      </c>
      <c r="H11" s="24" t="s">
        <v>22</v>
      </c>
      <c r="I11" s="24" t="s">
        <v>22</v>
      </c>
      <c r="J11" s="24" t="s">
        <v>22</v>
      </c>
      <c r="K11" s="24" t="s">
        <v>22</v>
      </c>
      <c r="L11" s="26" t="s">
        <v>3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12" ht="10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2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38" customWidth="1"/>
    <col min="2" max="2" width="41.75390625" style="38" customWidth="1"/>
    <col min="3" max="3" width="9.125" style="38" customWidth="1"/>
    <col min="4" max="4" width="30.75390625" style="38" customWidth="1"/>
    <col min="5" max="5" width="9.75390625" style="38" customWidth="1"/>
    <col min="6" max="6" width="4.875" style="38" customWidth="1"/>
    <col min="7" max="7" width="7.75390625" style="38" customWidth="1"/>
    <col min="8" max="8" width="20.75390625" style="38" customWidth="1"/>
    <col min="9" max="9" width="7.125" style="38" customWidth="1"/>
    <col min="10" max="16384" width="9.125" style="38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40" t="s">
        <v>15</v>
      </c>
      <c r="B3" s="41"/>
      <c r="C3" s="41"/>
      <c r="D3" s="41"/>
      <c r="E3" s="41"/>
      <c r="F3" s="41"/>
      <c r="G3" s="41"/>
      <c r="H3" s="41"/>
      <c r="I3" s="42" t="s">
        <v>14</v>
      </c>
      <c r="J3" s="43"/>
    </row>
    <row r="4" spans="1:10" ht="21.75" customHeight="1">
      <c r="A4" s="44"/>
      <c r="B4" s="44"/>
      <c r="C4" s="45"/>
      <c r="D4" s="45"/>
      <c r="E4" s="45"/>
      <c r="F4" s="45"/>
      <c r="G4" s="45"/>
      <c r="H4" s="45"/>
      <c r="I4" s="45"/>
      <c r="J4" s="46"/>
    </row>
    <row r="5" spans="1:10" ht="15.75">
      <c r="A5" s="47" t="s">
        <v>25</v>
      </c>
      <c r="B5" s="48"/>
      <c r="C5" s="48"/>
      <c r="D5" s="49" t="s">
        <v>11</v>
      </c>
      <c r="E5" s="50">
        <v>45055</v>
      </c>
      <c r="F5" s="50"/>
      <c r="G5" s="50"/>
      <c r="H5" s="51"/>
      <c r="I5" s="52"/>
      <c r="J5" s="46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46"/>
    </row>
    <row r="7" spans="1:9" ht="10.5" customHeight="1">
      <c r="A7" s="57"/>
      <c r="B7" s="58" t="s">
        <v>26</v>
      </c>
      <c r="C7" s="59" t="s">
        <v>0</v>
      </c>
      <c r="D7" s="57" t="s">
        <v>27</v>
      </c>
      <c r="E7" s="57"/>
      <c r="F7" s="57"/>
      <c r="G7" s="57"/>
      <c r="H7" s="57"/>
      <c r="I7" s="57"/>
    </row>
    <row r="8" spans="1:9" ht="18">
      <c r="A8" s="60"/>
      <c r="B8" s="61" t="s">
        <v>28</v>
      </c>
      <c r="C8" s="62">
        <v>1</v>
      </c>
      <c r="D8" s="63" t="str">
        <f>'м4'!K21</f>
        <v>Фирсов Денис</v>
      </c>
      <c r="E8" s="64">
        <f>'м4'!J21</f>
        <v>0</v>
      </c>
      <c r="F8" s="57"/>
      <c r="G8" s="57"/>
      <c r="H8" s="57"/>
      <c r="I8" s="57"/>
    </row>
    <row r="9" spans="1:9" ht="18">
      <c r="A9" s="60"/>
      <c r="B9" s="61" t="s">
        <v>29</v>
      </c>
      <c r="C9" s="62">
        <v>2</v>
      </c>
      <c r="D9" s="63" t="str">
        <f>'м4'!K32</f>
        <v>Абулаев Айрат</v>
      </c>
      <c r="E9" s="57">
        <f>'м4'!J32</f>
        <v>0</v>
      </c>
      <c r="F9" s="57"/>
      <c r="G9" s="57"/>
      <c r="H9" s="57"/>
      <c r="I9" s="57"/>
    </row>
    <row r="10" spans="1:9" ht="18">
      <c r="A10" s="60"/>
      <c r="B10" s="61" t="s">
        <v>30</v>
      </c>
      <c r="C10" s="62">
        <v>3</v>
      </c>
      <c r="D10" s="63" t="s">
        <v>28</v>
      </c>
      <c r="E10" s="57">
        <f>'м4'!L44</f>
        <v>0</v>
      </c>
      <c r="F10" s="57"/>
      <c r="G10" s="57"/>
      <c r="H10" s="57"/>
      <c r="I10" s="57"/>
    </row>
    <row r="11" spans="1:9" ht="18">
      <c r="A11" s="60"/>
      <c r="B11" s="61" t="s">
        <v>31</v>
      </c>
      <c r="C11" s="62">
        <v>3</v>
      </c>
      <c r="D11" s="63" t="s">
        <v>29</v>
      </c>
      <c r="E11" s="57">
        <f>'м4'!L52</f>
        <v>0</v>
      </c>
      <c r="F11" s="57"/>
      <c r="G11" s="57"/>
      <c r="H11" s="57"/>
      <c r="I11" s="57"/>
    </row>
    <row r="12" spans="1:9" ht="18">
      <c r="A12" s="60"/>
      <c r="B12" s="61" t="s">
        <v>32</v>
      </c>
      <c r="C12" s="62">
        <v>5</v>
      </c>
      <c r="D12" s="63" t="str">
        <f>'м4'!E56</f>
        <v>Касимов Линар</v>
      </c>
      <c r="E12" s="57">
        <f>'м4'!D56</f>
        <v>0</v>
      </c>
      <c r="F12" s="57"/>
      <c r="G12" s="57"/>
      <c r="H12" s="57"/>
      <c r="I12" s="57"/>
    </row>
    <row r="13" spans="1:9" ht="18">
      <c r="A13" s="60"/>
      <c r="B13" s="61" t="s">
        <v>33</v>
      </c>
      <c r="C13" s="62">
        <v>6</v>
      </c>
      <c r="D13" s="63" t="str">
        <f>'м4'!E58</f>
        <v>Ишмаков Тимур</v>
      </c>
      <c r="E13" s="57">
        <f>'м4'!D58</f>
        <v>0</v>
      </c>
      <c r="F13" s="57"/>
      <c r="G13" s="57"/>
      <c r="H13" s="57"/>
      <c r="I13" s="57"/>
    </row>
    <row r="14" spans="1:9" ht="18">
      <c r="A14" s="60"/>
      <c r="B14" s="61" t="s">
        <v>34</v>
      </c>
      <c r="C14" s="62">
        <v>7</v>
      </c>
      <c r="D14" s="63" t="str">
        <f>'м4'!E61</f>
        <v>Петровский Тимофей</v>
      </c>
      <c r="E14" s="57">
        <f>'м4'!D61</f>
        <v>0</v>
      </c>
      <c r="F14" s="57"/>
      <c r="G14" s="57"/>
      <c r="H14" s="57"/>
      <c r="I14" s="57"/>
    </row>
    <row r="15" spans="1:9" ht="18">
      <c r="A15" s="60"/>
      <c r="B15" s="61" t="s">
        <v>35</v>
      </c>
      <c r="C15" s="62">
        <v>8</v>
      </c>
      <c r="D15" s="63" t="str">
        <f>'м4'!E63</f>
        <v>Судаков Данил</v>
      </c>
      <c r="E15" s="57">
        <f>'м4'!D63</f>
        <v>0</v>
      </c>
      <c r="F15" s="57"/>
      <c r="G15" s="57"/>
      <c r="H15" s="57"/>
      <c r="I15" s="57"/>
    </row>
    <row r="16" spans="1:9" ht="18">
      <c r="A16" s="60"/>
      <c r="B16" s="61" t="s">
        <v>36</v>
      </c>
      <c r="C16" s="62">
        <v>9</v>
      </c>
      <c r="D16" s="63" t="str">
        <f>'м4'!M58</f>
        <v>Алопин Вадим</v>
      </c>
      <c r="E16" s="57">
        <f>'м4'!L58</f>
        <v>0</v>
      </c>
      <c r="F16" s="57"/>
      <c r="G16" s="57"/>
      <c r="H16" s="57"/>
      <c r="I16" s="57"/>
    </row>
    <row r="17" spans="1:9" ht="18">
      <c r="A17" s="60"/>
      <c r="B17" s="61" t="s">
        <v>37</v>
      </c>
      <c r="C17" s="62">
        <v>10</v>
      </c>
      <c r="D17" s="63" t="str">
        <f>'м4'!M61</f>
        <v>Елпаев Игорь</v>
      </c>
      <c r="E17" s="57">
        <f>'м4'!L61</f>
        <v>0</v>
      </c>
      <c r="F17" s="57"/>
      <c r="G17" s="57"/>
      <c r="H17" s="57"/>
      <c r="I17" s="57"/>
    </row>
    <row r="18" spans="1:9" ht="18">
      <c r="A18" s="60"/>
      <c r="B18" s="61" t="s">
        <v>38</v>
      </c>
      <c r="C18" s="62">
        <v>11</v>
      </c>
      <c r="D18" s="63" t="str">
        <f>'м4'!M65</f>
        <v>Шамсутдинов Аслан</v>
      </c>
      <c r="E18" s="57">
        <f>'м4'!L65</f>
        <v>0</v>
      </c>
      <c r="F18" s="57"/>
      <c r="G18" s="57"/>
      <c r="H18" s="57"/>
      <c r="I18" s="57"/>
    </row>
    <row r="19" spans="1:9" ht="18">
      <c r="A19" s="60"/>
      <c r="B19" s="61" t="s">
        <v>39</v>
      </c>
      <c r="C19" s="62">
        <v>12</v>
      </c>
      <c r="D19" s="63">
        <f>'м4'!M67</f>
        <v>0</v>
      </c>
      <c r="E19" s="57">
        <f>'м4'!L67</f>
        <v>0</v>
      </c>
      <c r="F19" s="57"/>
      <c r="G19" s="57"/>
      <c r="H19" s="57"/>
      <c r="I19" s="57"/>
    </row>
    <row r="20" spans="1:9" ht="18">
      <c r="A20" s="60"/>
      <c r="B20" s="61" t="s">
        <v>39</v>
      </c>
      <c r="C20" s="62">
        <v>13</v>
      </c>
      <c r="D20" s="63">
        <f>'м4'!G68</f>
        <v>0</v>
      </c>
      <c r="E20" s="57">
        <f>'м4'!F68</f>
        <v>0</v>
      </c>
      <c r="F20" s="57"/>
      <c r="G20" s="57"/>
      <c r="H20" s="57"/>
      <c r="I20" s="57"/>
    </row>
    <row r="21" spans="1:9" ht="18">
      <c r="A21" s="60"/>
      <c r="B21" s="61" t="s">
        <v>39</v>
      </c>
      <c r="C21" s="62">
        <v>14</v>
      </c>
      <c r="D21" s="63">
        <f>'м4'!G71</f>
        <v>0</v>
      </c>
      <c r="E21" s="57">
        <f>'м4'!F71</f>
        <v>0</v>
      </c>
      <c r="F21" s="57"/>
      <c r="G21" s="57"/>
      <c r="H21" s="57"/>
      <c r="I21" s="57"/>
    </row>
    <row r="22" spans="1:9" ht="18">
      <c r="A22" s="60"/>
      <c r="B22" s="61" t="s">
        <v>39</v>
      </c>
      <c r="C22" s="62">
        <v>15</v>
      </c>
      <c r="D22" s="63">
        <f>'м4'!M70</f>
        <v>0</v>
      </c>
      <c r="E22" s="57">
        <f>'м4'!L70</f>
        <v>0</v>
      </c>
      <c r="F22" s="57"/>
      <c r="G22" s="57"/>
      <c r="H22" s="57"/>
      <c r="I22" s="57"/>
    </row>
    <row r="23" spans="1:9" ht="18">
      <c r="A23" s="60"/>
      <c r="B23" s="61" t="s">
        <v>39</v>
      </c>
      <c r="C23" s="62">
        <v>16</v>
      </c>
      <c r="D23" s="63" t="str">
        <f>'м4'!M72</f>
        <v>_</v>
      </c>
      <c r="E23" s="57">
        <f>'м4'!L72</f>
        <v>0</v>
      </c>
      <c r="F23" s="57"/>
      <c r="G23" s="57"/>
      <c r="H23" s="57"/>
      <c r="I23" s="57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67" customWidth="1"/>
    <col min="2" max="2" width="3.75390625" style="67" customWidth="1"/>
    <col min="3" max="3" width="25.75390625" style="67" customWidth="1"/>
    <col min="4" max="4" width="3.75390625" style="67" customWidth="1"/>
    <col min="5" max="5" width="15.75390625" style="67" customWidth="1"/>
    <col min="6" max="6" width="3.75390625" style="67" customWidth="1"/>
    <col min="7" max="7" width="15.75390625" style="67" customWidth="1"/>
    <col min="8" max="8" width="3.75390625" style="67" customWidth="1"/>
    <col min="9" max="9" width="15.75390625" style="67" customWidth="1"/>
    <col min="10" max="10" width="3.75390625" style="67" customWidth="1"/>
    <col min="11" max="11" width="9.75390625" style="67" customWidth="1"/>
    <col min="12" max="12" width="3.75390625" style="67" customWidth="1"/>
    <col min="13" max="15" width="5.75390625" style="67" customWidth="1"/>
    <col min="16" max="16384" width="9.125" style="67" customWidth="1"/>
  </cols>
  <sheetData>
    <row r="1" spans="1:15" s="38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8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6" t="str">
        <f>см4!A3</f>
        <v>ОТКРЫТОЕ ПЕРВЕНСТВО УФЫ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2.75">
      <c r="A4" s="68" t="str">
        <f>CONCATENATE(см4!A4," ",см4!C4)</f>
        <v> 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2.75">
      <c r="A5" s="69">
        <f>см4!E5</f>
        <v>45055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2.75">
      <c r="A6" s="70">
        <v>1</v>
      </c>
      <c r="B6" s="71">
        <f>см4!A8</f>
        <v>0</v>
      </c>
      <c r="C6" s="72" t="str">
        <f>см4!B8</f>
        <v>Андрющенко Александр</v>
      </c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2.75">
      <c r="A7" s="70"/>
      <c r="B7" s="75"/>
      <c r="C7" s="76">
        <v>1</v>
      </c>
      <c r="D7" s="77"/>
      <c r="E7" s="78" t="s">
        <v>28</v>
      </c>
      <c r="F7" s="79"/>
      <c r="G7" s="74"/>
      <c r="H7" s="74"/>
      <c r="I7" s="80"/>
      <c r="J7" s="80"/>
      <c r="K7" s="74"/>
      <c r="L7" s="74"/>
      <c r="M7" s="74"/>
      <c r="N7" s="74"/>
      <c r="O7" s="74"/>
    </row>
    <row r="8" spans="1:15" ht="12.75">
      <c r="A8" s="70">
        <v>16</v>
      </c>
      <c r="B8" s="71">
        <f>см4!A23</f>
        <v>0</v>
      </c>
      <c r="C8" s="81" t="str">
        <f>см4!B23</f>
        <v>_</v>
      </c>
      <c r="D8" s="82"/>
      <c r="E8" s="83"/>
      <c r="F8" s="84"/>
      <c r="G8" s="74"/>
      <c r="H8" s="74"/>
      <c r="I8" s="74"/>
      <c r="J8" s="74"/>
      <c r="K8" s="74"/>
      <c r="L8" s="74"/>
      <c r="M8" s="74"/>
      <c r="N8" s="74"/>
      <c r="O8" s="74"/>
    </row>
    <row r="9" spans="1:15" ht="12.75">
      <c r="A9" s="70"/>
      <c r="B9" s="75"/>
      <c r="C9" s="74"/>
      <c r="D9" s="75"/>
      <c r="E9" s="76">
        <v>9</v>
      </c>
      <c r="F9" s="77"/>
      <c r="G9" s="78" t="s">
        <v>28</v>
      </c>
      <c r="H9" s="79"/>
      <c r="I9" s="74"/>
      <c r="J9" s="74"/>
      <c r="K9" s="74"/>
      <c r="L9" s="74"/>
      <c r="M9" s="74"/>
      <c r="N9" s="74"/>
      <c r="O9" s="74"/>
    </row>
    <row r="10" spans="1:15" ht="12.75">
      <c r="A10" s="70">
        <v>9</v>
      </c>
      <c r="B10" s="71">
        <f>см4!A16</f>
        <v>0</v>
      </c>
      <c r="C10" s="72" t="str">
        <f>см4!B16</f>
        <v>Елпаев Игорь</v>
      </c>
      <c r="D10" s="85"/>
      <c r="E10" s="83"/>
      <c r="F10" s="86"/>
      <c r="G10" s="83"/>
      <c r="H10" s="84"/>
      <c r="I10" s="74"/>
      <c r="J10" s="74"/>
      <c r="K10" s="74"/>
      <c r="L10" s="74"/>
      <c r="M10" s="74"/>
      <c r="N10" s="74"/>
      <c r="O10" s="74"/>
    </row>
    <row r="11" spans="1:15" ht="12.75">
      <c r="A11" s="70"/>
      <c r="B11" s="75"/>
      <c r="C11" s="76">
        <v>2</v>
      </c>
      <c r="D11" s="77"/>
      <c r="E11" s="87" t="s">
        <v>35</v>
      </c>
      <c r="F11" s="88"/>
      <c r="G11" s="83"/>
      <c r="H11" s="84"/>
      <c r="I11" s="74"/>
      <c r="J11" s="74"/>
      <c r="K11" s="74"/>
      <c r="L11" s="74"/>
      <c r="M11" s="74"/>
      <c r="N11" s="74"/>
      <c r="O11" s="74"/>
    </row>
    <row r="12" spans="1:15" ht="12.75">
      <c r="A12" s="70">
        <v>8</v>
      </c>
      <c r="B12" s="71">
        <f>см4!A15</f>
        <v>0</v>
      </c>
      <c r="C12" s="81" t="str">
        <f>см4!B15</f>
        <v>Судаков Данил</v>
      </c>
      <c r="D12" s="82"/>
      <c r="E12" s="74"/>
      <c r="F12" s="75"/>
      <c r="G12" s="83"/>
      <c r="H12" s="84"/>
      <c r="I12" s="74"/>
      <c r="J12" s="74"/>
      <c r="K12" s="74"/>
      <c r="L12" s="74"/>
      <c r="M12" s="89"/>
      <c r="N12" s="74"/>
      <c r="O12" s="74"/>
    </row>
    <row r="13" spans="1:15" ht="12.75">
      <c r="A13" s="70"/>
      <c r="B13" s="75"/>
      <c r="C13" s="74"/>
      <c r="D13" s="75"/>
      <c r="E13" s="74"/>
      <c r="F13" s="75"/>
      <c r="G13" s="76">
        <v>13</v>
      </c>
      <c r="H13" s="77"/>
      <c r="I13" s="78" t="s">
        <v>32</v>
      </c>
      <c r="J13" s="79"/>
      <c r="K13" s="74"/>
      <c r="L13" s="74"/>
      <c r="M13" s="89"/>
      <c r="N13" s="74"/>
      <c r="O13" s="74"/>
    </row>
    <row r="14" spans="1:15" ht="12.75">
      <c r="A14" s="70">
        <v>5</v>
      </c>
      <c r="B14" s="71">
        <f>см4!A12</f>
        <v>0</v>
      </c>
      <c r="C14" s="72" t="str">
        <f>см4!B12</f>
        <v>Абулаев Айрат</v>
      </c>
      <c r="D14" s="85"/>
      <c r="E14" s="74"/>
      <c r="F14" s="75"/>
      <c r="G14" s="83"/>
      <c r="H14" s="86"/>
      <c r="I14" s="83"/>
      <c r="J14" s="84"/>
      <c r="K14" s="74"/>
      <c r="L14" s="74"/>
      <c r="M14" s="89"/>
      <c r="N14" s="74"/>
      <c r="O14" s="74"/>
    </row>
    <row r="15" spans="1:15" ht="12.75">
      <c r="A15" s="70"/>
      <c r="B15" s="75"/>
      <c r="C15" s="76">
        <v>3</v>
      </c>
      <c r="D15" s="77"/>
      <c r="E15" s="90" t="s">
        <v>32</v>
      </c>
      <c r="F15" s="91"/>
      <c r="G15" s="83"/>
      <c r="H15" s="92"/>
      <c r="I15" s="83"/>
      <c r="J15" s="84"/>
      <c r="K15" s="73"/>
      <c r="L15" s="74"/>
      <c r="M15" s="89"/>
      <c r="N15" s="74"/>
      <c r="O15" s="74"/>
    </row>
    <row r="16" spans="1:15" ht="12.75">
      <c r="A16" s="70">
        <v>12</v>
      </c>
      <c r="B16" s="71">
        <f>см4!A19</f>
        <v>0</v>
      </c>
      <c r="C16" s="81" t="str">
        <f>см4!B19</f>
        <v>_</v>
      </c>
      <c r="D16" s="82"/>
      <c r="E16" s="83"/>
      <c r="F16" s="91"/>
      <c r="G16" s="83"/>
      <c r="H16" s="92"/>
      <c r="I16" s="83"/>
      <c r="J16" s="84"/>
      <c r="K16" s="74"/>
      <c r="L16" s="74"/>
      <c r="M16" s="89"/>
      <c r="N16" s="74"/>
      <c r="O16" s="74"/>
    </row>
    <row r="17" spans="1:15" ht="12.75">
      <c r="A17" s="70"/>
      <c r="B17" s="75"/>
      <c r="C17" s="74"/>
      <c r="D17" s="75"/>
      <c r="E17" s="76">
        <v>10</v>
      </c>
      <c r="F17" s="77"/>
      <c r="G17" s="87" t="s">
        <v>32</v>
      </c>
      <c r="H17" s="88"/>
      <c r="I17" s="83"/>
      <c r="J17" s="84"/>
      <c r="K17" s="74"/>
      <c r="L17" s="74"/>
      <c r="M17" s="74"/>
      <c r="N17" s="74"/>
      <c r="O17" s="74"/>
    </row>
    <row r="18" spans="1:15" ht="12.75">
      <c r="A18" s="70">
        <v>13</v>
      </c>
      <c r="B18" s="71">
        <f>см4!A20</f>
        <v>0</v>
      </c>
      <c r="C18" s="72" t="str">
        <f>см4!B20</f>
        <v>_</v>
      </c>
      <c r="D18" s="85"/>
      <c r="E18" s="83"/>
      <c r="F18" s="86"/>
      <c r="G18" s="74"/>
      <c r="H18" s="75"/>
      <c r="I18" s="83"/>
      <c r="J18" s="84"/>
      <c r="K18" s="74"/>
      <c r="L18" s="74"/>
      <c r="M18" s="74"/>
      <c r="N18" s="74"/>
      <c r="O18" s="74"/>
    </row>
    <row r="19" spans="1:15" ht="12.75">
      <c r="A19" s="70"/>
      <c r="B19" s="75"/>
      <c r="C19" s="76">
        <v>4</v>
      </c>
      <c r="D19" s="77"/>
      <c r="E19" s="87" t="s">
        <v>31</v>
      </c>
      <c r="F19" s="88"/>
      <c r="G19" s="74"/>
      <c r="H19" s="75"/>
      <c r="I19" s="83"/>
      <c r="J19" s="84"/>
      <c r="K19" s="74"/>
      <c r="L19" s="74"/>
      <c r="M19" s="74"/>
      <c r="N19" s="74"/>
      <c r="O19" s="74"/>
    </row>
    <row r="20" spans="1:15" ht="12.75">
      <c r="A20" s="70">
        <v>4</v>
      </c>
      <c r="B20" s="71">
        <f>см4!A11</f>
        <v>0</v>
      </c>
      <c r="C20" s="81" t="str">
        <f>см4!B11</f>
        <v>Касимов Линар</v>
      </c>
      <c r="D20" s="82"/>
      <c r="E20" s="74"/>
      <c r="F20" s="75"/>
      <c r="G20" s="74"/>
      <c r="H20" s="75"/>
      <c r="I20" s="83"/>
      <c r="J20" s="84"/>
      <c r="K20" s="74"/>
      <c r="L20" s="74"/>
      <c r="M20" s="74"/>
      <c r="N20" s="74"/>
      <c r="O20" s="74"/>
    </row>
    <row r="21" spans="1:15" ht="12.75">
      <c r="A21" s="70"/>
      <c r="B21" s="75"/>
      <c r="C21" s="74"/>
      <c r="D21" s="75"/>
      <c r="E21" s="74"/>
      <c r="F21" s="75"/>
      <c r="G21" s="74"/>
      <c r="H21" s="75"/>
      <c r="I21" s="76">
        <v>15</v>
      </c>
      <c r="J21" s="77"/>
      <c r="K21" s="78" t="s">
        <v>30</v>
      </c>
      <c r="L21" s="78"/>
      <c r="M21" s="78"/>
      <c r="N21" s="78"/>
      <c r="O21" s="78"/>
    </row>
    <row r="22" spans="1:15" ht="12.75">
      <c r="A22" s="70">
        <v>3</v>
      </c>
      <c r="B22" s="71">
        <f>см4!A10</f>
        <v>0</v>
      </c>
      <c r="C22" s="72" t="str">
        <f>см4!B10</f>
        <v>Фирсов Денис</v>
      </c>
      <c r="D22" s="85"/>
      <c r="E22" s="74"/>
      <c r="F22" s="75"/>
      <c r="G22" s="74"/>
      <c r="H22" s="75"/>
      <c r="I22" s="83"/>
      <c r="J22" s="93"/>
      <c r="K22" s="84"/>
      <c r="L22" s="84"/>
      <c r="M22" s="74"/>
      <c r="N22" s="94" t="s">
        <v>40</v>
      </c>
      <c r="O22" s="94"/>
    </row>
    <row r="23" spans="1:15" ht="12.75">
      <c r="A23" s="70"/>
      <c r="B23" s="75"/>
      <c r="C23" s="76">
        <v>5</v>
      </c>
      <c r="D23" s="77"/>
      <c r="E23" s="78" t="s">
        <v>30</v>
      </c>
      <c r="F23" s="85"/>
      <c r="G23" s="74"/>
      <c r="H23" s="75"/>
      <c r="I23" s="83"/>
      <c r="J23" s="95"/>
      <c r="K23" s="84"/>
      <c r="L23" s="84"/>
      <c r="M23" s="74"/>
      <c r="N23" s="74"/>
      <c r="O23" s="74"/>
    </row>
    <row r="24" spans="1:15" ht="12.75">
      <c r="A24" s="70">
        <v>14</v>
      </c>
      <c r="B24" s="71">
        <f>см4!A21</f>
        <v>0</v>
      </c>
      <c r="C24" s="81" t="str">
        <f>см4!B21</f>
        <v>_</v>
      </c>
      <c r="D24" s="82"/>
      <c r="E24" s="83"/>
      <c r="F24" s="91"/>
      <c r="G24" s="74"/>
      <c r="H24" s="75"/>
      <c r="I24" s="83"/>
      <c r="J24" s="84"/>
      <c r="K24" s="84"/>
      <c r="L24" s="84"/>
      <c r="M24" s="74"/>
      <c r="N24" s="74"/>
      <c r="O24" s="74"/>
    </row>
    <row r="25" spans="1:15" ht="12.75">
      <c r="A25" s="70"/>
      <c r="B25" s="75"/>
      <c r="C25" s="74"/>
      <c r="D25" s="75"/>
      <c r="E25" s="76">
        <v>11</v>
      </c>
      <c r="F25" s="77"/>
      <c r="G25" s="78" t="s">
        <v>30</v>
      </c>
      <c r="H25" s="85"/>
      <c r="I25" s="83"/>
      <c r="J25" s="84"/>
      <c r="K25" s="84"/>
      <c r="L25" s="84"/>
      <c r="M25" s="74"/>
      <c r="N25" s="74"/>
      <c r="O25" s="74"/>
    </row>
    <row r="26" spans="1:15" ht="12.75">
      <c r="A26" s="70">
        <v>11</v>
      </c>
      <c r="B26" s="71">
        <f>см4!A18</f>
        <v>0</v>
      </c>
      <c r="C26" s="72" t="str">
        <f>см4!B18</f>
        <v>Шамсутдинов Аслан</v>
      </c>
      <c r="D26" s="85"/>
      <c r="E26" s="83"/>
      <c r="F26" s="86"/>
      <c r="G26" s="83"/>
      <c r="H26" s="91"/>
      <c r="I26" s="83"/>
      <c r="J26" s="84"/>
      <c r="K26" s="84"/>
      <c r="L26" s="84"/>
      <c r="M26" s="74"/>
      <c r="N26" s="74"/>
      <c r="O26" s="74"/>
    </row>
    <row r="27" spans="1:15" ht="12.75">
      <c r="A27" s="70"/>
      <c r="B27" s="75"/>
      <c r="C27" s="76">
        <v>6</v>
      </c>
      <c r="D27" s="77"/>
      <c r="E27" s="87" t="s">
        <v>33</v>
      </c>
      <c r="F27" s="88"/>
      <c r="G27" s="83"/>
      <c r="H27" s="91"/>
      <c r="I27" s="83"/>
      <c r="J27" s="84"/>
      <c r="K27" s="84"/>
      <c r="L27" s="84"/>
      <c r="M27" s="74"/>
      <c r="N27" s="74"/>
      <c r="O27" s="74"/>
    </row>
    <row r="28" spans="1:15" ht="12.75">
      <c r="A28" s="70">
        <v>6</v>
      </c>
      <c r="B28" s="71">
        <f>см4!A13</f>
        <v>0</v>
      </c>
      <c r="C28" s="81" t="str">
        <f>см4!B13</f>
        <v>Петровский Тимофей</v>
      </c>
      <c r="D28" s="82"/>
      <c r="E28" s="74"/>
      <c r="F28" s="75"/>
      <c r="G28" s="83"/>
      <c r="H28" s="91"/>
      <c r="I28" s="83"/>
      <c r="J28" s="84"/>
      <c r="K28" s="84"/>
      <c r="L28" s="84"/>
      <c r="M28" s="74"/>
      <c r="N28" s="74"/>
      <c r="O28" s="74"/>
    </row>
    <row r="29" spans="1:15" ht="12.75">
      <c r="A29" s="70"/>
      <c r="B29" s="75"/>
      <c r="C29" s="74"/>
      <c r="D29" s="75"/>
      <c r="E29" s="74"/>
      <c r="F29" s="75"/>
      <c r="G29" s="76">
        <v>14</v>
      </c>
      <c r="H29" s="77"/>
      <c r="I29" s="87" t="s">
        <v>30</v>
      </c>
      <c r="J29" s="79"/>
      <c r="K29" s="84"/>
      <c r="L29" s="84"/>
      <c r="M29" s="74"/>
      <c r="N29" s="74"/>
      <c r="O29" s="74"/>
    </row>
    <row r="30" spans="1:15" ht="12.75">
      <c r="A30" s="70">
        <v>7</v>
      </c>
      <c r="B30" s="71">
        <f>см4!A14</f>
        <v>0</v>
      </c>
      <c r="C30" s="72" t="str">
        <f>см4!B14</f>
        <v>Ишмаков Тимур</v>
      </c>
      <c r="D30" s="85"/>
      <c r="E30" s="74"/>
      <c r="F30" s="75"/>
      <c r="G30" s="83"/>
      <c r="H30" s="93"/>
      <c r="I30" s="74"/>
      <c r="J30" s="74"/>
      <c r="K30" s="84"/>
      <c r="L30" s="84"/>
      <c r="M30" s="74"/>
      <c r="N30" s="74"/>
      <c r="O30" s="74"/>
    </row>
    <row r="31" spans="1:15" ht="12.75">
      <c r="A31" s="70"/>
      <c r="B31" s="75"/>
      <c r="C31" s="76">
        <v>7</v>
      </c>
      <c r="D31" s="77"/>
      <c r="E31" s="78" t="s">
        <v>34</v>
      </c>
      <c r="F31" s="85"/>
      <c r="G31" s="83"/>
      <c r="H31" s="96"/>
      <c r="I31" s="74"/>
      <c r="J31" s="74"/>
      <c r="K31" s="84"/>
      <c r="L31" s="84"/>
      <c r="M31" s="74"/>
      <c r="N31" s="74"/>
      <c r="O31" s="74"/>
    </row>
    <row r="32" spans="1:15" ht="12.75">
      <c r="A32" s="70">
        <v>10</v>
      </c>
      <c r="B32" s="71">
        <f>см4!A17</f>
        <v>0</v>
      </c>
      <c r="C32" s="81" t="str">
        <f>см4!B17</f>
        <v>Алопин Вадим</v>
      </c>
      <c r="D32" s="82"/>
      <c r="E32" s="83"/>
      <c r="F32" s="91"/>
      <c r="G32" s="83"/>
      <c r="H32" s="96"/>
      <c r="I32" s="70">
        <v>-15</v>
      </c>
      <c r="J32" s="97">
        <f>IF(J21=H13,H29,IF(J21=H29,H13,0))</f>
        <v>0</v>
      </c>
      <c r="K32" s="72" t="str">
        <f>IF(K21=I13,I29,IF(K21=I29,I13,0))</f>
        <v>Абулаев Айрат</v>
      </c>
      <c r="L32" s="72"/>
      <c r="M32" s="90"/>
      <c r="N32" s="90"/>
      <c r="O32" s="90"/>
    </row>
    <row r="33" spans="1:15" ht="12.75">
      <c r="A33" s="70"/>
      <c r="B33" s="75"/>
      <c r="C33" s="74"/>
      <c r="D33" s="75"/>
      <c r="E33" s="76">
        <v>12</v>
      </c>
      <c r="F33" s="77"/>
      <c r="G33" s="87" t="s">
        <v>29</v>
      </c>
      <c r="H33" s="98"/>
      <c r="I33" s="74"/>
      <c r="J33" s="74"/>
      <c r="K33" s="84"/>
      <c r="L33" s="84"/>
      <c r="M33" s="74"/>
      <c r="N33" s="94" t="s">
        <v>41</v>
      </c>
      <c r="O33" s="94"/>
    </row>
    <row r="34" spans="1:15" ht="12.75">
      <c r="A34" s="70">
        <v>15</v>
      </c>
      <c r="B34" s="71">
        <f>см4!A22</f>
        <v>0</v>
      </c>
      <c r="C34" s="72" t="str">
        <f>см4!B22</f>
        <v>_</v>
      </c>
      <c r="D34" s="85"/>
      <c r="E34" s="83"/>
      <c r="F34" s="93"/>
      <c r="G34" s="74"/>
      <c r="H34" s="74"/>
      <c r="I34" s="74"/>
      <c r="J34" s="74"/>
      <c r="K34" s="84"/>
      <c r="L34" s="84"/>
      <c r="M34" s="74"/>
      <c r="N34" s="74"/>
      <c r="O34" s="74"/>
    </row>
    <row r="35" spans="1:15" ht="12.75">
      <c r="A35" s="70"/>
      <c r="B35" s="75"/>
      <c r="C35" s="76">
        <v>8</v>
      </c>
      <c r="D35" s="77"/>
      <c r="E35" s="87" t="s">
        <v>29</v>
      </c>
      <c r="F35" s="98"/>
      <c r="G35" s="74"/>
      <c r="H35" s="74"/>
      <c r="I35" s="74"/>
      <c r="J35" s="74"/>
      <c r="K35" s="84"/>
      <c r="L35" s="84"/>
      <c r="M35" s="74"/>
      <c r="N35" s="74"/>
      <c r="O35" s="74"/>
    </row>
    <row r="36" spans="1:15" ht="12.75">
      <c r="A36" s="70">
        <v>2</v>
      </c>
      <c r="B36" s="71">
        <f>см4!A9</f>
        <v>0</v>
      </c>
      <c r="C36" s="81" t="str">
        <f>см4!B9</f>
        <v>Насыров Эмиль</v>
      </c>
      <c r="D36" s="99"/>
      <c r="E36" s="74"/>
      <c r="F36" s="74"/>
      <c r="G36" s="74"/>
      <c r="H36" s="74"/>
      <c r="I36" s="74"/>
      <c r="J36" s="74"/>
      <c r="K36" s="84"/>
      <c r="L36" s="84"/>
      <c r="M36" s="74"/>
      <c r="N36" s="74"/>
      <c r="O36" s="74"/>
    </row>
    <row r="37" spans="1:15" ht="12.75">
      <c r="A37" s="70"/>
      <c r="B37" s="70"/>
      <c r="C37" s="74"/>
      <c r="D37" s="74"/>
      <c r="E37" s="74"/>
      <c r="F37" s="74"/>
      <c r="G37" s="74"/>
      <c r="H37" s="74"/>
      <c r="I37" s="74"/>
      <c r="J37" s="74"/>
      <c r="K37" s="84"/>
      <c r="L37" s="84"/>
      <c r="M37" s="74"/>
      <c r="N37" s="74"/>
      <c r="O37" s="74"/>
    </row>
    <row r="38" spans="1:15" ht="12.75">
      <c r="A38" s="70">
        <v>-1</v>
      </c>
      <c r="B38" s="97">
        <f>IF(D7=B6,B8,IF(D7=B8,B6,0))</f>
        <v>0</v>
      </c>
      <c r="C38" s="72" t="str">
        <f>IF(E7=C6,C8,IF(E7=C8,C6,0))</f>
        <v>_</v>
      </c>
      <c r="D38" s="73"/>
      <c r="E38" s="74"/>
      <c r="F38" s="74"/>
      <c r="G38" s="70">
        <v>-13</v>
      </c>
      <c r="H38" s="97">
        <f>IF(H13=F9,F17,IF(H13=F17,F9,0))</f>
        <v>0</v>
      </c>
      <c r="I38" s="72" t="str">
        <f>IF(I13=G9,G17,IF(I13=G17,G9,0))</f>
        <v>Андрющенко Александр</v>
      </c>
      <c r="J38" s="73"/>
      <c r="K38" s="74"/>
      <c r="L38" s="74"/>
      <c r="M38" s="74"/>
      <c r="N38" s="74"/>
      <c r="O38" s="74"/>
    </row>
    <row r="39" spans="1:15" ht="12.75">
      <c r="A39" s="70"/>
      <c r="B39" s="70"/>
      <c r="C39" s="76">
        <v>16</v>
      </c>
      <c r="D39" s="77"/>
      <c r="E39" s="100" t="s">
        <v>36</v>
      </c>
      <c r="F39" s="101"/>
      <c r="G39" s="74"/>
      <c r="H39" s="74"/>
      <c r="I39" s="83"/>
      <c r="J39" s="84"/>
      <c r="K39" s="74"/>
      <c r="L39" s="74"/>
      <c r="M39" s="74"/>
      <c r="N39" s="74"/>
      <c r="O39" s="74"/>
    </row>
    <row r="40" spans="1:15" ht="12.75">
      <c r="A40" s="70">
        <v>-2</v>
      </c>
      <c r="B40" s="97">
        <f>IF(D11=B10,B12,IF(D11=B12,B10,0))</f>
        <v>0</v>
      </c>
      <c r="C40" s="81" t="str">
        <f>IF(E11=C10,C12,IF(E11=C12,C10,0))</f>
        <v>Елпаев Игорь</v>
      </c>
      <c r="D40" s="99"/>
      <c r="E40" s="76">
        <v>20</v>
      </c>
      <c r="F40" s="77"/>
      <c r="G40" s="100" t="s">
        <v>34</v>
      </c>
      <c r="H40" s="101"/>
      <c r="I40" s="76">
        <v>26</v>
      </c>
      <c r="J40" s="77"/>
      <c r="K40" s="100" t="s">
        <v>28</v>
      </c>
      <c r="L40" s="101"/>
      <c r="M40" s="74"/>
      <c r="N40" s="74"/>
      <c r="O40" s="74"/>
    </row>
    <row r="41" spans="1:15" ht="12.75">
      <c r="A41" s="70"/>
      <c r="B41" s="70"/>
      <c r="C41" s="70">
        <v>-12</v>
      </c>
      <c r="D41" s="97">
        <f>IF(F33=D31,D35,IF(F33=D35,D31,0))</f>
        <v>0</v>
      </c>
      <c r="E41" s="81" t="str">
        <f>IF(G33=E31,E35,IF(G33=E35,E31,0))</f>
        <v>Ишмаков Тимур</v>
      </c>
      <c r="F41" s="99"/>
      <c r="G41" s="83"/>
      <c r="H41" s="96"/>
      <c r="I41" s="83"/>
      <c r="J41" s="93"/>
      <c r="K41" s="83"/>
      <c r="L41" s="84"/>
      <c r="M41" s="74"/>
      <c r="N41" s="74"/>
      <c r="O41" s="74"/>
    </row>
    <row r="42" spans="1:15" ht="12.75">
      <c r="A42" s="70">
        <v>-3</v>
      </c>
      <c r="B42" s="97">
        <f>IF(D15=B14,B16,IF(D15=B16,B14,0))</f>
        <v>0</v>
      </c>
      <c r="C42" s="72" t="str">
        <f>IF(E15=C14,C16,IF(E15=C16,C14,0))</f>
        <v>_</v>
      </c>
      <c r="D42" s="73"/>
      <c r="E42" s="74"/>
      <c r="F42" s="74"/>
      <c r="G42" s="76">
        <v>24</v>
      </c>
      <c r="H42" s="77"/>
      <c r="I42" s="102" t="s">
        <v>34</v>
      </c>
      <c r="J42" s="95"/>
      <c r="K42" s="83"/>
      <c r="L42" s="84"/>
      <c r="M42" s="74"/>
      <c r="N42" s="74"/>
      <c r="O42" s="74"/>
    </row>
    <row r="43" spans="1:15" ht="12.75">
      <c r="A43" s="70"/>
      <c r="B43" s="70"/>
      <c r="C43" s="76">
        <v>17</v>
      </c>
      <c r="D43" s="77"/>
      <c r="E43" s="100"/>
      <c r="F43" s="101"/>
      <c r="G43" s="83"/>
      <c r="H43" s="84"/>
      <c r="I43" s="84"/>
      <c r="J43" s="84"/>
      <c r="K43" s="83"/>
      <c r="L43" s="84"/>
      <c r="M43" s="74"/>
      <c r="N43" s="74"/>
      <c r="O43" s="74"/>
    </row>
    <row r="44" spans="1:15" ht="12.75">
      <c r="A44" s="70">
        <v>-4</v>
      </c>
      <c r="B44" s="97">
        <f>IF(D19=B18,B20,IF(D19=B20,B18,0))</f>
        <v>0</v>
      </c>
      <c r="C44" s="81" t="str">
        <f>IF(E19=C18,C20,IF(E19=C20,C18,0))</f>
        <v>_</v>
      </c>
      <c r="D44" s="99"/>
      <c r="E44" s="76">
        <v>21</v>
      </c>
      <c r="F44" s="77"/>
      <c r="G44" s="102" t="s">
        <v>33</v>
      </c>
      <c r="H44" s="101"/>
      <c r="I44" s="84"/>
      <c r="J44" s="84"/>
      <c r="K44" s="76">
        <v>28</v>
      </c>
      <c r="L44" s="77"/>
      <c r="M44" s="100"/>
      <c r="N44" s="90"/>
      <c r="O44" s="90"/>
    </row>
    <row r="45" spans="1:15" ht="12.75">
      <c r="A45" s="70"/>
      <c r="B45" s="70"/>
      <c r="C45" s="70">
        <v>-11</v>
      </c>
      <c r="D45" s="97">
        <f>IF(F25=D23,D27,IF(F25=D27,D23,0))</f>
        <v>0</v>
      </c>
      <c r="E45" s="81" t="str">
        <f>IF(G25=E23,E27,IF(G25=E27,E23,0))</f>
        <v>Петровский Тимофей</v>
      </c>
      <c r="F45" s="99"/>
      <c r="G45" s="74"/>
      <c r="H45" s="74"/>
      <c r="I45" s="84"/>
      <c r="J45" s="84"/>
      <c r="K45" s="83"/>
      <c r="L45" s="84"/>
      <c r="M45" s="74"/>
      <c r="N45" s="94" t="s">
        <v>42</v>
      </c>
      <c r="O45" s="94"/>
    </row>
    <row r="46" spans="1:15" ht="12.75">
      <c r="A46" s="70">
        <v>-5</v>
      </c>
      <c r="B46" s="97">
        <f>IF(D23=B22,B24,IF(D23=B24,B22,0))</f>
        <v>0</v>
      </c>
      <c r="C46" s="72" t="str">
        <f>IF(E23=C22,C24,IF(E23=C24,C22,0))</f>
        <v>_</v>
      </c>
      <c r="D46" s="73"/>
      <c r="E46" s="74"/>
      <c r="F46" s="74"/>
      <c r="G46" s="70">
        <v>-14</v>
      </c>
      <c r="H46" s="97">
        <f>IF(H29=F25,F33,IF(H29=F33,F25,0))</f>
        <v>0</v>
      </c>
      <c r="I46" s="72" t="str">
        <f>IF(I29=G25,G33,IF(I29=G33,G25,0))</f>
        <v>Насыров Эмиль</v>
      </c>
      <c r="J46" s="73"/>
      <c r="K46" s="83"/>
      <c r="L46" s="84"/>
      <c r="M46" s="84"/>
      <c r="N46" s="74"/>
      <c r="O46" s="74"/>
    </row>
    <row r="47" spans="1:15" ht="12.75">
      <c r="A47" s="70"/>
      <c r="B47" s="70"/>
      <c r="C47" s="76">
        <v>18</v>
      </c>
      <c r="D47" s="77"/>
      <c r="E47" s="100" t="s">
        <v>38</v>
      </c>
      <c r="F47" s="101"/>
      <c r="G47" s="74"/>
      <c r="H47" s="74"/>
      <c r="I47" s="103"/>
      <c r="J47" s="84"/>
      <c r="K47" s="83"/>
      <c r="L47" s="84"/>
      <c r="M47" s="84"/>
      <c r="N47" s="74"/>
      <c r="O47" s="74"/>
    </row>
    <row r="48" spans="1:15" ht="12.75">
      <c r="A48" s="70">
        <v>-6</v>
      </c>
      <c r="B48" s="97">
        <f>IF(D27=B26,B28,IF(D27=B28,B26,0))</f>
        <v>0</v>
      </c>
      <c r="C48" s="81" t="str">
        <f>IF(E27=C26,C28,IF(E27=C28,C26,0))</f>
        <v>Шамсутдинов Аслан</v>
      </c>
      <c r="D48" s="99"/>
      <c r="E48" s="76">
        <v>22</v>
      </c>
      <c r="F48" s="77"/>
      <c r="G48" s="100" t="s">
        <v>31</v>
      </c>
      <c r="H48" s="101"/>
      <c r="I48" s="76">
        <v>27</v>
      </c>
      <c r="J48" s="77"/>
      <c r="K48" s="102" t="s">
        <v>29</v>
      </c>
      <c r="L48" s="101"/>
      <c r="M48" s="84"/>
      <c r="N48" s="74"/>
      <c r="O48" s="74"/>
    </row>
    <row r="49" spans="1:15" ht="12.75">
      <c r="A49" s="70"/>
      <c r="B49" s="70"/>
      <c r="C49" s="70">
        <v>-10</v>
      </c>
      <c r="D49" s="97">
        <f>IF(F17=D15,D19,IF(F17=D19,D15,0))</f>
        <v>0</v>
      </c>
      <c r="E49" s="81" t="str">
        <f>IF(G17=E15,E19,IF(G17=E19,E15,0))</f>
        <v>Касимов Линар</v>
      </c>
      <c r="F49" s="99"/>
      <c r="G49" s="83"/>
      <c r="H49" s="96"/>
      <c r="I49" s="83"/>
      <c r="J49" s="93"/>
      <c r="K49" s="74"/>
      <c r="L49" s="74"/>
      <c r="M49" s="84"/>
      <c r="N49" s="74"/>
      <c r="O49" s="74"/>
    </row>
    <row r="50" spans="1:15" ht="12.75">
      <c r="A50" s="70">
        <v>-7</v>
      </c>
      <c r="B50" s="97">
        <f>IF(D31=B30,B32,IF(D31=B32,B30,0))</f>
        <v>0</v>
      </c>
      <c r="C50" s="72" t="str">
        <f>IF(E31=C30,C32,IF(E31=C32,C30,0))</f>
        <v>Алопин Вадим</v>
      </c>
      <c r="D50" s="73"/>
      <c r="E50" s="74"/>
      <c r="F50" s="74"/>
      <c r="G50" s="76">
        <v>25</v>
      </c>
      <c r="H50" s="77"/>
      <c r="I50" s="102" t="s">
        <v>31</v>
      </c>
      <c r="J50" s="95"/>
      <c r="K50" s="74"/>
      <c r="L50" s="74"/>
      <c r="M50" s="84"/>
      <c r="N50" s="74"/>
      <c r="O50" s="74"/>
    </row>
    <row r="51" spans="1:15" ht="12.75">
      <c r="A51" s="70"/>
      <c r="B51" s="70"/>
      <c r="C51" s="76">
        <v>19</v>
      </c>
      <c r="D51" s="77"/>
      <c r="E51" s="100" t="s">
        <v>37</v>
      </c>
      <c r="F51" s="101"/>
      <c r="G51" s="83"/>
      <c r="H51" s="84"/>
      <c r="I51" s="84"/>
      <c r="J51" s="84"/>
      <c r="K51" s="74"/>
      <c r="L51" s="74"/>
      <c r="M51" s="84"/>
      <c r="N51" s="74"/>
      <c r="O51" s="74"/>
    </row>
    <row r="52" spans="1:15" ht="12.75">
      <c r="A52" s="70">
        <v>-8</v>
      </c>
      <c r="B52" s="97">
        <f>IF(D35=B34,B36,IF(D35=B36,B34,0))</f>
        <v>0</v>
      </c>
      <c r="C52" s="81" t="str">
        <f>IF(E35=C34,C36,IF(E35=C36,C34,0))</f>
        <v>_</v>
      </c>
      <c r="D52" s="99"/>
      <c r="E52" s="76">
        <v>23</v>
      </c>
      <c r="F52" s="77"/>
      <c r="G52" s="102" t="s">
        <v>35</v>
      </c>
      <c r="H52" s="101"/>
      <c r="I52" s="84"/>
      <c r="J52" s="84"/>
      <c r="K52" s="70">
        <v>-28</v>
      </c>
      <c r="L52" s="97">
        <f>IF(L44=J40,J48,IF(L44=J48,J40,0))</f>
        <v>0</v>
      </c>
      <c r="M52" s="72">
        <f>IF(M44=K40,K48,IF(M44=K48,K40,0))</f>
        <v>0</v>
      </c>
      <c r="N52" s="90"/>
      <c r="O52" s="90"/>
    </row>
    <row r="53" spans="1:15" ht="12.75">
      <c r="A53" s="70"/>
      <c r="B53" s="70"/>
      <c r="C53" s="104">
        <v>-9</v>
      </c>
      <c r="D53" s="97">
        <f>IF(F9=D7,D11,IF(F9=D11,D7,0))</f>
        <v>0</v>
      </c>
      <c r="E53" s="81" t="str">
        <f>IF(G9=E7,E11,IF(G9=E11,E7,0))</f>
        <v>Судаков Данил</v>
      </c>
      <c r="F53" s="99"/>
      <c r="G53" s="74"/>
      <c r="H53" s="74"/>
      <c r="I53" s="84"/>
      <c r="J53" s="84"/>
      <c r="K53" s="74"/>
      <c r="L53" s="74"/>
      <c r="M53" s="105"/>
      <c r="N53" s="94" t="s">
        <v>43</v>
      </c>
      <c r="O53" s="94"/>
    </row>
    <row r="54" spans="1:15" ht="12.75">
      <c r="A54" s="70"/>
      <c r="B54" s="70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0">
        <v>-26</v>
      </c>
      <c r="B55" s="97">
        <f>IF(J40=H38,H42,IF(J40=H42,H38,0))</f>
        <v>0</v>
      </c>
      <c r="C55" s="72" t="str">
        <f>IF(K40=I38,I42,IF(K40=I42,I38,0))</f>
        <v>Ишмаков Тимур</v>
      </c>
      <c r="D55" s="73"/>
      <c r="E55" s="74"/>
      <c r="F55" s="74"/>
      <c r="G55" s="70">
        <v>-20</v>
      </c>
      <c r="H55" s="97">
        <f>IF(F40=D39,D41,IF(F40=D41,D39,0))</f>
        <v>0</v>
      </c>
      <c r="I55" s="72" t="str">
        <f>IF(G40=E39,E41,IF(G40=E41,E39,0))</f>
        <v>Елпаев Игорь</v>
      </c>
      <c r="J55" s="73"/>
      <c r="K55" s="74"/>
      <c r="L55" s="74"/>
      <c r="M55" s="74"/>
      <c r="N55" s="74"/>
      <c r="O55" s="74"/>
    </row>
    <row r="56" spans="1:15" ht="12.75">
      <c r="A56" s="70"/>
      <c r="B56" s="75"/>
      <c r="C56" s="76">
        <v>29</v>
      </c>
      <c r="D56" s="77"/>
      <c r="E56" s="78" t="s">
        <v>31</v>
      </c>
      <c r="F56" s="79"/>
      <c r="G56" s="70"/>
      <c r="H56" s="70"/>
      <c r="I56" s="76">
        <v>31</v>
      </c>
      <c r="J56" s="77"/>
      <c r="K56" s="78" t="s">
        <v>36</v>
      </c>
      <c r="L56" s="79"/>
      <c r="M56" s="74"/>
      <c r="N56" s="74"/>
      <c r="O56" s="74"/>
    </row>
    <row r="57" spans="1:15" ht="12.75">
      <c r="A57" s="70">
        <v>-27</v>
      </c>
      <c r="B57" s="97">
        <f>IF(J48=H46,H50,IF(J48=H50,H46,0))</f>
        <v>0</v>
      </c>
      <c r="C57" s="81" t="str">
        <f>IF(K48=I46,I50,IF(K48=I50,I46,0))</f>
        <v>Касимов Линар</v>
      </c>
      <c r="D57" s="99"/>
      <c r="E57" s="106" t="s">
        <v>44</v>
      </c>
      <c r="F57" s="106"/>
      <c r="G57" s="70">
        <v>-21</v>
      </c>
      <c r="H57" s="97">
        <f>IF(F44=D43,D45,IF(F44=D45,D43,0))</f>
        <v>0</v>
      </c>
      <c r="I57" s="81">
        <f>IF(G44=E43,E45,IF(G44=E45,E43,0))</f>
        <v>0</v>
      </c>
      <c r="J57" s="99"/>
      <c r="K57" s="83"/>
      <c r="L57" s="84"/>
      <c r="M57" s="84"/>
      <c r="N57" s="74"/>
      <c r="O57" s="74"/>
    </row>
    <row r="58" spans="1:15" ht="12.75">
      <c r="A58" s="70"/>
      <c r="B58" s="70"/>
      <c r="C58" s="70">
        <v>-29</v>
      </c>
      <c r="D58" s="97">
        <f>IF(D56=B55,B57,IF(D56=B57,B55,0))</f>
        <v>0</v>
      </c>
      <c r="E58" s="72" t="str">
        <f>IF(E56=C55,C57,IF(E56=C57,C55,0))</f>
        <v>Ишмаков Тимур</v>
      </c>
      <c r="F58" s="73"/>
      <c r="G58" s="70"/>
      <c r="H58" s="70"/>
      <c r="I58" s="74"/>
      <c r="J58" s="74"/>
      <c r="K58" s="76">
        <v>33</v>
      </c>
      <c r="L58" s="77"/>
      <c r="M58" s="78" t="s">
        <v>37</v>
      </c>
      <c r="N58" s="90"/>
      <c r="O58" s="90"/>
    </row>
    <row r="59" spans="1:15" ht="12.75">
      <c r="A59" s="70"/>
      <c r="B59" s="70"/>
      <c r="C59" s="74"/>
      <c r="D59" s="74"/>
      <c r="E59" s="106" t="s">
        <v>45</v>
      </c>
      <c r="F59" s="106"/>
      <c r="G59" s="70">
        <v>-22</v>
      </c>
      <c r="H59" s="97">
        <f>IF(F48=D47,D49,IF(F48=D49,D47,0))</f>
        <v>0</v>
      </c>
      <c r="I59" s="72" t="str">
        <f>IF(G48=E47,E49,IF(G48=E49,E47,0))</f>
        <v>Шамсутдинов Аслан</v>
      </c>
      <c r="J59" s="73"/>
      <c r="K59" s="83"/>
      <c r="L59" s="84"/>
      <c r="M59" s="74"/>
      <c r="N59" s="94" t="s">
        <v>46</v>
      </c>
      <c r="O59" s="94"/>
    </row>
    <row r="60" spans="1:15" ht="12.75">
      <c r="A60" s="70">
        <v>-24</v>
      </c>
      <c r="B60" s="97">
        <f>IF(H42=F40,F44,IF(H42=F44,F40,0))</f>
        <v>0</v>
      </c>
      <c r="C60" s="72" t="str">
        <f>IF(I42=G40,G44,IF(I42=G44,G40,0))</f>
        <v>Петровский Тимофей</v>
      </c>
      <c r="D60" s="73"/>
      <c r="E60" s="74"/>
      <c r="F60" s="74"/>
      <c r="G60" s="70"/>
      <c r="H60" s="70"/>
      <c r="I60" s="76">
        <v>32</v>
      </c>
      <c r="J60" s="77"/>
      <c r="K60" s="87" t="s">
        <v>37</v>
      </c>
      <c r="L60" s="79"/>
      <c r="M60" s="107"/>
      <c r="N60" s="74"/>
      <c r="O60" s="74"/>
    </row>
    <row r="61" spans="1:15" ht="12.75">
      <c r="A61" s="70"/>
      <c r="B61" s="70"/>
      <c r="C61" s="76">
        <v>30</v>
      </c>
      <c r="D61" s="77"/>
      <c r="E61" s="78" t="s">
        <v>33</v>
      </c>
      <c r="F61" s="79"/>
      <c r="G61" s="70">
        <v>-23</v>
      </c>
      <c r="H61" s="97">
        <f>IF(F52=D51,D53,IF(F52=D53,D51,0))</f>
        <v>0</v>
      </c>
      <c r="I61" s="81" t="str">
        <f>IF(G52=E51,E53,IF(G52=E53,E51,0))</f>
        <v>Алопин Вадим</v>
      </c>
      <c r="J61" s="99"/>
      <c r="K61" s="70">
        <v>-33</v>
      </c>
      <c r="L61" s="97">
        <f>IF(L58=J56,J60,IF(L58=J60,J56,0))</f>
        <v>0</v>
      </c>
      <c r="M61" s="72" t="str">
        <f>IF(M58=K56,K60,IF(M58=K60,K56,0))</f>
        <v>Елпаев Игорь</v>
      </c>
      <c r="N61" s="90"/>
      <c r="O61" s="90"/>
    </row>
    <row r="62" spans="1:15" ht="12.75">
      <c r="A62" s="70">
        <v>-25</v>
      </c>
      <c r="B62" s="97">
        <f>IF(H50=F48,F52,IF(H50=F52,F48,0))</f>
        <v>0</v>
      </c>
      <c r="C62" s="81" t="str">
        <f>IF(I50=G48,G52,IF(I50=G52,G48,0))</f>
        <v>Судаков Данил</v>
      </c>
      <c r="D62" s="99"/>
      <c r="E62" s="106" t="s">
        <v>47</v>
      </c>
      <c r="F62" s="106"/>
      <c r="G62" s="74"/>
      <c r="H62" s="74"/>
      <c r="I62" s="74"/>
      <c r="J62" s="74"/>
      <c r="K62" s="74"/>
      <c r="L62" s="74"/>
      <c r="M62" s="74"/>
      <c r="N62" s="94" t="s">
        <v>48</v>
      </c>
      <c r="O62" s="94"/>
    </row>
    <row r="63" spans="1:15" ht="12.75">
      <c r="A63" s="70"/>
      <c r="B63" s="70"/>
      <c r="C63" s="70">
        <v>-30</v>
      </c>
      <c r="D63" s="97">
        <f>IF(D61=B60,B62,IF(D61=B62,B60,0))</f>
        <v>0</v>
      </c>
      <c r="E63" s="72" t="str">
        <f>IF(E61=C60,C62,IF(E61=C62,C60,0))</f>
        <v>Судаков Данил</v>
      </c>
      <c r="F63" s="73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2.75">
      <c r="A64" s="70"/>
      <c r="B64" s="70"/>
      <c r="C64" s="74"/>
      <c r="D64" s="74"/>
      <c r="E64" s="106" t="s">
        <v>49</v>
      </c>
      <c r="F64" s="106"/>
      <c r="G64" s="74"/>
      <c r="H64" s="74"/>
      <c r="I64" s="70">
        <v>-31</v>
      </c>
      <c r="J64" s="97">
        <f>IF(J56=H55,H57,IF(J56=H57,H55,0))</f>
        <v>0</v>
      </c>
      <c r="K64" s="72">
        <f>IF(K56=I55,I57,IF(K56=I57,I55,0))</f>
        <v>0</v>
      </c>
      <c r="L64" s="73"/>
      <c r="M64" s="74"/>
      <c r="N64" s="74"/>
      <c r="O64" s="74"/>
    </row>
    <row r="65" spans="1:15" ht="12.75">
      <c r="A65" s="70">
        <v>-16</v>
      </c>
      <c r="B65" s="97">
        <f>IF(D39=B38,B40,IF(D39=B40,B38,0))</f>
        <v>0</v>
      </c>
      <c r="C65" s="72" t="str">
        <f>IF(E39=C38,C40,IF(E39=C40,C38,0))</f>
        <v>_</v>
      </c>
      <c r="D65" s="73"/>
      <c r="E65" s="74"/>
      <c r="F65" s="74"/>
      <c r="G65" s="74"/>
      <c r="H65" s="74"/>
      <c r="I65" s="74"/>
      <c r="J65" s="74"/>
      <c r="K65" s="76">
        <v>34</v>
      </c>
      <c r="L65" s="77"/>
      <c r="M65" s="78" t="s">
        <v>38</v>
      </c>
      <c r="N65" s="90"/>
      <c r="O65" s="90"/>
    </row>
    <row r="66" spans="1:15" ht="12.75">
      <c r="A66" s="70"/>
      <c r="B66" s="70"/>
      <c r="C66" s="76">
        <v>35</v>
      </c>
      <c r="D66" s="77"/>
      <c r="E66" s="78"/>
      <c r="F66" s="79"/>
      <c r="G66" s="74"/>
      <c r="H66" s="74"/>
      <c r="I66" s="70">
        <v>-32</v>
      </c>
      <c r="J66" s="97">
        <f>IF(J60=H59,H61,IF(J60=H61,H59,0))</f>
        <v>0</v>
      </c>
      <c r="K66" s="81" t="str">
        <f>IF(K60=I59,I61,IF(K60=I61,I59,0))</f>
        <v>Шамсутдинов Аслан</v>
      </c>
      <c r="L66" s="73"/>
      <c r="M66" s="74"/>
      <c r="N66" s="94" t="s">
        <v>50</v>
      </c>
      <c r="O66" s="94"/>
    </row>
    <row r="67" spans="1:15" ht="12.75">
      <c r="A67" s="70">
        <v>-17</v>
      </c>
      <c r="B67" s="97">
        <f>IF(D43=B42,B44,IF(D43=B44,B42,0))</f>
        <v>0</v>
      </c>
      <c r="C67" s="81">
        <f>IF(E43=C42,C44,IF(E43=C44,C42,0))</f>
        <v>0</v>
      </c>
      <c r="D67" s="99"/>
      <c r="E67" s="83"/>
      <c r="F67" s="84"/>
      <c r="G67" s="84"/>
      <c r="H67" s="84"/>
      <c r="I67" s="70"/>
      <c r="J67" s="70"/>
      <c r="K67" s="70">
        <v>-34</v>
      </c>
      <c r="L67" s="97">
        <f>IF(L65=J64,J66,IF(L65=J66,J64,0))</f>
        <v>0</v>
      </c>
      <c r="M67" s="72">
        <f>IF(M65=K64,K66,IF(M65=K66,K64,0))</f>
        <v>0</v>
      </c>
      <c r="N67" s="90"/>
      <c r="O67" s="90"/>
    </row>
    <row r="68" spans="1:15" ht="12.75">
      <c r="A68" s="70"/>
      <c r="B68" s="70"/>
      <c r="C68" s="74"/>
      <c r="D68" s="74"/>
      <c r="E68" s="76">
        <v>37</v>
      </c>
      <c r="F68" s="77"/>
      <c r="G68" s="78"/>
      <c r="H68" s="79"/>
      <c r="I68" s="70"/>
      <c r="J68" s="70"/>
      <c r="K68" s="74"/>
      <c r="L68" s="74"/>
      <c r="M68" s="74"/>
      <c r="N68" s="94" t="s">
        <v>51</v>
      </c>
      <c r="O68" s="94"/>
    </row>
    <row r="69" spans="1:15" ht="12.75">
      <c r="A69" s="70">
        <v>-18</v>
      </c>
      <c r="B69" s="97">
        <f>IF(D47=B46,B48,IF(D47=B48,B46,0))</f>
        <v>0</v>
      </c>
      <c r="C69" s="72" t="str">
        <f>IF(E47=C46,C48,IF(E47=C48,C46,0))</f>
        <v>_</v>
      </c>
      <c r="D69" s="73"/>
      <c r="E69" s="83"/>
      <c r="F69" s="84"/>
      <c r="G69" s="108" t="s">
        <v>52</v>
      </c>
      <c r="H69" s="108"/>
      <c r="I69" s="70">
        <v>-35</v>
      </c>
      <c r="J69" s="97">
        <f>IF(D66=B65,B67,IF(D66=B67,B65,0))</f>
        <v>0</v>
      </c>
      <c r="K69" s="72" t="str">
        <f>IF(E66=C65,C67,IF(E66=C67,C65,0))</f>
        <v>_</v>
      </c>
      <c r="L69" s="73"/>
      <c r="M69" s="74"/>
      <c r="N69" s="74"/>
      <c r="O69" s="74"/>
    </row>
    <row r="70" spans="1:15" ht="12.75">
      <c r="A70" s="70"/>
      <c r="B70" s="70"/>
      <c r="C70" s="76">
        <v>36</v>
      </c>
      <c r="D70" s="77"/>
      <c r="E70" s="87"/>
      <c r="F70" s="79"/>
      <c r="G70" s="107"/>
      <c r="H70" s="107"/>
      <c r="I70" s="70"/>
      <c r="J70" s="70"/>
      <c r="K70" s="76">
        <v>38</v>
      </c>
      <c r="L70" s="77"/>
      <c r="M70" s="78"/>
      <c r="N70" s="90"/>
      <c r="O70" s="90"/>
    </row>
    <row r="71" spans="1:15" ht="12.75">
      <c r="A71" s="70">
        <v>-19</v>
      </c>
      <c r="B71" s="97">
        <f>IF(D51=B50,B52,IF(D51=B52,B50,0))</f>
        <v>0</v>
      </c>
      <c r="C71" s="81" t="str">
        <f>IF(E51=C50,C52,IF(E51=C52,C50,0))</f>
        <v>_</v>
      </c>
      <c r="D71" s="99"/>
      <c r="E71" s="70">
        <v>-37</v>
      </c>
      <c r="F71" s="97">
        <f>IF(F68=D66,D70,IF(F68=D70,D66,0))</f>
        <v>0</v>
      </c>
      <c r="G71" s="72">
        <f>IF(G68=E66,E70,IF(G68=E70,E66,0))</f>
        <v>0</v>
      </c>
      <c r="H71" s="73"/>
      <c r="I71" s="70">
        <v>-36</v>
      </c>
      <c r="J71" s="97">
        <f>IF(D70=B69,B71,IF(D70=B71,B69,0))</f>
        <v>0</v>
      </c>
      <c r="K71" s="81">
        <f>IF(E70=C69,C71,IF(E70=C71,C69,0))</f>
        <v>0</v>
      </c>
      <c r="L71" s="73"/>
      <c r="M71" s="74"/>
      <c r="N71" s="94" t="s">
        <v>53</v>
      </c>
      <c r="O71" s="94"/>
    </row>
    <row r="72" spans="1:15" ht="12.75">
      <c r="A72" s="74"/>
      <c r="B72" s="74"/>
      <c r="C72" s="74"/>
      <c r="D72" s="74"/>
      <c r="E72" s="74"/>
      <c r="F72" s="74"/>
      <c r="G72" s="106" t="s">
        <v>54</v>
      </c>
      <c r="H72" s="106"/>
      <c r="I72" s="74"/>
      <c r="J72" s="74"/>
      <c r="K72" s="70">
        <v>-38</v>
      </c>
      <c r="L72" s="97">
        <f>IF(L70=J69,J71,IF(L70=J71,J69,0))</f>
        <v>0</v>
      </c>
      <c r="M72" s="72" t="str">
        <f>IF(M70=K69,K71,IF(M70=K71,K69,0))</f>
        <v>_</v>
      </c>
      <c r="N72" s="90"/>
      <c r="O72" s="90"/>
    </row>
    <row r="73" spans="1:15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94" t="s">
        <v>55</v>
      </c>
      <c r="O73" s="9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8">
      <selection activeCell="A2" sqref="A2:I2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114" customWidth="1"/>
    <col min="5" max="5" width="5.75390625" style="114" customWidth="1"/>
    <col min="6" max="16384" width="9.125" style="114" customWidth="1"/>
  </cols>
  <sheetData>
    <row r="1" spans="1:5" ht="12.75">
      <c r="A1" s="109" t="s">
        <v>56</v>
      </c>
      <c r="B1" s="110" t="s">
        <v>57</v>
      </c>
      <c r="C1" s="111"/>
      <c r="D1" s="112" t="s">
        <v>58</v>
      </c>
      <c r="E1" s="113"/>
    </row>
    <row r="2" spans="1:5" ht="12.75">
      <c r="A2" s="115">
        <v>1</v>
      </c>
      <c r="B2" s="116">
        <f>'м4'!D7</f>
        <v>0</v>
      </c>
      <c r="C2" s="117">
        <f>'м4'!E43</f>
        <v>0</v>
      </c>
      <c r="D2" s="118">
        <f>'м4'!C67</f>
        <v>0</v>
      </c>
      <c r="E2" s="119">
        <f>'м4'!B38</f>
        <v>0</v>
      </c>
    </row>
    <row r="3" spans="1:5" ht="12.75">
      <c r="A3" s="115">
        <v>2</v>
      </c>
      <c r="B3" s="116">
        <f>'м4'!D11</f>
        <v>0</v>
      </c>
      <c r="C3" s="117" t="str">
        <f>'м4'!G44</f>
        <v>Петровский Тимофей</v>
      </c>
      <c r="D3" s="118">
        <f>'м4'!I57</f>
        <v>0</v>
      </c>
      <c r="E3" s="119">
        <f>'м4'!B40</f>
        <v>0</v>
      </c>
    </row>
    <row r="4" spans="1:5" ht="12.75">
      <c r="A4" s="115">
        <v>3</v>
      </c>
      <c r="B4" s="116">
        <f>'м4'!D15</f>
        <v>0</v>
      </c>
      <c r="C4" s="117">
        <f>'м4'!M44</f>
        <v>0</v>
      </c>
      <c r="D4" s="118">
        <f>'м4'!M52</f>
        <v>0</v>
      </c>
      <c r="E4" s="119">
        <f>'м4'!B42</f>
        <v>0</v>
      </c>
    </row>
    <row r="5" spans="1:5" ht="12.75">
      <c r="A5" s="115">
        <v>4</v>
      </c>
      <c r="B5" s="116">
        <f>'м4'!D19</f>
        <v>0</v>
      </c>
      <c r="C5" s="117" t="str">
        <f>'м4'!K56</f>
        <v>Елпаев Игорь</v>
      </c>
      <c r="D5" s="118">
        <f>'м4'!K64</f>
        <v>0</v>
      </c>
      <c r="E5" s="119">
        <f>'м4'!B44</f>
        <v>0</v>
      </c>
    </row>
    <row r="6" spans="1:5" ht="12.75">
      <c r="A6" s="115">
        <v>5</v>
      </c>
      <c r="B6" s="116">
        <f>'м4'!D23</f>
        <v>0</v>
      </c>
      <c r="C6" s="117" t="str">
        <f>'м4'!M65</f>
        <v>Шамсутдинов Аслан</v>
      </c>
      <c r="D6" s="118">
        <f>'м4'!M67</f>
        <v>0</v>
      </c>
      <c r="E6" s="119">
        <f>'м4'!B46</f>
        <v>0</v>
      </c>
    </row>
    <row r="7" spans="1:5" ht="12.75">
      <c r="A7" s="115">
        <v>6</v>
      </c>
      <c r="B7" s="116">
        <f>'м4'!D27</f>
        <v>0</v>
      </c>
      <c r="C7" s="117">
        <f>'м4'!E70</f>
        <v>0</v>
      </c>
      <c r="D7" s="118">
        <f>'м4'!K71</f>
        <v>0</v>
      </c>
      <c r="E7" s="119">
        <f>'м4'!B48</f>
        <v>0</v>
      </c>
    </row>
    <row r="8" spans="1:5" ht="12.75">
      <c r="A8" s="115">
        <v>7</v>
      </c>
      <c r="B8" s="116">
        <f>'м4'!D31</f>
        <v>0</v>
      </c>
      <c r="C8" s="117">
        <f>'м4'!G68</f>
        <v>0</v>
      </c>
      <c r="D8" s="118">
        <f>'м4'!G71</f>
        <v>0</v>
      </c>
      <c r="E8" s="119">
        <f>'м4'!B50</f>
        <v>0</v>
      </c>
    </row>
    <row r="9" spans="1:5" ht="12.75">
      <c r="A9" s="115">
        <v>8</v>
      </c>
      <c r="B9" s="116">
        <f>'м4'!D35</f>
        <v>0</v>
      </c>
      <c r="C9" s="117" t="str">
        <f>'м4'!E7</f>
        <v>Андрющенко Александр</v>
      </c>
      <c r="D9" s="118" t="str">
        <f>'м4'!C38</f>
        <v>_</v>
      </c>
      <c r="E9" s="119">
        <f>'м4'!B52</f>
        <v>0</v>
      </c>
    </row>
    <row r="10" spans="1:5" ht="12.75">
      <c r="A10" s="115">
        <v>9</v>
      </c>
      <c r="B10" s="116">
        <f>'м4'!F9</f>
        <v>0</v>
      </c>
      <c r="C10" s="117" t="str">
        <f>'м4'!E15</f>
        <v>Абулаев Айрат</v>
      </c>
      <c r="D10" s="118" t="str">
        <f>'м4'!C42</f>
        <v>_</v>
      </c>
      <c r="E10" s="119">
        <f>'м4'!D53</f>
        <v>0</v>
      </c>
    </row>
    <row r="11" spans="1:5" ht="12.75">
      <c r="A11" s="115">
        <v>10</v>
      </c>
      <c r="B11" s="116">
        <f>'м4'!F17</f>
        <v>0</v>
      </c>
      <c r="C11" s="117" t="str">
        <f>'м4'!E19</f>
        <v>Касимов Линар</v>
      </c>
      <c r="D11" s="118" t="str">
        <f>'м4'!C44</f>
        <v>_</v>
      </c>
      <c r="E11" s="119">
        <f>'м4'!D49</f>
        <v>0</v>
      </c>
    </row>
    <row r="12" spans="1:5" ht="12.75">
      <c r="A12" s="115">
        <v>11</v>
      </c>
      <c r="B12" s="116">
        <f>'м4'!F25</f>
        <v>0</v>
      </c>
      <c r="C12" s="117" t="str">
        <f>'м4'!E23</f>
        <v>Фирсов Денис</v>
      </c>
      <c r="D12" s="118" t="str">
        <f>'м4'!C46</f>
        <v>_</v>
      </c>
      <c r="E12" s="119">
        <f>'м4'!D45</f>
        <v>0</v>
      </c>
    </row>
    <row r="13" spans="1:5" ht="12.75">
      <c r="A13" s="115">
        <v>12</v>
      </c>
      <c r="B13" s="116">
        <f>'м4'!F33</f>
        <v>0</v>
      </c>
      <c r="C13" s="117" t="str">
        <f>'м4'!E35</f>
        <v>Насыров Эмиль</v>
      </c>
      <c r="D13" s="118" t="str">
        <f>'м4'!C52</f>
        <v>_</v>
      </c>
      <c r="E13" s="119">
        <f>'м4'!D41</f>
        <v>0</v>
      </c>
    </row>
    <row r="14" spans="1:5" ht="12.75">
      <c r="A14" s="115">
        <v>13</v>
      </c>
      <c r="B14" s="116">
        <f>'м4'!H13</f>
        <v>0</v>
      </c>
      <c r="C14" s="117" t="str">
        <f>'м4'!E39</f>
        <v>Елпаев Игорь</v>
      </c>
      <c r="D14" s="118" t="str">
        <f>'м4'!C65</f>
        <v>_</v>
      </c>
      <c r="E14" s="119">
        <f>'м4'!H38</f>
        <v>0</v>
      </c>
    </row>
    <row r="15" spans="1:5" ht="12.75">
      <c r="A15" s="115">
        <v>14</v>
      </c>
      <c r="B15" s="116">
        <f>'м4'!H29</f>
        <v>0</v>
      </c>
      <c r="C15" s="117" t="str">
        <f>'м4'!E47</f>
        <v>Шамсутдинов Аслан</v>
      </c>
      <c r="D15" s="118" t="str">
        <f>'м4'!C69</f>
        <v>_</v>
      </c>
      <c r="E15" s="119">
        <f>'м4'!H46</f>
        <v>0</v>
      </c>
    </row>
    <row r="16" spans="1:5" ht="12.75">
      <c r="A16" s="115">
        <v>15</v>
      </c>
      <c r="B16" s="116">
        <f>'м4'!J21</f>
        <v>0</v>
      </c>
      <c r="C16" s="117" t="str">
        <f>'м4'!E51</f>
        <v>Алопин Вадим</v>
      </c>
      <c r="D16" s="118" t="str">
        <f>'м4'!C71</f>
        <v>_</v>
      </c>
      <c r="E16" s="119">
        <f>'м4'!J32</f>
        <v>0</v>
      </c>
    </row>
    <row r="17" spans="1:5" ht="12.75">
      <c r="A17" s="115">
        <v>16</v>
      </c>
      <c r="B17" s="116">
        <f>'м4'!D39</f>
        <v>0</v>
      </c>
      <c r="C17" s="117">
        <f>'м4'!E66</f>
        <v>0</v>
      </c>
      <c r="D17" s="118" t="str">
        <f>'м4'!K69</f>
        <v>_</v>
      </c>
      <c r="E17" s="119">
        <f>'м4'!B65</f>
        <v>0</v>
      </c>
    </row>
    <row r="18" spans="1:5" ht="12.75">
      <c r="A18" s="115">
        <v>17</v>
      </c>
      <c r="B18" s="116">
        <f>'м4'!D43</f>
        <v>0</v>
      </c>
      <c r="C18" s="117">
        <f>'м4'!M70</f>
        <v>0</v>
      </c>
      <c r="D18" s="118" t="str">
        <f>'м4'!M72</f>
        <v>_</v>
      </c>
      <c r="E18" s="119">
        <f>'м4'!B67</f>
        <v>0</v>
      </c>
    </row>
    <row r="19" spans="1:5" ht="12.75">
      <c r="A19" s="115">
        <v>18</v>
      </c>
      <c r="B19" s="116">
        <f>'м4'!D47</f>
        <v>0</v>
      </c>
      <c r="C19" s="117" t="str">
        <f>'м4'!I13</f>
        <v>Абулаев Айрат</v>
      </c>
      <c r="D19" s="118" t="str">
        <f>'м4'!I38</f>
        <v>Андрющенко Александр</v>
      </c>
      <c r="E19" s="119">
        <f>'м4'!B69</f>
        <v>0</v>
      </c>
    </row>
    <row r="20" spans="1:5" ht="12.75">
      <c r="A20" s="115">
        <v>19</v>
      </c>
      <c r="B20" s="116">
        <f>'м4'!D51</f>
        <v>0</v>
      </c>
      <c r="C20" s="117" t="str">
        <f>'м4'!G17</f>
        <v>Абулаев Айрат</v>
      </c>
      <c r="D20" s="118" t="str">
        <f>'м4'!E49</f>
        <v>Касимов Линар</v>
      </c>
      <c r="E20" s="119">
        <f>'м4'!B71</f>
        <v>0</v>
      </c>
    </row>
    <row r="21" spans="1:5" ht="12.75">
      <c r="A21" s="115">
        <v>20</v>
      </c>
      <c r="B21" s="116">
        <f>'м4'!F40</f>
        <v>0</v>
      </c>
      <c r="C21" s="117" t="str">
        <f>'м4'!M58</f>
        <v>Алопин Вадим</v>
      </c>
      <c r="D21" s="118" t="str">
        <f>'м4'!M61</f>
        <v>Елпаев Игорь</v>
      </c>
      <c r="E21" s="119">
        <f>'м4'!H55</f>
        <v>0</v>
      </c>
    </row>
    <row r="22" spans="1:5" ht="12.75">
      <c r="A22" s="115">
        <v>21</v>
      </c>
      <c r="B22" s="116">
        <f>'м4'!F44</f>
        <v>0</v>
      </c>
      <c r="C22" s="117" t="str">
        <f>'м4'!K60</f>
        <v>Алопин Вадим</v>
      </c>
      <c r="D22" s="118" t="str">
        <f>'м4'!K66</f>
        <v>Шамсутдинов Аслан</v>
      </c>
      <c r="E22" s="119">
        <f>'м4'!H57</f>
        <v>0</v>
      </c>
    </row>
    <row r="23" spans="1:5" ht="12.75">
      <c r="A23" s="115">
        <v>22</v>
      </c>
      <c r="B23" s="116">
        <f>'м4'!F48</f>
        <v>0</v>
      </c>
      <c r="C23" s="117" t="str">
        <f>'м4'!K40</f>
        <v>Андрющенко Александр</v>
      </c>
      <c r="D23" s="118" t="str">
        <f>'м4'!C55</f>
        <v>Ишмаков Тимур</v>
      </c>
      <c r="E23" s="119">
        <f>'м4'!H59</f>
        <v>0</v>
      </c>
    </row>
    <row r="24" spans="1:5" ht="12.75">
      <c r="A24" s="115">
        <v>23</v>
      </c>
      <c r="B24" s="116">
        <f>'м4'!F52</f>
        <v>0</v>
      </c>
      <c r="C24" s="117" t="str">
        <f>'м4'!G9</f>
        <v>Андрющенко Александр</v>
      </c>
      <c r="D24" s="118" t="str">
        <f>'м4'!E53</f>
        <v>Судаков Данил</v>
      </c>
      <c r="E24" s="119">
        <f>'м4'!H61</f>
        <v>0</v>
      </c>
    </row>
    <row r="25" spans="1:5" ht="12.75">
      <c r="A25" s="115">
        <v>24</v>
      </c>
      <c r="B25" s="116">
        <f>'м4'!H42</f>
        <v>0</v>
      </c>
      <c r="C25" s="117" t="str">
        <f>'м4'!E31</f>
        <v>Ишмаков Тимур</v>
      </c>
      <c r="D25" s="118" t="str">
        <f>'м4'!C50</f>
        <v>Алопин Вадим</v>
      </c>
      <c r="E25" s="119">
        <f>'м4'!B60</f>
        <v>0</v>
      </c>
    </row>
    <row r="26" spans="1:5" ht="12.75">
      <c r="A26" s="115">
        <v>25</v>
      </c>
      <c r="B26" s="116">
        <f>'м4'!H50</f>
        <v>0</v>
      </c>
      <c r="C26" s="117" t="str">
        <f>'м4'!G40</f>
        <v>Ишмаков Тимур</v>
      </c>
      <c r="D26" s="118" t="str">
        <f>'м4'!I55</f>
        <v>Елпаев Игорь</v>
      </c>
      <c r="E26" s="119">
        <f>'м4'!B62</f>
        <v>0</v>
      </c>
    </row>
    <row r="27" spans="1:5" ht="12.75">
      <c r="A27" s="115">
        <v>26</v>
      </c>
      <c r="B27" s="116">
        <f>'м4'!J40</f>
        <v>0</v>
      </c>
      <c r="C27" s="117" t="str">
        <f>'м4'!I42</f>
        <v>Ишмаков Тимур</v>
      </c>
      <c r="D27" s="118" t="str">
        <f>'м4'!C60</f>
        <v>Петровский Тимофей</v>
      </c>
      <c r="E27" s="119">
        <f>'м4'!B55</f>
        <v>0</v>
      </c>
    </row>
    <row r="28" spans="1:5" ht="12.75">
      <c r="A28" s="115">
        <v>27</v>
      </c>
      <c r="B28" s="116">
        <f>'м4'!J48</f>
        <v>0</v>
      </c>
      <c r="C28" s="117" t="str">
        <f>'м4'!E56</f>
        <v>Касимов Линар</v>
      </c>
      <c r="D28" s="118" t="str">
        <f>'м4'!E58</f>
        <v>Ишмаков Тимур</v>
      </c>
      <c r="E28" s="119">
        <f>'м4'!B57</f>
        <v>0</v>
      </c>
    </row>
    <row r="29" spans="1:5" ht="12.75">
      <c r="A29" s="115">
        <v>28</v>
      </c>
      <c r="B29" s="116">
        <f>'м4'!L44</f>
        <v>0</v>
      </c>
      <c r="C29" s="117" t="str">
        <f>'м4'!I50</f>
        <v>Касимов Линар</v>
      </c>
      <c r="D29" s="118" t="str">
        <f>'м4'!C62</f>
        <v>Судаков Данил</v>
      </c>
      <c r="E29" s="119">
        <f>'м4'!L52</f>
        <v>0</v>
      </c>
    </row>
    <row r="30" spans="1:5" ht="12.75">
      <c r="A30" s="115">
        <v>29</v>
      </c>
      <c r="B30" s="116">
        <f>'м4'!D56</f>
        <v>0</v>
      </c>
      <c r="C30" s="117" t="str">
        <f>'м4'!G48</f>
        <v>Касимов Линар</v>
      </c>
      <c r="D30" s="118" t="str">
        <f>'м4'!I59</f>
        <v>Шамсутдинов Аслан</v>
      </c>
      <c r="E30" s="119">
        <f>'м4'!D58</f>
        <v>0</v>
      </c>
    </row>
    <row r="31" spans="1:5" ht="12.75">
      <c r="A31" s="115">
        <v>30</v>
      </c>
      <c r="B31" s="116">
        <f>'м4'!D61</f>
        <v>0</v>
      </c>
      <c r="C31" s="117" t="str">
        <f>'м4'!G33</f>
        <v>Насыров Эмиль</v>
      </c>
      <c r="D31" s="118" t="str">
        <f>'м4'!E41</f>
        <v>Ишмаков Тимур</v>
      </c>
      <c r="E31" s="119">
        <f>'м4'!D63</f>
        <v>0</v>
      </c>
    </row>
    <row r="32" spans="1:5" ht="12.75">
      <c r="A32" s="115">
        <v>31</v>
      </c>
      <c r="B32" s="116">
        <f>'м4'!J56</f>
        <v>0</v>
      </c>
      <c r="C32" s="117" t="str">
        <f>'м4'!K48</f>
        <v>Насыров Эмиль</v>
      </c>
      <c r="D32" s="118" t="str">
        <f>'м4'!C57</f>
        <v>Касимов Линар</v>
      </c>
      <c r="E32" s="119">
        <f>'м4'!J64</f>
        <v>0</v>
      </c>
    </row>
    <row r="33" spans="1:5" ht="12.75">
      <c r="A33" s="115">
        <v>32</v>
      </c>
      <c r="B33" s="116">
        <f>'м4'!J60</f>
        <v>0</v>
      </c>
      <c r="C33" s="117" t="str">
        <f>'м4'!E61</f>
        <v>Петровский Тимофей</v>
      </c>
      <c r="D33" s="118" t="str">
        <f>'м4'!E63</f>
        <v>Судаков Данил</v>
      </c>
      <c r="E33" s="119">
        <f>'м4'!J66</f>
        <v>0</v>
      </c>
    </row>
    <row r="34" spans="1:5" ht="12.75">
      <c r="A34" s="115">
        <v>33</v>
      </c>
      <c r="B34" s="116">
        <f>'м4'!L58</f>
        <v>0</v>
      </c>
      <c r="C34" s="117" t="str">
        <f>'м4'!E27</f>
        <v>Петровский Тимофей</v>
      </c>
      <c r="D34" s="118" t="str">
        <f>'м4'!C48</f>
        <v>Шамсутдинов Аслан</v>
      </c>
      <c r="E34" s="119">
        <f>'м4'!L61</f>
        <v>0</v>
      </c>
    </row>
    <row r="35" spans="1:5" ht="12.75">
      <c r="A35" s="115">
        <v>34</v>
      </c>
      <c r="B35" s="116">
        <f>'м4'!L65</f>
        <v>0</v>
      </c>
      <c r="C35" s="117" t="str">
        <f>'м4'!G52</f>
        <v>Судаков Данил</v>
      </c>
      <c r="D35" s="118" t="str">
        <f>'м4'!I61</f>
        <v>Алопин Вадим</v>
      </c>
      <c r="E35" s="119">
        <f>'м4'!L67</f>
        <v>0</v>
      </c>
    </row>
    <row r="36" spans="1:5" ht="12.75">
      <c r="A36" s="115">
        <v>35</v>
      </c>
      <c r="B36" s="116">
        <f>'м4'!D66</f>
        <v>0</v>
      </c>
      <c r="C36" s="117" t="str">
        <f>'м4'!E11</f>
        <v>Судаков Данил</v>
      </c>
      <c r="D36" s="118" t="str">
        <f>'м4'!C40</f>
        <v>Елпаев Игорь</v>
      </c>
      <c r="E36" s="119">
        <f>'м4'!J69</f>
        <v>0</v>
      </c>
    </row>
    <row r="37" spans="1:5" ht="12.75">
      <c r="A37" s="115">
        <v>36</v>
      </c>
      <c r="B37" s="116">
        <f>'м4'!D70</f>
        <v>0</v>
      </c>
      <c r="C37" s="117" t="str">
        <f>'м4'!K21</f>
        <v>Фирсов Денис</v>
      </c>
      <c r="D37" s="118" t="str">
        <f>'м4'!K32</f>
        <v>Абулаев Айрат</v>
      </c>
      <c r="E37" s="119">
        <f>'м4'!J71</f>
        <v>0</v>
      </c>
    </row>
    <row r="38" spans="1:5" ht="12.75">
      <c r="A38" s="115">
        <v>37</v>
      </c>
      <c r="B38" s="116">
        <f>'м4'!F68</f>
        <v>0</v>
      </c>
      <c r="C38" s="117" t="str">
        <f>'м4'!I29</f>
        <v>Фирсов Денис</v>
      </c>
      <c r="D38" s="118" t="str">
        <f>'м4'!I46</f>
        <v>Насыров Эмиль</v>
      </c>
      <c r="E38" s="119">
        <f>'м4'!F71</f>
        <v>0</v>
      </c>
    </row>
    <row r="39" spans="1:5" ht="12.75">
      <c r="A39" s="115">
        <v>38</v>
      </c>
      <c r="B39" s="116">
        <f>'м4'!L70</f>
        <v>0</v>
      </c>
      <c r="C39" s="117" t="str">
        <f>'м4'!G25</f>
        <v>Фирсов Денис</v>
      </c>
      <c r="D39" s="118" t="str">
        <f>'м4'!E45</f>
        <v>Петровский Тимофей</v>
      </c>
      <c r="E39" s="119">
        <f>'м4'!L72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5"/>
  </sheetPr>
  <dimension ref="A1:AD56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  <c r="N1" s="11"/>
      <c r="O1" s="11"/>
      <c r="P1" s="11"/>
      <c r="Q1" s="11"/>
      <c r="R1" s="11"/>
      <c r="S1" s="11"/>
    </row>
    <row r="2" spans="1:19" s="3" customFormat="1" ht="13.5" thickBo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1"/>
      <c r="N2" s="11"/>
      <c r="O2" s="11"/>
      <c r="P2" s="11"/>
      <c r="Q2" s="11"/>
      <c r="R2" s="11"/>
      <c r="S2" s="11"/>
    </row>
    <row r="3" spans="1:30" ht="21.7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3" t="s">
        <v>14</v>
      </c>
      <c r="M3" s="12"/>
      <c r="N3" s="11"/>
      <c r="O3" s="11"/>
      <c r="P3" s="11"/>
      <c r="Q3" s="11"/>
      <c r="R3" s="11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2"/>
      <c r="N4" s="11"/>
      <c r="O4" s="11"/>
      <c r="P4" s="11"/>
      <c r="Q4" s="11"/>
      <c r="R4" s="11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1" t="s">
        <v>24</v>
      </c>
      <c r="B5" s="31"/>
      <c r="C5" s="36" t="s">
        <v>11</v>
      </c>
      <c r="D5" s="36"/>
      <c r="E5" s="36"/>
      <c r="F5" s="32">
        <v>45055</v>
      </c>
      <c r="G5" s="32"/>
      <c r="H5" s="32"/>
      <c r="I5" s="29"/>
      <c r="J5" s="29"/>
      <c r="K5" s="30"/>
      <c r="L5" s="14"/>
      <c r="M5" s="12"/>
      <c r="N5" s="11"/>
      <c r="O5" s="11"/>
      <c r="P5" s="11"/>
      <c r="Q5" s="11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2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6" t="s">
        <v>0</v>
      </c>
      <c r="B7" s="15" t="s">
        <v>8</v>
      </c>
      <c r="C7" s="19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9</v>
      </c>
      <c r="K7" s="8" t="s">
        <v>10</v>
      </c>
      <c r="L7" s="9" t="s">
        <v>7</v>
      </c>
      <c r="M7" s="12"/>
      <c r="N7" s="12"/>
      <c r="O7" s="13"/>
      <c r="P7" s="13"/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34.5" customHeight="1">
      <c r="A8" s="7" t="s">
        <v>1</v>
      </c>
      <c r="B8" s="16" t="s">
        <v>21</v>
      </c>
      <c r="C8" s="20"/>
      <c r="D8" s="24" t="s">
        <v>22</v>
      </c>
      <c r="E8" s="25" t="s">
        <v>2</v>
      </c>
      <c r="F8" s="25" t="s">
        <v>2</v>
      </c>
      <c r="G8" s="25" t="s">
        <v>2</v>
      </c>
      <c r="H8" s="25" t="s">
        <v>2</v>
      </c>
      <c r="I8" s="25" t="s">
        <v>2</v>
      </c>
      <c r="J8" s="24" t="s">
        <v>22</v>
      </c>
      <c r="K8" s="24" t="s">
        <v>22</v>
      </c>
      <c r="L8" s="26" t="s">
        <v>1</v>
      </c>
      <c r="M8" s="12"/>
      <c r="N8" s="12"/>
      <c r="O8" s="13"/>
      <c r="P8" s="13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4.5" customHeight="1">
      <c r="A9" s="7" t="s">
        <v>2</v>
      </c>
      <c r="B9" s="16" t="s">
        <v>16</v>
      </c>
      <c r="C9" s="20"/>
      <c r="D9" s="25" t="s">
        <v>23</v>
      </c>
      <c r="E9" s="24" t="s">
        <v>22</v>
      </c>
      <c r="F9" s="25" t="s">
        <v>2</v>
      </c>
      <c r="G9" s="25" t="s">
        <v>2</v>
      </c>
      <c r="H9" s="25" t="s">
        <v>2</v>
      </c>
      <c r="I9" s="25" t="s">
        <v>2</v>
      </c>
      <c r="J9" s="24" t="s">
        <v>22</v>
      </c>
      <c r="K9" s="24" t="s">
        <v>22</v>
      </c>
      <c r="L9" s="26" t="s">
        <v>2</v>
      </c>
      <c r="M9" s="12"/>
      <c r="N9" s="12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34.5" customHeight="1">
      <c r="A10" s="7" t="s">
        <v>3</v>
      </c>
      <c r="B10" s="16" t="s">
        <v>17</v>
      </c>
      <c r="C10" s="20"/>
      <c r="D10" s="25" t="s">
        <v>23</v>
      </c>
      <c r="E10" s="25" t="s">
        <v>23</v>
      </c>
      <c r="F10" s="24" t="s">
        <v>22</v>
      </c>
      <c r="G10" s="25" t="s">
        <v>23</v>
      </c>
      <c r="H10" s="25" t="s">
        <v>1</v>
      </c>
      <c r="I10" s="25" t="s">
        <v>2</v>
      </c>
      <c r="J10" s="24" t="s">
        <v>22</v>
      </c>
      <c r="K10" s="24" t="s">
        <v>22</v>
      </c>
      <c r="L10" s="26" t="s">
        <v>5</v>
      </c>
      <c r="M10" s="12"/>
      <c r="N10" s="12"/>
      <c r="O10" s="13"/>
      <c r="P10" s="13"/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4.5" customHeight="1">
      <c r="A11" s="7" t="s">
        <v>4</v>
      </c>
      <c r="B11" s="18" t="s">
        <v>20</v>
      </c>
      <c r="C11" s="21"/>
      <c r="D11" s="25" t="s">
        <v>23</v>
      </c>
      <c r="E11" s="25" t="s">
        <v>1</v>
      </c>
      <c r="F11" s="25" t="s">
        <v>2</v>
      </c>
      <c r="G11" s="24" t="s">
        <v>22</v>
      </c>
      <c r="H11" s="25" t="s">
        <v>2</v>
      </c>
      <c r="I11" s="25" t="s">
        <v>2</v>
      </c>
      <c r="J11" s="24" t="s">
        <v>22</v>
      </c>
      <c r="K11" s="24" t="s">
        <v>22</v>
      </c>
      <c r="L11" s="26" t="s">
        <v>3</v>
      </c>
      <c r="M11" s="12"/>
      <c r="N11" s="12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4.5" customHeight="1">
      <c r="A12" s="7" t="s">
        <v>5</v>
      </c>
      <c r="B12" s="17" t="s">
        <v>18</v>
      </c>
      <c r="C12" s="22"/>
      <c r="D12" s="25" t="s">
        <v>23</v>
      </c>
      <c r="E12" s="25" t="s">
        <v>23</v>
      </c>
      <c r="F12" s="25" t="s">
        <v>2</v>
      </c>
      <c r="G12" s="25" t="s">
        <v>23</v>
      </c>
      <c r="H12" s="24" t="s">
        <v>22</v>
      </c>
      <c r="I12" s="25" t="s">
        <v>2</v>
      </c>
      <c r="J12" s="24" t="s">
        <v>22</v>
      </c>
      <c r="K12" s="24" t="s">
        <v>22</v>
      </c>
      <c r="L12" s="26" t="s">
        <v>3</v>
      </c>
      <c r="M12" s="12"/>
      <c r="N12" s="12"/>
      <c r="O12" s="13"/>
      <c r="P12" s="13"/>
      <c r="Q12" s="13"/>
      <c r="R12" s="13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34.5" customHeight="1">
      <c r="A13" s="7" t="s">
        <v>6</v>
      </c>
      <c r="B13" s="18" t="s">
        <v>19</v>
      </c>
      <c r="C13" s="21"/>
      <c r="D13" s="25" t="s">
        <v>23</v>
      </c>
      <c r="E13" s="25" t="s">
        <v>23</v>
      </c>
      <c r="F13" s="25" t="s">
        <v>23</v>
      </c>
      <c r="G13" s="25" t="s">
        <v>23</v>
      </c>
      <c r="H13" s="25" t="s">
        <v>23</v>
      </c>
      <c r="I13" s="24" t="s">
        <v>22</v>
      </c>
      <c r="J13" s="24" t="s">
        <v>22</v>
      </c>
      <c r="K13" s="24" t="s">
        <v>22</v>
      </c>
      <c r="L13" s="26" t="s">
        <v>6</v>
      </c>
      <c r="M13" s="12"/>
      <c r="N13" s="12"/>
      <c r="O13" s="13"/>
      <c r="P13" s="13"/>
      <c r="Q13" s="13"/>
      <c r="R13" s="13"/>
      <c r="S13" s="13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2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1">
      <selection activeCell="A2" sqref="A2:I2"/>
    </sheetView>
  </sheetViews>
  <sheetFormatPr defaultColWidth="9.00390625" defaultRowHeight="12.75"/>
  <cols>
    <col min="1" max="1" width="9.125" style="696" customWidth="1"/>
    <col min="2" max="2" width="5.75390625" style="696" customWidth="1"/>
    <col min="3" max="4" width="25.75390625" style="690" customWidth="1"/>
    <col min="5" max="5" width="5.75390625" style="690" customWidth="1"/>
    <col min="6" max="16384" width="9.125" style="690" customWidth="1"/>
  </cols>
  <sheetData>
    <row r="1" spans="1:5" ht="12.75">
      <c r="A1" s="685" t="s">
        <v>56</v>
      </c>
      <c r="B1" s="686" t="s">
        <v>57</v>
      </c>
      <c r="C1" s="687"/>
      <c r="D1" s="688" t="s">
        <v>58</v>
      </c>
      <c r="E1" s="689"/>
    </row>
    <row r="2" spans="1:5" ht="12.75">
      <c r="A2" s="691">
        <v>1</v>
      </c>
      <c r="B2" s="692">
        <f>'м12'!D7</f>
        <v>0</v>
      </c>
      <c r="C2" s="693">
        <f>'м12'!E43</f>
        <v>0</v>
      </c>
      <c r="D2" s="694">
        <f>'м12'!C67</f>
        <v>0</v>
      </c>
      <c r="E2" s="695">
        <f>'м12'!B38</f>
        <v>0</v>
      </c>
    </row>
    <row r="3" spans="1:5" ht="12.75">
      <c r="A3" s="691">
        <v>2</v>
      </c>
      <c r="B3" s="692">
        <f>'м12'!D11</f>
        <v>0</v>
      </c>
      <c r="C3" s="693">
        <f>'м12'!E47</f>
        <v>0</v>
      </c>
      <c r="D3" s="694">
        <f>'м12'!C69</f>
        <v>0</v>
      </c>
      <c r="E3" s="695">
        <f>'м12'!B40</f>
        <v>0</v>
      </c>
    </row>
    <row r="4" spans="1:5" ht="12.75">
      <c r="A4" s="691">
        <v>3</v>
      </c>
      <c r="B4" s="692">
        <f>'м12'!D15</f>
        <v>0</v>
      </c>
      <c r="C4" s="693" t="str">
        <f>'м12'!G44</f>
        <v>Бадретдинов Дмитрий</v>
      </c>
      <c r="D4" s="694">
        <f>'м12'!I57</f>
        <v>0</v>
      </c>
      <c r="E4" s="695">
        <f>'м12'!B42</f>
        <v>0</v>
      </c>
    </row>
    <row r="5" spans="1:5" ht="12.75">
      <c r="A5" s="691">
        <v>4</v>
      </c>
      <c r="B5" s="692">
        <f>'м12'!D19</f>
        <v>0</v>
      </c>
      <c r="C5" s="693" t="str">
        <f>'м12'!G48</f>
        <v>Шайхутдинов Рамиль</v>
      </c>
      <c r="D5" s="694">
        <f>'м12'!I59</f>
        <v>0</v>
      </c>
      <c r="E5" s="695">
        <f>'м12'!B44</f>
        <v>0</v>
      </c>
    </row>
    <row r="6" spans="1:5" ht="12.75">
      <c r="A6" s="691">
        <v>5</v>
      </c>
      <c r="B6" s="692">
        <f>'м12'!D23</f>
        <v>0</v>
      </c>
      <c r="C6" s="693">
        <f>'м12'!M44</f>
        <v>0</v>
      </c>
      <c r="D6" s="694">
        <f>'м12'!M52</f>
        <v>0</v>
      </c>
      <c r="E6" s="695">
        <f>'м12'!B46</f>
        <v>0</v>
      </c>
    </row>
    <row r="7" spans="1:5" ht="12.75">
      <c r="A7" s="691">
        <v>6</v>
      </c>
      <c r="B7" s="692">
        <f>'м12'!D27</f>
        <v>0</v>
      </c>
      <c r="C7" s="693" t="str">
        <f>'м12'!K56</f>
        <v>Шувалов Матвей</v>
      </c>
      <c r="D7" s="694">
        <f>'м12'!K64</f>
        <v>0</v>
      </c>
      <c r="E7" s="695">
        <f>'м12'!B48</f>
        <v>0</v>
      </c>
    </row>
    <row r="8" spans="1:5" ht="12.75">
      <c r="A8" s="691">
        <v>7</v>
      </c>
      <c r="B8" s="692">
        <f>'м12'!D31</f>
        <v>0</v>
      </c>
      <c r="C8" s="693" t="str">
        <f>'м12'!K60</f>
        <v>Слепов Андрей</v>
      </c>
      <c r="D8" s="694">
        <f>'м12'!K66</f>
        <v>0</v>
      </c>
      <c r="E8" s="695">
        <f>'м12'!B50</f>
        <v>0</v>
      </c>
    </row>
    <row r="9" spans="1:5" ht="12.75">
      <c r="A9" s="691">
        <v>8</v>
      </c>
      <c r="B9" s="692">
        <f>'м12'!D35</f>
        <v>0</v>
      </c>
      <c r="C9" s="693">
        <f>'м12'!M65</f>
        <v>0</v>
      </c>
      <c r="D9" s="694">
        <f>'м12'!M67</f>
        <v>0</v>
      </c>
      <c r="E9" s="695">
        <f>'м12'!B52</f>
        <v>0</v>
      </c>
    </row>
    <row r="10" spans="1:5" ht="12.75">
      <c r="A10" s="691">
        <v>9</v>
      </c>
      <c r="B10" s="692">
        <f>'м12'!F9</f>
        <v>0</v>
      </c>
      <c r="C10" s="693">
        <f>'м12'!G68</f>
        <v>0</v>
      </c>
      <c r="D10" s="694">
        <f>'м12'!G71</f>
        <v>0</v>
      </c>
      <c r="E10" s="695">
        <f>'м12'!D53</f>
        <v>0</v>
      </c>
    </row>
    <row r="11" spans="1:5" ht="12.75">
      <c r="A11" s="691">
        <v>10</v>
      </c>
      <c r="B11" s="692">
        <f>'м12'!F17</f>
        <v>0</v>
      </c>
      <c r="C11" s="693">
        <f>'м12'!M70</f>
        <v>0</v>
      </c>
      <c r="D11" s="694">
        <f>'м12'!M72</f>
        <v>0</v>
      </c>
      <c r="E11" s="695">
        <f>'м12'!D49</f>
        <v>0</v>
      </c>
    </row>
    <row r="12" spans="1:5" ht="12.75">
      <c r="A12" s="691">
        <v>11</v>
      </c>
      <c r="B12" s="692">
        <f>'м12'!F25</f>
        <v>0</v>
      </c>
      <c r="C12" s="693" t="str">
        <f>'м12'!E7</f>
        <v>Сулейманов Роберт</v>
      </c>
      <c r="D12" s="694" t="str">
        <f>'м12'!C38</f>
        <v>_</v>
      </c>
      <c r="E12" s="695">
        <f>'м12'!D45</f>
        <v>0</v>
      </c>
    </row>
    <row r="13" spans="1:5" ht="12.75">
      <c r="A13" s="691">
        <v>12</v>
      </c>
      <c r="B13" s="692">
        <f>'м12'!F33</f>
        <v>0</v>
      </c>
      <c r="C13" s="693" t="str">
        <f>'м12'!E15</f>
        <v>Шайхутдинов Рамиль</v>
      </c>
      <c r="D13" s="694" t="str">
        <f>'м12'!C42</f>
        <v>_</v>
      </c>
      <c r="E13" s="695">
        <f>'м12'!D41</f>
        <v>0</v>
      </c>
    </row>
    <row r="14" spans="1:5" ht="12.75">
      <c r="A14" s="691">
        <v>13</v>
      </c>
      <c r="B14" s="692">
        <f>'м12'!H13</f>
        <v>0</v>
      </c>
      <c r="C14" s="693" t="str">
        <f>'м12'!E19</f>
        <v>Петров Сергей</v>
      </c>
      <c r="D14" s="694" t="str">
        <f>'м12'!C44</f>
        <v>_</v>
      </c>
      <c r="E14" s="695">
        <f>'м12'!H38</f>
        <v>0</v>
      </c>
    </row>
    <row r="15" spans="1:5" ht="12.75">
      <c r="A15" s="691">
        <v>14</v>
      </c>
      <c r="B15" s="692">
        <f>'м12'!H29</f>
        <v>0</v>
      </c>
      <c r="C15" s="693" t="str">
        <f>'м12'!E23</f>
        <v>Ахмеров Илья</v>
      </c>
      <c r="D15" s="694" t="str">
        <f>'м12'!C46</f>
        <v>_</v>
      </c>
      <c r="E15" s="695">
        <f>'м12'!H46</f>
        <v>0</v>
      </c>
    </row>
    <row r="16" spans="1:5" ht="12.75">
      <c r="A16" s="691">
        <v>15</v>
      </c>
      <c r="B16" s="692">
        <f>'м12'!J21</f>
        <v>0</v>
      </c>
      <c r="C16" s="693" t="str">
        <f>'м12'!E27</f>
        <v>Бадретдинов Дмитрий</v>
      </c>
      <c r="D16" s="694" t="str">
        <f>'м12'!C48</f>
        <v>_</v>
      </c>
      <c r="E16" s="695">
        <f>'м12'!J32</f>
        <v>0</v>
      </c>
    </row>
    <row r="17" spans="1:5" ht="12.75">
      <c r="A17" s="691">
        <v>16</v>
      </c>
      <c r="B17" s="692">
        <f>'м12'!D39</f>
        <v>0</v>
      </c>
      <c r="C17" s="693" t="str">
        <f>'м12'!E35</f>
        <v>Ахмедзянов Леонид</v>
      </c>
      <c r="D17" s="694" t="str">
        <f>'м12'!C52</f>
        <v>_</v>
      </c>
      <c r="E17" s="695">
        <f>'м12'!B65</f>
        <v>0</v>
      </c>
    </row>
    <row r="18" spans="1:5" ht="12.75">
      <c r="A18" s="691">
        <v>17</v>
      </c>
      <c r="B18" s="692">
        <f>'м12'!D43</f>
        <v>0</v>
      </c>
      <c r="C18" s="693" t="str">
        <f>'м12'!E39</f>
        <v>Шувалов Матвей</v>
      </c>
      <c r="D18" s="694" t="str">
        <f>'м12'!C65</f>
        <v>_</v>
      </c>
      <c r="E18" s="695">
        <f>'м12'!B67</f>
        <v>0</v>
      </c>
    </row>
    <row r="19" spans="1:5" ht="12.75">
      <c r="A19" s="691">
        <v>18</v>
      </c>
      <c r="B19" s="692">
        <f>'м12'!D47</f>
        <v>0</v>
      </c>
      <c r="C19" s="693" t="str">
        <f>'м12'!E51</f>
        <v>Слепов Андрей</v>
      </c>
      <c r="D19" s="694" t="str">
        <f>'м12'!C71</f>
        <v>_</v>
      </c>
      <c r="E19" s="695">
        <f>'м12'!B69</f>
        <v>0</v>
      </c>
    </row>
    <row r="20" spans="1:5" ht="12.75">
      <c r="A20" s="691">
        <v>19</v>
      </c>
      <c r="B20" s="692">
        <f>'м12'!D51</f>
        <v>0</v>
      </c>
      <c r="C20" s="693">
        <f>'м12'!E66</f>
        <v>0</v>
      </c>
      <c r="D20" s="694" t="str">
        <f>'м12'!K69</f>
        <v>_</v>
      </c>
      <c r="E20" s="695">
        <f>'м12'!B71</f>
        <v>0</v>
      </c>
    </row>
    <row r="21" spans="1:5" ht="12.75">
      <c r="A21" s="691">
        <v>20</v>
      </c>
      <c r="B21" s="692">
        <f>'м12'!F40</f>
        <v>0</v>
      </c>
      <c r="C21" s="693">
        <f>'м12'!E70</f>
        <v>0</v>
      </c>
      <c r="D21" s="694" t="str">
        <f>'м12'!K71</f>
        <v>_</v>
      </c>
      <c r="E21" s="695">
        <f>'м12'!H55</f>
        <v>0</v>
      </c>
    </row>
    <row r="22" spans="1:5" ht="12.75">
      <c r="A22" s="691">
        <v>21</v>
      </c>
      <c r="B22" s="692">
        <f>'м12'!F44</f>
        <v>0</v>
      </c>
      <c r="C22" s="693" t="str">
        <f>'м12'!I42</f>
        <v>Ахмедзянов Леонид</v>
      </c>
      <c r="D22" s="694" t="str">
        <f>'м12'!C60</f>
        <v>Бадретдинов Дмитрий</v>
      </c>
      <c r="E22" s="695">
        <f>'м12'!H57</f>
        <v>0</v>
      </c>
    </row>
    <row r="23" spans="1:5" ht="12.75">
      <c r="A23" s="691">
        <v>22</v>
      </c>
      <c r="B23" s="692">
        <f>'м12'!F48</f>
        <v>0</v>
      </c>
      <c r="C23" s="693" t="str">
        <f>'м12'!K40</f>
        <v>Ахмедзянов Леонид</v>
      </c>
      <c r="D23" s="694" t="str">
        <f>'м12'!C55</f>
        <v>Петров Сергей</v>
      </c>
      <c r="E23" s="695">
        <f>'м12'!H59</f>
        <v>0</v>
      </c>
    </row>
    <row r="24" spans="1:5" ht="12.75">
      <c r="A24" s="691">
        <v>23</v>
      </c>
      <c r="B24" s="692">
        <f>'м12'!F52</f>
        <v>0</v>
      </c>
      <c r="C24" s="693" t="str">
        <f>'м12'!G40</f>
        <v>Ахмедзянов Леонид</v>
      </c>
      <c r="D24" s="694" t="str">
        <f>'м12'!I55</f>
        <v>Шувалов Матвей</v>
      </c>
      <c r="E24" s="695">
        <f>'м12'!H61</f>
        <v>0</v>
      </c>
    </row>
    <row r="25" spans="1:5" ht="12.75">
      <c r="A25" s="691">
        <v>24</v>
      </c>
      <c r="B25" s="692">
        <f>'м12'!H42</f>
        <v>0</v>
      </c>
      <c r="C25" s="693" t="str">
        <f>'м12'!G25</f>
        <v>Ахмеров Илья</v>
      </c>
      <c r="D25" s="694" t="str">
        <f>'м12'!E45</f>
        <v>Бадретдинов Дмитрий</v>
      </c>
      <c r="E25" s="695">
        <f>'м12'!B60</f>
        <v>0</v>
      </c>
    </row>
    <row r="26" spans="1:5" ht="12.75">
      <c r="A26" s="691">
        <v>25</v>
      </c>
      <c r="B26" s="692">
        <f>'м12'!H50</f>
        <v>0</v>
      </c>
      <c r="C26" s="693" t="str">
        <f>'м12'!I29</f>
        <v>Ахмеров Илья</v>
      </c>
      <c r="D26" s="694" t="str">
        <f>'м12'!I46</f>
        <v>Чернов Евгений</v>
      </c>
      <c r="E26" s="695">
        <f>'м12'!B62</f>
        <v>0</v>
      </c>
    </row>
    <row r="27" spans="1:5" ht="12.75">
      <c r="A27" s="691">
        <v>26</v>
      </c>
      <c r="B27" s="692">
        <f>'м12'!J40</f>
        <v>0</v>
      </c>
      <c r="C27" s="693" t="str">
        <f>'м12'!E61</f>
        <v>Бадретдинов Дмитрий</v>
      </c>
      <c r="D27" s="694" t="str">
        <f>'м12'!E63</f>
        <v>Хакимов Владислав</v>
      </c>
      <c r="E27" s="695">
        <f>'м12'!B55</f>
        <v>0</v>
      </c>
    </row>
    <row r="28" spans="1:5" ht="12.75">
      <c r="A28" s="691">
        <v>27</v>
      </c>
      <c r="B28" s="692">
        <f>'м12'!J48</f>
        <v>0</v>
      </c>
      <c r="C28" s="693" t="str">
        <f>'м12'!G17</f>
        <v>Петров Сергей</v>
      </c>
      <c r="D28" s="694" t="str">
        <f>'м12'!E49</f>
        <v>Шайхутдинов Рамиль</v>
      </c>
      <c r="E28" s="695">
        <f>'м12'!B57</f>
        <v>0</v>
      </c>
    </row>
    <row r="29" spans="1:5" ht="12.75">
      <c r="A29" s="691">
        <v>28</v>
      </c>
      <c r="B29" s="692">
        <f>'м12'!L44</f>
        <v>0</v>
      </c>
      <c r="C29" s="693" t="str">
        <f>'м12'!E56</f>
        <v>Петров Сергей</v>
      </c>
      <c r="D29" s="694" t="str">
        <f>'м12'!E58</f>
        <v>Шайхутдинов Рамиль</v>
      </c>
      <c r="E29" s="695">
        <f>'м12'!L52</f>
        <v>0</v>
      </c>
    </row>
    <row r="30" spans="1:5" ht="12.75">
      <c r="A30" s="691">
        <v>29</v>
      </c>
      <c r="B30" s="692">
        <f>'м12'!D56</f>
        <v>0</v>
      </c>
      <c r="C30" s="693" t="str">
        <f>'м12'!K21</f>
        <v>Сулейманов Роберт</v>
      </c>
      <c r="D30" s="694" t="str">
        <f>'м12'!K32</f>
        <v>Ахмеров Илья</v>
      </c>
      <c r="E30" s="695">
        <f>'м12'!D58</f>
        <v>0</v>
      </c>
    </row>
    <row r="31" spans="1:5" ht="12.75">
      <c r="A31" s="691">
        <v>30</v>
      </c>
      <c r="B31" s="692">
        <f>'м12'!D61</f>
        <v>0</v>
      </c>
      <c r="C31" s="693" t="str">
        <f>'м12'!I13</f>
        <v>Сулейманов Роберт</v>
      </c>
      <c r="D31" s="694" t="str">
        <f>'м12'!I38</f>
        <v>Петров Сергей</v>
      </c>
      <c r="E31" s="695">
        <f>'м12'!D63</f>
        <v>0</v>
      </c>
    </row>
    <row r="32" spans="1:5" ht="12.75">
      <c r="A32" s="691">
        <v>31</v>
      </c>
      <c r="B32" s="692">
        <f>'м12'!J56</f>
        <v>0</v>
      </c>
      <c r="C32" s="693" t="str">
        <f>'м12'!G9</f>
        <v>Сулейманов Роберт</v>
      </c>
      <c r="D32" s="694" t="str">
        <f>'м12'!E53</f>
        <v>Хакимов Владислав</v>
      </c>
      <c r="E32" s="695">
        <f>'м12'!J64</f>
        <v>0</v>
      </c>
    </row>
    <row r="33" spans="1:5" ht="12.75">
      <c r="A33" s="691">
        <v>32</v>
      </c>
      <c r="B33" s="692">
        <f>'м12'!J60</f>
        <v>0</v>
      </c>
      <c r="C33" s="693" t="str">
        <f>'м12'!G52</f>
        <v>Хакимов Владислав</v>
      </c>
      <c r="D33" s="694" t="str">
        <f>'м12'!I61</f>
        <v>Слепов Андрей</v>
      </c>
      <c r="E33" s="695">
        <f>'м12'!J66</f>
        <v>0</v>
      </c>
    </row>
    <row r="34" spans="1:5" ht="12.75">
      <c r="A34" s="691">
        <v>33</v>
      </c>
      <c r="B34" s="692">
        <f>'м12'!L58</f>
        <v>0</v>
      </c>
      <c r="C34" s="693" t="str">
        <f>'м12'!E11</f>
        <v>Хакимов Владислав</v>
      </c>
      <c r="D34" s="694" t="str">
        <f>'м12'!C40</f>
        <v>Шувалов Матвей</v>
      </c>
      <c r="E34" s="695">
        <f>'м12'!L61</f>
        <v>0</v>
      </c>
    </row>
    <row r="35" spans="1:5" ht="12.75">
      <c r="A35" s="691">
        <v>34</v>
      </c>
      <c r="B35" s="692">
        <f>'м12'!L65</f>
        <v>0</v>
      </c>
      <c r="C35" s="693" t="str">
        <f>'м12'!G33</f>
        <v>Чернов Евгений</v>
      </c>
      <c r="D35" s="694" t="str">
        <f>'м12'!E41</f>
        <v>Ахмедзянов Леонид</v>
      </c>
      <c r="E35" s="695">
        <f>'м12'!L67</f>
        <v>0</v>
      </c>
    </row>
    <row r="36" spans="1:5" ht="12.75">
      <c r="A36" s="691">
        <v>35</v>
      </c>
      <c r="B36" s="692">
        <f>'м12'!D66</f>
        <v>0</v>
      </c>
      <c r="C36" s="693" t="str">
        <f>'м12'!E31</f>
        <v>Чернов Евгений</v>
      </c>
      <c r="D36" s="694" t="str">
        <f>'м12'!C50</f>
        <v>Слепов Андрей</v>
      </c>
      <c r="E36" s="695">
        <f>'м12'!J69</f>
        <v>0</v>
      </c>
    </row>
    <row r="37" spans="1:5" ht="12.75">
      <c r="A37" s="691">
        <v>36</v>
      </c>
      <c r="B37" s="692">
        <f>'м12'!D70</f>
        <v>0</v>
      </c>
      <c r="C37" s="693" t="str">
        <f>'м12'!K48</f>
        <v>Чернов Евгений</v>
      </c>
      <c r="D37" s="694" t="str">
        <f>'м12'!C57</f>
        <v>Шайхутдинов Рамиль</v>
      </c>
      <c r="E37" s="695">
        <f>'м12'!J71</f>
        <v>0</v>
      </c>
    </row>
    <row r="38" spans="1:5" ht="12.75">
      <c r="A38" s="691">
        <v>37</v>
      </c>
      <c r="B38" s="692">
        <f>'м12'!F68</f>
        <v>0</v>
      </c>
      <c r="C38" s="693" t="str">
        <f>'м12'!I50</f>
        <v>Шайхутдинов Рамиль</v>
      </c>
      <c r="D38" s="694" t="str">
        <f>'м12'!C62</f>
        <v>Хакимов Владислав</v>
      </c>
      <c r="E38" s="695">
        <f>'м12'!F71</f>
        <v>0</v>
      </c>
    </row>
    <row r="39" spans="1:5" ht="12.75">
      <c r="A39" s="691">
        <v>38</v>
      </c>
      <c r="B39" s="692">
        <f>'м12'!L70</f>
        <v>0</v>
      </c>
      <c r="C39" s="693" t="str">
        <f>'м12'!M58</f>
        <v>Шувалов Матвей</v>
      </c>
      <c r="D39" s="694" t="str">
        <f>'м12'!M61</f>
        <v>Слепов Андрей</v>
      </c>
      <c r="E39" s="695">
        <f>'м12'!L72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535" customWidth="1"/>
    <col min="2" max="2" width="41.75390625" style="535" customWidth="1"/>
    <col min="3" max="3" width="9.125" style="535" customWidth="1"/>
    <col min="4" max="4" width="30.75390625" style="535" customWidth="1"/>
    <col min="5" max="5" width="9.75390625" style="535" customWidth="1"/>
    <col min="6" max="6" width="4.875" style="535" customWidth="1"/>
    <col min="7" max="7" width="7.75390625" style="535" customWidth="1"/>
    <col min="8" max="8" width="20.75390625" style="535" customWidth="1"/>
    <col min="9" max="9" width="7.125" style="535" customWidth="1"/>
    <col min="10" max="16384" width="9.125" style="535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536" t="s">
        <v>110</v>
      </c>
      <c r="B3" s="537"/>
      <c r="C3" s="537"/>
      <c r="D3" s="537"/>
      <c r="E3" s="537"/>
      <c r="F3" s="537"/>
      <c r="G3" s="537"/>
      <c r="H3" s="537"/>
      <c r="I3" s="538" t="s">
        <v>14</v>
      </c>
      <c r="J3" s="539"/>
    </row>
    <row r="4" spans="1:10" ht="21.75" customHeight="1">
      <c r="A4" s="540"/>
      <c r="B4" s="540"/>
      <c r="C4" s="541"/>
      <c r="D4" s="541"/>
      <c r="E4" s="541"/>
      <c r="F4" s="541"/>
      <c r="G4" s="541"/>
      <c r="H4" s="541"/>
      <c r="I4" s="541"/>
      <c r="J4" s="542"/>
    </row>
    <row r="5" spans="1:10" ht="15.75">
      <c r="A5" s="543" t="s">
        <v>111</v>
      </c>
      <c r="B5" s="544"/>
      <c r="C5" s="544"/>
      <c r="D5" s="545" t="s">
        <v>11</v>
      </c>
      <c r="E5" s="546">
        <v>45047</v>
      </c>
      <c r="F5" s="546"/>
      <c r="G5" s="546"/>
      <c r="H5" s="547"/>
      <c r="I5" s="548"/>
      <c r="J5" s="542"/>
    </row>
    <row r="6" spans="1:10" ht="15.75">
      <c r="A6" s="549"/>
      <c r="B6" s="549"/>
      <c r="C6" s="549"/>
      <c r="D6" s="550"/>
      <c r="E6" s="550"/>
      <c r="F6" s="550"/>
      <c r="G6" s="550"/>
      <c r="H6" s="551"/>
      <c r="I6" s="552"/>
      <c r="J6" s="542"/>
    </row>
    <row r="7" spans="1:9" ht="10.5" customHeight="1">
      <c r="A7" s="553"/>
      <c r="B7" s="554" t="s">
        <v>26</v>
      </c>
      <c r="C7" s="555" t="s">
        <v>0</v>
      </c>
      <c r="D7" s="553" t="s">
        <v>27</v>
      </c>
      <c r="E7" s="553"/>
      <c r="F7" s="553"/>
      <c r="G7" s="553"/>
      <c r="H7" s="553"/>
      <c r="I7" s="553"/>
    </row>
    <row r="8" spans="1:9" ht="18">
      <c r="A8" s="556"/>
      <c r="B8" s="557" t="s">
        <v>78</v>
      </c>
      <c r="C8" s="558">
        <v>1</v>
      </c>
      <c r="D8" s="559" t="str">
        <f>'ж12'!K21</f>
        <v>Михайлова Екатерина</v>
      </c>
      <c r="E8" s="560">
        <f>'ж12'!J21</f>
        <v>0</v>
      </c>
      <c r="F8" s="553"/>
      <c r="G8" s="553"/>
      <c r="H8" s="553"/>
      <c r="I8" s="553"/>
    </row>
    <row r="9" spans="1:9" ht="18">
      <c r="A9" s="556"/>
      <c r="B9" s="557" t="s">
        <v>112</v>
      </c>
      <c r="C9" s="558">
        <v>2</v>
      </c>
      <c r="D9" s="559" t="str">
        <f>'ж12'!K32</f>
        <v>Горбунова Александра</v>
      </c>
      <c r="E9" s="553">
        <f>'ж12'!J32</f>
        <v>0</v>
      </c>
      <c r="F9" s="553"/>
      <c r="G9" s="553"/>
      <c r="H9" s="553"/>
      <c r="I9" s="553"/>
    </row>
    <row r="10" spans="1:9" ht="18">
      <c r="A10" s="556"/>
      <c r="B10" s="557" t="s">
        <v>113</v>
      </c>
      <c r="C10" s="558">
        <v>3</v>
      </c>
      <c r="D10" s="559" t="s">
        <v>112</v>
      </c>
      <c r="E10" s="553">
        <f>'ж12'!L44</f>
        <v>0</v>
      </c>
      <c r="F10" s="553"/>
      <c r="G10" s="553"/>
      <c r="H10" s="553"/>
      <c r="I10" s="553"/>
    </row>
    <row r="11" spans="1:9" ht="18">
      <c r="A11" s="556"/>
      <c r="B11" s="557" t="s">
        <v>114</v>
      </c>
      <c r="C11" s="558">
        <v>3</v>
      </c>
      <c r="D11" s="559" t="s">
        <v>115</v>
      </c>
      <c r="E11" s="553">
        <f>'ж12'!L52</f>
        <v>0</v>
      </c>
      <c r="F11" s="553"/>
      <c r="G11" s="553"/>
      <c r="H11" s="553"/>
      <c r="I11" s="553"/>
    </row>
    <row r="12" spans="1:9" ht="18">
      <c r="A12" s="556"/>
      <c r="B12" s="557" t="s">
        <v>116</v>
      </c>
      <c r="C12" s="558">
        <v>5</v>
      </c>
      <c r="D12" s="559" t="str">
        <f>'ж12'!E56</f>
        <v>Кислицина Мария</v>
      </c>
      <c r="E12" s="553">
        <f>'ж12'!D56</f>
        <v>0</v>
      </c>
      <c r="F12" s="553"/>
      <c r="G12" s="553"/>
      <c r="H12" s="553"/>
      <c r="I12" s="553"/>
    </row>
    <row r="13" spans="1:9" ht="18">
      <c r="A13" s="556"/>
      <c r="B13" s="557" t="s">
        <v>117</v>
      </c>
      <c r="C13" s="558">
        <v>6</v>
      </c>
      <c r="D13" s="559" t="str">
        <f>'ж12'!E58</f>
        <v>Гилязева Дарина</v>
      </c>
      <c r="E13" s="553">
        <f>'ж12'!D58</f>
        <v>0</v>
      </c>
      <c r="F13" s="553"/>
      <c r="G13" s="553"/>
      <c r="H13" s="553"/>
      <c r="I13" s="553"/>
    </row>
    <row r="14" spans="1:9" ht="18">
      <c r="A14" s="556"/>
      <c r="B14" s="557" t="s">
        <v>115</v>
      </c>
      <c r="C14" s="558">
        <v>7</v>
      </c>
      <c r="D14" s="559" t="str">
        <f>'ж12'!E61</f>
        <v>Чернова Екатерина</v>
      </c>
      <c r="E14" s="553">
        <f>'ж12'!D61</f>
        <v>0</v>
      </c>
      <c r="F14" s="553"/>
      <c r="G14" s="553"/>
      <c r="H14" s="553"/>
      <c r="I14" s="553"/>
    </row>
    <row r="15" spans="1:9" ht="18">
      <c r="A15" s="556"/>
      <c r="B15" s="557" t="s">
        <v>118</v>
      </c>
      <c r="C15" s="558">
        <v>8</v>
      </c>
      <c r="D15" s="559" t="str">
        <f>'ж12'!E63</f>
        <v>Ляпустина Лина</v>
      </c>
      <c r="E15" s="553">
        <f>'ж12'!D63</f>
        <v>0</v>
      </c>
      <c r="F15" s="553"/>
      <c r="G15" s="553"/>
      <c r="H15" s="553"/>
      <c r="I15" s="553"/>
    </row>
    <row r="16" spans="1:9" ht="18">
      <c r="A16" s="556"/>
      <c r="B16" s="557" t="s">
        <v>119</v>
      </c>
      <c r="C16" s="558">
        <v>9</v>
      </c>
      <c r="D16" s="559" t="str">
        <f>'ж12'!M58</f>
        <v>Гизатуллина Яна</v>
      </c>
      <c r="E16" s="553">
        <f>'ж12'!L58</f>
        <v>0</v>
      </c>
      <c r="F16" s="553"/>
      <c r="G16" s="553"/>
      <c r="H16" s="553"/>
      <c r="I16" s="553"/>
    </row>
    <row r="17" spans="1:9" ht="18">
      <c r="A17" s="556"/>
      <c r="B17" s="557" t="s">
        <v>39</v>
      </c>
      <c r="C17" s="558">
        <v>10</v>
      </c>
      <c r="D17" s="559">
        <f>'ж12'!M61</f>
        <v>0</v>
      </c>
      <c r="E17" s="553">
        <f>'ж12'!L61</f>
        <v>0</v>
      </c>
      <c r="F17" s="553"/>
      <c r="G17" s="553"/>
      <c r="H17" s="553"/>
      <c r="I17" s="553"/>
    </row>
    <row r="18" spans="1:9" ht="18">
      <c r="A18" s="556"/>
      <c r="B18" s="557" t="s">
        <v>39</v>
      </c>
      <c r="C18" s="558">
        <v>11</v>
      </c>
      <c r="D18" s="559">
        <f>'ж12'!M65</f>
        <v>0</v>
      </c>
      <c r="E18" s="553">
        <f>'ж12'!L65</f>
        <v>0</v>
      </c>
      <c r="F18" s="553"/>
      <c r="G18" s="553"/>
      <c r="H18" s="553"/>
      <c r="I18" s="553"/>
    </row>
    <row r="19" spans="1:9" ht="18">
      <c r="A19" s="556"/>
      <c r="B19" s="557" t="s">
        <v>39</v>
      </c>
      <c r="C19" s="558">
        <v>12</v>
      </c>
      <c r="D19" s="559">
        <f>'ж12'!M67</f>
        <v>0</v>
      </c>
      <c r="E19" s="553">
        <f>'ж12'!L67</f>
        <v>0</v>
      </c>
      <c r="F19" s="553"/>
      <c r="G19" s="553"/>
      <c r="H19" s="553"/>
      <c r="I19" s="553"/>
    </row>
    <row r="20" spans="1:9" ht="18">
      <c r="A20" s="556"/>
      <c r="B20" s="557" t="s">
        <v>39</v>
      </c>
      <c r="C20" s="558">
        <v>13</v>
      </c>
      <c r="D20" s="559">
        <f>'ж12'!G68</f>
        <v>0</v>
      </c>
      <c r="E20" s="553">
        <f>'ж12'!F68</f>
        <v>0</v>
      </c>
      <c r="F20" s="553"/>
      <c r="G20" s="553"/>
      <c r="H20" s="553"/>
      <c r="I20" s="553"/>
    </row>
    <row r="21" spans="1:9" ht="18">
      <c r="A21" s="556"/>
      <c r="B21" s="557" t="s">
        <v>39</v>
      </c>
      <c r="C21" s="558">
        <v>14</v>
      </c>
      <c r="D21" s="559">
        <f>'ж12'!G71</f>
        <v>0</v>
      </c>
      <c r="E21" s="553">
        <f>'ж12'!F71</f>
        <v>0</v>
      </c>
      <c r="F21" s="553"/>
      <c r="G21" s="553"/>
      <c r="H21" s="553"/>
      <c r="I21" s="553"/>
    </row>
    <row r="22" spans="1:9" ht="18">
      <c r="A22" s="556"/>
      <c r="B22" s="557" t="s">
        <v>39</v>
      </c>
      <c r="C22" s="558">
        <v>15</v>
      </c>
      <c r="D22" s="559">
        <f>'ж12'!M70</f>
        <v>0</v>
      </c>
      <c r="E22" s="553">
        <f>'ж12'!L70</f>
        <v>0</v>
      </c>
      <c r="F22" s="553"/>
      <c r="G22" s="553"/>
      <c r="H22" s="553"/>
      <c r="I22" s="553"/>
    </row>
    <row r="23" spans="1:9" ht="18">
      <c r="A23" s="556"/>
      <c r="B23" s="557" t="s">
        <v>39</v>
      </c>
      <c r="C23" s="558">
        <v>16</v>
      </c>
      <c r="D23" s="559" t="str">
        <f>'ж12'!M72</f>
        <v>_</v>
      </c>
      <c r="E23" s="553">
        <f>'ж12'!L72</f>
        <v>0</v>
      </c>
      <c r="F23" s="553"/>
      <c r="G23" s="553"/>
      <c r="H23" s="553"/>
      <c r="I23" s="55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562" customWidth="1"/>
    <col min="2" max="2" width="3.75390625" style="562" customWidth="1"/>
    <col min="3" max="3" width="25.75390625" style="562" customWidth="1"/>
    <col min="4" max="4" width="3.75390625" style="562" customWidth="1"/>
    <col min="5" max="5" width="15.75390625" style="562" customWidth="1"/>
    <col min="6" max="6" width="3.75390625" style="562" customWidth="1"/>
    <col min="7" max="7" width="15.75390625" style="562" customWidth="1"/>
    <col min="8" max="8" width="3.75390625" style="562" customWidth="1"/>
    <col min="9" max="9" width="15.75390625" style="562" customWidth="1"/>
    <col min="10" max="10" width="3.75390625" style="562" customWidth="1"/>
    <col min="11" max="11" width="9.75390625" style="562" customWidth="1"/>
    <col min="12" max="12" width="3.75390625" style="562" customWidth="1"/>
    <col min="13" max="15" width="5.75390625" style="562" customWidth="1"/>
    <col min="16" max="16384" width="9.125" style="562" customWidth="1"/>
  </cols>
  <sheetData>
    <row r="1" spans="1:15" s="535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535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561" t="str">
        <f>сж12!A3</f>
        <v>ОТКРЫТОЕ ПЕРВЕНСТВО ГОРОДСКОГО ОКРУГА ГОРОД УФА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</row>
    <row r="4" spans="1:15" ht="12.75">
      <c r="A4" s="563" t="str">
        <f>CONCATENATE(сж12!A4," ",сж12!C4)</f>
        <v> 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1:15" ht="12.75">
      <c r="A5" s="564">
        <f>сж12!E5</f>
        <v>45047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</row>
    <row r="6" spans="1:15" ht="12.75">
      <c r="A6" s="565">
        <v>1</v>
      </c>
      <c r="B6" s="566">
        <f>сж12!A8</f>
        <v>0</v>
      </c>
      <c r="C6" s="567" t="str">
        <f>сж12!B8</f>
        <v>Михайлова Екатерина</v>
      </c>
      <c r="D6" s="568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</row>
    <row r="7" spans="1:15" ht="12.75">
      <c r="A7" s="565"/>
      <c r="B7" s="570"/>
      <c r="C7" s="571">
        <v>1</v>
      </c>
      <c r="D7" s="572"/>
      <c r="E7" s="573" t="s">
        <v>78</v>
      </c>
      <c r="F7" s="574"/>
      <c r="G7" s="569"/>
      <c r="H7" s="569"/>
      <c r="I7" s="575"/>
      <c r="J7" s="575"/>
      <c r="K7" s="569"/>
      <c r="L7" s="569"/>
      <c r="M7" s="569"/>
      <c r="N7" s="569"/>
      <c r="O7" s="569"/>
    </row>
    <row r="8" spans="1:15" ht="12.75">
      <c r="A8" s="565">
        <v>16</v>
      </c>
      <c r="B8" s="566">
        <f>сж12!A23</f>
        <v>0</v>
      </c>
      <c r="C8" s="576" t="str">
        <f>сж12!B23</f>
        <v>_</v>
      </c>
      <c r="D8" s="577"/>
      <c r="E8" s="578"/>
      <c r="F8" s="579"/>
      <c r="G8" s="569"/>
      <c r="H8" s="569"/>
      <c r="I8" s="569"/>
      <c r="J8" s="569"/>
      <c r="K8" s="569"/>
      <c r="L8" s="569"/>
      <c r="M8" s="569"/>
      <c r="N8" s="569"/>
      <c r="O8" s="569"/>
    </row>
    <row r="9" spans="1:15" ht="12.75">
      <c r="A9" s="565"/>
      <c r="B9" s="570"/>
      <c r="C9" s="569"/>
      <c r="D9" s="570"/>
      <c r="E9" s="571">
        <v>9</v>
      </c>
      <c r="F9" s="572"/>
      <c r="G9" s="573" t="s">
        <v>78</v>
      </c>
      <c r="H9" s="574"/>
      <c r="I9" s="569"/>
      <c r="J9" s="569"/>
      <c r="K9" s="569"/>
      <c r="L9" s="569"/>
      <c r="M9" s="569"/>
      <c r="N9" s="569"/>
      <c r="O9" s="569"/>
    </row>
    <row r="10" spans="1:15" ht="12.75">
      <c r="A10" s="565">
        <v>9</v>
      </c>
      <c r="B10" s="566">
        <f>сж12!A16</f>
        <v>0</v>
      </c>
      <c r="C10" s="567" t="str">
        <f>сж12!B16</f>
        <v>Ляпустина Лина</v>
      </c>
      <c r="D10" s="580"/>
      <c r="E10" s="578"/>
      <c r="F10" s="581"/>
      <c r="G10" s="578"/>
      <c r="H10" s="579"/>
      <c r="I10" s="569"/>
      <c r="J10" s="569"/>
      <c r="K10" s="569"/>
      <c r="L10" s="569"/>
      <c r="M10" s="569"/>
      <c r="N10" s="569"/>
      <c r="O10" s="569"/>
    </row>
    <row r="11" spans="1:15" ht="12.75">
      <c r="A11" s="565"/>
      <c r="B11" s="570"/>
      <c r="C11" s="571">
        <v>2</v>
      </c>
      <c r="D11" s="572"/>
      <c r="E11" s="582" t="s">
        <v>119</v>
      </c>
      <c r="F11" s="583"/>
      <c r="G11" s="578"/>
      <c r="H11" s="579"/>
      <c r="I11" s="569"/>
      <c r="J11" s="569"/>
      <c r="K11" s="569"/>
      <c r="L11" s="569"/>
      <c r="M11" s="569"/>
      <c r="N11" s="569"/>
      <c r="O11" s="569"/>
    </row>
    <row r="12" spans="1:15" ht="12.75">
      <c r="A12" s="565">
        <v>8</v>
      </c>
      <c r="B12" s="566">
        <f>сж12!A15</f>
        <v>0</v>
      </c>
      <c r="C12" s="576" t="str">
        <f>сж12!B15</f>
        <v>Гизатуллина Яна</v>
      </c>
      <c r="D12" s="577"/>
      <c r="E12" s="569"/>
      <c r="F12" s="570"/>
      <c r="G12" s="578"/>
      <c r="H12" s="579"/>
      <c r="I12" s="569"/>
      <c r="J12" s="569"/>
      <c r="K12" s="569"/>
      <c r="L12" s="569"/>
      <c r="M12" s="584"/>
      <c r="N12" s="569"/>
      <c r="O12" s="569"/>
    </row>
    <row r="13" spans="1:15" ht="12.75">
      <c r="A13" s="565"/>
      <c r="B13" s="570"/>
      <c r="C13" s="569"/>
      <c r="D13" s="570"/>
      <c r="E13" s="569"/>
      <c r="F13" s="570"/>
      <c r="G13" s="571">
        <v>13</v>
      </c>
      <c r="H13" s="572"/>
      <c r="I13" s="573" t="s">
        <v>78</v>
      </c>
      <c r="J13" s="574"/>
      <c r="K13" s="569"/>
      <c r="L13" s="569"/>
      <c r="M13" s="584"/>
      <c r="N13" s="569"/>
      <c r="O13" s="569"/>
    </row>
    <row r="14" spans="1:15" ht="12.75">
      <c r="A14" s="565">
        <v>5</v>
      </c>
      <c r="B14" s="566">
        <f>сж12!A12</f>
        <v>0</v>
      </c>
      <c r="C14" s="567" t="str">
        <f>сж12!B12</f>
        <v>Гилязева Дарина</v>
      </c>
      <c r="D14" s="580"/>
      <c r="E14" s="569"/>
      <c r="F14" s="570"/>
      <c r="G14" s="578"/>
      <c r="H14" s="581"/>
      <c r="I14" s="578"/>
      <c r="J14" s="579"/>
      <c r="K14" s="569"/>
      <c r="L14" s="569"/>
      <c r="M14" s="584"/>
      <c r="N14" s="569"/>
      <c r="O14" s="569"/>
    </row>
    <row r="15" spans="1:15" ht="12.75">
      <c r="A15" s="565"/>
      <c r="B15" s="570"/>
      <c r="C15" s="571">
        <v>3</v>
      </c>
      <c r="D15" s="572"/>
      <c r="E15" s="585" t="s">
        <v>116</v>
      </c>
      <c r="F15" s="586"/>
      <c r="G15" s="578"/>
      <c r="H15" s="587"/>
      <c r="I15" s="578"/>
      <c r="J15" s="579"/>
      <c r="K15" s="568"/>
      <c r="L15" s="569"/>
      <c r="M15" s="584"/>
      <c r="N15" s="569"/>
      <c r="O15" s="569"/>
    </row>
    <row r="16" spans="1:15" ht="12.75">
      <c r="A16" s="565">
        <v>12</v>
      </c>
      <c r="B16" s="566">
        <f>сж12!A19</f>
        <v>0</v>
      </c>
      <c r="C16" s="576" t="str">
        <f>сж12!B19</f>
        <v>_</v>
      </c>
      <c r="D16" s="577"/>
      <c r="E16" s="578"/>
      <c r="F16" s="586"/>
      <c r="G16" s="578"/>
      <c r="H16" s="587"/>
      <c r="I16" s="578"/>
      <c r="J16" s="579"/>
      <c r="K16" s="569"/>
      <c r="L16" s="569"/>
      <c r="M16" s="584"/>
      <c r="N16" s="569"/>
      <c r="O16" s="569"/>
    </row>
    <row r="17" spans="1:15" ht="12.75">
      <c r="A17" s="565"/>
      <c r="B17" s="570"/>
      <c r="C17" s="569"/>
      <c r="D17" s="570"/>
      <c r="E17" s="571">
        <v>10</v>
      </c>
      <c r="F17" s="572"/>
      <c r="G17" s="582" t="s">
        <v>116</v>
      </c>
      <c r="H17" s="583"/>
      <c r="I17" s="578"/>
      <c r="J17" s="579"/>
      <c r="K17" s="569"/>
      <c r="L17" s="569"/>
      <c r="M17" s="569"/>
      <c r="N17" s="569"/>
      <c r="O17" s="569"/>
    </row>
    <row r="18" spans="1:15" ht="12.75">
      <c r="A18" s="565">
        <v>13</v>
      </c>
      <c r="B18" s="566">
        <f>сж12!A20</f>
        <v>0</v>
      </c>
      <c r="C18" s="567" t="str">
        <f>сж12!B20</f>
        <v>_</v>
      </c>
      <c r="D18" s="580"/>
      <c r="E18" s="578"/>
      <c r="F18" s="581"/>
      <c r="G18" s="569"/>
      <c r="H18" s="570"/>
      <c r="I18" s="578"/>
      <c r="J18" s="579"/>
      <c r="K18" s="569"/>
      <c r="L18" s="569"/>
      <c r="M18" s="569"/>
      <c r="N18" s="569"/>
      <c r="O18" s="569"/>
    </row>
    <row r="19" spans="1:15" ht="12.75">
      <c r="A19" s="565"/>
      <c r="B19" s="570"/>
      <c r="C19" s="571">
        <v>4</v>
      </c>
      <c r="D19" s="572"/>
      <c r="E19" s="582" t="s">
        <v>114</v>
      </c>
      <c r="F19" s="583"/>
      <c r="G19" s="569"/>
      <c r="H19" s="570"/>
      <c r="I19" s="578"/>
      <c r="J19" s="579"/>
      <c r="K19" s="569"/>
      <c r="L19" s="569"/>
      <c r="M19" s="569"/>
      <c r="N19" s="569"/>
      <c r="O19" s="569"/>
    </row>
    <row r="20" spans="1:15" ht="12.75">
      <c r="A20" s="565">
        <v>4</v>
      </c>
      <c r="B20" s="566">
        <f>сж12!A11</f>
        <v>0</v>
      </c>
      <c r="C20" s="576" t="str">
        <f>сж12!B11</f>
        <v>Кислицина Мария</v>
      </c>
      <c r="D20" s="577"/>
      <c r="E20" s="569"/>
      <c r="F20" s="570"/>
      <c r="G20" s="569"/>
      <c r="H20" s="570"/>
      <c r="I20" s="578"/>
      <c r="J20" s="579"/>
      <c r="K20" s="569"/>
      <c r="L20" s="569"/>
      <c r="M20" s="569"/>
      <c r="N20" s="569"/>
      <c r="O20" s="569"/>
    </row>
    <row r="21" spans="1:15" ht="12.75">
      <c r="A21" s="565"/>
      <c r="B21" s="570"/>
      <c r="C21" s="569"/>
      <c r="D21" s="570"/>
      <c r="E21" s="569"/>
      <c r="F21" s="570"/>
      <c r="G21" s="569"/>
      <c r="H21" s="570"/>
      <c r="I21" s="571">
        <v>15</v>
      </c>
      <c r="J21" s="572"/>
      <c r="K21" s="573" t="s">
        <v>78</v>
      </c>
      <c r="L21" s="573"/>
      <c r="M21" s="573"/>
      <c r="N21" s="573"/>
      <c r="O21" s="573"/>
    </row>
    <row r="22" spans="1:15" ht="12.75">
      <c r="A22" s="565">
        <v>3</v>
      </c>
      <c r="B22" s="566">
        <f>сж12!A10</f>
        <v>0</v>
      </c>
      <c r="C22" s="567" t="str">
        <f>сж12!B10</f>
        <v>Горбунова Александра</v>
      </c>
      <c r="D22" s="580"/>
      <c r="E22" s="569"/>
      <c r="F22" s="570"/>
      <c r="G22" s="569"/>
      <c r="H22" s="570"/>
      <c r="I22" s="578"/>
      <c r="J22" s="588"/>
      <c r="K22" s="579"/>
      <c r="L22" s="579"/>
      <c r="M22" s="569"/>
      <c r="N22" s="589" t="s">
        <v>40</v>
      </c>
      <c r="O22" s="589"/>
    </row>
    <row r="23" spans="1:15" ht="12.75">
      <c r="A23" s="565"/>
      <c r="B23" s="570"/>
      <c r="C23" s="571">
        <v>5</v>
      </c>
      <c r="D23" s="572"/>
      <c r="E23" s="573" t="s">
        <v>113</v>
      </c>
      <c r="F23" s="580"/>
      <c r="G23" s="569"/>
      <c r="H23" s="570"/>
      <c r="I23" s="578"/>
      <c r="J23" s="590"/>
      <c r="K23" s="579"/>
      <c r="L23" s="579"/>
      <c r="M23" s="569"/>
      <c r="N23" s="569"/>
      <c r="O23" s="569"/>
    </row>
    <row r="24" spans="1:15" ht="12.75">
      <c r="A24" s="565">
        <v>14</v>
      </c>
      <c r="B24" s="566">
        <f>сж12!A21</f>
        <v>0</v>
      </c>
      <c r="C24" s="576" t="str">
        <f>сж12!B21</f>
        <v>_</v>
      </c>
      <c r="D24" s="577"/>
      <c r="E24" s="578"/>
      <c r="F24" s="586"/>
      <c r="G24" s="569"/>
      <c r="H24" s="570"/>
      <c r="I24" s="578"/>
      <c r="J24" s="579"/>
      <c r="K24" s="579"/>
      <c r="L24" s="579"/>
      <c r="M24" s="569"/>
      <c r="N24" s="569"/>
      <c r="O24" s="569"/>
    </row>
    <row r="25" spans="1:15" ht="12.75">
      <c r="A25" s="565"/>
      <c r="B25" s="570"/>
      <c r="C25" s="569"/>
      <c r="D25" s="570"/>
      <c r="E25" s="571">
        <v>11</v>
      </c>
      <c r="F25" s="572"/>
      <c r="G25" s="573" t="s">
        <v>113</v>
      </c>
      <c r="H25" s="580"/>
      <c r="I25" s="578"/>
      <c r="J25" s="579"/>
      <c r="K25" s="579"/>
      <c r="L25" s="579"/>
      <c r="M25" s="569"/>
      <c r="N25" s="569"/>
      <c r="O25" s="569"/>
    </row>
    <row r="26" spans="1:15" ht="12.75">
      <c r="A26" s="565">
        <v>11</v>
      </c>
      <c r="B26" s="566">
        <f>сж12!A18</f>
        <v>0</v>
      </c>
      <c r="C26" s="567" t="str">
        <f>сж12!B18</f>
        <v>_</v>
      </c>
      <c r="D26" s="580"/>
      <c r="E26" s="578"/>
      <c r="F26" s="581"/>
      <c r="G26" s="578"/>
      <c r="H26" s="586"/>
      <c r="I26" s="578"/>
      <c r="J26" s="579"/>
      <c r="K26" s="579"/>
      <c r="L26" s="579"/>
      <c r="M26" s="569"/>
      <c r="N26" s="569"/>
      <c r="O26" s="569"/>
    </row>
    <row r="27" spans="1:15" ht="12.75">
      <c r="A27" s="565"/>
      <c r="B27" s="570"/>
      <c r="C27" s="571">
        <v>6</v>
      </c>
      <c r="D27" s="572"/>
      <c r="E27" s="582" t="s">
        <v>117</v>
      </c>
      <c r="F27" s="583"/>
      <c r="G27" s="578"/>
      <c r="H27" s="586"/>
      <c r="I27" s="578"/>
      <c r="J27" s="579"/>
      <c r="K27" s="579"/>
      <c r="L27" s="579"/>
      <c r="M27" s="569"/>
      <c r="N27" s="569"/>
      <c r="O27" s="569"/>
    </row>
    <row r="28" spans="1:15" ht="12.75">
      <c r="A28" s="565">
        <v>6</v>
      </c>
      <c r="B28" s="566">
        <f>сж12!A13</f>
        <v>0</v>
      </c>
      <c r="C28" s="576" t="str">
        <f>сж12!B13</f>
        <v>Чернова Екатерина</v>
      </c>
      <c r="D28" s="577"/>
      <c r="E28" s="569"/>
      <c r="F28" s="570"/>
      <c r="G28" s="578"/>
      <c r="H28" s="586"/>
      <c r="I28" s="578"/>
      <c r="J28" s="579"/>
      <c r="K28" s="579"/>
      <c r="L28" s="579"/>
      <c r="M28" s="569"/>
      <c r="N28" s="569"/>
      <c r="O28" s="569"/>
    </row>
    <row r="29" spans="1:15" ht="12.75">
      <c r="A29" s="565"/>
      <c r="B29" s="570"/>
      <c r="C29" s="569"/>
      <c r="D29" s="570"/>
      <c r="E29" s="569"/>
      <c r="F29" s="570"/>
      <c r="G29" s="571">
        <v>14</v>
      </c>
      <c r="H29" s="572"/>
      <c r="I29" s="582" t="s">
        <v>113</v>
      </c>
      <c r="J29" s="574"/>
      <c r="K29" s="579"/>
      <c r="L29" s="579"/>
      <c r="M29" s="569"/>
      <c r="N29" s="569"/>
      <c r="O29" s="569"/>
    </row>
    <row r="30" spans="1:15" ht="12.75">
      <c r="A30" s="565">
        <v>7</v>
      </c>
      <c r="B30" s="566">
        <f>сж12!A14</f>
        <v>0</v>
      </c>
      <c r="C30" s="567" t="str">
        <f>сж12!B14</f>
        <v>Рамазанова Айгуль</v>
      </c>
      <c r="D30" s="580"/>
      <c r="E30" s="569"/>
      <c r="F30" s="570"/>
      <c r="G30" s="578"/>
      <c r="H30" s="588"/>
      <c r="I30" s="569"/>
      <c r="J30" s="569"/>
      <c r="K30" s="579"/>
      <c r="L30" s="579"/>
      <c r="M30" s="569"/>
      <c r="N30" s="569"/>
      <c r="O30" s="569"/>
    </row>
    <row r="31" spans="1:15" ht="12.75">
      <c r="A31" s="565"/>
      <c r="B31" s="570"/>
      <c r="C31" s="571">
        <v>7</v>
      </c>
      <c r="D31" s="572"/>
      <c r="E31" s="573" t="s">
        <v>115</v>
      </c>
      <c r="F31" s="580"/>
      <c r="G31" s="578"/>
      <c r="H31" s="591"/>
      <c r="I31" s="569"/>
      <c r="J31" s="569"/>
      <c r="K31" s="579"/>
      <c r="L31" s="579"/>
      <c r="M31" s="569"/>
      <c r="N31" s="569"/>
      <c r="O31" s="569"/>
    </row>
    <row r="32" spans="1:15" ht="12.75">
      <c r="A32" s="565">
        <v>10</v>
      </c>
      <c r="B32" s="566">
        <f>сж12!A17</f>
        <v>0</v>
      </c>
      <c r="C32" s="576" t="str">
        <f>сж12!B17</f>
        <v>_</v>
      </c>
      <c r="D32" s="577"/>
      <c r="E32" s="578"/>
      <c r="F32" s="586"/>
      <c r="G32" s="578"/>
      <c r="H32" s="591"/>
      <c r="I32" s="565">
        <v>-15</v>
      </c>
      <c r="J32" s="592">
        <f>IF(J21=H13,H29,IF(J21=H29,H13,0))</f>
        <v>0</v>
      </c>
      <c r="K32" s="567" t="str">
        <f>IF(K21=I13,I29,IF(K21=I29,I13,0))</f>
        <v>Горбунова Александра</v>
      </c>
      <c r="L32" s="567"/>
      <c r="M32" s="585"/>
      <c r="N32" s="585"/>
      <c r="O32" s="585"/>
    </row>
    <row r="33" spans="1:15" ht="12.75">
      <c r="A33" s="565"/>
      <c r="B33" s="570"/>
      <c r="C33" s="569"/>
      <c r="D33" s="570"/>
      <c r="E33" s="571">
        <v>12</v>
      </c>
      <c r="F33" s="572"/>
      <c r="G33" s="582" t="s">
        <v>115</v>
      </c>
      <c r="H33" s="593"/>
      <c r="I33" s="569"/>
      <c r="J33" s="569"/>
      <c r="K33" s="579"/>
      <c r="L33" s="579"/>
      <c r="M33" s="569"/>
      <c r="N33" s="589" t="s">
        <v>41</v>
      </c>
      <c r="O33" s="589"/>
    </row>
    <row r="34" spans="1:15" ht="12.75">
      <c r="A34" s="565">
        <v>15</v>
      </c>
      <c r="B34" s="566">
        <f>сж12!A22</f>
        <v>0</v>
      </c>
      <c r="C34" s="567" t="str">
        <f>сж12!B22</f>
        <v>_</v>
      </c>
      <c r="D34" s="580"/>
      <c r="E34" s="578"/>
      <c r="F34" s="588"/>
      <c r="G34" s="569"/>
      <c r="H34" s="569"/>
      <c r="I34" s="569"/>
      <c r="J34" s="569"/>
      <c r="K34" s="579"/>
      <c r="L34" s="579"/>
      <c r="M34" s="569"/>
      <c r="N34" s="569"/>
      <c r="O34" s="569"/>
    </row>
    <row r="35" spans="1:15" ht="12.75">
      <c r="A35" s="565"/>
      <c r="B35" s="570"/>
      <c r="C35" s="571">
        <v>8</v>
      </c>
      <c r="D35" s="572"/>
      <c r="E35" s="582" t="s">
        <v>112</v>
      </c>
      <c r="F35" s="593"/>
      <c r="G35" s="569"/>
      <c r="H35" s="569"/>
      <c r="I35" s="569"/>
      <c r="J35" s="569"/>
      <c r="K35" s="579"/>
      <c r="L35" s="579"/>
      <c r="M35" s="569"/>
      <c r="N35" s="569"/>
      <c r="O35" s="569"/>
    </row>
    <row r="36" spans="1:15" ht="12.75">
      <c r="A36" s="565">
        <v>2</v>
      </c>
      <c r="B36" s="566">
        <f>сж12!A9</f>
        <v>0</v>
      </c>
      <c r="C36" s="576" t="str">
        <f>сж12!B9</f>
        <v>Яндуганова Юлия</v>
      </c>
      <c r="D36" s="594"/>
      <c r="E36" s="569"/>
      <c r="F36" s="569"/>
      <c r="G36" s="569"/>
      <c r="H36" s="569"/>
      <c r="I36" s="569"/>
      <c r="J36" s="569"/>
      <c r="K36" s="579"/>
      <c r="L36" s="579"/>
      <c r="M36" s="569"/>
      <c r="N36" s="569"/>
      <c r="O36" s="569"/>
    </row>
    <row r="37" spans="1:15" ht="12.75">
      <c r="A37" s="565"/>
      <c r="B37" s="565"/>
      <c r="C37" s="569"/>
      <c r="D37" s="569"/>
      <c r="E37" s="569"/>
      <c r="F37" s="569"/>
      <c r="G37" s="569"/>
      <c r="H37" s="569"/>
      <c r="I37" s="569"/>
      <c r="J37" s="569"/>
      <c r="K37" s="579"/>
      <c r="L37" s="579"/>
      <c r="M37" s="569"/>
      <c r="N37" s="569"/>
      <c r="O37" s="569"/>
    </row>
    <row r="38" spans="1:15" ht="12.75">
      <c r="A38" s="565">
        <v>-1</v>
      </c>
      <c r="B38" s="592">
        <f>IF(D7=B6,B8,IF(D7=B8,B6,0))</f>
        <v>0</v>
      </c>
      <c r="C38" s="567" t="str">
        <f>IF(E7=C6,C8,IF(E7=C8,C6,0))</f>
        <v>_</v>
      </c>
      <c r="D38" s="568"/>
      <c r="E38" s="569"/>
      <c r="F38" s="569"/>
      <c r="G38" s="565">
        <v>-13</v>
      </c>
      <c r="H38" s="592">
        <f>IF(H13=F9,F17,IF(H13=F17,F9,0))</f>
        <v>0</v>
      </c>
      <c r="I38" s="567" t="str">
        <f>IF(I13=G9,G17,IF(I13=G17,G9,0))</f>
        <v>Гилязева Дарина</v>
      </c>
      <c r="J38" s="568"/>
      <c r="K38" s="569"/>
      <c r="L38" s="569"/>
      <c r="M38" s="569"/>
      <c r="N38" s="569"/>
      <c r="O38" s="569"/>
    </row>
    <row r="39" spans="1:15" ht="12.75">
      <c r="A39" s="565"/>
      <c r="B39" s="565"/>
      <c r="C39" s="571">
        <v>16</v>
      </c>
      <c r="D39" s="572"/>
      <c r="E39" s="595" t="s">
        <v>118</v>
      </c>
      <c r="F39" s="596"/>
      <c r="G39" s="569"/>
      <c r="H39" s="569"/>
      <c r="I39" s="578"/>
      <c r="J39" s="579"/>
      <c r="K39" s="569"/>
      <c r="L39" s="569"/>
      <c r="M39" s="569"/>
      <c r="N39" s="569"/>
      <c r="O39" s="569"/>
    </row>
    <row r="40" spans="1:15" ht="12.75">
      <c r="A40" s="565">
        <v>-2</v>
      </c>
      <c r="B40" s="592">
        <f>IF(D11=B10,B12,IF(D11=B12,B10,0))</f>
        <v>0</v>
      </c>
      <c r="C40" s="576" t="str">
        <f>IF(E11=C10,C12,IF(E11=C12,C10,0))</f>
        <v>Гизатуллина Яна</v>
      </c>
      <c r="D40" s="594"/>
      <c r="E40" s="571">
        <v>20</v>
      </c>
      <c r="F40" s="572"/>
      <c r="G40" s="595" t="s">
        <v>112</v>
      </c>
      <c r="H40" s="596"/>
      <c r="I40" s="571">
        <v>26</v>
      </c>
      <c r="J40" s="572"/>
      <c r="K40" s="595" t="s">
        <v>112</v>
      </c>
      <c r="L40" s="596"/>
      <c r="M40" s="569"/>
      <c r="N40" s="569"/>
      <c r="O40" s="569"/>
    </row>
    <row r="41" spans="1:15" ht="12.75">
      <c r="A41" s="565"/>
      <c r="B41" s="565"/>
      <c r="C41" s="565">
        <v>-12</v>
      </c>
      <c r="D41" s="592">
        <f>IF(F33=D31,D35,IF(F33=D35,D31,0))</f>
        <v>0</v>
      </c>
      <c r="E41" s="576" t="str">
        <f>IF(G33=E31,E35,IF(G33=E35,E31,0))</f>
        <v>Яндуганова Юлия</v>
      </c>
      <c r="F41" s="594"/>
      <c r="G41" s="578"/>
      <c r="H41" s="591"/>
      <c r="I41" s="578"/>
      <c r="J41" s="588"/>
      <c r="K41" s="578"/>
      <c r="L41" s="579"/>
      <c r="M41" s="569"/>
      <c r="N41" s="569"/>
      <c r="O41" s="569"/>
    </row>
    <row r="42" spans="1:15" ht="12.75">
      <c r="A42" s="565">
        <v>-3</v>
      </c>
      <c r="B42" s="592">
        <f>IF(D15=B14,B16,IF(D15=B16,B14,0))</f>
        <v>0</v>
      </c>
      <c r="C42" s="567" t="str">
        <f>IF(E15=C14,C16,IF(E15=C16,C14,0))</f>
        <v>_</v>
      </c>
      <c r="D42" s="568"/>
      <c r="E42" s="569"/>
      <c r="F42" s="569"/>
      <c r="G42" s="571">
        <v>24</v>
      </c>
      <c r="H42" s="572"/>
      <c r="I42" s="597" t="s">
        <v>112</v>
      </c>
      <c r="J42" s="590"/>
      <c r="K42" s="578"/>
      <c r="L42" s="579"/>
      <c r="M42" s="569"/>
      <c r="N42" s="569"/>
      <c r="O42" s="569"/>
    </row>
    <row r="43" spans="1:15" ht="12.75">
      <c r="A43" s="565"/>
      <c r="B43" s="565"/>
      <c r="C43" s="571">
        <v>17</v>
      </c>
      <c r="D43" s="572"/>
      <c r="E43" s="595"/>
      <c r="F43" s="596"/>
      <c r="G43" s="578"/>
      <c r="H43" s="579"/>
      <c r="I43" s="579"/>
      <c r="J43" s="579"/>
      <c r="K43" s="578"/>
      <c r="L43" s="579"/>
      <c r="M43" s="569"/>
      <c r="N43" s="569"/>
      <c r="O43" s="569"/>
    </row>
    <row r="44" spans="1:15" ht="12.75">
      <c r="A44" s="565">
        <v>-4</v>
      </c>
      <c r="B44" s="592">
        <f>IF(D19=B18,B20,IF(D19=B20,B18,0))</f>
        <v>0</v>
      </c>
      <c r="C44" s="576" t="str">
        <f>IF(E19=C18,C20,IF(E19=C20,C18,0))</f>
        <v>_</v>
      </c>
      <c r="D44" s="594"/>
      <c r="E44" s="571">
        <v>21</v>
      </c>
      <c r="F44" s="572"/>
      <c r="G44" s="597" t="s">
        <v>117</v>
      </c>
      <c r="H44" s="596"/>
      <c r="I44" s="579"/>
      <c r="J44" s="579"/>
      <c r="K44" s="571">
        <v>28</v>
      </c>
      <c r="L44" s="572"/>
      <c r="M44" s="595"/>
      <c r="N44" s="585"/>
      <c r="O44" s="585"/>
    </row>
    <row r="45" spans="1:15" ht="12.75">
      <c r="A45" s="565"/>
      <c r="B45" s="565"/>
      <c r="C45" s="565">
        <v>-11</v>
      </c>
      <c r="D45" s="592">
        <f>IF(F25=D23,D27,IF(F25=D27,D23,0))</f>
        <v>0</v>
      </c>
      <c r="E45" s="576" t="str">
        <f>IF(G25=E23,E27,IF(G25=E27,E23,0))</f>
        <v>Чернова Екатерина</v>
      </c>
      <c r="F45" s="594"/>
      <c r="G45" s="569"/>
      <c r="H45" s="569"/>
      <c r="I45" s="579"/>
      <c r="J45" s="579"/>
      <c r="K45" s="578"/>
      <c r="L45" s="579"/>
      <c r="M45" s="569"/>
      <c r="N45" s="589" t="s">
        <v>42</v>
      </c>
      <c r="O45" s="589"/>
    </row>
    <row r="46" spans="1:15" ht="12.75">
      <c r="A46" s="565">
        <v>-5</v>
      </c>
      <c r="B46" s="592">
        <f>IF(D23=B22,B24,IF(D23=B24,B22,0))</f>
        <v>0</v>
      </c>
      <c r="C46" s="567" t="str">
        <f>IF(E23=C22,C24,IF(E23=C24,C22,0))</f>
        <v>_</v>
      </c>
      <c r="D46" s="568"/>
      <c r="E46" s="569"/>
      <c r="F46" s="569"/>
      <c r="G46" s="565">
        <v>-14</v>
      </c>
      <c r="H46" s="592">
        <f>IF(H29=F25,F33,IF(H29=F33,F25,0))</f>
        <v>0</v>
      </c>
      <c r="I46" s="567" t="str">
        <f>IF(I29=G25,G33,IF(I29=G33,G25,0))</f>
        <v>Рамазанова Айгуль</v>
      </c>
      <c r="J46" s="568"/>
      <c r="K46" s="578"/>
      <c r="L46" s="579"/>
      <c r="M46" s="579"/>
      <c r="N46" s="569"/>
      <c r="O46" s="569"/>
    </row>
    <row r="47" spans="1:15" ht="12.75">
      <c r="A47" s="565"/>
      <c r="B47" s="565"/>
      <c r="C47" s="571">
        <v>18</v>
      </c>
      <c r="D47" s="572"/>
      <c r="E47" s="595"/>
      <c r="F47" s="596"/>
      <c r="G47" s="569"/>
      <c r="H47" s="569"/>
      <c r="I47" s="598"/>
      <c r="J47" s="579"/>
      <c r="K47" s="578"/>
      <c r="L47" s="579"/>
      <c r="M47" s="579"/>
      <c r="N47" s="569"/>
      <c r="O47" s="569"/>
    </row>
    <row r="48" spans="1:15" ht="12.75">
      <c r="A48" s="565">
        <v>-6</v>
      </c>
      <c r="B48" s="592">
        <f>IF(D27=B26,B28,IF(D27=B28,B26,0))</f>
        <v>0</v>
      </c>
      <c r="C48" s="576" t="str">
        <f>IF(E27=C26,C28,IF(E27=C28,C26,0))</f>
        <v>_</v>
      </c>
      <c r="D48" s="594"/>
      <c r="E48" s="571">
        <v>22</v>
      </c>
      <c r="F48" s="572"/>
      <c r="G48" s="595" t="s">
        <v>114</v>
      </c>
      <c r="H48" s="596"/>
      <c r="I48" s="571">
        <v>27</v>
      </c>
      <c r="J48" s="572"/>
      <c r="K48" s="597" t="s">
        <v>115</v>
      </c>
      <c r="L48" s="596"/>
      <c r="M48" s="579"/>
      <c r="N48" s="569"/>
      <c r="O48" s="569"/>
    </row>
    <row r="49" spans="1:15" ht="12.75">
      <c r="A49" s="565"/>
      <c r="B49" s="565"/>
      <c r="C49" s="565">
        <v>-10</v>
      </c>
      <c r="D49" s="592">
        <f>IF(F17=D15,D19,IF(F17=D19,D15,0))</f>
        <v>0</v>
      </c>
      <c r="E49" s="576" t="str">
        <f>IF(G17=E15,E19,IF(G17=E19,E15,0))</f>
        <v>Кислицина Мария</v>
      </c>
      <c r="F49" s="594"/>
      <c r="G49" s="578"/>
      <c r="H49" s="591"/>
      <c r="I49" s="578"/>
      <c r="J49" s="588"/>
      <c r="K49" s="569"/>
      <c r="L49" s="569"/>
      <c r="M49" s="579"/>
      <c r="N49" s="569"/>
      <c r="O49" s="569"/>
    </row>
    <row r="50" spans="1:15" ht="12.75">
      <c r="A50" s="565">
        <v>-7</v>
      </c>
      <c r="B50" s="592">
        <f>IF(D31=B30,B32,IF(D31=B32,B30,0))</f>
        <v>0</v>
      </c>
      <c r="C50" s="567" t="str">
        <f>IF(E31=C30,C32,IF(E31=C32,C30,0))</f>
        <v>_</v>
      </c>
      <c r="D50" s="568"/>
      <c r="E50" s="569"/>
      <c r="F50" s="569"/>
      <c r="G50" s="571">
        <v>25</v>
      </c>
      <c r="H50" s="572"/>
      <c r="I50" s="597" t="s">
        <v>114</v>
      </c>
      <c r="J50" s="590"/>
      <c r="K50" s="569"/>
      <c r="L50" s="569"/>
      <c r="M50" s="579"/>
      <c r="N50" s="569"/>
      <c r="O50" s="569"/>
    </row>
    <row r="51" spans="1:15" ht="12.75">
      <c r="A51" s="565"/>
      <c r="B51" s="565"/>
      <c r="C51" s="571">
        <v>19</v>
      </c>
      <c r="D51" s="572"/>
      <c r="E51" s="595"/>
      <c r="F51" s="596"/>
      <c r="G51" s="578"/>
      <c r="H51" s="579"/>
      <c r="I51" s="579"/>
      <c r="J51" s="579"/>
      <c r="K51" s="569"/>
      <c r="L51" s="569"/>
      <c r="M51" s="579"/>
      <c r="N51" s="569"/>
      <c r="O51" s="569"/>
    </row>
    <row r="52" spans="1:15" ht="12.75">
      <c r="A52" s="565">
        <v>-8</v>
      </c>
      <c r="B52" s="592">
        <f>IF(D35=B34,B36,IF(D35=B36,B34,0))</f>
        <v>0</v>
      </c>
      <c r="C52" s="576" t="str">
        <f>IF(E35=C34,C36,IF(E35=C36,C34,0))</f>
        <v>_</v>
      </c>
      <c r="D52" s="594"/>
      <c r="E52" s="571">
        <v>23</v>
      </c>
      <c r="F52" s="572"/>
      <c r="G52" s="597" t="s">
        <v>119</v>
      </c>
      <c r="H52" s="596"/>
      <c r="I52" s="579"/>
      <c r="J52" s="579"/>
      <c r="K52" s="565">
        <v>-28</v>
      </c>
      <c r="L52" s="592">
        <f>IF(L44=J40,J48,IF(L44=J48,J40,0))</f>
        <v>0</v>
      </c>
      <c r="M52" s="567">
        <f>IF(M44=K40,K48,IF(M44=K48,K40,0))</f>
        <v>0</v>
      </c>
      <c r="N52" s="585"/>
      <c r="O52" s="585"/>
    </row>
    <row r="53" spans="1:15" ht="12.75">
      <c r="A53" s="565"/>
      <c r="B53" s="565"/>
      <c r="C53" s="599">
        <v>-9</v>
      </c>
      <c r="D53" s="592">
        <f>IF(F9=D7,D11,IF(F9=D11,D7,0))</f>
        <v>0</v>
      </c>
      <c r="E53" s="576" t="str">
        <f>IF(G9=E7,E11,IF(G9=E11,E7,0))</f>
        <v>Ляпустина Лина</v>
      </c>
      <c r="F53" s="594"/>
      <c r="G53" s="569"/>
      <c r="H53" s="569"/>
      <c r="I53" s="579"/>
      <c r="J53" s="579"/>
      <c r="K53" s="569"/>
      <c r="L53" s="569"/>
      <c r="M53" s="600"/>
      <c r="N53" s="589" t="s">
        <v>43</v>
      </c>
      <c r="O53" s="589"/>
    </row>
    <row r="54" spans="1:15" ht="12.75">
      <c r="A54" s="565"/>
      <c r="B54" s="565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</row>
    <row r="55" spans="1:15" ht="12.75">
      <c r="A55" s="565">
        <v>-26</v>
      </c>
      <c r="B55" s="592">
        <f>IF(J40=H38,H42,IF(J40=H42,H38,0))</f>
        <v>0</v>
      </c>
      <c r="C55" s="567" t="str">
        <f>IF(K40=I38,I42,IF(K40=I42,I38,0))</f>
        <v>Гилязева Дарина</v>
      </c>
      <c r="D55" s="568"/>
      <c r="E55" s="569"/>
      <c r="F55" s="569"/>
      <c r="G55" s="565">
        <v>-20</v>
      </c>
      <c r="H55" s="592">
        <f>IF(F40=D39,D41,IF(F40=D41,D39,0))</f>
        <v>0</v>
      </c>
      <c r="I55" s="567" t="str">
        <f>IF(G40=E39,E41,IF(G40=E41,E39,0))</f>
        <v>Гизатуллина Яна</v>
      </c>
      <c r="J55" s="568"/>
      <c r="K55" s="569"/>
      <c r="L55" s="569"/>
      <c r="M55" s="569"/>
      <c r="N55" s="569"/>
      <c r="O55" s="569"/>
    </row>
    <row r="56" spans="1:15" ht="12.75">
      <c r="A56" s="565"/>
      <c r="B56" s="570"/>
      <c r="C56" s="571">
        <v>29</v>
      </c>
      <c r="D56" s="572"/>
      <c r="E56" s="573" t="s">
        <v>114</v>
      </c>
      <c r="F56" s="574"/>
      <c r="G56" s="565"/>
      <c r="H56" s="565"/>
      <c r="I56" s="571">
        <v>31</v>
      </c>
      <c r="J56" s="572"/>
      <c r="K56" s="573" t="s">
        <v>118</v>
      </c>
      <c r="L56" s="574"/>
      <c r="M56" s="569"/>
      <c r="N56" s="569"/>
      <c r="O56" s="569"/>
    </row>
    <row r="57" spans="1:15" ht="12.75">
      <c r="A57" s="565">
        <v>-27</v>
      </c>
      <c r="B57" s="592">
        <f>IF(J48=H46,H50,IF(J48=H50,H46,0))</f>
        <v>0</v>
      </c>
      <c r="C57" s="576" t="str">
        <f>IF(K48=I46,I50,IF(K48=I50,I46,0))</f>
        <v>Кислицина Мария</v>
      </c>
      <c r="D57" s="594"/>
      <c r="E57" s="601" t="s">
        <v>44</v>
      </c>
      <c r="F57" s="601"/>
      <c r="G57" s="565">
        <v>-21</v>
      </c>
      <c r="H57" s="592">
        <f>IF(F44=D43,D45,IF(F44=D45,D43,0))</f>
        <v>0</v>
      </c>
      <c r="I57" s="576">
        <f>IF(G44=E43,E45,IF(G44=E45,E43,0))</f>
        <v>0</v>
      </c>
      <c r="J57" s="594"/>
      <c r="K57" s="578"/>
      <c r="L57" s="579"/>
      <c r="M57" s="579"/>
      <c r="N57" s="569"/>
      <c r="O57" s="569"/>
    </row>
    <row r="58" spans="1:15" ht="12.75">
      <c r="A58" s="565"/>
      <c r="B58" s="565"/>
      <c r="C58" s="565">
        <v>-29</v>
      </c>
      <c r="D58" s="592">
        <f>IF(D56=B55,B57,IF(D56=B57,B55,0))</f>
        <v>0</v>
      </c>
      <c r="E58" s="567" t="str">
        <f>IF(E56=C55,C57,IF(E56=C57,C55,0))</f>
        <v>Гилязева Дарина</v>
      </c>
      <c r="F58" s="568"/>
      <c r="G58" s="565"/>
      <c r="H58" s="565"/>
      <c r="I58" s="569"/>
      <c r="J58" s="569"/>
      <c r="K58" s="571">
        <v>33</v>
      </c>
      <c r="L58" s="572"/>
      <c r="M58" s="573" t="s">
        <v>118</v>
      </c>
      <c r="N58" s="585"/>
      <c r="O58" s="585"/>
    </row>
    <row r="59" spans="1:15" ht="12.75">
      <c r="A59" s="565"/>
      <c r="B59" s="565"/>
      <c r="C59" s="569"/>
      <c r="D59" s="569"/>
      <c r="E59" s="601" t="s">
        <v>45</v>
      </c>
      <c r="F59" s="601"/>
      <c r="G59" s="565">
        <v>-22</v>
      </c>
      <c r="H59" s="592">
        <f>IF(F48=D47,D49,IF(F48=D49,D47,0))</f>
        <v>0</v>
      </c>
      <c r="I59" s="567">
        <f>IF(G48=E47,E49,IF(G48=E49,E47,0))</f>
        <v>0</v>
      </c>
      <c r="J59" s="568"/>
      <c r="K59" s="578"/>
      <c r="L59" s="579"/>
      <c r="M59" s="569"/>
      <c r="N59" s="589" t="s">
        <v>46</v>
      </c>
      <c r="O59" s="589"/>
    </row>
    <row r="60" spans="1:15" ht="12.75">
      <c r="A60" s="565">
        <v>-24</v>
      </c>
      <c r="B60" s="592">
        <f>IF(H42=F40,F44,IF(H42=F44,F40,0))</f>
        <v>0</v>
      </c>
      <c r="C60" s="567" t="str">
        <f>IF(I42=G40,G44,IF(I42=G44,G40,0))</f>
        <v>Чернова Екатерина</v>
      </c>
      <c r="D60" s="568"/>
      <c r="E60" s="569"/>
      <c r="F60" s="569"/>
      <c r="G60" s="565"/>
      <c r="H60" s="565"/>
      <c r="I60" s="571">
        <v>32</v>
      </c>
      <c r="J60" s="572"/>
      <c r="K60" s="582"/>
      <c r="L60" s="574"/>
      <c r="M60" s="602"/>
      <c r="N60" s="569"/>
      <c r="O60" s="569"/>
    </row>
    <row r="61" spans="1:15" ht="12.75">
      <c r="A61" s="565"/>
      <c r="B61" s="565"/>
      <c r="C61" s="571">
        <v>30</v>
      </c>
      <c r="D61" s="572"/>
      <c r="E61" s="573" t="s">
        <v>117</v>
      </c>
      <c r="F61" s="574"/>
      <c r="G61" s="565">
        <v>-23</v>
      </c>
      <c r="H61" s="592">
        <f>IF(F52=D51,D53,IF(F52=D53,D51,0))</f>
        <v>0</v>
      </c>
      <c r="I61" s="576">
        <f>IF(G52=E51,E53,IF(G52=E53,E51,0))</f>
        <v>0</v>
      </c>
      <c r="J61" s="594"/>
      <c r="K61" s="565">
        <v>-33</v>
      </c>
      <c r="L61" s="592">
        <f>IF(L58=J56,J60,IF(L58=J60,J56,0))</f>
        <v>0</v>
      </c>
      <c r="M61" s="567">
        <f>IF(M58=K56,K60,IF(M58=K60,K56,0))</f>
        <v>0</v>
      </c>
      <c r="N61" s="585"/>
      <c r="O61" s="585"/>
    </row>
    <row r="62" spans="1:15" ht="12.75">
      <c r="A62" s="565">
        <v>-25</v>
      </c>
      <c r="B62" s="592">
        <f>IF(H50=F48,F52,IF(H50=F52,F48,0))</f>
        <v>0</v>
      </c>
      <c r="C62" s="576" t="str">
        <f>IF(I50=G48,G52,IF(I50=G52,G48,0))</f>
        <v>Ляпустина Лина</v>
      </c>
      <c r="D62" s="594"/>
      <c r="E62" s="601" t="s">
        <v>47</v>
      </c>
      <c r="F62" s="601"/>
      <c r="G62" s="569"/>
      <c r="H62" s="569"/>
      <c r="I62" s="569"/>
      <c r="J62" s="569"/>
      <c r="K62" s="569"/>
      <c r="L62" s="569"/>
      <c r="M62" s="569"/>
      <c r="N62" s="589" t="s">
        <v>48</v>
      </c>
      <c r="O62" s="589"/>
    </row>
    <row r="63" spans="1:15" ht="12.75">
      <c r="A63" s="565"/>
      <c r="B63" s="565"/>
      <c r="C63" s="565">
        <v>-30</v>
      </c>
      <c r="D63" s="592">
        <f>IF(D61=B60,B62,IF(D61=B62,B60,0))</f>
        <v>0</v>
      </c>
      <c r="E63" s="567" t="str">
        <f>IF(E61=C60,C62,IF(E61=C62,C60,0))</f>
        <v>Ляпустина Лина</v>
      </c>
      <c r="F63" s="568"/>
      <c r="G63" s="569"/>
      <c r="H63" s="569"/>
      <c r="I63" s="569"/>
      <c r="J63" s="569"/>
      <c r="K63" s="569"/>
      <c r="L63" s="569"/>
      <c r="M63" s="569"/>
      <c r="N63" s="569"/>
      <c r="O63" s="569"/>
    </row>
    <row r="64" spans="1:15" ht="12.75">
      <c r="A64" s="565"/>
      <c r="B64" s="565"/>
      <c r="C64" s="569"/>
      <c r="D64" s="569"/>
      <c r="E64" s="601" t="s">
        <v>49</v>
      </c>
      <c r="F64" s="601"/>
      <c r="G64" s="569"/>
      <c r="H64" s="569"/>
      <c r="I64" s="565">
        <v>-31</v>
      </c>
      <c r="J64" s="592">
        <f>IF(J56=H55,H57,IF(J56=H57,H55,0))</f>
        <v>0</v>
      </c>
      <c r="K64" s="567">
        <f>IF(K56=I55,I57,IF(K56=I57,I55,0))</f>
        <v>0</v>
      </c>
      <c r="L64" s="568"/>
      <c r="M64" s="569"/>
      <c r="N64" s="569"/>
      <c r="O64" s="569"/>
    </row>
    <row r="65" spans="1:15" ht="12.75">
      <c r="A65" s="565">
        <v>-16</v>
      </c>
      <c r="B65" s="592">
        <f>IF(D39=B38,B40,IF(D39=B40,B38,0))</f>
        <v>0</v>
      </c>
      <c r="C65" s="567" t="str">
        <f>IF(E39=C38,C40,IF(E39=C40,C38,0))</f>
        <v>_</v>
      </c>
      <c r="D65" s="568"/>
      <c r="E65" s="569"/>
      <c r="F65" s="569"/>
      <c r="G65" s="569"/>
      <c r="H65" s="569"/>
      <c r="I65" s="569"/>
      <c r="J65" s="569"/>
      <c r="K65" s="571">
        <v>34</v>
      </c>
      <c r="L65" s="572"/>
      <c r="M65" s="573"/>
      <c r="N65" s="585"/>
      <c r="O65" s="585"/>
    </row>
    <row r="66" spans="1:15" ht="12.75">
      <c r="A66" s="565"/>
      <c r="B66" s="565"/>
      <c r="C66" s="571">
        <v>35</v>
      </c>
      <c r="D66" s="572"/>
      <c r="E66" s="573"/>
      <c r="F66" s="574"/>
      <c r="G66" s="569"/>
      <c r="H66" s="569"/>
      <c r="I66" s="565">
        <v>-32</v>
      </c>
      <c r="J66" s="592">
        <f>IF(J60=H59,H61,IF(J60=H61,H59,0))</f>
        <v>0</v>
      </c>
      <c r="K66" s="576">
        <f>IF(K60=I59,I61,IF(K60=I61,I59,0))</f>
        <v>0</v>
      </c>
      <c r="L66" s="568"/>
      <c r="M66" s="569"/>
      <c r="N66" s="589" t="s">
        <v>50</v>
      </c>
      <c r="O66" s="589"/>
    </row>
    <row r="67" spans="1:15" ht="12.75">
      <c r="A67" s="565">
        <v>-17</v>
      </c>
      <c r="B67" s="592">
        <f>IF(D43=B42,B44,IF(D43=B44,B42,0))</f>
        <v>0</v>
      </c>
      <c r="C67" s="576">
        <f>IF(E43=C42,C44,IF(E43=C44,C42,0))</f>
        <v>0</v>
      </c>
      <c r="D67" s="594"/>
      <c r="E67" s="578"/>
      <c r="F67" s="579"/>
      <c r="G67" s="579"/>
      <c r="H67" s="579"/>
      <c r="I67" s="565"/>
      <c r="J67" s="565"/>
      <c r="K67" s="565">
        <v>-34</v>
      </c>
      <c r="L67" s="592">
        <f>IF(L65=J64,J66,IF(L65=J66,J64,0))</f>
        <v>0</v>
      </c>
      <c r="M67" s="567">
        <f>IF(M65=K64,K66,IF(M65=K66,K64,0))</f>
        <v>0</v>
      </c>
      <c r="N67" s="585"/>
      <c r="O67" s="585"/>
    </row>
    <row r="68" spans="1:15" ht="12.75">
      <c r="A68" s="565"/>
      <c r="B68" s="565"/>
      <c r="C68" s="569"/>
      <c r="D68" s="569"/>
      <c r="E68" s="571">
        <v>37</v>
      </c>
      <c r="F68" s="572"/>
      <c r="G68" s="573"/>
      <c r="H68" s="574"/>
      <c r="I68" s="565"/>
      <c r="J68" s="565"/>
      <c r="K68" s="569"/>
      <c r="L68" s="569"/>
      <c r="M68" s="569"/>
      <c r="N68" s="589" t="s">
        <v>51</v>
      </c>
      <c r="O68" s="589"/>
    </row>
    <row r="69" spans="1:15" ht="12.75">
      <c r="A69" s="565">
        <v>-18</v>
      </c>
      <c r="B69" s="592">
        <f>IF(D47=B46,B48,IF(D47=B48,B46,0))</f>
        <v>0</v>
      </c>
      <c r="C69" s="567">
        <f>IF(E47=C46,C48,IF(E47=C48,C46,0))</f>
        <v>0</v>
      </c>
      <c r="D69" s="568"/>
      <c r="E69" s="578"/>
      <c r="F69" s="579"/>
      <c r="G69" s="603" t="s">
        <v>52</v>
      </c>
      <c r="H69" s="603"/>
      <c r="I69" s="565">
        <v>-35</v>
      </c>
      <c r="J69" s="592">
        <f>IF(D66=B65,B67,IF(D66=B67,B65,0))</f>
        <v>0</v>
      </c>
      <c r="K69" s="567" t="str">
        <f>IF(E66=C65,C67,IF(E66=C67,C65,0))</f>
        <v>_</v>
      </c>
      <c r="L69" s="568"/>
      <c r="M69" s="569"/>
      <c r="N69" s="569"/>
      <c r="O69" s="569"/>
    </row>
    <row r="70" spans="1:15" ht="12.75">
      <c r="A70" s="565"/>
      <c r="B70" s="565"/>
      <c r="C70" s="571">
        <v>36</v>
      </c>
      <c r="D70" s="572"/>
      <c r="E70" s="582"/>
      <c r="F70" s="574"/>
      <c r="G70" s="602"/>
      <c r="H70" s="602"/>
      <c r="I70" s="565"/>
      <c r="J70" s="565"/>
      <c r="K70" s="571">
        <v>38</v>
      </c>
      <c r="L70" s="572"/>
      <c r="M70" s="573"/>
      <c r="N70" s="585"/>
      <c r="O70" s="585"/>
    </row>
    <row r="71" spans="1:15" ht="12.75">
      <c r="A71" s="565">
        <v>-19</v>
      </c>
      <c r="B71" s="592">
        <f>IF(D51=B50,B52,IF(D51=B52,B50,0))</f>
        <v>0</v>
      </c>
      <c r="C71" s="576">
        <f>IF(E51=C50,C52,IF(E51=C52,C50,0))</f>
        <v>0</v>
      </c>
      <c r="D71" s="594"/>
      <c r="E71" s="565">
        <v>-37</v>
      </c>
      <c r="F71" s="592">
        <f>IF(F68=D66,D70,IF(F68=D70,D66,0))</f>
        <v>0</v>
      </c>
      <c r="G71" s="567">
        <f>IF(G68=E66,E70,IF(G68=E70,E66,0))</f>
        <v>0</v>
      </c>
      <c r="H71" s="568"/>
      <c r="I71" s="565">
        <v>-36</v>
      </c>
      <c r="J71" s="592">
        <f>IF(D70=B69,B71,IF(D70=B71,B69,0))</f>
        <v>0</v>
      </c>
      <c r="K71" s="576">
        <f>IF(E70=C69,C71,IF(E70=C71,C69,0))</f>
        <v>0</v>
      </c>
      <c r="L71" s="568"/>
      <c r="M71" s="569"/>
      <c r="N71" s="589" t="s">
        <v>53</v>
      </c>
      <c r="O71" s="589"/>
    </row>
    <row r="72" spans="1:15" ht="12.75">
      <c r="A72" s="569"/>
      <c r="B72" s="569"/>
      <c r="C72" s="569"/>
      <c r="D72" s="569"/>
      <c r="E72" s="569"/>
      <c r="F72" s="569"/>
      <c r="G72" s="601" t="s">
        <v>54</v>
      </c>
      <c r="H72" s="601"/>
      <c r="I72" s="569"/>
      <c r="J72" s="569"/>
      <c r="K72" s="565">
        <v>-38</v>
      </c>
      <c r="L72" s="592">
        <f>IF(L70=J69,J71,IF(L70=J71,J69,0))</f>
        <v>0</v>
      </c>
      <c r="M72" s="567" t="str">
        <f>IF(M70=K69,K71,IF(M70=K71,K69,0))</f>
        <v>_</v>
      </c>
      <c r="N72" s="585"/>
      <c r="O72" s="585"/>
    </row>
    <row r="73" spans="1:15" ht="12.75">
      <c r="A73" s="569"/>
      <c r="B73" s="569"/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89" t="s">
        <v>55</v>
      </c>
      <c r="O73" s="58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E39"/>
  <sheetViews>
    <sheetView workbookViewId="0" topLeftCell="A24">
      <selection activeCell="A2" sqref="A2:I2"/>
    </sheetView>
  </sheetViews>
  <sheetFormatPr defaultColWidth="9.00390625" defaultRowHeight="12.75"/>
  <cols>
    <col min="1" max="1" width="9.125" style="615" customWidth="1"/>
    <col min="2" max="2" width="5.75390625" style="615" customWidth="1"/>
    <col min="3" max="4" width="25.75390625" style="609" customWidth="1"/>
    <col min="5" max="5" width="5.75390625" style="609" customWidth="1"/>
    <col min="6" max="16384" width="9.125" style="609" customWidth="1"/>
  </cols>
  <sheetData>
    <row r="1" spans="1:5" ht="12.75">
      <c r="A1" s="604" t="s">
        <v>56</v>
      </c>
      <c r="B1" s="605" t="s">
        <v>57</v>
      </c>
      <c r="C1" s="606"/>
      <c r="D1" s="607" t="s">
        <v>58</v>
      </c>
      <c r="E1" s="608"/>
    </row>
    <row r="2" spans="1:5" ht="12.75">
      <c r="A2" s="610">
        <v>1</v>
      </c>
      <c r="B2" s="611">
        <f>'ж12'!D7</f>
        <v>0</v>
      </c>
      <c r="C2" s="612">
        <f>'ж12'!E43</f>
        <v>0</v>
      </c>
      <c r="D2" s="613">
        <f>'ж12'!C67</f>
        <v>0</v>
      </c>
      <c r="E2" s="614">
        <f>'ж12'!B38</f>
        <v>0</v>
      </c>
    </row>
    <row r="3" spans="1:5" ht="12.75">
      <c r="A3" s="610">
        <v>2</v>
      </c>
      <c r="B3" s="611">
        <f>'ж12'!D11</f>
        <v>0</v>
      </c>
      <c r="C3" s="612">
        <f>'ж12'!E47</f>
        <v>0</v>
      </c>
      <c r="D3" s="613">
        <f>'ж12'!C69</f>
        <v>0</v>
      </c>
      <c r="E3" s="614">
        <f>'ж12'!B40</f>
        <v>0</v>
      </c>
    </row>
    <row r="4" spans="1:5" ht="12.75">
      <c r="A4" s="610">
        <v>3</v>
      </c>
      <c r="B4" s="611">
        <f>'ж12'!D15</f>
        <v>0</v>
      </c>
      <c r="C4" s="612">
        <f>'ж12'!E51</f>
        <v>0</v>
      </c>
      <c r="D4" s="613">
        <f>'ж12'!C71</f>
        <v>0</v>
      </c>
      <c r="E4" s="614">
        <f>'ж12'!B42</f>
        <v>0</v>
      </c>
    </row>
    <row r="5" spans="1:5" ht="12.75">
      <c r="A5" s="610">
        <v>4</v>
      </c>
      <c r="B5" s="611">
        <f>'ж12'!D19</f>
        <v>0</v>
      </c>
      <c r="C5" s="612" t="str">
        <f>'ж12'!G44</f>
        <v>Чернова Екатерина</v>
      </c>
      <c r="D5" s="613">
        <f>'ж12'!I57</f>
        <v>0</v>
      </c>
      <c r="E5" s="614">
        <f>'ж12'!B44</f>
        <v>0</v>
      </c>
    </row>
    <row r="6" spans="1:5" ht="12.75">
      <c r="A6" s="610">
        <v>5</v>
      </c>
      <c r="B6" s="611">
        <f>'ж12'!D23</f>
        <v>0</v>
      </c>
      <c r="C6" s="612" t="str">
        <f>'ж12'!G48</f>
        <v>Кислицина Мария</v>
      </c>
      <c r="D6" s="613">
        <f>'ж12'!I59</f>
        <v>0</v>
      </c>
      <c r="E6" s="614">
        <f>'ж12'!B46</f>
        <v>0</v>
      </c>
    </row>
    <row r="7" spans="1:5" ht="12.75">
      <c r="A7" s="610">
        <v>6</v>
      </c>
      <c r="B7" s="611">
        <f>'ж12'!D27</f>
        <v>0</v>
      </c>
      <c r="C7" s="612" t="str">
        <f>'ж12'!G52</f>
        <v>Ляпустина Лина</v>
      </c>
      <c r="D7" s="613">
        <f>'ж12'!I61</f>
        <v>0</v>
      </c>
      <c r="E7" s="614">
        <f>'ж12'!B48</f>
        <v>0</v>
      </c>
    </row>
    <row r="8" spans="1:5" ht="12.75">
      <c r="A8" s="610">
        <v>7</v>
      </c>
      <c r="B8" s="611">
        <f>'ж12'!D31</f>
        <v>0</v>
      </c>
      <c r="C8" s="612">
        <f>'ж12'!M44</f>
        <v>0</v>
      </c>
      <c r="D8" s="613">
        <f>'ж12'!M52</f>
        <v>0</v>
      </c>
      <c r="E8" s="614">
        <f>'ж12'!B50</f>
        <v>0</v>
      </c>
    </row>
    <row r="9" spans="1:5" ht="12.75">
      <c r="A9" s="610">
        <v>8</v>
      </c>
      <c r="B9" s="611">
        <f>'ж12'!D35</f>
        <v>0</v>
      </c>
      <c r="C9" s="612" t="str">
        <f>'ж12'!K56</f>
        <v>Гизатуллина Яна</v>
      </c>
      <c r="D9" s="613">
        <f>'ж12'!K64</f>
        <v>0</v>
      </c>
      <c r="E9" s="614">
        <f>'ж12'!B52</f>
        <v>0</v>
      </c>
    </row>
    <row r="10" spans="1:5" ht="12.75">
      <c r="A10" s="610">
        <v>9</v>
      </c>
      <c r="B10" s="611">
        <f>'ж12'!F9</f>
        <v>0</v>
      </c>
      <c r="C10" s="612">
        <f>'ж12'!K60</f>
        <v>0</v>
      </c>
      <c r="D10" s="613">
        <f>'ж12'!K66</f>
        <v>0</v>
      </c>
      <c r="E10" s="614">
        <f>'ж12'!D53</f>
        <v>0</v>
      </c>
    </row>
    <row r="11" spans="1:5" ht="12.75">
      <c r="A11" s="610">
        <v>10</v>
      </c>
      <c r="B11" s="611">
        <f>'ж12'!F17</f>
        <v>0</v>
      </c>
      <c r="C11" s="612" t="str">
        <f>'ж12'!M58</f>
        <v>Гизатуллина Яна</v>
      </c>
      <c r="D11" s="613">
        <f>'ж12'!M61</f>
        <v>0</v>
      </c>
      <c r="E11" s="614">
        <f>'ж12'!D49</f>
        <v>0</v>
      </c>
    </row>
    <row r="12" spans="1:5" ht="12.75">
      <c r="A12" s="610">
        <v>11</v>
      </c>
      <c r="B12" s="611">
        <f>'ж12'!F25</f>
        <v>0</v>
      </c>
      <c r="C12" s="612">
        <f>'ж12'!M65</f>
        <v>0</v>
      </c>
      <c r="D12" s="613">
        <f>'ж12'!M67</f>
        <v>0</v>
      </c>
      <c r="E12" s="614">
        <f>'ж12'!D45</f>
        <v>0</v>
      </c>
    </row>
    <row r="13" spans="1:5" ht="12.75">
      <c r="A13" s="610">
        <v>12</v>
      </c>
      <c r="B13" s="611">
        <f>'ж12'!F33</f>
        <v>0</v>
      </c>
      <c r="C13" s="612">
        <f>'ж12'!E70</f>
        <v>0</v>
      </c>
      <c r="D13" s="613">
        <f>'ж12'!K71</f>
        <v>0</v>
      </c>
      <c r="E13" s="614">
        <f>'ж12'!D41</f>
        <v>0</v>
      </c>
    </row>
    <row r="14" spans="1:5" ht="12.75">
      <c r="A14" s="610">
        <v>13</v>
      </c>
      <c r="B14" s="611">
        <f>'ж12'!H13</f>
        <v>0</v>
      </c>
      <c r="C14" s="612">
        <f>'ж12'!G68</f>
        <v>0</v>
      </c>
      <c r="D14" s="613">
        <f>'ж12'!G71</f>
        <v>0</v>
      </c>
      <c r="E14" s="614">
        <f>'ж12'!H38</f>
        <v>0</v>
      </c>
    </row>
    <row r="15" spans="1:5" ht="12.75">
      <c r="A15" s="610">
        <v>14</v>
      </c>
      <c r="B15" s="611">
        <f>'ж12'!H29</f>
        <v>0</v>
      </c>
      <c r="C15" s="612" t="str">
        <f>'ж12'!E7</f>
        <v>Михайлова Екатерина</v>
      </c>
      <c r="D15" s="613" t="str">
        <f>'ж12'!C38</f>
        <v>_</v>
      </c>
      <c r="E15" s="614">
        <f>'ж12'!H46</f>
        <v>0</v>
      </c>
    </row>
    <row r="16" spans="1:5" ht="12.75">
      <c r="A16" s="610">
        <v>15</v>
      </c>
      <c r="B16" s="611">
        <f>'ж12'!J21</f>
        <v>0</v>
      </c>
      <c r="C16" s="612" t="str">
        <f>'ж12'!E15</f>
        <v>Гилязева Дарина</v>
      </c>
      <c r="D16" s="613" t="str">
        <f>'ж12'!C42</f>
        <v>_</v>
      </c>
      <c r="E16" s="614">
        <f>'ж12'!J32</f>
        <v>0</v>
      </c>
    </row>
    <row r="17" spans="1:5" ht="12.75">
      <c r="A17" s="610">
        <v>16</v>
      </c>
      <c r="B17" s="611">
        <f>'ж12'!D39</f>
        <v>0</v>
      </c>
      <c r="C17" s="612" t="str">
        <f>'ж12'!E19</f>
        <v>Кислицина Мария</v>
      </c>
      <c r="D17" s="613" t="str">
        <f>'ж12'!C44</f>
        <v>_</v>
      </c>
      <c r="E17" s="614">
        <f>'ж12'!B65</f>
        <v>0</v>
      </c>
    </row>
    <row r="18" spans="1:5" ht="12.75">
      <c r="A18" s="610">
        <v>17</v>
      </c>
      <c r="B18" s="611">
        <f>'ж12'!D43</f>
        <v>0</v>
      </c>
      <c r="C18" s="612" t="str">
        <f>'ж12'!E23</f>
        <v>Горбунова Александра</v>
      </c>
      <c r="D18" s="613" t="str">
        <f>'ж12'!C46</f>
        <v>_</v>
      </c>
      <c r="E18" s="614">
        <f>'ж12'!B67</f>
        <v>0</v>
      </c>
    </row>
    <row r="19" spans="1:5" ht="12.75">
      <c r="A19" s="610">
        <v>18</v>
      </c>
      <c r="B19" s="611">
        <f>'ж12'!D47</f>
        <v>0</v>
      </c>
      <c r="C19" s="612" t="str">
        <f>'ж12'!E27</f>
        <v>Чернова Екатерина</v>
      </c>
      <c r="D19" s="613" t="str">
        <f>'ж12'!C48</f>
        <v>_</v>
      </c>
      <c r="E19" s="614">
        <f>'ж12'!B69</f>
        <v>0</v>
      </c>
    </row>
    <row r="20" spans="1:5" ht="12.75">
      <c r="A20" s="610">
        <v>19</v>
      </c>
      <c r="B20" s="611">
        <f>'ж12'!D51</f>
        <v>0</v>
      </c>
      <c r="C20" s="612" t="str">
        <f>'ж12'!E31</f>
        <v>Рамазанова Айгуль</v>
      </c>
      <c r="D20" s="613" t="str">
        <f>'ж12'!C50</f>
        <v>_</v>
      </c>
      <c r="E20" s="614">
        <f>'ж12'!B71</f>
        <v>0</v>
      </c>
    </row>
    <row r="21" spans="1:5" ht="12.75">
      <c r="A21" s="610">
        <v>20</v>
      </c>
      <c r="B21" s="611">
        <f>'ж12'!F40</f>
        <v>0</v>
      </c>
      <c r="C21" s="612" t="str">
        <f>'ж12'!E35</f>
        <v>Яндуганова Юлия</v>
      </c>
      <c r="D21" s="613" t="str">
        <f>'ж12'!C52</f>
        <v>_</v>
      </c>
      <c r="E21" s="614">
        <f>'ж12'!H55</f>
        <v>0</v>
      </c>
    </row>
    <row r="22" spans="1:5" ht="12.75">
      <c r="A22" s="610">
        <v>21</v>
      </c>
      <c r="B22" s="611">
        <f>'ж12'!F44</f>
        <v>0</v>
      </c>
      <c r="C22" s="612" t="str">
        <f>'ж12'!E39</f>
        <v>Гизатуллина Яна</v>
      </c>
      <c r="D22" s="613" t="str">
        <f>'ж12'!C65</f>
        <v>_</v>
      </c>
      <c r="E22" s="614">
        <f>'ж12'!H57</f>
        <v>0</v>
      </c>
    </row>
    <row r="23" spans="1:5" ht="12.75">
      <c r="A23" s="610">
        <v>22</v>
      </c>
      <c r="B23" s="611">
        <f>'ж12'!F48</f>
        <v>0</v>
      </c>
      <c r="C23" s="612">
        <f>'ж12'!E66</f>
        <v>0</v>
      </c>
      <c r="D23" s="613" t="str">
        <f>'ж12'!K69</f>
        <v>_</v>
      </c>
      <c r="E23" s="614">
        <f>'ж12'!H59</f>
        <v>0</v>
      </c>
    </row>
    <row r="24" spans="1:5" ht="12.75">
      <c r="A24" s="610">
        <v>23</v>
      </c>
      <c r="B24" s="611">
        <f>'ж12'!F52</f>
        <v>0</v>
      </c>
      <c r="C24" s="612">
        <f>'ж12'!M70</f>
        <v>0</v>
      </c>
      <c r="D24" s="613" t="str">
        <f>'ж12'!M72</f>
        <v>_</v>
      </c>
      <c r="E24" s="614">
        <f>'ж12'!H61</f>
        <v>0</v>
      </c>
    </row>
    <row r="25" spans="1:5" ht="12.75">
      <c r="A25" s="610">
        <v>24</v>
      </c>
      <c r="B25" s="611">
        <f>'ж12'!H42</f>
        <v>0</v>
      </c>
      <c r="C25" s="612" t="str">
        <f>'ж12'!G17</f>
        <v>Гилязева Дарина</v>
      </c>
      <c r="D25" s="613" t="str">
        <f>'ж12'!E49</f>
        <v>Кислицина Мария</v>
      </c>
      <c r="E25" s="614">
        <f>'ж12'!B60</f>
        <v>0</v>
      </c>
    </row>
    <row r="26" spans="1:5" ht="12.75">
      <c r="A26" s="610">
        <v>25</v>
      </c>
      <c r="B26" s="611">
        <f>'ж12'!H50</f>
        <v>0</v>
      </c>
      <c r="C26" s="612" t="str">
        <f>'ж12'!I29</f>
        <v>Горбунова Александра</v>
      </c>
      <c r="D26" s="613" t="str">
        <f>'ж12'!I46</f>
        <v>Рамазанова Айгуль</v>
      </c>
      <c r="E26" s="614">
        <f>'ж12'!B62</f>
        <v>0</v>
      </c>
    </row>
    <row r="27" spans="1:5" ht="12.75">
      <c r="A27" s="610">
        <v>26</v>
      </c>
      <c r="B27" s="611">
        <f>'ж12'!J40</f>
        <v>0</v>
      </c>
      <c r="C27" s="612" t="str">
        <f>'ж12'!G25</f>
        <v>Горбунова Александра</v>
      </c>
      <c r="D27" s="613" t="str">
        <f>'ж12'!E45</f>
        <v>Чернова Екатерина</v>
      </c>
      <c r="E27" s="614">
        <f>'ж12'!B55</f>
        <v>0</v>
      </c>
    </row>
    <row r="28" spans="1:5" ht="12.75">
      <c r="A28" s="610">
        <v>27</v>
      </c>
      <c r="B28" s="611">
        <f>'ж12'!J48</f>
        <v>0</v>
      </c>
      <c r="C28" s="612" t="str">
        <f>'ж12'!E56</f>
        <v>Кислицина Мария</v>
      </c>
      <c r="D28" s="613" t="str">
        <f>'ж12'!E58</f>
        <v>Гилязева Дарина</v>
      </c>
      <c r="E28" s="614">
        <f>'ж12'!B57</f>
        <v>0</v>
      </c>
    </row>
    <row r="29" spans="1:5" ht="12.75">
      <c r="A29" s="610">
        <v>28</v>
      </c>
      <c r="B29" s="611">
        <f>'ж12'!L44</f>
        <v>0</v>
      </c>
      <c r="C29" s="612" t="str">
        <f>'ж12'!I50</f>
        <v>Кислицина Мария</v>
      </c>
      <c r="D29" s="613" t="str">
        <f>'ж12'!C62</f>
        <v>Ляпустина Лина</v>
      </c>
      <c r="E29" s="614">
        <f>'ж12'!L52</f>
        <v>0</v>
      </c>
    </row>
    <row r="30" spans="1:5" ht="12.75">
      <c r="A30" s="610">
        <v>29</v>
      </c>
      <c r="B30" s="611">
        <f>'ж12'!D56</f>
        <v>0</v>
      </c>
      <c r="C30" s="612" t="str">
        <f>'ж12'!E11</f>
        <v>Ляпустина Лина</v>
      </c>
      <c r="D30" s="613" t="str">
        <f>'ж12'!C40</f>
        <v>Гизатуллина Яна</v>
      </c>
      <c r="E30" s="614">
        <f>'ж12'!D58</f>
        <v>0</v>
      </c>
    </row>
    <row r="31" spans="1:5" ht="12.75">
      <c r="A31" s="610">
        <v>30</v>
      </c>
      <c r="B31" s="611">
        <f>'ж12'!D61</f>
        <v>0</v>
      </c>
      <c r="C31" s="612" t="str">
        <f>'ж12'!I13</f>
        <v>Михайлова Екатерина</v>
      </c>
      <c r="D31" s="613" t="str">
        <f>'ж12'!I38</f>
        <v>Гилязева Дарина</v>
      </c>
      <c r="E31" s="614">
        <f>'ж12'!D63</f>
        <v>0</v>
      </c>
    </row>
    <row r="32" spans="1:5" ht="12.75">
      <c r="A32" s="610">
        <v>31</v>
      </c>
      <c r="B32" s="611">
        <f>'ж12'!J56</f>
        <v>0</v>
      </c>
      <c r="C32" s="612" t="str">
        <f>'ж12'!K21</f>
        <v>Михайлова Екатерина</v>
      </c>
      <c r="D32" s="613" t="str">
        <f>'ж12'!K32</f>
        <v>Горбунова Александра</v>
      </c>
      <c r="E32" s="614">
        <f>'ж12'!J64</f>
        <v>0</v>
      </c>
    </row>
    <row r="33" spans="1:5" ht="12.75">
      <c r="A33" s="610">
        <v>32</v>
      </c>
      <c r="B33" s="611">
        <f>'ж12'!J60</f>
        <v>0</v>
      </c>
      <c r="C33" s="612" t="str">
        <f>'ж12'!G9</f>
        <v>Михайлова Екатерина</v>
      </c>
      <c r="D33" s="613" t="str">
        <f>'ж12'!E53</f>
        <v>Ляпустина Лина</v>
      </c>
      <c r="E33" s="614">
        <f>'ж12'!J66</f>
        <v>0</v>
      </c>
    </row>
    <row r="34" spans="1:5" ht="12.75">
      <c r="A34" s="610">
        <v>33</v>
      </c>
      <c r="B34" s="611">
        <f>'ж12'!L58</f>
        <v>0</v>
      </c>
      <c r="C34" s="612" t="str">
        <f>'ж12'!K48</f>
        <v>Рамазанова Айгуль</v>
      </c>
      <c r="D34" s="613" t="str">
        <f>'ж12'!C57</f>
        <v>Кислицина Мария</v>
      </c>
      <c r="E34" s="614">
        <f>'ж12'!L61</f>
        <v>0</v>
      </c>
    </row>
    <row r="35" spans="1:5" ht="12.75">
      <c r="A35" s="610">
        <v>34</v>
      </c>
      <c r="B35" s="611">
        <f>'ж12'!L65</f>
        <v>0</v>
      </c>
      <c r="C35" s="612" t="str">
        <f>'ж12'!G33</f>
        <v>Рамазанова Айгуль</v>
      </c>
      <c r="D35" s="613" t="str">
        <f>'ж12'!E41</f>
        <v>Яндуганова Юлия</v>
      </c>
      <c r="E35" s="614">
        <f>'ж12'!L67</f>
        <v>0</v>
      </c>
    </row>
    <row r="36" spans="1:5" ht="12.75">
      <c r="A36" s="610">
        <v>35</v>
      </c>
      <c r="B36" s="611">
        <f>'ж12'!D66</f>
        <v>0</v>
      </c>
      <c r="C36" s="612" t="str">
        <f>'ж12'!E61</f>
        <v>Чернова Екатерина</v>
      </c>
      <c r="D36" s="613" t="str">
        <f>'ж12'!E63</f>
        <v>Ляпустина Лина</v>
      </c>
      <c r="E36" s="614">
        <f>'ж12'!J69</f>
        <v>0</v>
      </c>
    </row>
    <row r="37" spans="1:5" ht="12.75">
      <c r="A37" s="610">
        <v>36</v>
      </c>
      <c r="B37" s="611">
        <f>'ж12'!D70</f>
        <v>0</v>
      </c>
      <c r="C37" s="612" t="str">
        <f>'ж12'!G40</f>
        <v>Яндуганова Юлия</v>
      </c>
      <c r="D37" s="613" t="str">
        <f>'ж12'!I55</f>
        <v>Гизатуллина Яна</v>
      </c>
      <c r="E37" s="614">
        <f>'ж12'!J71</f>
        <v>0</v>
      </c>
    </row>
    <row r="38" spans="1:5" ht="12.75">
      <c r="A38" s="610">
        <v>37</v>
      </c>
      <c r="B38" s="611">
        <f>'ж12'!F68</f>
        <v>0</v>
      </c>
      <c r="C38" s="612" t="str">
        <f>'ж12'!K40</f>
        <v>Яндуганова Юлия</v>
      </c>
      <c r="D38" s="613" t="str">
        <f>'ж12'!C55</f>
        <v>Гилязева Дарина</v>
      </c>
      <c r="E38" s="614">
        <f>'ж12'!F71</f>
        <v>0</v>
      </c>
    </row>
    <row r="39" spans="1:5" ht="12.75">
      <c r="A39" s="610">
        <v>38</v>
      </c>
      <c r="B39" s="611">
        <f>'ж12'!L70</f>
        <v>0</v>
      </c>
      <c r="C39" s="612" t="str">
        <f>'ж12'!I42</f>
        <v>Яндуганова Юлия</v>
      </c>
      <c r="D39" s="613" t="str">
        <f>'ж12'!C60</f>
        <v>Чернова Екатерина</v>
      </c>
      <c r="E39" s="614">
        <f>'ж12'!L72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454" customWidth="1"/>
    <col min="2" max="2" width="41.75390625" style="454" customWidth="1"/>
    <col min="3" max="3" width="9.125" style="454" customWidth="1"/>
    <col min="4" max="4" width="30.75390625" style="454" customWidth="1"/>
    <col min="5" max="5" width="9.75390625" style="454" customWidth="1"/>
    <col min="6" max="6" width="4.875" style="454" customWidth="1"/>
    <col min="7" max="7" width="7.75390625" style="454" customWidth="1"/>
    <col min="8" max="8" width="20.75390625" style="454" customWidth="1"/>
    <col min="9" max="9" width="7.125" style="454" customWidth="1"/>
    <col min="10" max="16384" width="9.125" style="454" customWidth="1"/>
  </cols>
  <sheetData>
    <row r="1" spans="1:9" ht="16.5" thickBot="1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10" ht="23.25">
      <c r="A3" s="455" t="s">
        <v>15</v>
      </c>
      <c r="B3" s="456"/>
      <c r="C3" s="456"/>
      <c r="D3" s="456"/>
      <c r="E3" s="456"/>
      <c r="F3" s="456"/>
      <c r="G3" s="456"/>
      <c r="H3" s="456"/>
      <c r="I3" s="457" t="s">
        <v>14</v>
      </c>
      <c r="J3" s="458"/>
    </row>
    <row r="4" spans="1:10" ht="21.75" customHeight="1">
      <c r="A4" s="459"/>
      <c r="B4" s="459"/>
      <c r="C4" s="460"/>
      <c r="D4" s="460"/>
      <c r="E4" s="460"/>
      <c r="F4" s="460"/>
      <c r="G4" s="460"/>
      <c r="H4" s="460"/>
      <c r="I4" s="460"/>
      <c r="J4" s="461"/>
    </row>
    <row r="5" spans="1:10" ht="15.75">
      <c r="A5" s="462" t="s">
        <v>95</v>
      </c>
      <c r="B5" s="463"/>
      <c r="C5" s="463"/>
      <c r="D5" s="464" t="s">
        <v>11</v>
      </c>
      <c r="E5" s="465">
        <v>45054</v>
      </c>
      <c r="F5" s="465"/>
      <c r="G5" s="465"/>
      <c r="H5" s="466"/>
      <c r="I5" s="467"/>
      <c r="J5" s="461"/>
    </row>
    <row r="6" spans="1:10" ht="15.75">
      <c r="A6" s="468"/>
      <c r="B6" s="468"/>
      <c r="C6" s="468"/>
      <c r="D6" s="469"/>
      <c r="E6" s="469"/>
      <c r="F6" s="469"/>
      <c r="G6" s="469"/>
      <c r="H6" s="470"/>
      <c r="I6" s="471"/>
      <c r="J6" s="461"/>
    </row>
    <row r="7" spans="1:9" ht="10.5" customHeight="1">
      <c r="A7" s="472"/>
      <c r="B7" s="473" t="s">
        <v>26</v>
      </c>
      <c r="C7" s="474" t="s">
        <v>0</v>
      </c>
      <c r="D7" s="472" t="s">
        <v>27</v>
      </c>
      <c r="E7" s="472"/>
      <c r="F7" s="472"/>
      <c r="G7" s="472"/>
      <c r="H7" s="472"/>
      <c r="I7" s="472"/>
    </row>
    <row r="8" spans="1:9" ht="18">
      <c r="A8" s="475"/>
      <c r="B8" s="476" t="s">
        <v>96</v>
      </c>
      <c r="C8" s="477">
        <v>1</v>
      </c>
      <c r="D8" s="478" t="str">
        <f>'м10'!K21</f>
        <v>Кальмин Никита</v>
      </c>
      <c r="E8" s="479">
        <f>'м10'!J21</f>
        <v>0</v>
      </c>
      <c r="F8" s="472"/>
      <c r="G8" s="472"/>
      <c r="H8" s="472"/>
      <c r="I8" s="472"/>
    </row>
    <row r="9" spans="1:9" ht="18">
      <c r="A9" s="475"/>
      <c r="B9" s="476" t="s">
        <v>97</v>
      </c>
      <c r="C9" s="477">
        <v>2</v>
      </c>
      <c r="D9" s="478" t="str">
        <f>'м10'!K32</f>
        <v>Леонтьев Динар</v>
      </c>
      <c r="E9" s="472">
        <f>'м10'!J32</f>
        <v>0</v>
      </c>
      <c r="F9" s="472"/>
      <c r="G9" s="472"/>
      <c r="H9" s="472"/>
      <c r="I9" s="472"/>
    </row>
    <row r="10" spans="1:9" ht="18">
      <c r="A10" s="475"/>
      <c r="B10" s="476" t="s">
        <v>98</v>
      </c>
      <c r="C10" s="477">
        <v>3</v>
      </c>
      <c r="D10" s="478" t="s">
        <v>99</v>
      </c>
      <c r="E10" s="472">
        <f>'м10'!L44</f>
        <v>0</v>
      </c>
      <c r="F10" s="472"/>
      <c r="G10" s="472"/>
      <c r="H10" s="472"/>
      <c r="I10" s="472"/>
    </row>
    <row r="11" spans="1:9" ht="18">
      <c r="A11" s="475"/>
      <c r="B11" s="476" t="s">
        <v>100</v>
      </c>
      <c r="C11" s="477">
        <v>3</v>
      </c>
      <c r="D11" s="478" t="s">
        <v>98</v>
      </c>
      <c r="E11" s="472">
        <f>'м10'!L52</f>
        <v>0</v>
      </c>
      <c r="F11" s="472"/>
      <c r="G11" s="472"/>
      <c r="H11" s="472"/>
      <c r="I11" s="472"/>
    </row>
    <row r="12" spans="1:9" ht="18">
      <c r="A12" s="475"/>
      <c r="B12" s="476" t="s">
        <v>101</v>
      </c>
      <c r="C12" s="477">
        <v>5</v>
      </c>
      <c r="D12" s="478" t="str">
        <f>'м10'!E56</f>
        <v>Шайхутдинов Рамир</v>
      </c>
      <c r="E12" s="472">
        <f>'м10'!D56</f>
        <v>0</v>
      </c>
      <c r="F12" s="472"/>
      <c r="G12" s="472"/>
      <c r="H12" s="472"/>
      <c r="I12" s="472"/>
    </row>
    <row r="13" spans="1:9" ht="18">
      <c r="A13" s="475"/>
      <c r="B13" s="476" t="s">
        <v>102</v>
      </c>
      <c r="C13" s="477">
        <v>6</v>
      </c>
      <c r="D13" s="478" t="str">
        <f>'м10'!E58</f>
        <v>Изиляев Яков</v>
      </c>
      <c r="E13" s="472">
        <f>'м10'!D58</f>
        <v>0</v>
      </c>
      <c r="F13" s="472"/>
      <c r="G13" s="472"/>
      <c r="H13" s="472"/>
      <c r="I13" s="472"/>
    </row>
    <row r="14" spans="1:9" ht="18">
      <c r="A14" s="475"/>
      <c r="B14" s="476" t="s">
        <v>99</v>
      </c>
      <c r="C14" s="477">
        <v>7</v>
      </c>
      <c r="D14" s="478" t="str">
        <f>'м10'!E61</f>
        <v>Сулейманов Тимур</v>
      </c>
      <c r="E14" s="472">
        <f>'м10'!D61</f>
        <v>0</v>
      </c>
      <c r="F14" s="472"/>
      <c r="G14" s="472"/>
      <c r="H14" s="472"/>
      <c r="I14" s="472"/>
    </row>
    <row r="15" spans="1:9" ht="18">
      <c r="A15" s="475"/>
      <c r="B15" s="476" t="s">
        <v>103</v>
      </c>
      <c r="C15" s="477">
        <v>8</v>
      </c>
      <c r="D15" s="478" t="str">
        <f>'м10'!E63</f>
        <v>Пупышев Леонтий</v>
      </c>
      <c r="E15" s="472">
        <f>'м10'!D63</f>
        <v>0</v>
      </c>
      <c r="F15" s="472"/>
      <c r="G15" s="472"/>
      <c r="H15" s="472"/>
      <c r="I15" s="472"/>
    </row>
    <row r="16" spans="1:9" ht="18">
      <c r="A16" s="475"/>
      <c r="B16" s="476" t="s">
        <v>104</v>
      </c>
      <c r="C16" s="477">
        <v>9</v>
      </c>
      <c r="D16" s="478" t="str">
        <f>'м10'!M58</f>
        <v>Ахмедзянов Леонид</v>
      </c>
      <c r="E16" s="472">
        <f>'м10'!L58</f>
        <v>0</v>
      </c>
      <c r="F16" s="472"/>
      <c r="G16" s="472"/>
      <c r="H16" s="472"/>
      <c r="I16" s="472"/>
    </row>
    <row r="17" spans="1:9" ht="18">
      <c r="A17" s="475"/>
      <c r="B17" s="476" t="s">
        <v>105</v>
      </c>
      <c r="C17" s="477">
        <v>10</v>
      </c>
      <c r="D17" s="478" t="str">
        <f>'м10'!M61</f>
        <v>Ишмухаметов Ильнур</v>
      </c>
      <c r="E17" s="472">
        <f>'м10'!L61</f>
        <v>0</v>
      </c>
      <c r="F17" s="472"/>
      <c r="G17" s="472"/>
      <c r="H17" s="472"/>
      <c r="I17" s="472"/>
    </row>
    <row r="18" spans="1:9" ht="18">
      <c r="A18" s="475"/>
      <c r="B18" s="476" t="s">
        <v>106</v>
      </c>
      <c r="C18" s="477">
        <v>11</v>
      </c>
      <c r="D18" s="478" t="str">
        <f>'м10'!M65</f>
        <v>Акмурзин Александр</v>
      </c>
      <c r="E18" s="472">
        <f>'м10'!L65</f>
        <v>0</v>
      </c>
      <c r="F18" s="472"/>
      <c r="G18" s="472"/>
      <c r="H18" s="472"/>
      <c r="I18" s="472"/>
    </row>
    <row r="19" spans="1:9" ht="18">
      <c r="A19" s="475"/>
      <c r="B19" s="476" t="s">
        <v>107</v>
      </c>
      <c r="C19" s="477">
        <v>12</v>
      </c>
      <c r="D19" s="478" t="str">
        <f>'м10'!M67</f>
        <v>Савиных Юрий</v>
      </c>
      <c r="E19" s="472">
        <f>'м10'!L67</f>
        <v>0</v>
      </c>
      <c r="F19" s="472"/>
      <c r="G19" s="472"/>
      <c r="H19" s="472"/>
      <c r="I19" s="472"/>
    </row>
    <row r="20" spans="1:9" ht="18">
      <c r="A20" s="475"/>
      <c r="B20" s="476" t="s">
        <v>108</v>
      </c>
      <c r="C20" s="477">
        <v>13</v>
      </c>
      <c r="D20" s="478" t="str">
        <f>'м10'!G68</f>
        <v>Исмаилов Абдульазиз</v>
      </c>
      <c r="E20" s="472">
        <f>'м10'!F68</f>
        <v>0</v>
      </c>
      <c r="F20" s="472"/>
      <c r="G20" s="472"/>
      <c r="H20" s="472"/>
      <c r="I20" s="472"/>
    </row>
    <row r="21" spans="1:9" ht="18">
      <c r="A21" s="475"/>
      <c r="B21" s="476" t="s">
        <v>109</v>
      </c>
      <c r="C21" s="477">
        <v>14</v>
      </c>
      <c r="D21" s="478" t="str">
        <f>'м10'!G71</f>
        <v>Гайсин Эмиль</v>
      </c>
      <c r="E21" s="472">
        <f>'м10'!F71</f>
        <v>0</v>
      </c>
      <c r="F21" s="472"/>
      <c r="G21" s="472"/>
      <c r="H21" s="472"/>
      <c r="I21" s="472"/>
    </row>
    <row r="22" spans="1:9" ht="18">
      <c r="A22" s="475"/>
      <c r="B22" s="476" t="s">
        <v>39</v>
      </c>
      <c r="C22" s="477">
        <v>15</v>
      </c>
      <c r="D22" s="478">
        <f>'м10'!M70</f>
        <v>0</v>
      </c>
      <c r="E22" s="472">
        <f>'м10'!L70</f>
        <v>0</v>
      </c>
      <c r="F22" s="472"/>
      <c r="G22" s="472"/>
      <c r="H22" s="472"/>
      <c r="I22" s="472"/>
    </row>
    <row r="23" spans="1:9" ht="18">
      <c r="A23" s="475"/>
      <c r="B23" s="476" t="s">
        <v>39</v>
      </c>
      <c r="C23" s="477">
        <v>16</v>
      </c>
      <c r="D23" s="478">
        <f>'м10'!M72</f>
        <v>0</v>
      </c>
      <c r="E23" s="472">
        <f>'м10'!L72</f>
        <v>0</v>
      </c>
      <c r="F23" s="472"/>
      <c r="G23" s="472"/>
      <c r="H23" s="472"/>
      <c r="I23" s="47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481" customWidth="1"/>
    <col min="2" max="2" width="3.75390625" style="481" customWidth="1"/>
    <col min="3" max="3" width="25.75390625" style="481" customWidth="1"/>
    <col min="4" max="4" width="3.75390625" style="481" customWidth="1"/>
    <col min="5" max="5" width="15.75390625" style="481" customWidth="1"/>
    <col min="6" max="6" width="3.75390625" style="481" customWidth="1"/>
    <col min="7" max="7" width="15.75390625" style="481" customWidth="1"/>
    <col min="8" max="8" width="3.75390625" style="481" customWidth="1"/>
    <col min="9" max="9" width="15.75390625" style="481" customWidth="1"/>
    <col min="10" max="10" width="3.75390625" style="481" customWidth="1"/>
    <col min="11" max="11" width="9.75390625" style="481" customWidth="1"/>
    <col min="12" max="12" width="3.75390625" style="481" customWidth="1"/>
    <col min="13" max="15" width="5.75390625" style="481" customWidth="1"/>
    <col min="16" max="16384" width="9.125" style="481" customWidth="1"/>
  </cols>
  <sheetData>
    <row r="1" spans="1:15" s="454" customFormat="1" ht="16.5" thickBo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454" customFormat="1" ht="13.5" thickBo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480" t="str">
        <f>см10!A3</f>
        <v>ОТКРЫТОЕ ПЕРВЕНСТВО УФЫ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</row>
    <row r="4" spans="1:15" ht="12.75">
      <c r="A4" s="482" t="str">
        <f>CONCATENATE(см10!A4," ",см10!C4)</f>
        <v> 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</row>
    <row r="5" spans="1:15" ht="12.75">
      <c r="A5" s="483">
        <f>см10!E5</f>
        <v>45054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</row>
    <row r="6" spans="1:15" ht="12.75">
      <c r="A6" s="484">
        <v>1</v>
      </c>
      <c r="B6" s="485">
        <f>см10!A8</f>
        <v>0</v>
      </c>
      <c r="C6" s="486" t="str">
        <f>см10!B8</f>
        <v>Шайхутдинов Рамир</v>
      </c>
      <c r="D6" s="487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</row>
    <row r="7" spans="1:15" ht="12.75">
      <c r="A7" s="484"/>
      <c r="B7" s="489"/>
      <c r="C7" s="490">
        <v>1</v>
      </c>
      <c r="D7" s="491"/>
      <c r="E7" s="492" t="s">
        <v>96</v>
      </c>
      <c r="F7" s="493"/>
      <c r="G7" s="488"/>
      <c r="H7" s="488"/>
      <c r="I7" s="494"/>
      <c r="J7" s="494"/>
      <c r="K7" s="488"/>
      <c r="L7" s="488"/>
      <c r="M7" s="488"/>
      <c r="N7" s="488"/>
      <c r="O7" s="488"/>
    </row>
    <row r="8" spans="1:15" ht="12.75">
      <c r="A8" s="484">
        <v>16</v>
      </c>
      <c r="B8" s="485">
        <f>см10!A23</f>
        <v>0</v>
      </c>
      <c r="C8" s="495" t="str">
        <f>см10!B23</f>
        <v>_</v>
      </c>
      <c r="D8" s="496"/>
      <c r="E8" s="497"/>
      <c r="F8" s="498"/>
      <c r="G8" s="488"/>
      <c r="H8" s="488"/>
      <c r="I8" s="488"/>
      <c r="J8" s="488"/>
      <c r="K8" s="488"/>
      <c r="L8" s="488"/>
      <c r="M8" s="488"/>
      <c r="N8" s="488"/>
      <c r="O8" s="488"/>
    </row>
    <row r="9" spans="1:15" ht="12.75">
      <c r="A9" s="484"/>
      <c r="B9" s="489"/>
      <c r="C9" s="488"/>
      <c r="D9" s="489"/>
      <c r="E9" s="490">
        <v>9</v>
      </c>
      <c r="F9" s="491"/>
      <c r="G9" s="492" t="s">
        <v>96</v>
      </c>
      <c r="H9" s="493"/>
      <c r="I9" s="488"/>
      <c r="J9" s="488"/>
      <c r="K9" s="488"/>
      <c r="L9" s="488"/>
      <c r="M9" s="488"/>
      <c r="N9" s="488"/>
      <c r="O9" s="488"/>
    </row>
    <row r="10" spans="1:15" ht="12.75">
      <c r="A10" s="484">
        <v>9</v>
      </c>
      <c r="B10" s="485">
        <f>см10!A16</f>
        <v>0</v>
      </c>
      <c r="C10" s="486" t="str">
        <f>см10!B16</f>
        <v>Сулейманов Тимур</v>
      </c>
      <c r="D10" s="499"/>
      <c r="E10" s="497"/>
      <c r="F10" s="500"/>
      <c r="G10" s="497"/>
      <c r="H10" s="498"/>
      <c r="I10" s="488"/>
      <c r="J10" s="488"/>
      <c r="K10" s="488"/>
      <c r="L10" s="488"/>
      <c r="M10" s="488"/>
      <c r="N10" s="488"/>
      <c r="O10" s="488"/>
    </row>
    <row r="11" spans="1:15" ht="12.75">
      <c r="A11" s="484"/>
      <c r="B11" s="489"/>
      <c r="C11" s="490">
        <v>2</v>
      </c>
      <c r="D11" s="491"/>
      <c r="E11" s="501" t="s">
        <v>104</v>
      </c>
      <c r="F11" s="502"/>
      <c r="G11" s="497"/>
      <c r="H11" s="498"/>
      <c r="I11" s="488"/>
      <c r="J11" s="488"/>
      <c r="K11" s="488"/>
      <c r="L11" s="488"/>
      <c r="M11" s="488"/>
      <c r="N11" s="488"/>
      <c r="O11" s="488"/>
    </row>
    <row r="12" spans="1:15" ht="12.75">
      <c r="A12" s="484">
        <v>8</v>
      </c>
      <c r="B12" s="485">
        <f>см10!A15</f>
        <v>0</v>
      </c>
      <c r="C12" s="495" t="str">
        <f>см10!B15</f>
        <v>Ахмедзянов Леонид</v>
      </c>
      <c r="D12" s="496"/>
      <c r="E12" s="488"/>
      <c r="F12" s="489"/>
      <c r="G12" s="497"/>
      <c r="H12" s="498"/>
      <c r="I12" s="488"/>
      <c r="J12" s="488"/>
      <c r="K12" s="488"/>
      <c r="L12" s="488"/>
      <c r="M12" s="503"/>
      <c r="N12" s="488"/>
      <c r="O12" s="488"/>
    </row>
    <row r="13" spans="1:15" ht="12.75">
      <c r="A13" s="484"/>
      <c r="B13" s="489"/>
      <c r="C13" s="488"/>
      <c r="D13" s="489"/>
      <c r="E13" s="488"/>
      <c r="F13" s="489"/>
      <c r="G13" s="490">
        <v>13</v>
      </c>
      <c r="H13" s="491"/>
      <c r="I13" s="492" t="s">
        <v>101</v>
      </c>
      <c r="J13" s="493"/>
      <c r="K13" s="488"/>
      <c r="L13" s="488"/>
      <c r="M13" s="503"/>
      <c r="N13" s="488"/>
      <c r="O13" s="488"/>
    </row>
    <row r="14" spans="1:15" ht="12.75">
      <c r="A14" s="484">
        <v>5</v>
      </c>
      <c r="B14" s="485">
        <f>см10!A12</f>
        <v>0</v>
      </c>
      <c r="C14" s="486" t="str">
        <f>см10!B12</f>
        <v>Леонтьев Динар</v>
      </c>
      <c r="D14" s="499"/>
      <c r="E14" s="488"/>
      <c r="F14" s="489"/>
      <c r="G14" s="497"/>
      <c r="H14" s="500"/>
      <c r="I14" s="497"/>
      <c r="J14" s="498"/>
      <c r="K14" s="488"/>
      <c r="L14" s="488"/>
      <c r="M14" s="503"/>
      <c r="N14" s="488"/>
      <c r="O14" s="488"/>
    </row>
    <row r="15" spans="1:15" ht="12.75">
      <c r="A15" s="484"/>
      <c r="B15" s="489"/>
      <c r="C15" s="490">
        <v>3</v>
      </c>
      <c r="D15" s="491"/>
      <c r="E15" s="504" t="s">
        <v>101</v>
      </c>
      <c r="F15" s="505"/>
      <c r="G15" s="497"/>
      <c r="H15" s="506"/>
      <c r="I15" s="497"/>
      <c r="J15" s="498"/>
      <c r="K15" s="487"/>
      <c r="L15" s="488"/>
      <c r="M15" s="503"/>
      <c r="N15" s="488"/>
      <c r="O15" s="488"/>
    </row>
    <row r="16" spans="1:15" ht="12.75">
      <c r="A16" s="484">
        <v>12</v>
      </c>
      <c r="B16" s="485">
        <f>см10!A19</f>
        <v>0</v>
      </c>
      <c r="C16" s="495" t="str">
        <f>см10!B19</f>
        <v>Акмурзин Александр</v>
      </c>
      <c r="D16" s="496"/>
      <c r="E16" s="497"/>
      <c r="F16" s="505"/>
      <c r="G16" s="497"/>
      <c r="H16" s="506"/>
      <c r="I16" s="497"/>
      <c r="J16" s="498"/>
      <c r="K16" s="488"/>
      <c r="L16" s="488"/>
      <c r="M16" s="503"/>
      <c r="N16" s="488"/>
      <c r="O16" s="488"/>
    </row>
    <row r="17" spans="1:15" ht="12.75">
      <c r="A17" s="484"/>
      <c r="B17" s="489"/>
      <c r="C17" s="488"/>
      <c r="D17" s="489"/>
      <c r="E17" s="490">
        <v>10</v>
      </c>
      <c r="F17" s="491"/>
      <c r="G17" s="501" t="s">
        <v>101</v>
      </c>
      <c r="H17" s="502"/>
      <c r="I17" s="497"/>
      <c r="J17" s="498"/>
      <c r="K17" s="488"/>
      <c r="L17" s="488"/>
      <c r="M17" s="488"/>
      <c r="N17" s="488"/>
      <c r="O17" s="488"/>
    </row>
    <row r="18" spans="1:15" ht="12.75">
      <c r="A18" s="484">
        <v>13</v>
      </c>
      <c r="B18" s="485">
        <f>см10!A20</f>
        <v>0</v>
      </c>
      <c r="C18" s="486" t="str">
        <f>см10!B20</f>
        <v>Исмаилов Абдульазиз</v>
      </c>
      <c r="D18" s="499"/>
      <c r="E18" s="497"/>
      <c r="F18" s="500"/>
      <c r="G18" s="488"/>
      <c r="H18" s="489"/>
      <c r="I18" s="497"/>
      <c r="J18" s="498"/>
      <c r="K18" s="488"/>
      <c r="L18" s="488"/>
      <c r="M18" s="488"/>
      <c r="N18" s="488"/>
      <c r="O18" s="488"/>
    </row>
    <row r="19" spans="1:15" ht="12.75">
      <c r="A19" s="484"/>
      <c r="B19" s="489"/>
      <c r="C19" s="490">
        <v>4</v>
      </c>
      <c r="D19" s="491"/>
      <c r="E19" s="501" t="s">
        <v>100</v>
      </c>
      <c r="F19" s="502"/>
      <c r="G19" s="488"/>
      <c r="H19" s="489"/>
      <c r="I19" s="497"/>
      <c r="J19" s="498"/>
      <c r="K19" s="488"/>
      <c r="L19" s="488"/>
      <c r="M19" s="488"/>
      <c r="N19" s="488"/>
      <c r="O19" s="488"/>
    </row>
    <row r="20" spans="1:15" ht="12.75">
      <c r="A20" s="484">
        <v>4</v>
      </c>
      <c r="B20" s="485">
        <f>см10!A11</f>
        <v>0</v>
      </c>
      <c r="C20" s="495" t="str">
        <f>см10!B11</f>
        <v>Изиляев Яков</v>
      </c>
      <c r="D20" s="496"/>
      <c r="E20" s="488"/>
      <c r="F20" s="489"/>
      <c r="G20" s="488"/>
      <c r="H20" s="489"/>
      <c r="I20" s="497"/>
      <c r="J20" s="498"/>
      <c r="K20" s="488"/>
      <c r="L20" s="488"/>
      <c r="M20" s="488"/>
      <c r="N20" s="488"/>
      <c r="O20" s="488"/>
    </row>
    <row r="21" spans="1:15" ht="12.75">
      <c r="A21" s="484"/>
      <c r="B21" s="489"/>
      <c r="C21" s="488"/>
      <c r="D21" s="489"/>
      <c r="E21" s="488"/>
      <c r="F21" s="489"/>
      <c r="G21" s="488"/>
      <c r="H21" s="489"/>
      <c r="I21" s="490">
        <v>15</v>
      </c>
      <c r="J21" s="491"/>
      <c r="K21" s="492" t="s">
        <v>97</v>
      </c>
      <c r="L21" s="492"/>
      <c r="M21" s="492"/>
      <c r="N21" s="492"/>
      <c r="O21" s="492"/>
    </row>
    <row r="22" spans="1:15" ht="12.75">
      <c r="A22" s="484">
        <v>3</v>
      </c>
      <c r="B22" s="485">
        <f>см10!A10</f>
        <v>0</v>
      </c>
      <c r="C22" s="486" t="str">
        <f>см10!B10</f>
        <v>Ахмеров Данияр</v>
      </c>
      <c r="D22" s="499"/>
      <c r="E22" s="488"/>
      <c r="F22" s="489"/>
      <c r="G22" s="488"/>
      <c r="H22" s="489"/>
      <c r="I22" s="497"/>
      <c r="J22" s="507"/>
      <c r="K22" s="498"/>
      <c r="L22" s="498"/>
      <c r="M22" s="488"/>
      <c r="N22" s="508" t="s">
        <v>40</v>
      </c>
      <c r="O22" s="508"/>
    </row>
    <row r="23" spans="1:15" ht="12.75">
      <c r="A23" s="484"/>
      <c r="B23" s="489"/>
      <c r="C23" s="490">
        <v>5</v>
      </c>
      <c r="D23" s="491"/>
      <c r="E23" s="492" t="s">
        <v>98</v>
      </c>
      <c r="F23" s="499"/>
      <c r="G23" s="488"/>
      <c r="H23" s="489"/>
      <c r="I23" s="497"/>
      <c r="J23" s="509"/>
      <c r="K23" s="498"/>
      <c r="L23" s="498"/>
      <c r="M23" s="488"/>
      <c r="N23" s="488"/>
      <c r="O23" s="488"/>
    </row>
    <row r="24" spans="1:15" ht="12.75">
      <c r="A24" s="484">
        <v>14</v>
      </c>
      <c r="B24" s="485">
        <f>см10!A21</f>
        <v>0</v>
      </c>
      <c r="C24" s="495" t="str">
        <f>см10!B21</f>
        <v>Гайсин Эмиль</v>
      </c>
      <c r="D24" s="496"/>
      <c r="E24" s="497"/>
      <c r="F24" s="505"/>
      <c r="G24" s="488"/>
      <c r="H24" s="489"/>
      <c r="I24" s="497"/>
      <c r="J24" s="498"/>
      <c r="K24" s="498"/>
      <c r="L24" s="498"/>
      <c r="M24" s="488"/>
      <c r="N24" s="488"/>
      <c r="O24" s="488"/>
    </row>
    <row r="25" spans="1:15" ht="12.75">
      <c r="A25" s="484"/>
      <c r="B25" s="489"/>
      <c r="C25" s="488"/>
      <c r="D25" s="489"/>
      <c r="E25" s="490">
        <v>11</v>
      </c>
      <c r="F25" s="491"/>
      <c r="G25" s="492" t="s">
        <v>98</v>
      </c>
      <c r="H25" s="499"/>
      <c r="I25" s="497"/>
      <c r="J25" s="498"/>
      <c r="K25" s="498"/>
      <c r="L25" s="498"/>
      <c r="M25" s="488"/>
      <c r="N25" s="488"/>
      <c r="O25" s="488"/>
    </row>
    <row r="26" spans="1:15" ht="12.75">
      <c r="A26" s="484">
        <v>11</v>
      </c>
      <c r="B26" s="485">
        <f>см10!A18</f>
        <v>0</v>
      </c>
      <c r="C26" s="486" t="str">
        <f>см10!B18</f>
        <v>Ишмухаметов Ильнур</v>
      </c>
      <c r="D26" s="499"/>
      <c r="E26" s="497"/>
      <c r="F26" s="500"/>
      <c r="G26" s="497"/>
      <c r="H26" s="505"/>
      <c r="I26" s="497"/>
      <c r="J26" s="498"/>
      <c r="K26" s="498"/>
      <c r="L26" s="498"/>
      <c r="M26" s="488"/>
      <c r="N26" s="488"/>
      <c r="O26" s="488"/>
    </row>
    <row r="27" spans="1:15" ht="12.75">
      <c r="A27" s="484"/>
      <c r="B27" s="489"/>
      <c r="C27" s="490">
        <v>6</v>
      </c>
      <c r="D27" s="491"/>
      <c r="E27" s="501" t="s">
        <v>102</v>
      </c>
      <c r="F27" s="502"/>
      <c r="G27" s="497"/>
      <c r="H27" s="505"/>
      <c r="I27" s="497"/>
      <c r="J27" s="498"/>
      <c r="K27" s="498"/>
      <c r="L27" s="498"/>
      <c r="M27" s="488"/>
      <c r="N27" s="488"/>
      <c r="O27" s="488"/>
    </row>
    <row r="28" spans="1:15" ht="12.75">
      <c r="A28" s="484">
        <v>6</v>
      </c>
      <c r="B28" s="485">
        <f>см10!A13</f>
        <v>0</v>
      </c>
      <c r="C28" s="495" t="str">
        <f>см10!B13</f>
        <v>Пупышев Леонтий</v>
      </c>
      <c r="D28" s="496"/>
      <c r="E28" s="488"/>
      <c r="F28" s="489"/>
      <c r="G28" s="497"/>
      <c r="H28" s="505"/>
      <c r="I28" s="497"/>
      <c r="J28" s="498"/>
      <c r="K28" s="498"/>
      <c r="L28" s="498"/>
      <c r="M28" s="488"/>
      <c r="N28" s="488"/>
      <c r="O28" s="488"/>
    </row>
    <row r="29" spans="1:15" ht="12.75">
      <c r="A29" s="484"/>
      <c r="B29" s="489"/>
      <c r="C29" s="488"/>
      <c r="D29" s="489"/>
      <c r="E29" s="488"/>
      <c r="F29" s="489"/>
      <c r="G29" s="490">
        <v>14</v>
      </c>
      <c r="H29" s="491"/>
      <c r="I29" s="501" t="s">
        <v>97</v>
      </c>
      <c r="J29" s="493"/>
      <c r="K29" s="498"/>
      <c r="L29" s="498"/>
      <c r="M29" s="488"/>
      <c r="N29" s="488"/>
      <c r="O29" s="488"/>
    </row>
    <row r="30" spans="1:15" ht="12.75">
      <c r="A30" s="484">
        <v>7</v>
      </c>
      <c r="B30" s="485">
        <f>см10!A14</f>
        <v>0</v>
      </c>
      <c r="C30" s="486" t="str">
        <f>см10!B14</f>
        <v>Шамыков Всеволод</v>
      </c>
      <c r="D30" s="499"/>
      <c r="E30" s="488"/>
      <c r="F30" s="489"/>
      <c r="G30" s="497"/>
      <c r="H30" s="507"/>
      <c r="I30" s="488"/>
      <c r="J30" s="488"/>
      <c r="K30" s="498"/>
      <c r="L30" s="498"/>
      <c r="M30" s="488"/>
      <c r="N30" s="488"/>
      <c r="O30" s="488"/>
    </row>
    <row r="31" spans="1:15" ht="12.75">
      <c r="A31" s="484"/>
      <c r="B31" s="489"/>
      <c r="C31" s="490">
        <v>7</v>
      </c>
      <c r="D31" s="491"/>
      <c r="E31" s="492" t="s">
        <v>99</v>
      </c>
      <c r="F31" s="499"/>
      <c r="G31" s="497"/>
      <c r="H31" s="510"/>
      <c r="I31" s="488"/>
      <c r="J31" s="488"/>
      <c r="K31" s="498"/>
      <c r="L31" s="498"/>
      <c r="M31" s="488"/>
      <c r="N31" s="488"/>
      <c r="O31" s="488"/>
    </row>
    <row r="32" spans="1:15" ht="12.75">
      <c r="A32" s="484">
        <v>10</v>
      </c>
      <c r="B32" s="485">
        <f>см10!A17</f>
        <v>0</v>
      </c>
      <c r="C32" s="495" t="str">
        <f>см10!B17</f>
        <v>Савиных Юрий</v>
      </c>
      <c r="D32" s="496"/>
      <c r="E32" s="497"/>
      <c r="F32" s="505"/>
      <c r="G32" s="497"/>
      <c r="H32" s="510"/>
      <c r="I32" s="484">
        <v>-15</v>
      </c>
      <c r="J32" s="511">
        <f>IF(J21=H13,H29,IF(J21=H29,H13,0))</f>
        <v>0</v>
      </c>
      <c r="K32" s="486" t="str">
        <f>IF(K21=I13,I29,IF(K21=I29,I13,0))</f>
        <v>Леонтьев Динар</v>
      </c>
      <c r="L32" s="486"/>
      <c r="M32" s="504"/>
      <c r="N32" s="504"/>
      <c r="O32" s="504"/>
    </row>
    <row r="33" spans="1:15" ht="12.75">
      <c r="A33" s="484"/>
      <c r="B33" s="489"/>
      <c r="C33" s="488"/>
      <c r="D33" s="489"/>
      <c r="E33" s="490">
        <v>12</v>
      </c>
      <c r="F33" s="491"/>
      <c r="G33" s="501" t="s">
        <v>97</v>
      </c>
      <c r="H33" s="512"/>
      <c r="I33" s="488"/>
      <c r="J33" s="488"/>
      <c r="K33" s="498"/>
      <c r="L33" s="498"/>
      <c r="M33" s="488"/>
      <c r="N33" s="508" t="s">
        <v>41</v>
      </c>
      <c r="O33" s="508"/>
    </row>
    <row r="34" spans="1:15" ht="12.75">
      <c r="A34" s="484">
        <v>15</v>
      </c>
      <c r="B34" s="485">
        <f>см10!A22</f>
        <v>0</v>
      </c>
      <c r="C34" s="486" t="str">
        <f>см10!B22</f>
        <v>_</v>
      </c>
      <c r="D34" s="499"/>
      <c r="E34" s="497"/>
      <c r="F34" s="507"/>
      <c r="G34" s="488"/>
      <c r="H34" s="488"/>
      <c r="I34" s="488"/>
      <c r="J34" s="488"/>
      <c r="K34" s="498"/>
      <c r="L34" s="498"/>
      <c r="M34" s="488"/>
      <c r="N34" s="488"/>
      <c r="O34" s="488"/>
    </row>
    <row r="35" spans="1:15" ht="12.75">
      <c r="A35" s="484"/>
      <c r="B35" s="489"/>
      <c r="C35" s="490">
        <v>8</v>
      </c>
      <c r="D35" s="491"/>
      <c r="E35" s="501" t="s">
        <v>97</v>
      </c>
      <c r="F35" s="512"/>
      <c r="G35" s="488"/>
      <c r="H35" s="488"/>
      <c r="I35" s="488"/>
      <c r="J35" s="488"/>
      <c r="K35" s="498"/>
      <c r="L35" s="498"/>
      <c r="M35" s="488"/>
      <c r="N35" s="488"/>
      <c r="O35" s="488"/>
    </row>
    <row r="36" spans="1:15" ht="12.75">
      <c r="A36" s="484">
        <v>2</v>
      </c>
      <c r="B36" s="485">
        <f>см10!A9</f>
        <v>0</v>
      </c>
      <c r="C36" s="495" t="str">
        <f>см10!B9</f>
        <v>Кальмин Никита</v>
      </c>
      <c r="D36" s="513"/>
      <c r="E36" s="488"/>
      <c r="F36" s="488"/>
      <c r="G36" s="488"/>
      <c r="H36" s="488"/>
      <c r="I36" s="488"/>
      <c r="J36" s="488"/>
      <c r="K36" s="498"/>
      <c r="L36" s="498"/>
      <c r="M36" s="488"/>
      <c r="N36" s="488"/>
      <c r="O36" s="488"/>
    </row>
    <row r="37" spans="1:15" ht="12.75">
      <c r="A37" s="484"/>
      <c r="B37" s="484"/>
      <c r="C37" s="488"/>
      <c r="D37" s="488"/>
      <c r="E37" s="488"/>
      <c r="F37" s="488"/>
      <c r="G37" s="488"/>
      <c r="H37" s="488"/>
      <c r="I37" s="488"/>
      <c r="J37" s="488"/>
      <c r="K37" s="498"/>
      <c r="L37" s="498"/>
      <c r="M37" s="488"/>
      <c r="N37" s="488"/>
      <c r="O37" s="488"/>
    </row>
    <row r="38" spans="1:15" ht="12.75">
      <c r="A38" s="484">
        <v>-1</v>
      </c>
      <c r="B38" s="511">
        <f>IF(D7=B6,B8,IF(D7=B8,B6,0))</f>
        <v>0</v>
      </c>
      <c r="C38" s="486" t="str">
        <f>IF(E7=C6,C8,IF(E7=C8,C6,0))</f>
        <v>_</v>
      </c>
      <c r="D38" s="487"/>
      <c r="E38" s="488"/>
      <c r="F38" s="488"/>
      <c r="G38" s="484">
        <v>-13</v>
      </c>
      <c r="H38" s="511">
        <f>IF(H13=F9,F17,IF(H13=F17,F9,0))</f>
        <v>0</v>
      </c>
      <c r="I38" s="486" t="str">
        <f>IF(I13=G9,G17,IF(I13=G17,G9,0))</f>
        <v>Шайхутдинов Рамир</v>
      </c>
      <c r="J38" s="487"/>
      <c r="K38" s="488"/>
      <c r="L38" s="488"/>
      <c r="M38" s="488"/>
      <c r="N38" s="488"/>
      <c r="O38" s="488"/>
    </row>
    <row r="39" spans="1:15" ht="12.75">
      <c r="A39" s="484"/>
      <c r="B39" s="484"/>
      <c r="C39" s="490">
        <v>16</v>
      </c>
      <c r="D39" s="491"/>
      <c r="E39" s="514" t="s">
        <v>103</v>
      </c>
      <c r="F39" s="515"/>
      <c r="G39" s="488"/>
      <c r="H39" s="488"/>
      <c r="I39" s="497"/>
      <c r="J39" s="498"/>
      <c r="K39" s="488"/>
      <c r="L39" s="488"/>
      <c r="M39" s="488"/>
      <c r="N39" s="488"/>
      <c r="O39" s="488"/>
    </row>
    <row r="40" spans="1:15" ht="12.75">
      <c r="A40" s="484">
        <v>-2</v>
      </c>
      <c r="B40" s="511">
        <f>IF(D11=B10,B12,IF(D11=B12,B10,0))</f>
        <v>0</v>
      </c>
      <c r="C40" s="495" t="str">
        <f>IF(E11=C10,C12,IF(E11=C12,C10,0))</f>
        <v>Ахмедзянов Леонид</v>
      </c>
      <c r="D40" s="513"/>
      <c r="E40" s="490">
        <v>20</v>
      </c>
      <c r="F40" s="491"/>
      <c r="G40" s="514" t="s">
        <v>99</v>
      </c>
      <c r="H40" s="515"/>
      <c r="I40" s="490">
        <v>26</v>
      </c>
      <c r="J40" s="491"/>
      <c r="K40" s="514" t="s">
        <v>99</v>
      </c>
      <c r="L40" s="515"/>
      <c r="M40" s="488"/>
      <c r="N40" s="488"/>
      <c r="O40" s="488"/>
    </row>
    <row r="41" spans="1:15" ht="12.75">
      <c r="A41" s="484"/>
      <c r="B41" s="484"/>
      <c r="C41" s="484">
        <v>-12</v>
      </c>
      <c r="D41" s="511">
        <f>IF(F33=D31,D35,IF(F33=D35,D31,0))</f>
        <v>0</v>
      </c>
      <c r="E41" s="495" t="str">
        <f>IF(G33=E31,E35,IF(G33=E35,E31,0))</f>
        <v>Шамыков Всеволод</v>
      </c>
      <c r="F41" s="513"/>
      <c r="G41" s="497"/>
      <c r="H41" s="510"/>
      <c r="I41" s="497"/>
      <c r="J41" s="507"/>
      <c r="K41" s="497"/>
      <c r="L41" s="498"/>
      <c r="M41" s="488"/>
      <c r="N41" s="488"/>
      <c r="O41" s="488"/>
    </row>
    <row r="42" spans="1:15" ht="12.75">
      <c r="A42" s="484">
        <v>-3</v>
      </c>
      <c r="B42" s="511">
        <f>IF(D15=B14,B16,IF(D15=B16,B14,0))</f>
        <v>0</v>
      </c>
      <c r="C42" s="486" t="str">
        <f>IF(E15=C14,C16,IF(E15=C16,C14,0))</f>
        <v>Акмурзин Александр</v>
      </c>
      <c r="D42" s="487"/>
      <c r="E42" s="488"/>
      <c r="F42" s="488"/>
      <c r="G42" s="490">
        <v>24</v>
      </c>
      <c r="H42" s="491"/>
      <c r="I42" s="516" t="s">
        <v>99</v>
      </c>
      <c r="J42" s="509"/>
      <c r="K42" s="497"/>
      <c r="L42" s="498"/>
      <c r="M42" s="488"/>
      <c r="N42" s="488"/>
      <c r="O42" s="488"/>
    </row>
    <row r="43" spans="1:15" ht="12.75">
      <c r="A43" s="484"/>
      <c r="B43" s="484"/>
      <c r="C43" s="490">
        <v>17</v>
      </c>
      <c r="D43" s="491"/>
      <c r="E43" s="514" t="s">
        <v>107</v>
      </c>
      <c r="F43" s="515"/>
      <c r="G43" s="497"/>
      <c r="H43" s="498"/>
      <c r="I43" s="498"/>
      <c r="J43" s="498"/>
      <c r="K43" s="497"/>
      <c r="L43" s="498"/>
      <c r="M43" s="488"/>
      <c r="N43" s="488"/>
      <c r="O43" s="488"/>
    </row>
    <row r="44" spans="1:15" ht="12.75">
      <c r="A44" s="484">
        <v>-4</v>
      </c>
      <c r="B44" s="511">
        <f>IF(D19=B18,B20,IF(D19=B20,B18,0))</f>
        <v>0</v>
      </c>
      <c r="C44" s="495" t="str">
        <f>IF(E19=C18,C20,IF(E19=C20,C18,0))</f>
        <v>Исмаилов Абдульазиз</v>
      </c>
      <c r="D44" s="513"/>
      <c r="E44" s="490">
        <v>21</v>
      </c>
      <c r="F44" s="491"/>
      <c r="G44" s="516" t="s">
        <v>102</v>
      </c>
      <c r="H44" s="515"/>
      <c r="I44" s="498"/>
      <c r="J44" s="498"/>
      <c r="K44" s="490">
        <v>28</v>
      </c>
      <c r="L44" s="491"/>
      <c r="M44" s="514"/>
      <c r="N44" s="504"/>
      <c r="O44" s="504"/>
    </row>
    <row r="45" spans="1:15" ht="12.75">
      <c r="A45" s="484"/>
      <c r="B45" s="484"/>
      <c r="C45" s="484">
        <v>-11</v>
      </c>
      <c r="D45" s="511">
        <f>IF(F25=D23,D27,IF(F25=D27,D23,0))</f>
        <v>0</v>
      </c>
      <c r="E45" s="495" t="str">
        <f>IF(G25=E23,E27,IF(G25=E27,E23,0))</f>
        <v>Пупышев Леонтий</v>
      </c>
      <c r="F45" s="513"/>
      <c r="G45" s="488"/>
      <c r="H45" s="488"/>
      <c r="I45" s="498"/>
      <c r="J45" s="498"/>
      <c r="K45" s="497"/>
      <c r="L45" s="498"/>
      <c r="M45" s="488"/>
      <c r="N45" s="508" t="s">
        <v>42</v>
      </c>
      <c r="O45" s="508"/>
    </row>
    <row r="46" spans="1:15" ht="12.75">
      <c r="A46" s="484">
        <v>-5</v>
      </c>
      <c r="B46" s="511">
        <f>IF(D23=B22,B24,IF(D23=B24,B22,0))</f>
        <v>0</v>
      </c>
      <c r="C46" s="486" t="str">
        <f>IF(E23=C22,C24,IF(E23=C24,C22,0))</f>
        <v>Гайсин Эмиль</v>
      </c>
      <c r="D46" s="487"/>
      <c r="E46" s="488"/>
      <c r="F46" s="488"/>
      <c r="G46" s="484">
        <v>-14</v>
      </c>
      <c r="H46" s="511">
        <f>IF(H29=F25,F33,IF(H29=F33,F25,0))</f>
        <v>0</v>
      </c>
      <c r="I46" s="486" t="str">
        <f>IF(I29=G25,G33,IF(I29=G33,G25,0))</f>
        <v>Ахмеров Данияр</v>
      </c>
      <c r="J46" s="487"/>
      <c r="K46" s="497"/>
      <c r="L46" s="498"/>
      <c r="M46" s="498"/>
      <c r="N46" s="488"/>
      <c r="O46" s="488"/>
    </row>
    <row r="47" spans="1:15" ht="12.75">
      <c r="A47" s="484"/>
      <c r="B47" s="484"/>
      <c r="C47" s="490">
        <v>18</v>
      </c>
      <c r="D47" s="491"/>
      <c r="E47" s="514" t="s">
        <v>106</v>
      </c>
      <c r="F47" s="515"/>
      <c r="G47" s="488"/>
      <c r="H47" s="488"/>
      <c r="I47" s="517"/>
      <c r="J47" s="498"/>
      <c r="K47" s="497"/>
      <c r="L47" s="498"/>
      <c r="M47" s="498"/>
      <c r="N47" s="488"/>
      <c r="O47" s="488"/>
    </row>
    <row r="48" spans="1:15" ht="12.75">
      <c r="A48" s="484">
        <v>-6</v>
      </c>
      <c r="B48" s="511">
        <f>IF(D27=B26,B28,IF(D27=B28,B26,0))</f>
        <v>0</v>
      </c>
      <c r="C48" s="495" t="str">
        <f>IF(E27=C26,C28,IF(E27=C28,C26,0))</f>
        <v>Ишмухаметов Ильнур</v>
      </c>
      <c r="D48" s="513"/>
      <c r="E48" s="490">
        <v>22</v>
      </c>
      <c r="F48" s="491"/>
      <c r="G48" s="514" t="s">
        <v>100</v>
      </c>
      <c r="H48" s="515"/>
      <c r="I48" s="490">
        <v>27</v>
      </c>
      <c r="J48" s="491"/>
      <c r="K48" s="516" t="s">
        <v>98</v>
      </c>
      <c r="L48" s="515"/>
      <c r="M48" s="498"/>
      <c r="N48" s="488"/>
      <c r="O48" s="488"/>
    </row>
    <row r="49" spans="1:15" ht="12.75">
      <c r="A49" s="484"/>
      <c r="B49" s="484"/>
      <c r="C49" s="484">
        <v>-10</v>
      </c>
      <c r="D49" s="511">
        <f>IF(F17=D15,D19,IF(F17=D19,D15,0))</f>
        <v>0</v>
      </c>
      <c r="E49" s="495" t="str">
        <f>IF(G17=E15,E19,IF(G17=E19,E15,0))</f>
        <v>Изиляев Яков</v>
      </c>
      <c r="F49" s="513"/>
      <c r="G49" s="497"/>
      <c r="H49" s="510"/>
      <c r="I49" s="497"/>
      <c r="J49" s="507"/>
      <c r="K49" s="488"/>
      <c r="L49" s="488"/>
      <c r="M49" s="498"/>
      <c r="N49" s="488"/>
      <c r="O49" s="488"/>
    </row>
    <row r="50" spans="1:15" ht="12.75">
      <c r="A50" s="484">
        <v>-7</v>
      </c>
      <c r="B50" s="511">
        <f>IF(D31=B30,B32,IF(D31=B32,B30,0))</f>
        <v>0</v>
      </c>
      <c r="C50" s="486" t="str">
        <f>IF(E31=C30,C32,IF(E31=C32,C30,0))</f>
        <v>Савиных Юрий</v>
      </c>
      <c r="D50" s="487"/>
      <c r="E50" s="488"/>
      <c r="F50" s="488"/>
      <c r="G50" s="490">
        <v>25</v>
      </c>
      <c r="H50" s="491"/>
      <c r="I50" s="516" t="s">
        <v>100</v>
      </c>
      <c r="J50" s="509"/>
      <c r="K50" s="488"/>
      <c r="L50" s="488"/>
      <c r="M50" s="498"/>
      <c r="N50" s="488"/>
      <c r="O50" s="488"/>
    </row>
    <row r="51" spans="1:15" ht="12.75">
      <c r="A51" s="484"/>
      <c r="B51" s="484"/>
      <c r="C51" s="490">
        <v>19</v>
      </c>
      <c r="D51" s="491"/>
      <c r="E51" s="514" t="s">
        <v>105</v>
      </c>
      <c r="F51" s="515"/>
      <c r="G51" s="497"/>
      <c r="H51" s="498"/>
      <c r="I51" s="498"/>
      <c r="J51" s="498"/>
      <c r="K51" s="488"/>
      <c r="L51" s="488"/>
      <c r="M51" s="498"/>
      <c r="N51" s="488"/>
      <c r="O51" s="488"/>
    </row>
    <row r="52" spans="1:15" ht="12.75">
      <c r="A52" s="484">
        <v>-8</v>
      </c>
      <c r="B52" s="511">
        <f>IF(D35=B34,B36,IF(D35=B36,B34,0))</f>
        <v>0</v>
      </c>
      <c r="C52" s="495" t="str">
        <f>IF(E35=C34,C36,IF(E35=C36,C34,0))</f>
        <v>_</v>
      </c>
      <c r="D52" s="513"/>
      <c r="E52" s="490">
        <v>23</v>
      </c>
      <c r="F52" s="491"/>
      <c r="G52" s="516" t="s">
        <v>104</v>
      </c>
      <c r="H52" s="515"/>
      <c r="I52" s="498"/>
      <c r="J52" s="498"/>
      <c r="K52" s="484">
        <v>-28</v>
      </c>
      <c r="L52" s="511">
        <f>IF(L44=J40,J48,IF(L44=J48,J40,0))</f>
        <v>0</v>
      </c>
      <c r="M52" s="486">
        <f>IF(M44=K40,K48,IF(M44=K48,K40,0))</f>
        <v>0</v>
      </c>
      <c r="N52" s="504"/>
      <c r="O52" s="504"/>
    </row>
    <row r="53" spans="1:15" ht="12.75">
      <c r="A53" s="484"/>
      <c r="B53" s="484"/>
      <c r="C53" s="518">
        <v>-9</v>
      </c>
      <c r="D53" s="511">
        <f>IF(F9=D7,D11,IF(F9=D11,D7,0))</f>
        <v>0</v>
      </c>
      <c r="E53" s="495" t="str">
        <f>IF(G9=E7,E11,IF(G9=E11,E7,0))</f>
        <v>Сулейманов Тимур</v>
      </c>
      <c r="F53" s="513"/>
      <c r="G53" s="488"/>
      <c r="H53" s="488"/>
      <c r="I53" s="498"/>
      <c r="J53" s="498"/>
      <c r="K53" s="488"/>
      <c r="L53" s="488"/>
      <c r="M53" s="519"/>
      <c r="N53" s="508" t="s">
        <v>43</v>
      </c>
      <c r="O53" s="508"/>
    </row>
    <row r="54" spans="1:15" ht="12.75">
      <c r="A54" s="484"/>
      <c r="B54" s="484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</row>
    <row r="55" spans="1:15" ht="12.75">
      <c r="A55" s="484">
        <v>-26</v>
      </c>
      <c r="B55" s="511">
        <f>IF(J40=H38,H42,IF(J40=H42,H38,0))</f>
        <v>0</v>
      </c>
      <c r="C55" s="486" t="str">
        <f>IF(K40=I38,I42,IF(K40=I42,I38,0))</f>
        <v>Шайхутдинов Рамир</v>
      </c>
      <c r="D55" s="487"/>
      <c r="E55" s="488"/>
      <c r="F55" s="488"/>
      <c r="G55" s="484">
        <v>-20</v>
      </c>
      <c r="H55" s="511">
        <f>IF(F40=D39,D41,IF(F40=D41,D39,0))</f>
        <v>0</v>
      </c>
      <c r="I55" s="486" t="str">
        <f>IF(G40=E39,E41,IF(G40=E41,E39,0))</f>
        <v>Ахмедзянов Леонид</v>
      </c>
      <c r="J55" s="487"/>
      <c r="K55" s="488"/>
      <c r="L55" s="488"/>
      <c r="M55" s="488"/>
      <c r="N55" s="488"/>
      <c r="O55" s="488"/>
    </row>
    <row r="56" spans="1:15" ht="12.75">
      <c r="A56" s="484"/>
      <c r="B56" s="489"/>
      <c r="C56" s="490">
        <v>29</v>
      </c>
      <c r="D56" s="491"/>
      <c r="E56" s="492" t="s">
        <v>96</v>
      </c>
      <c r="F56" s="493"/>
      <c r="G56" s="484"/>
      <c r="H56" s="484"/>
      <c r="I56" s="490">
        <v>31</v>
      </c>
      <c r="J56" s="491"/>
      <c r="K56" s="492" t="s">
        <v>103</v>
      </c>
      <c r="L56" s="493"/>
      <c r="M56" s="488"/>
      <c r="N56" s="488"/>
      <c r="O56" s="488"/>
    </row>
    <row r="57" spans="1:15" ht="12.75">
      <c r="A57" s="484">
        <v>-27</v>
      </c>
      <c r="B57" s="511">
        <f>IF(J48=H46,H50,IF(J48=H50,H46,0))</f>
        <v>0</v>
      </c>
      <c r="C57" s="495" t="str">
        <f>IF(K48=I46,I50,IF(K48=I50,I46,0))</f>
        <v>Изиляев Яков</v>
      </c>
      <c r="D57" s="513"/>
      <c r="E57" s="520" t="s">
        <v>44</v>
      </c>
      <c r="F57" s="520"/>
      <c r="G57" s="484">
        <v>-21</v>
      </c>
      <c r="H57" s="511">
        <f>IF(F44=D43,D45,IF(F44=D45,D43,0))</f>
        <v>0</v>
      </c>
      <c r="I57" s="495" t="str">
        <f>IF(G44=E43,E45,IF(G44=E45,E43,0))</f>
        <v>Акмурзин Александр</v>
      </c>
      <c r="J57" s="513"/>
      <c r="K57" s="497"/>
      <c r="L57" s="498"/>
      <c r="M57" s="498"/>
      <c r="N57" s="488"/>
      <c r="O57" s="488"/>
    </row>
    <row r="58" spans="1:15" ht="12.75">
      <c r="A58" s="484"/>
      <c r="B58" s="484"/>
      <c r="C58" s="484">
        <v>-29</v>
      </c>
      <c r="D58" s="511">
        <f>IF(D56=B55,B57,IF(D56=B57,B55,0))</f>
        <v>0</v>
      </c>
      <c r="E58" s="486" t="str">
        <f>IF(E56=C55,C57,IF(E56=C57,C55,0))</f>
        <v>Изиляев Яков</v>
      </c>
      <c r="F58" s="487"/>
      <c r="G58" s="484"/>
      <c r="H58" s="484"/>
      <c r="I58" s="488"/>
      <c r="J58" s="488"/>
      <c r="K58" s="490">
        <v>33</v>
      </c>
      <c r="L58" s="491"/>
      <c r="M58" s="492" t="s">
        <v>103</v>
      </c>
      <c r="N58" s="504"/>
      <c r="O58" s="504"/>
    </row>
    <row r="59" spans="1:15" ht="12.75">
      <c r="A59" s="484"/>
      <c r="B59" s="484"/>
      <c r="C59" s="488"/>
      <c r="D59" s="488"/>
      <c r="E59" s="520" t="s">
        <v>45</v>
      </c>
      <c r="F59" s="520"/>
      <c r="G59" s="484">
        <v>-22</v>
      </c>
      <c r="H59" s="511">
        <f>IF(F48=D47,D49,IF(F48=D49,D47,0))</f>
        <v>0</v>
      </c>
      <c r="I59" s="486" t="str">
        <f>IF(G48=E47,E49,IF(G48=E49,E47,0))</f>
        <v>Ишмухаметов Ильнур</v>
      </c>
      <c r="J59" s="487"/>
      <c r="K59" s="497"/>
      <c r="L59" s="498"/>
      <c r="M59" s="488"/>
      <c r="N59" s="508" t="s">
        <v>46</v>
      </c>
      <c r="O59" s="508"/>
    </row>
    <row r="60" spans="1:15" ht="12.75">
      <c r="A60" s="484">
        <v>-24</v>
      </c>
      <c r="B60" s="511">
        <f>IF(H42=F40,F44,IF(H42=F44,F40,0))</f>
        <v>0</v>
      </c>
      <c r="C60" s="486" t="str">
        <f>IF(I42=G40,G44,IF(I42=G44,G40,0))</f>
        <v>Пупышев Леонтий</v>
      </c>
      <c r="D60" s="487"/>
      <c r="E60" s="488"/>
      <c r="F60" s="488"/>
      <c r="G60" s="484"/>
      <c r="H60" s="484"/>
      <c r="I60" s="490">
        <v>32</v>
      </c>
      <c r="J60" s="491"/>
      <c r="K60" s="501" t="s">
        <v>106</v>
      </c>
      <c r="L60" s="493"/>
      <c r="M60" s="521"/>
      <c r="N60" s="488"/>
      <c r="O60" s="488"/>
    </row>
    <row r="61" spans="1:15" ht="12.75">
      <c r="A61" s="484"/>
      <c r="B61" s="484"/>
      <c r="C61" s="490">
        <v>30</v>
      </c>
      <c r="D61" s="491"/>
      <c r="E61" s="492" t="s">
        <v>104</v>
      </c>
      <c r="F61" s="493"/>
      <c r="G61" s="484">
        <v>-23</v>
      </c>
      <c r="H61" s="511">
        <f>IF(F52=D51,D53,IF(F52=D53,D51,0))</f>
        <v>0</v>
      </c>
      <c r="I61" s="495" t="str">
        <f>IF(G52=E51,E53,IF(G52=E53,E51,0))</f>
        <v>Савиных Юрий</v>
      </c>
      <c r="J61" s="513"/>
      <c r="K61" s="484">
        <v>-33</v>
      </c>
      <c r="L61" s="511">
        <f>IF(L58=J56,J60,IF(L58=J60,J56,0))</f>
        <v>0</v>
      </c>
      <c r="M61" s="486" t="str">
        <f>IF(M58=K56,K60,IF(M58=K60,K56,0))</f>
        <v>Ишмухаметов Ильнур</v>
      </c>
      <c r="N61" s="504"/>
      <c r="O61" s="504"/>
    </row>
    <row r="62" spans="1:15" ht="12.75">
      <c r="A62" s="484">
        <v>-25</v>
      </c>
      <c r="B62" s="511">
        <f>IF(H50=F48,F52,IF(H50=F52,F48,0))</f>
        <v>0</v>
      </c>
      <c r="C62" s="495" t="str">
        <f>IF(I50=G48,G52,IF(I50=G52,G48,0))</f>
        <v>Сулейманов Тимур</v>
      </c>
      <c r="D62" s="513"/>
      <c r="E62" s="520" t="s">
        <v>47</v>
      </c>
      <c r="F62" s="520"/>
      <c r="G62" s="488"/>
      <c r="H62" s="488"/>
      <c r="I62" s="488"/>
      <c r="J62" s="488"/>
      <c r="K62" s="488"/>
      <c r="L62" s="488"/>
      <c r="M62" s="488"/>
      <c r="N62" s="508" t="s">
        <v>48</v>
      </c>
      <c r="O62" s="508"/>
    </row>
    <row r="63" spans="1:15" ht="12.75">
      <c r="A63" s="484"/>
      <c r="B63" s="484"/>
      <c r="C63" s="484">
        <v>-30</v>
      </c>
      <c r="D63" s="511">
        <f>IF(D61=B60,B62,IF(D61=B62,B60,0))</f>
        <v>0</v>
      </c>
      <c r="E63" s="486" t="str">
        <f>IF(E61=C60,C62,IF(E61=C62,C60,0))</f>
        <v>Пупышев Леонтий</v>
      </c>
      <c r="F63" s="487"/>
      <c r="G63" s="488"/>
      <c r="H63" s="488"/>
      <c r="I63" s="488"/>
      <c r="J63" s="488"/>
      <c r="K63" s="488"/>
      <c r="L63" s="488"/>
      <c r="M63" s="488"/>
      <c r="N63" s="488"/>
      <c r="O63" s="488"/>
    </row>
    <row r="64" spans="1:15" ht="12.75">
      <c r="A64" s="484"/>
      <c r="B64" s="484"/>
      <c r="C64" s="488"/>
      <c r="D64" s="488"/>
      <c r="E64" s="520" t="s">
        <v>49</v>
      </c>
      <c r="F64" s="520"/>
      <c r="G64" s="488"/>
      <c r="H64" s="488"/>
      <c r="I64" s="484">
        <v>-31</v>
      </c>
      <c r="J64" s="511">
        <f>IF(J56=H55,H57,IF(J56=H57,H55,0))</f>
        <v>0</v>
      </c>
      <c r="K64" s="486" t="str">
        <f>IF(K56=I55,I57,IF(K56=I57,I55,0))</f>
        <v>Акмурзин Александр</v>
      </c>
      <c r="L64" s="487"/>
      <c r="M64" s="488"/>
      <c r="N64" s="488"/>
      <c r="O64" s="488"/>
    </row>
    <row r="65" spans="1:15" ht="12.75">
      <c r="A65" s="484">
        <v>-16</v>
      </c>
      <c r="B65" s="511">
        <f>IF(D39=B38,B40,IF(D39=B40,B38,0))</f>
        <v>0</v>
      </c>
      <c r="C65" s="486" t="str">
        <f>IF(E39=C38,C40,IF(E39=C40,C38,0))</f>
        <v>_</v>
      </c>
      <c r="D65" s="487"/>
      <c r="E65" s="488"/>
      <c r="F65" s="488"/>
      <c r="G65" s="488"/>
      <c r="H65" s="488"/>
      <c r="I65" s="488"/>
      <c r="J65" s="488"/>
      <c r="K65" s="490">
        <v>34</v>
      </c>
      <c r="L65" s="491"/>
      <c r="M65" s="492" t="s">
        <v>107</v>
      </c>
      <c r="N65" s="504"/>
      <c r="O65" s="504"/>
    </row>
    <row r="66" spans="1:15" ht="12.75">
      <c r="A66" s="484"/>
      <c r="B66" s="484"/>
      <c r="C66" s="490">
        <v>35</v>
      </c>
      <c r="D66" s="491"/>
      <c r="E66" s="492" t="s">
        <v>108</v>
      </c>
      <c r="F66" s="493"/>
      <c r="G66" s="488"/>
      <c r="H66" s="488"/>
      <c r="I66" s="484">
        <v>-32</v>
      </c>
      <c r="J66" s="511">
        <f>IF(J60=H59,H61,IF(J60=H61,H59,0))</f>
        <v>0</v>
      </c>
      <c r="K66" s="495" t="str">
        <f>IF(K60=I59,I61,IF(K60=I61,I59,0))</f>
        <v>Савиных Юрий</v>
      </c>
      <c r="L66" s="487"/>
      <c r="M66" s="488"/>
      <c r="N66" s="508" t="s">
        <v>50</v>
      </c>
      <c r="O66" s="508"/>
    </row>
    <row r="67" spans="1:15" ht="12.75">
      <c r="A67" s="484">
        <v>-17</v>
      </c>
      <c r="B67" s="511">
        <f>IF(D43=B42,B44,IF(D43=B44,B42,0))</f>
        <v>0</v>
      </c>
      <c r="C67" s="495" t="str">
        <f>IF(E43=C42,C44,IF(E43=C44,C42,0))</f>
        <v>Исмаилов Абдульазиз</v>
      </c>
      <c r="D67" s="513"/>
      <c r="E67" s="497"/>
      <c r="F67" s="498"/>
      <c r="G67" s="498"/>
      <c r="H67" s="498"/>
      <c r="I67" s="484"/>
      <c r="J67" s="484"/>
      <c r="K67" s="484">
        <v>-34</v>
      </c>
      <c r="L67" s="511">
        <f>IF(L65=J64,J66,IF(L65=J66,J64,0))</f>
        <v>0</v>
      </c>
      <c r="M67" s="486" t="str">
        <f>IF(M65=K64,K66,IF(M65=K66,K64,0))</f>
        <v>Савиных Юрий</v>
      </c>
      <c r="N67" s="504"/>
      <c r="O67" s="504"/>
    </row>
    <row r="68" spans="1:15" ht="12.75">
      <c r="A68" s="484"/>
      <c r="B68" s="484"/>
      <c r="C68" s="488"/>
      <c r="D68" s="488"/>
      <c r="E68" s="490">
        <v>37</v>
      </c>
      <c r="F68" s="491"/>
      <c r="G68" s="492" t="s">
        <v>108</v>
      </c>
      <c r="H68" s="493"/>
      <c r="I68" s="484"/>
      <c r="J68" s="484"/>
      <c r="K68" s="488"/>
      <c r="L68" s="488"/>
      <c r="M68" s="488"/>
      <c r="N68" s="508" t="s">
        <v>51</v>
      </c>
      <c r="O68" s="508"/>
    </row>
    <row r="69" spans="1:15" ht="12.75">
      <c r="A69" s="484">
        <v>-18</v>
      </c>
      <c r="B69" s="511">
        <f>IF(D47=B46,B48,IF(D47=B48,B46,0))</f>
        <v>0</v>
      </c>
      <c r="C69" s="486" t="str">
        <f>IF(E47=C46,C48,IF(E47=C48,C46,0))</f>
        <v>Гайсин Эмиль</v>
      </c>
      <c r="D69" s="487"/>
      <c r="E69" s="497"/>
      <c r="F69" s="498"/>
      <c r="G69" s="522" t="s">
        <v>52</v>
      </c>
      <c r="H69" s="522"/>
      <c r="I69" s="484">
        <v>-35</v>
      </c>
      <c r="J69" s="511">
        <f>IF(D66=B65,B67,IF(D66=B67,B65,0))</f>
        <v>0</v>
      </c>
      <c r="K69" s="486" t="str">
        <f>IF(E66=C65,C67,IF(E66=C67,C65,0))</f>
        <v>_</v>
      </c>
      <c r="L69" s="487"/>
      <c r="M69" s="488"/>
      <c r="N69" s="488"/>
      <c r="O69" s="488"/>
    </row>
    <row r="70" spans="1:15" ht="12.75">
      <c r="A70" s="484"/>
      <c r="B70" s="484"/>
      <c r="C70" s="490">
        <v>36</v>
      </c>
      <c r="D70" s="491"/>
      <c r="E70" s="501" t="s">
        <v>109</v>
      </c>
      <c r="F70" s="493"/>
      <c r="G70" s="521"/>
      <c r="H70" s="521"/>
      <c r="I70" s="484"/>
      <c r="J70" s="484"/>
      <c r="K70" s="490">
        <v>38</v>
      </c>
      <c r="L70" s="491"/>
      <c r="M70" s="492"/>
      <c r="N70" s="504"/>
      <c r="O70" s="504"/>
    </row>
    <row r="71" spans="1:15" ht="12.75">
      <c r="A71" s="484">
        <v>-19</v>
      </c>
      <c r="B71" s="511">
        <f>IF(D51=B50,B52,IF(D51=B52,B50,0))</f>
        <v>0</v>
      </c>
      <c r="C71" s="495" t="str">
        <f>IF(E51=C50,C52,IF(E51=C52,C50,0))</f>
        <v>_</v>
      </c>
      <c r="D71" s="513"/>
      <c r="E71" s="484">
        <v>-37</v>
      </c>
      <c r="F71" s="511">
        <f>IF(F68=D66,D70,IF(F68=D70,D66,0))</f>
        <v>0</v>
      </c>
      <c r="G71" s="486" t="str">
        <f>IF(G68=E66,E70,IF(G68=E70,E66,0))</f>
        <v>Гайсин Эмиль</v>
      </c>
      <c r="H71" s="487"/>
      <c r="I71" s="484">
        <v>-36</v>
      </c>
      <c r="J71" s="511">
        <f>IF(D70=B69,B71,IF(D70=B71,B69,0))</f>
        <v>0</v>
      </c>
      <c r="K71" s="495" t="str">
        <f>IF(E70=C69,C71,IF(E70=C71,C69,0))</f>
        <v>_</v>
      </c>
      <c r="L71" s="487"/>
      <c r="M71" s="488"/>
      <c r="N71" s="508" t="s">
        <v>53</v>
      </c>
      <c r="O71" s="508"/>
    </row>
    <row r="72" spans="1:15" ht="12.75">
      <c r="A72" s="488"/>
      <c r="B72" s="488"/>
      <c r="C72" s="488"/>
      <c r="D72" s="488"/>
      <c r="E72" s="488"/>
      <c r="F72" s="488"/>
      <c r="G72" s="520" t="s">
        <v>54</v>
      </c>
      <c r="H72" s="520"/>
      <c r="I72" s="488"/>
      <c r="J72" s="488"/>
      <c r="K72" s="484">
        <v>-38</v>
      </c>
      <c r="L72" s="511">
        <f>IF(L70=J69,J71,IF(L70=J71,J69,0))</f>
        <v>0</v>
      </c>
      <c r="M72" s="486">
        <f>IF(M70=K69,K71,IF(M70=K71,K69,0))</f>
        <v>0</v>
      </c>
      <c r="N72" s="504"/>
      <c r="O72" s="504"/>
    </row>
    <row r="73" spans="1:15" ht="12.75">
      <c r="A73" s="488"/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508" t="s">
        <v>55</v>
      </c>
      <c r="O73" s="50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9">
      <selection activeCell="A2" sqref="A2:I2"/>
    </sheetView>
  </sheetViews>
  <sheetFormatPr defaultColWidth="9.00390625" defaultRowHeight="12.75"/>
  <cols>
    <col min="1" max="1" width="9.125" style="534" customWidth="1"/>
    <col min="2" max="2" width="5.75390625" style="534" customWidth="1"/>
    <col min="3" max="4" width="25.75390625" style="528" customWidth="1"/>
    <col min="5" max="5" width="5.75390625" style="528" customWidth="1"/>
    <col min="6" max="16384" width="9.125" style="528" customWidth="1"/>
  </cols>
  <sheetData>
    <row r="1" spans="1:5" ht="12.75">
      <c r="A1" s="523" t="s">
        <v>56</v>
      </c>
      <c r="B1" s="524" t="s">
        <v>57</v>
      </c>
      <c r="C1" s="525"/>
      <c r="D1" s="526" t="s">
        <v>58</v>
      </c>
      <c r="E1" s="527"/>
    </row>
    <row r="2" spans="1:5" ht="12.75">
      <c r="A2" s="529">
        <v>1</v>
      </c>
      <c r="B2" s="530">
        <f>'м10'!D7</f>
        <v>0</v>
      </c>
      <c r="C2" s="531">
        <f>'м10'!M44</f>
        <v>0</v>
      </c>
      <c r="D2" s="532">
        <f>'м10'!M52</f>
        <v>0</v>
      </c>
      <c r="E2" s="533">
        <f>'м10'!B38</f>
        <v>0</v>
      </c>
    </row>
    <row r="3" spans="1:5" ht="12.75">
      <c r="A3" s="529">
        <v>2</v>
      </c>
      <c r="B3" s="530">
        <f>'м10'!D11</f>
        <v>0</v>
      </c>
      <c r="C3" s="531">
        <f>'м10'!M70</f>
        <v>0</v>
      </c>
      <c r="D3" s="532">
        <f>'м10'!M72</f>
        <v>0</v>
      </c>
      <c r="E3" s="533">
        <f>'м10'!B40</f>
        <v>0</v>
      </c>
    </row>
    <row r="4" spans="1:5" ht="12.75">
      <c r="A4" s="529">
        <v>3</v>
      </c>
      <c r="B4" s="530">
        <f>'м10'!D15</f>
        <v>0</v>
      </c>
      <c r="C4" s="531" t="str">
        <f>'м10'!E7</f>
        <v>Шайхутдинов Рамир</v>
      </c>
      <c r="D4" s="532" t="str">
        <f>'м10'!C38</f>
        <v>_</v>
      </c>
      <c r="E4" s="533">
        <f>'м10'!B42</f>
        <v>0</v>
      </c>
    </row>
    <row r="5" spans="1:5" ht="12.75">
      <c r="A5" s="529">
        <v>4</v>
      </c>
      <c r="B5" s="530">
        <f>'м10'!D19</f>
        <v>0</v>
      </c>
      <c r="C5" s="531" t="str">
        <f>'м10'!E35</f>
        <v>Кальмин Никита</v>
      </c>
      <c r="D5" s="532" t="str">
        <f>'м10'!C52</f>
        <v>_</v>
      </c>
      <c r="E5" s="533">
        <f>'м10'!B44</f>
        <v>0</v>
      </c>
    </row>
    <row r="6" spans="1:5" ht="12.75">
      <c r="A6" s="529">
        <v>5</v>
      </c>
      <c r="B6" s="530">
        <f>'м10'!D23</f>
        <v>0</v>
      </c>
      <c r="C6" s="531" t="str">
        <f>'м10'!E39</f>
        <v>Ахмедзянов Леонид</v>
      </c>
      <c r="D6" s="532" t="str">
        <f>'м10'!C65</f>
        <v>_</v>
      </c>
      <c r="E6" s="533">
        <f>'м10'!B46</f>
        <v>0</v>
      </c>
    </row>
    <row r="7" spans="1:5" ht="12.75">
      <c r="A7" s="529">
        <v>6</v>
      </c>
      <c r="B7" s="530">
        <f>'м10'!D27</f>
        <v>0</v>
      </c>
      <c r="C7" s="531" t="str">
        <f>'м10'!E51</f>
        <v>Савиных Юрий</v>
      </c>
      <c r="D7" s="532" t="str">
        <f>'м10'!C71</f>
        <v>_</v>
      </c>
      <c r="E7" s="533">
        <f>'м10'!B48</f>
        <v>0</v>
      </c>
    </row>
    <row r="8" spans="1:5" ht="12.75">
      <c r="A8" s="529">
        <v>7</v>
      </c>
      <c r="B8" s="530">
        <f>'м10'!D31</f>
        <v>0</v>
      </c>
      <c r="C8" s="531" t="str">
        <f>'м10'!E66</f>
        <v>Исмаилов Абдульазиз</v>
      </c>
      <c r="D8" s="532" t="str">
        <f>'м10'!K69</f>
        <v>_</v>
      </c>
      <c r="E8" s="533">
        <f>'м10'!B50</f>
        <v>0</v>
      </c>
    </row>
    <row r="9" spans="1:5" ht="12.75">
      <c r="A9" s="529">
        <v>8</v>
      </c>
      <c r="B9" s="530">
        <f>'м10'!D35</f>
        <v>0</v>
      </c>
      <c r="C9" s="531" t="str">
        <f>'м10'!E70</f>
        <v>Гайсин Эмиль</v>
      </c>
      <c r="D9" s="532" t="str">
        <f>'м10'!K71</f>
        <v>_</v>
      </c>
      <c r="E9" s="533">
        <f>'м10'!B52</f>
        <v>0</v>
      </c>
    </row>
    <row r="10" spans="1:5" ht="12.75">
      <c r="A10" s="529">
        <v>9</v>
      </c>
      <c r="B10" s="530">
        <f>'м10'!F9</f>
        <v>0</v>
      </c>
      <c r="C10" s="531" t="str">
        <f>'м10'!E43</f>
        <v>Акмурзин Александр</v>
      </c>
      <c r="D10" s="532" t="str">
        <f>'м10'!C67</f>
        <v>Исмаилов Абдульазиз</v>
      </c>
      <c r="E10" s="533">
        <f>'м10'!D53</f>
        <v>0</v>
      </c>
    </row>
    <row r="11" spans="1:5" ht="12.75">
      <c r="A11" s="529">
        <v>10</v>
      </c>
      <c r="B11" s="530">
        <f>'м10'!F17</f>
        <v>0</v>
      </c>
      <c r="C11" s="531" t="str">
        <f>'м10'!M65</f>
        <v>Акмурзин Александр</v>
      </c>
      <c r="D11" s="532" t="str">
        <f>'м10'!M67</f>
        <v>Савиных Юрий</v>
      </c>
      <c r="E11" s="533">
        <f>'м10'!D49</f>
        <v>0</v>
      </c>
    </row>
    <row r="12" spans="1:5" ht="12.75">
      <c r="A12" s="529">
        <v>11</v>
      </c>
      <c r="B12" s="530">
        <f>'м10'!F25</f>
        <v>0</v>
      </c>
      <c r="C12" s="531" t="str">
        <f>'м10'!K56</f>
        <v>Ахмедзянов Леонид</v>
      </c>
      <c r="D12" s="532" t="str">
        <f>'м10'!K64</f>
        <v>Акмурзин Александр</v>
      </c>
      <c r="E12" s="533">
        <f>'м10'!D45</f>
        <v>0</v>
      </c>
    </row>
    <row r="13" spans="1:5" ht="12.75">
      <c r="A13" s="529">
        <v>12</v>
      </c>
      <c r="B13" s="530">
        <f>'м10'!F33</f>
        <v>0</v>
      </c>
      <c r="C13" s="531" t="str">
        <f>'м10'!M58</f>
        <v>Ахмедзянов Леонид</v>
      </c>
      <c r="D13" s="532" t="str">
        <f>'м10'!M61</f>
        <v>Ишмухаметов Ильнур</v>
      </c>
      <c r="E13" s="533">
        <f>'м10'!D41</f>
        <v>0</v>
      </c>
    </row>
    <row r="14" spans="1:5" ht="12.75">
      <c r="A14" s="529">
        <v>13</v>
      </c>
      <c r="B14" s="530">
        <f>'м10'!H13</f>
        <v>0</v>
      </c>
      <c r="C14" s="531" t="str">
        <f>'м10'!E23</f>
        <v>Ахмеров Данияр</v>
      </c>
      <c r="D14" s="532" t="str">
        <f>'м10'!C46</f>
        <v>Гайсин Эмиль</v>
      </c>
      <c r="E14" s="533">
        <f>'м10'!H38</f>
        <v>0</v>
      </c>
    </row>
    <row r="15" spans="1:5" ht="12.75">
      <c r="A15" s="529">
        <v>14</v>
      </c>
      <c r="B15" s="530">
        <f>'м10'!H29</f>
        <v>0</v>
      </c>
      <c r="C15" s="531" t="str">
        <f>'м10'!K48</f>
        <v>Ахмеров Данияр</v>
      </c>
      <c r="D15" s="532" t="str">
        <f>'м10'!C57</f>
        <v>Изиляев Яков</v>
      </c>
      <c r="E15" s="533">
        <f>'м10'!H46</f>
        <v>0</v>
      </c>
    </row>
    <row r="16" spans="1:5" ht="12.75">
      <c r="A16" s="529">
        <v>15</v>
      </c>
      <c r="B16" s="530">
        <f>'м10'!J21</f>
        <v>0</v>
      </c>
      <c r="C16" s="531" t="str">
        <f>'м10'!G25</f>
        <v>Ахмеров Данияр</v>
      </c>
      <c r="D16" s="532" t="str">
        <f>'м10'!E45</f>
        <v>Пупышев Леонтий</v>
      </c>
      <c r="E16" s="533">
        <f>'м10'!J32</f>
        <v>0</v>
      </c>
    </row>
    <row r="17" spans="1:5" ht="12.75">
      <c r="A17" s="529">
        <v>16</v>
      </c>
      <c r="B17" s="530">
        <f>'м10'!D39</f>
        <v>0</v>
      </c>
      <c r="C17" s="531" t="str">
        <f>'м10'!E19</f>
        <v>Изиляев Яков</v>
      </c>
      <c r="D17" s="532" t="str">
        <f>'м10'!C44</f>
        <v>Исмаилов Абдульазиз</v>
      </c>
      <c r="E17" s="533">
        <f>'м10'!B65</f>
        <v>0</v>
      </c>
    </row>
    <row r="18" spans="1:5" ht="12.75">
      <c r="A18" s="529">
        <v>17</v>
      </c>
      <c r="B18" s="530">
        <f>'м10'!D43</f>
        <v>0</v>
      </c>
      <c r="C18" s="531" t="str">
        <f>'м10'!G48</f>
        <v>Изиляев Яков</v>
      </c>
      <c r="D18" s="532" t="str">
        <f>'м10'!I59</f>
        <v>Ишмухаметов Ильнур</v>
      </c>
      <c r="E18" s="533">
        <f>'м10'!B67</f>
        <v>0</v>
      </c>
    </row>
    <row r="19" spans="1:5" ht="12.75">
      <c r="A19" s="529">
        <v>18</v>
      </c>
      <c r="B19" s="530">
        <f>'м10'!D47</f>
        <v>0</v>
      </c>
      <c r="C19" s="531" t="str">
        <f>'м10'!I50</f>
        <v>Изиляев Яков</v>
      </c>
      <c r="D19" s="532" t="str">
        <f>'м10'!C62</f>
        <v>Сулейманов Тимур</v>
      </c>
      <c r="E19" s="533">
        <f>'м10'!B69</f>
        <v>0</v>
      </c>
    </row>
    <row r="20" spans="1:5" ht="12.75">
      <c r="A20" s="529">
        <v>19</v>
      </c>
      <c r="B20" s="530">
        <f>'м10'!D51</f>
        <v>0</v>
      </c>
      <c r="C20" s="531" t="str">
        <f>'м10'!G68</f>
        <v>Исмаилов Абдульазиз</v>
      </c>
      <c r="D20" s="532" t="str">
        <f>'м10'!G71</f>
        <v>Гайсин Эмиль</v>
      </c>
      <c r="E20" s="533">
        <f>'м10'!B71</f>
        <v>0</v>
      </c>
    </row>
    <row r="21" spans="1:5" ht="12.75">
      <c r="A21" s="529">
        <v>20</v>
      </c>
      <c r="B21" s="530">
        <f>'м10'!F40</f>
        <v>0</v>
      </c>
      <c r="C21" s="531" t="str">
        <f>'м10'!E47</f>
        <v>Ишмухаметов Ильнур</v>
      </c>
      <c r="D21" s="532" t="str">
        <f>'м10'!C69</f>
        <v>Гайсин Эмиль</v>
      </c>
      <c r="E21" s="533">
        <f>'м10'!H55</f>
        <v>0</v>
      </c>
    </row>
    <row r="22" spans="1:5" ht="12.75">
      <c r="A22" s="529">
        <v>21</v>
      </c>
      <c r="B22" s="530">
        <f>'м10'!F44</f>
        <v>0</v>
      </c>
      <c r="C22" s="531" t="str">
        <f>'м10'!K60</f>
        <v>Ишмухаметов Ильнур</v>
      </c>
      <c r="D22" s="532" t="str">
        <f>'м10'!K66</f>
        <v>Савиных Юрий</v>
      </c>
      <c r="E22" s="533">
        <f>'м10'!H57</f>
        <v>0</v>
      </c>
    </row>
    <row r="23" spans="1:5" ht="12.75">
      <c r="A23" s="529">
        <v>22</v>
      </c>
      <c r="B23" s="530">
        <f>'м10'!F48</f>
        <v>0</v>
      </c>
      <c r="C23" s="531" t="str">
        <f>'м10'!I29</f>
        <v>Кальмин Никита</v>
      </c>
      <c r="D23" s="532" t="str">
        <f>'м10'!I46</f>
        <v>Ахмеров Данияр</v>
      </c>
      <c r="E23" s="533">
        <f>'м10'!H59</f>
        <v>0</v>
      </c>
    </row>
    <row r="24" spans="1:5" ht="12.75">
      <c r="A24" s="529">
        <v>23</v>
      </c>
      <c r="B24" s="530">
        <f>'м10'!F52</f>
        <v>0</v>
      </c>
      <c r="C24" s="531" t="str">
        <f>'м10'!K21</f>
        <v>Кальмин Никита</v>
      </c>
      <c r="D24" s="532" t="str">
        <f>'м10'!K32</f>
        <v>Леонтьев Динар</v>
      </c>
      <c r="E24" s="533">
        <f>'м10'!H61</f>
        <v>0</v>
      </c>
    </row>
    <row r="25" spans="1:5" ht="12.75">
      <c r="A25" s="529">
        <v>24</v>
      </c>
      <c r="B25" s="530">
        <f>'м10'!H42</f>
        <v>0</v>
      </c>
      <c r="C25" s="531" t="str">
        <f>'м10'!G33</f>
        <v>Кальмин Никита</v>
      </c>
      <c r="D25" s="532" t="str">
        <f>'м10'!E41</f>
        <v>Шамыков Всеволод</v>
      </c>
      <c r="E25" s="533">
        <f>'м10'!B60</f>
        <v>0</v>
      </c>
    </row>
    <row r="26" spans="1:5" ht="12.75">
      <c r="A26" s="529">
        <v>25</v>
      </c>
      <c r="B26" s="530">
        <f>'м10'!H50</f>
        <v>0</v>
      </c>
      <c r="C26" s="531" t="str">
        <f>'м10'!E15</f>
        <v>Леонтьев Динар</v>
      </c>
      <c r="D26" s="532" t="str">
        <f>'м10'!C42</f>
        <v>Акмурзин Александр</v>
      </c>
      <c r="E26" s="533">
        <f>'м10'!B62</f>
        <v>0</v>
      </c>
    </row>
    <row r="27" spans="1:5" ht="12.75">
      <c r="A27" s="529">
        <v>26</v>
      </c>
      <c r="B27" s="530">
        <f>'м10'!J40</f>
        <v>0</v>
      </c>
      <c r="C27" s="531" t="str">
        <f>'м10'!G17</f>
        <v>Леонтьев Динар</v>
      </c>
      <c r="D27" s="532" t="str">
        <f>'м10'!E49</f>
        <v>Изиляев Яков</v>
      </c>
      <c r="E27" s="533">
        <f>'м10'!B55</f>
        <v>0</v>
      </c>
    </row>
    <row r="28" spans="1:5" ht="12.75">
      <c r="A28" s="529">
        <v>27</v>
      </c>
      <c r="B28" s="530">
        <f>'м10'!J48</f>
        <v>0</v>
      </c>
      <c r="C28" s="531" t="str">
        <f>'м10'!I13</f>
        <v>Леонтьев Динар</v>
      </c>
      <c r="D28" s="532" t="str">
        <f>'м10'!I38</f>
        <v>Шайхутдинов Рамир</v>
      </c>
      <c r="E28" s="533">
        <f>'м10'!B57</f>
        <v>0</v>
      </c>
    </row>
    <row r="29" spans="1:5" ht="12.75">
      <c r="A29" s="529">
        <v>28</v>
      </c>
      <c r="B29" s="530">
        <f>'м10'!L44</f>
        <v>0</v>
      </c>
      <c r="C29" s="531" t="str">
        <f>'м10'!G44</f>
        <v>Пупышев Леонтий</v>
      </c>
      <c r="D29" s="532" t="str">
        <f>'м10'!I57</f>
        <v>Акмурзин Александр</v>
      </c>
      <c r="E29" s="533">
        <f>'м10'!L52</f>
        <v>0</v>
      </c>
    </row>
    <row r="30" spans="1:5" ht="12.75">
      <c r="A30" s="529">
        <v>29</v>
      </c>
      <c r="B30" s="530">
        <f>'м10'!D56</f>
        <v>0</v>
      </c>
      <c r="C30" s="531" t="str">
        <f>'м10'!E27</f>
        <v>Пупышев Леонтий</v>
      </c>
      <c r="D30" s="532" t="str">
        <f>'м10'!C48</f>
        <v>Ишмухаметов Ильнур</v>
      </c>
      <c r="E30" s="533">
        <f>'м10'!D58</f>
        <v>0</v>
      </c>
    </row>
    <row r="31" spans="1:5" ht="12.75">
      <c r="A31" s="529">
        <v>30</v>
      </c>
      <c r="B31" s="530">
        <f>'м10'!D61</f>
        <v>0</v>
      </c>
      <c r="C31" s="531" t="str">
        <f>'м10'!E11</f>
        <v>Сулейманов Тимур</v>
      </c>
      <c r="D31" s="532" t="str">
        <f>'м10'!C40</f>
        <v>Ахмедзянов Леонид</v>
      </c>
      <c r="E31" s="533">
        <f>'м10'!D63</f>
        <v>0</v>
      </c>
    </row>
    <row r="32" spans="1:5" ht="12.75">
      <c r="A32" s="529">
        <v>31</v>
      </c>
      <c r="B32" s="530">
        <f>'м10'!J56</f>
        <v>0</v>
      </c>
      <c r="C32" s="531" t="str">
        <f>'м10'!E61</f>
        <v>Сулейманов Тимур</v>
      </c>
      <c r="D32" s="532" t="str">
        <f>'м10'!E63</f>
        <v>Пупышев Леонтий</v>
      </c>
      <c r="E32" s="533">
        <f>'м10'!J64</f>
        <v>0</v>
      </c>
    </row>
    <row r="33" spans="1:5" ht="12.75">
      <c r="A33" s="529">
        <v>32</v>
      </c>
      <c r="B33" s="530">
        <f>'м10'!J60</f>
        <v>0</v>
      </c>
      <c r="C33" s="531" t="str">
        <f>'м10'!G52</f>
        <v>Сулейманов Тимур</v>
      </c>
      <c r="D33" s="532" t="str">
        <f>'м10'!I61</f>
        <v>Савиных Юрий</v>
      </c>
      <c r="E33" s="533">
        <f>'м10'!J66</f>
        <v>0</v>
      </c>
    </row>
    <row r="34" spans="1:5" ht="12.75">
      <c r="A34" s="529">
        <v>33</v>
      </c>
      <c r="B34" s="530">
        <f>'м10'!L58</f>
        <v>0</v>
      </c>
      <c r="C34" s="531" t="str">
        <f>'м10'!E56</f>
        <v>Шайхутдинов Рамир</v>
      </c>
      <c r="D34" s="532" t="str">
        <f>'м10'!E58</f>
        <v>Изиляев Яков</v>
      </c>
      <c r="E34" s="533">
        <f>'м10'!L61</f>
        <v>0</v>
      </c>
    </row>
    <row r="35" spans="1:5" ht="12.75">
      <c r="A35" s="529">
        <v>34</v>
      </c>
      <c r="B35" s="530">
        <f>'м10'!L65</f>
        <v>0</v>
      </c>
      <c r="C35" s="531" t="str">
        <f>'м10'!G9</f>
        <v>Шайхутдинов Рамир</v>
      </c>
      <c r="D35" s="532" t="str">
        <f>'м10'!E53</f>
        <v>Сулейманов Тимур</v>
      </c>
      <c r="E35" s="533">
        <f>'м10'!L67</f>
        <v>0</v>
      </c>
    </row>
    <row r="36" spans="1:5" ht="12.75">
      <c r="A36" s="529">
        <v>35</v>
      </c>
      <c r="B36" s="530">
        <f>'м10'!D66</f>
        <v>0</v>
      </c>
      <c r="C36" s="531" t="str">
        <f>'м10'!G40</f>
        <v>Шамыков Всеволод</v>
      </c>
      <c r="D36" s="532" t="str">
        <f>'м10'!I55</f>
        <v>Ахмедзянов Леонид</v>
      </c>
      <c r="E36" s="533">
        <f>'м10'!J69</f>
        <v>0</v>
      </c>
    </row>
    <row r="37" spans="1:5" ht="12.75">
      <c r="A37" s="529">
        <v>36</v>
      </c>
      <c r="B37" s="530">
        <f>'м10'!D70</f>
        <v>0</v>
      </c>
      <c r="C37" s="531" t="str">
        <f>'м10'!I42</f>
        <v>Шамыков Всеволод</v>
      </c>
      <c r="D37" s="532" t="str">
        <f>'м10'!C60</f>
        <v>Пупышев Леонтий</v>
      </c>
      <c r="E37" s="533">
        <f>'м10'!J71</f>
        <v>0</v>
      </c>
    </row>
    <row r="38" spans="1:5" ht="12.75">
      <c r="A38" s="529">
        <v>37</v>
      </c>
      <c r="B38" s="530">
        <f>'м10'!F68</f>
        <v>0</v>
      </c>
      <c r="C38" s="531" t="str">
        <f>'м10'!E31</f>
        <v>Шамыков Всеволод</v>
      </c>
      <c r="D38" s="532" t="str">
        <f>'м10'!C50</f>
        <v>Савиных Юрий</v>
      </c>
      <c r="E38" s="533">
        <f>'м10'!F71</f>
        <v>0</v>
      </c>
    </row>
    <row r="39" spans="1:5" ht="12.75">
      <c r="A39" s="529">
        <v>38</v>
      </c>
      <c r="B39" s="530">
        <f>'м10'!L70</f>
        <v>0</v>
      </c>
      <c r="C39" s="531" t="str">
        <f>'м10'!K40</f>
        <v>Шамыков Всеволод</v>
      </c>
      <c r="D39" s="532" t="str">
        <f>'м10'!C55</f>
        <v>Шайхутдинов Рамир</v>
      </c>
      <c r="E39" s="533">
        <f>'м10'!L72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2019-11-22T15:30:03Z</cp:lastPrinted>
  <dcterms:created xsi:type="dcterms:W3CDTF">1998-10-31T10:49:47Z</dcterms:created>
  <dcterms:modified xsi:type="dcterms:W3CDTF">2023-05-09T13:33:24Z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