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12" sheetId="1" r:id="rId1"/>
    <sheet name="М12" sheetId="2" r:id="rId2"/>
    <sheet name="пМ12" sheetId="3" r:id="rId3"/>
    <sheet name="Д12" sheetId="4" r:id="rId4"/>
    <sheet name="сМ9" sheetId="5" r:id="rId5"/>
    <sheet name="М91" sheetId="6" r:id="rId6"/>
    <sheet name="М92" sheetId="7" r:id="rId7"/>
    <sheet name="пМ9" sheetId="8" r:id="rId8"/>
    <sheet name="сД9" sheetId="9" r:id="rId9"/>
    <sheet name="Д91" sheetId="10" r:id="rId10"/>
    <sheet name="Д92" sheetId="11" r:id="rId11"/>
    <sheet name="пД9" sheetId="12" r:id="rId12"/>
    <sheet name="сМ6" sheetId="13" r:id="rId13"/>
    <sheet name="М61" sheetId="14" r:id="rId14"/>
    <sheet name="М62" sheetId="15" r:id="rId15"/>
    <sheet name="М63" sheetId="16" r:id="rId16"/>
    <sheet name="М64" sheetId="17" r:id="rId17"/>
    <sheet name="пМ6" sheetId="18" r:id="rId18"/>
    <sheet name="сД6" sheetId="19" r:id="rId19"/>
    <sheet name="Д61" sheetId="20" r:id="rId20"/>
    <sheet name="Д62" sheetId="21" r:id="rId21"/>
    <sheet name="пД6" sheetId="22" r:id="rId22"/>
    <sheet name="сМ3" sheetId="23" r:id="rId23"/>
    <sheet name="М31" sheetId="24" r:id="rId24"/>
    <sheet name="М32" sheetId="25" r:id="rId25"/>
    <sheet name="пМ3" sheetId="26" r:id="rId26"/>
    <sheet name="сД3" sheetId="27" r:id="rId27"/>
    <sheet name="Д3" sheetId="28" r:id="rId28"/>
    <sheet name="пД3" sheetId="29" r:id="rId29"/>
    <sheet name="сМ0" sheetId="30" r:id="rId30"/>
    <sheet name="М0" sheetId="31" r:id="rId31"/>
    <sheet name="пМ0" sheetId="32" r:id="rId32"/>
    <sheet name="сД0" sheetId="33" r:id="rId33"/>
    <sheet name="Д0" sheetId="34" r:id="rId34"/>
    <sheet name="пД0" sheetId="35" r:id="rId35"/>
  </sheets>
  <definedNames>
    <definedName name="_xlnm.Print_Area" localSheetId="33">'Д0'!$A$1:$O$72</definedName>
    <definedName name="_xlnm.Print_Area" localSheetId="3">'Д12'!$A$1:$L$13</definedName>
    <definedName name="_xlnm.Print_Area" localSheetId="27">'Д3'!$A$1:$O$72</definedName>
    <definedName name="_xlnm.Print_Area" localSheetId="19">'Д61'!$A$1:$M$77</definedName>
    <definedName name="_xlnm.Print_Area" localSheetId="20">'Д62'!$A$1:$S$77</definedName>
    <definedName name="_xlnm.Print_Area" localSheetId="9">'Д91'!$A$1:$M$77</definedName>
    <definedName name="_xlnm.Print_Area" localSheetId="10">'Д92'!$A$1:$S$77</definedName>
    <definedName name="_xlnm.Print_Area" localSheetId="30">'М0'!$A$1:$N$36</definedName>
    <definedName name="_xlnm.Print_Area" localSheetId="1">'М12'!$A$1:$O$72</definedName>
    <definedName name="_xlnm.Print_Area" localSheetId="23">'М31'!$A$1:$M$77</definedName>
    <definedName name="_xlnm.Print_Area" localSheetId="24">'М32'!$A$1:$S$77</definedName>
    <definedName name="_xlnm.Print_Area" localSheetId="13">'М61'!$A$1:$O$69</definedName>
    <definedName name="_xlnm.Print_Area" localSheetId="14">'М62'!$A$1:$O$69</definedName>
    <definedName name="_xlnm.Print_Area" localSheetId="15">'М63'!$A$1:$S$92</definedName>
    <definedName name="_xlnm.Print_Area" localSheetId="16">'М64'!$A$1:$S$96</definedName>
    <definedName name="_xlnm.Print_Area" localSheetId="5">'М91'!$A$1:$M$77</definedName>
    <definedName name="_xlnm.Print_Area" localSheetId="6">'М92'!$A$1:$S$77</definedName>
    <definedName name="_xlnm.Print_Area" localSheetId="31">'пМ0'!$A$1:$E$15</definedName>
    <definedName name="_xlnm.Print_Area" localSheetId="32">'сД0'!$A$1:$I$23</definedName>
    <definedName name="_xlnm.Print_Area" localSheetId="26">'сД3'!$A$1:$I$23</definedName>
    <definedName name="_xlnm.Print_Area" localSheetId="18">'сД6'!$A$1:$I$39</definedName>
    <definedName name="_xlnm.Print_Area" localSheetId="8">'сД9'!$A$1:$I$39</definedName>
    <definedName name="_xlnm.Print_Area" localSheetId="29">'сМ0'!$A$1:$I$15</definedName>
    <definedName name="_xlnm.Print_Area" localSheetId="0">'сМ12'!$A$1:$I$23</definedName>
    <definedName name="_xlnm.Print_Area" localSheetId="22">'сМ3'!$A$1:$I$39</definedName>
    <definedName name="_xlnm.Print_Area" localSheetId="12">'сМ6'!$A$1:$I$71</definedName>
    <definedName name="_xlnm.Print_Area" localSheetId="4">'сМ9'!$A$1:$I$39</definedName>
  </definedNames>
  <calcPr fullCalcOnLoad="1"/>
</workbook>
</file>

<file path=xl/sharedStrings.xml><?xml version="1.0" encoding="utf-8"?>
<sst xmlns="http://schemas.openxmlformats.org/spreadsheetml/2006/main" count="1353" uniqueCount="277">
  <si>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</si>
  <si>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</si>
  <si>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</si>
  <si>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</si>
  <si>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</si>
  <si>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</si>
  <si>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</si>
  <si>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</si>
  <si>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</si>
  <si>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</si>
  <si>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</si>
  <si>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</si>
  <si>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</si>
  <si>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</si>
  <si>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</si>
  <si>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</si>
  <si>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</si>
  <si>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</si>
  <si>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</si>
  <si>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№ игры</t>
  </si>
  <si>
    <t>Выигравший</t>
  </si>
  <si>
    <t>Проигравший</t>
  </si>
  <si>
    <t>_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</si>
  <si>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</si>
  <si>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</si>
  <si>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</si>
  <si>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</si>
  <si>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</si>
  <si>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 Чемпионат РБ в зачет Кубка РБ 21, Кубка Давида - Детского Кубка РБ 21</t>
  </si>
  <si>
    <t>ОТКРЫТОЕ ПЕРВЕНСТВО УФЫ</t>
  </si>
  <si>
    <t>Юниорки 2000 г.р. и мл.</t>
  </si>
  <si>
    <t>Апсатарова Дарина</t>
  </si>
  <si>
    <t>Якупова Дина</t>
  </si>
  <si>
    <t>Новичкова Александра</t>
  </si>
  <si>
    <t>Липатова Ксения</t>
  </si>
  <si>
    <t>Писарева Елена</t>
  </si>
  <si>
    <t>Авдеева Алена</t>
  </si>
  <si>
    <t>Мансурова Алина</t>
  </si>
  <si>
    <t>Мазитова Алина</t>
  </si>
  <si>
    <t>Аухатова Николь</t>
  </si>
  <si>
    <t>Юниорки 2003 г.р. и мл.</t>
  </si>
  <si>
    <t>Якупова Диана</t>
  </si>
  <si>
    <t>Байбулатова Эвелина</t>
  </si>
  <si>
    <t>Ибатова Анита</t>
  </si>
  <si>
    <t>Галанова Анастасия</t>
  </si>
  <si>
    <t>Ишбулатова Аделия</t>
  </si>
  <si>
    <t>Абдуллина Яна</t>
  </si>
  <si>
    <t>Девушки 2006 г.р. и мл.</t>
  </si>
  <si>
    <t>Апсатарова* Дарина</t>
  </si>
  <si>
    <t>Якупова* Дина</t>
  </si>
  <si>
    <t>Гильманова* Уралия</t>
  </si>
  <si>
    <t>Байбулатова* Эвелина</t>
  </si>
  <si>
    <t>Шарафутдинова* Алия</t>
  </si>
  <si>
    <t>Ибатова* Анита</t>
  </si>
  <si>
    <t>Валиахметова* Диана</t>
  </si>
  <si>
    <t>Валиахметова* Лиана</t>
  </si>
  <si>
    <t>Мансурова* Алина</t>
  </si>
  <si>
    <t>Нургалиева* Эмилия</t>
  </si>
  <si>
    <t>Галанова* Анастасия</t>
  </si>
  <si>
    <t>Ниценко* Снежана</t>
  </si>
  <si>
    <t>Ахтямова* Камилла</t>
  </si>
  <si>
    <t>Малышева* Анастасия</t>
  </si>
  <si>
    <t>Фарвазева* Замира</t>
  </si>
  <si>
    <t>Тагирова* Лилия</t>
  </si>
  <si>
    <t>Решетникова* Арина</t>
  </si>
  <si>
    <t>Нигматуллина* Сафина</t>
  </si>
  <si>
    <t>Каменских* Эмилия</t>
  </si>
  <si>
    <t>Малышева* Валерия</t>
  </si>
  <si>
    <t>Ишбулатова* Аделия</t>
  </si>
  <si>
    <t>Султанова* Аида</t>
  </si>
  <si>
    <t>Ахметшина* Зифа</t>
  </si>
  <si>
    <t>Матвеева* Мария</t>
  </si>
  <si>
    <t>Аухатова* Николь</t>
  </si>
  <si>
    <t>Закирьянова* Антония</t>
  </si>
  <si>
    <t>Абдульманова* Лиана</t>
  </si>
  <si>
    <t>Щипакина* Анна</t>
  </si>
  <si>
    <t>Галимурзина* Элина</t>
  </si>
  <si>
    <t>Аллаярова* Азалия</t>
  </si>
  <si>
    <t>Хасанова* Карина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</si>
  <si>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</si>
  <si>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</si>
  <si>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</si>
  <si>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</si>
  <si>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</si>
  <si>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</si>
  <si>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</si>
  <si>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</si>
  <si>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</si>
  <si>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</si>
  <si>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</si>
  <si>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</si>
  <si>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</si>
  <si>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</si>
  <si>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</si>
  <si>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</si>
  <si>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</si>
  <si>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</si>
  <si>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Девочки 2009 г.р. и мл.</t>
  </si>
  <si>
    <t>Колесникова* Софья</t>
  </si>
  <si>
    <t>Нургалиева* Камила</t>
  </si>
  <si>
    <t>Михайлова* Кристина</t>
  </si>
  <si>
    <t>Фазлыева* Алина</t>
  </si>
  <si>
    <t>Михайлова* Полина</t>
  </si>
  <si>
    <t>Саликова* Юлия</t>
  </si>
  <si>
    <t>Исламова* Милана</t>
  </si>
  <si>
    <t>Краснова* Валерия</t>
  </si>
  <si>
    <t>Ермолаева* Роксана</t>
  </si>
  <si>
    <t>Морозова* Ева</t>
  </si>
  <si>
    <t>Сабирова* Ляйсан</t>
  </si>
  <si>
    <t>Иликбаева* Елизавета</t>
  </si>
  <si>
    <t>Салмиярова* Анна</t>
  </si>
  <si>
    <t>Ягафарова* Диана</t>
  </si>
  <si>
    <t>Саитгареева* Карина</t>
  </si>
  <si>
    <t>Асанян* Диана</t>
  </si>
  <si>
    <t>Сакратова* Камилла</t>
  </si>
  <si>
    <t>Биккужина* Кира</t>
  </si>
  <si>
    <t>Усманова* Элина</t>
  </si>
  <si>
    <t>Зайнаева* Анастасия</t>
  </si>
  <si>
    <t>Альмухаметова* Виолетта</t>
  </si>
  <si>
    <t>Динисламова* Айгузель</t>
  </si>
  <si>
    <t>Кашапова* Азалия</t>
  </si>
  <si>
    <t>Гаитова* Камила</t>
  </si>
  <si>
    <t>Кирсанова* Злата</t>
  </si>
  <si>
    <t>Хамитова* Алсу</t>
  </si>
  <si>
    <t>Айбатова* Амира</t>
  </si>
  <si>
    <t>ОКТРЫТОЕ ПЕРВЕНСТВО УФЫ</t>
  </si>
  <si>
    <t>Девочки 2012 г.р. и мл.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</si>
  <si>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</si>
  <si>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</si>
  <si>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</si>
  <si>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</si>
  <si>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</si>
  <si>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</si>
  <si>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</si>
  <si>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</si>
  <si>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</si>
  <si>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</si>
  <si>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Ахтямова Камилла</t>
  </si>
  <si>
    <t>Михайлова Екатерина</t>
  </si>
  <si>
    <t>0</t>
  </si>
  <si>
    <t>Саитова Русалина</t>
  </si>
  <si>
    <t>Агиева Валерия</t>
  </si>
  <si>
    <t>Максютова Маргарита</t>
  </si>
  <si>
    <t>Строкина Милана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</si>
  <si>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</si>
  <si>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</si>
  <si>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</si>
  <si>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H</t>
  </si>
  <si>
    <t>Юниоры 2000 г.р. и мл.</t>
  </si>
  <si>
    <t>Фирсов Денис</t>
  </si>
  <si>
    <t>Хафизов Булат</t>
  </si>
  <si>
    <t>Кальмин Евгений</t>
  </si>
  <si>
    <t>Ясюкович Илья</t>
  </si>
  <si>
    <t>Макаров Константин</t>
  </si>
  <si>
    <t>Эгамназаров Фархат</t>
  </si>
  <si>
    <t>Байрашев Игорь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</si>
  <si>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</si>
  <si>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</si>
  <si>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Юниоры 2003 г.р. и мл.</t>
  </si>
  <si>
    <t>Андрющенко Александр</t>
  </si>
  <si>
    <t>Насыров Эмиль</t>
  </si>
  <si>
    <t>Каипов Спартак</t>
  </si>
  <si>
    <t>Минервин Михаил</t>
  </si>
  <si>
    <t>Шамратов Олег</t>
  </si>
  <si>
    <t>Петров Глеб</t>
  </si>
  <si>
    <t>Ярмухаметов Булат</t>
  </si>
  <si>
    <t>Карсаков Никита</t>
  </si>
  <si>
    <t>Мансуров Данил</t>
  </si>
  <si>
    <t>Юмагужин Ильсур</t>
  </si>
  <si>
    <t>Шамыков Олег</t>
  </si>
  <si>
    <t>Тиунов Родион</t>
  </si>
  <si>
    <t>Коземаслов Артем</t>
  </si>
  <si>
    <t>Хамитов Руслан</t>
  </si>
  <si>
    <t>Юноши 2006 г.р. и мл.</t>
  </si>
  <si>
    <t>Хисматуллин Эмиль</t>
  </si>
  <si>
    <t>Липатов Данил</t>
  </si>
  <si>
    <t>Фролов Роман</t>
  </si>
  <si>
    <t>Бабушкин Дмитрий</t>
  </si>
  <si>
    <t>Шамыков Кирилл</t>
  </si>
  <si>
    <t>Нафиков Оскар</t>
  </si>
  <si>
    <t>Попов Сергей</t>
  </si>
  <si>
    <t>Судаков Данил</t>
  </si>
  <si>
    <t>Садертдинов Риназ</t>
  </si>
  <si>
    <t>Ханов Шамиль</t>
  </si>
  <si>
    <t>Тимергалиев Эдгар</t>
  </si>
  <si>
    <t>Кушнарев Никита</t>
  </si>
  <si>
    <t>Максимов Ярослав</t>
  </si>
  <si>
    <t>Хоснетдинов Рамиль</t>
  </si>
  <si>
    <t>Балабанов Альберт</t>
  </si>
  <si>
    <t>Ветошкин Владимир</t>
  </si>
  <si>
    <t>Абоимов Владислав</t>
  </si>
  <si>
    <t>Ильин Валерий</t>
  </si>
  <si>
    <t>Фалахов Эмиль</t>
  </si>
  <si>
    <t>Иликбаев Глеб</t>
  </si>
  <si>
    <t>Тагиров Ислам</t>
  </si>
  <si>
    <t>Махмутов Айдар</t>
  </si>
  <si>
    <t>Шаяхметов Арслан</t>
  </si>
  <si>
    <t>Щукин Никита</t>
  </si>
  <si>
    <t>Грицаенко Данила</t>
  </si>
  <si>
    <t>Мамалимов Дамир</t>
  </si>
  <si>
    <t>Умурзаков Азат</t>
  </si>
  <si>
    <t>Сагитов Альфред</t>
  </si>
  <si>
    <t>Хайруллин Артур</t>
  </si>
  <si>
    <t>Соболь Вячеслав</t>
  </si>
  <si>
    <t>Березовских Евгений</t>
  </si>
  <si>
    <t>Тагиров Вильнур</t>
  </si>
  <si>
    <t>Кагарманов Ильдан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</si>
  <si>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</si>
  <si>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</si>
  <si>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</si>
  <si>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</si>
  <si>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</si>
  <si>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</si>
  <si>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</si>
  <si>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</si>
  <si>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</si>
  <si>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</si>
  <si>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</si>
  <si>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</si>
  <si>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</si>
  <si>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</si>
  <si>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</si>
  <si>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</si>
  <si>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</si>
  <si>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</si>
  <si>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</si>
  <si>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</si>
  <si>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</si>
  <si>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</si>
  <si>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</si>
  <si>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</si>
  <si>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</si>
  <si>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</si>
  <si>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</si>
  <si>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</si>
  <si>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</si>
  <si>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</si>
  <si>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</si>
  <si>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</si>
  <si>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</si>
  <si>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</si>
  <si>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Мальчики 2009 г.р. и мл.</t>
  </si>
  <si>
    <t>Аксаев Алексей</t>
  </si>
  <si>
    <t>Сабиров Ильяс</t>
  </si>
  <si>
    <t>Апулов Арсений</t>
  </si>
  <si>
    <t>Насонкин Никита</t>
  </si>
  <si>
    <t>Мухтасимов Алмаз</t>
  </si>
  <si>
    <t>Лежнев Илья</t>
  </si>
  <si>
    <t>Иванов Павел</t>
  </si>
  <si>
    <t>Ямакаев Дмитрий</t>
  </si>
  <si>
    <t>Ишдавлетов Адиль</t>
  </si>
  <si>
    <t>Горшенин Дмитрий</t>
  </si>
  <si>
    <t>Шамыков Всеволод</t>
  </si>
  <si>
    <t>Евсеев Иван</t>
  </si>
  <si>
    <t>Валеев Гайсар</t>
  </si>
  <si>
    <t>Такалов Радмир</t>
  </si>
  <si>
    <t>Искандаров Ильяс</t>
  </si>
  <si>
    <t>Узбеков Эрик</t>
  </si>
  <si>
    <t>Шаехов Тимур</t>
  </si>
  <si>
    <t>Ялитов Ярослав</t>
  </si>
  <si>
    <t>Кутуев Илья</t>
  </si>
  <si>
    <t>Кагарманов Идель</t>
  </si>
  <si>
    <t>Пестряев Максим</t>
  </si>
  <si>
    <t>Мальчики 2012 г.р. и мл.</t>
  </si>
  <si>
    <t>Иванов Роман</t>
  </si>
  <si>
    <t>Рахимов Рудиль</t>
  </si>
  <si>
    <t>Гафуров Марат</t>
  </si>
  <si>
    <t>Гафуров Марк</t>
  </si>
  <si>
    <t>Насонкин Иван</t>
  </si>
  <si>
    <t>Изиляев Яков</t>
  </si>
  <si>
    <t>Рахматуллин Рамзан</t>
  </si>
  <si>
    <t>Шайхутдинов Рамир</t>
  </si>
  <si>
    <t>Муниров Тимур</t>
  </si>
  <si>
    <t>Кальмин Никита</t>
  </si>
  <si>
    <t>Пупышев Леонтий</t>
  </si>
  <si>
    <t>Клементьев Родион</t>
  </si>
  <si>
    <t>Вахитов Данияр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</si>
</sst>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\ &quot;лига&quot;;[Red]\-#,##0\ &quot;лига&quot;"/>
  </numFmts>
  <fonts count="9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7"/>
      <name val="Times New Roman"/>
      <family val="1"/>
    </font>
    <font>
      <b/>
      <i/>
      <sz val="12"/>
      <color indexed="12"/>
      <name val="Times New Roman"/>
      <family val="1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b/>
      <sz val="14"/>
      <color indexed="21"/>
      <name val="Arial Cyr"/>
      <family val="0"/>
    </font>
    <font>
      <b/>
      <i/>
      <sz val="12"/>
      <color indexed="16"/>
      <name val="Times New Roman"/>
      <family val="1"/>
    </font>
    <font>
      <sz val="18"/>
      <color indexed="21"/>
      <name val="Times New Roman"/>
      <family val="1"/>
    </font>
    <font>
      <b/>
      <sz val="8"/>
      <color indexed="13"/>
      <name val="Arial Narrow"/>
      <family val="2"/>
    </font>
    <font>
      <b/>
      <sz val="10"/>
      <color indexed="21"/>
      <name val="Arial Narrow"/>
      <family val="2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2"/>
    </font>
    <font>
      <b/>
      <sz val="11"/>
      <color indexed="17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6"/>
      <color indexed="21"/>
      <name val="KR All Sport"/>
      <family val="0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24" borderId="0" xfId="0" applyFont="1" applyFill="1" applyAlignment="1" applyProtection="1">
      <alignment/>
      <protection/>
    </xf>
    <xf numFmtId="0" fontId="8" fillId="24" borderId="10" xfId="0" applyFont="1" applyFill="1" applyBorder="1" applyAlignment="1" applyProtection="1">
      <alignment horizontal="left"/>
      <protection/>
    </xf>
    <xf numFmtId="0" fontId="7" fillId="24" borderId="11" xfId="0" applyFont="1" applyFill="1" applyBorder="1" applyAlignment="1" applyProtection="1">
      <alignment/>
      <protection/>
    </xf>
    <xf numFmtId="0" fontId="6" fillId="24" borderId="10" xfId="0" applyFont="1" applyFill="1" applyBorder="1" applyAlignment="1" applyProtection="1">
      <alignment horizontal="left"/>
      <protection/>
    </xf>
    <xf numFmtId="0" fontId="6" fillId="24" borderId="0" xfId="0" applyFont="1" applyFill="1" applyAlignment="1" applyProtection="1">
      <alignment/>
      <protection/>
    </xf>
    <xf numFmtId="0" fontId="8" fillId="24" borderId="12" xfId="0" applyFont="1" applyFill="1" applyBorder="1" applyAlignment="1" applyProtection="1">
      <alignment horizontal="left"/>
      <protection/>
    </xf>
    <xf numFmtId="0" fontId="6" fillId="24" borderId="11" xfId="0" applyFont="1" applyFill="1" applyBorder="1" applyAlignment="1" applyProtection="1">
      <alignment/>
      <protection/>
    </xf>
    <xf numFmtId="0" fontId="6" fillId="24" borderId="12" xfId="0" applyFont="1" applyFill="1" applyBorder="1" applyAlignment="1" applyProtection="1">
      <alignment horizontal="left"/>
      <protection/>
    </xf>
    <xf numFmtId="0" fontId="6" fillId="24" borderId="0" xfId="0" applyFont="1" applyFill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right"/>
      <protection/>
    </xf>
    <xf numFmtId="0" fontId="9" fillId="24" borderId="10" xfId="0" applyFont="1" applyFill="1" applyBorder="1" applyAlignment="1" applyProtection="1">
      <alignment horizontal="left"/>
      <protection/>
    </xf>
    <xf numFmtId="0" fontId="9" fillId="24" borderId="12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right"/>
      <protection/>
    </xf>
    <xf numFmtId="0" fontId="6" fillId="24" borderId="0" xfId="0" applyFont="1" applyFill="1" applyBorder="1" applyAlignment="1" applyProtection="1">
      <alignment horizontal="right"/>
      <protection/>
    </xf>
    <xf numFmtId="0" fontId="6" fillId="24" borderId="0" xfId="0" applyFont="1" applyFill="1" applyAlignment="1" applyProtection="1">
      <alignment horizontal="right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5" fillId="25" borderId="13" xfId="0" applyFont="1" applyFill="1" applyBorder="1" applyAlignment="1" applyProtection="1">
      <alignment horizontal="right"/>
      <protection locked="0"/>
    </xf>
    <xf numFmtId="0" fontId="9" fillId="24" borderId="0" xfId="0" applyFont="1" applyFill="1" applyAlignment="1" applyProtection="1">
      <alignment/>
      <protection/>
    </xf>
    <xf numFmtId="0" fontId="9" fillId="24" borderId="11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16" fillId="24" borderId="0" xfId="0" applyFont="1" applyFill="1" applyAlignment="1" applyProtection="1">
      <alignment/>
      <protection/>
    </xf>
    <xf numFmtId="0" fontId="16" fillId="24" borderId="1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 horizontal="left"/>
      <protection/>
    </xf>
    <xf numFmtId="0" fontId="8" fillId="24" borderId="14" xfId="0" applyFont="1" applyFill="1" applyBorder="1" applyAlignment="1" applyProtection="1">
      <alignment horizontal="left"/>
      <protection/>
    </xf>
    <xf numFmtId="0" fontId="6" fillId="24" borderId="0" xfId="0" applyFont="1" applyFill="1" applyBorder="1" applyAlignment="1" applyProtection="1">
      <alignment horizontal="left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6" fillId="24" borderId="14" xfId="0" applyFont="1" applyFill="1" applyBorder="1" applyAlignment="1" applyProtection="1">
      <alignment/>
      <protection/>
    </xf>
    <xf numFmtId="0" fontId="6" fillId="24" borderId="15" xfId="0" applyFont="1" applyFill="1" applyBorder="1" applyAlignment="1" applyProtection="1">
      <alignment horizontal="left"/>
      <protection/>
    </xf>
    <xf numFmtId="0" fontId="6" fillId="24" borderId="15" xfId="0" applyFont="1" applyFill="1" applyBorder="1" applyAlignment="1" applyProtection="1">
      <alignment/>
      <protection/>
    </xf>
    <xf numFmtId="0" fontId="9" fillId="24" borderId="15" xfId="0" applyFont="1" applyFill="1" applyBorder="1" applyAlignment="1" applyProtection="1">
      <alignment horizontal="left"/>
      <protection/>
    </xf>
    <xf numFmtId="0" fontId="16" fillId="24" borderId="16" xfId="0" applyFont="1" applyFill="1" applyBorder="1" applyAlignment="1" applyProtection="1">
      <alignment/>
      <protection/>
    </xf>
    <xf numFmtId="0" fontId="16" fillId="24" borderId="14" xfId="0" applyFont="1" applyFill="1" applyBorder="1" applyAlignment="1" applyProtection="1">
      <alignment horizontal="left"/>
      <protection/>
    </xf>
    <xf numFmtId="0" fontId="16" fillId="24" borderId="0" xfId="0" applyFont="1" applyFill="1" applyBorder="1" applyAlignment="1" applyProtection="1">
      <alignment horizontal="left"/>
      <protection/>
    </xf>
    <xf numFmtId="0" fontId="16" fillId="24" borderId="14" xfId="0" applyFont="1" applyFill="1" applyBorder="1" applyAlignment="1" applyProtection="1">
      <alignment/>
      <protection/>
    </xf>
    <xf numFmtId="0" fontId="16" fillId="24" borderId="15" xfId="0" applyFont="1" applyFill="1" applyBorder="1" applyAlignment="1" applyProtection="1">
      <alignment horizontal="left"/>
      <protection/>
    </xf>
    <xf numFmtId="0" fontId="16" fillId="24" borderId="0" xfId="0" applyFont="1" applyFill="1" applyBorder="1" applyAlignment="1" applyProtection="1">
      <alignment/>
      <protection/>
    </xf>
    <xf numFmtId="0" fontId="16" fillId="24" borderId="15" xfId="0" applyFont="1" applyFill="1" applyBorder="1" applyAlignment="1" applyProtection="1">
      <alignment/>
      <protection/>
    </xf>
    <xf numFmtId="0" fontId="16" fillId="24" borderId="10" xfId="0" applyFont="1" applyFill="1" applyBorder="1" applyAlignment="1" applyProtection="1">
      <alignment horizontal="left"/>
      <protection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0" fontId="17" fillId="27" borderId="13" xfId="0" applyFont="1" applyFill="1" applyBorder="1" applyAlignment="1">
      <alignment horizontal="center" vertical="center"/>
    </xf>
    <xf numFmtId="0" fontId="12" fillId="27" borderId="13" xfId="0" applyFont="1" applyFill="1" applyBorder="1" applyAlignment="1">
      <alignment horizontal="left"/>
    </xf>
    <xf numFmtId="0" fontId="12" fillId="28" borderId="13" xfId="0" applyFont="1" applyFill="1" applyBorder="1" applyAlignment="1">
      <alignment horizontal="left"/>
    </xf>
    <xf numFmtId="0" fontId="17" fillId="28" borderId="13" xfId="0" applyFont="1" applyFill="1" applyBorder="1" applyAlignment="1">
      <alignment horizontal="center" vertical="center"/>
    </xf>
    <xf numFmtId="0" fontId="0" fillId="26" borderId="0" xfId="0" applyFill="1" applyAlignment="1" applyProtection="1">
      <alignment/>
      <protection/>
    </xf>
    <xf numFmtId="0" fontId="6" fillId="26" borderId="0" xfId="0" applyFont="1" applyFill="1" applyAlignment="1">
      <alignment/>
    </xf>
    <xf numFmtId="0" fontId="14" fillId="26" borderId="0" xfId="0" applyFont="1" applyFill="1" applyAlignment="1" applyProtection="1">
      <alignment horizontal="left"/>
      <protection/>
    </xf>
    <xf numFmtId="189" fontId="13" fillId="26" borderId="0" xfId="0" applyNumberFormat="1" applyFont="1" applyFill="1" applyAlignment="1" applyProtection="1">
      <alignment horizontal="left"/>
      <protection locked="0"/>
    </xf>
    <xf numFmtId="190" fontId="18" fillId="29" borderId="17" xfId="0" applyNumberFormat="1" applyFont="1" applyFill="1" applyBorder="1" applyAlignment="1" applyProtection="1">
      <alignment horizontal="center"/>
      <protection/>
    </xf>
    <xf numFmtId="190" fontId="18" fillId="29" borderId="18" xfId="0" applyNumberFormat="1" applyFont="1" applyFill="1" applyBorder="1" applyAlignment="1" applyProtection="1">
      <alignment horizontal="right"/>
      <protection/>
    </xf>
    <xf numFmtId="190" fontId="18" fillId="29" borderId="19" xfId="0" applyNumberFormat="1" applyFont="1" applyFill="1" applyBorder="1" applyAlignment="1" applyProtection="1">
      <alignment horizontal="left" vertical="center"/>
      <protection/>
    </xf>
    <xf numFmtId="190" fontId="18" fillId="24" borderId="0" xfId="0" applyNumberFormat="1" applyFont="1" applyFill="1" applyBorder="1" applyAlignment="1" applyProtection="1">
      <alignment horizontal="left"/>
      <protection/>
    </xf>
    <xf numFmtId="190" fontId="18" fillId="24" borderId="0" xfId="0" applyNumberFormat="1" applyFont="1" applyFill="1" applyBorder="1" applyAlignment="1" applyProtection="1">
      <alignment horizontal="center"/>
      <protection/>
    </xf>
    <xf numFmtId="190" fontId="18" fillId="24" borderId="0" xfId="0" applyNumberFormat="1" applyFont="1" applyFill="1" applyBorder="1" applyAlignment="1" applyProtection="1">
      <alignment horizontal="right"/>
      <protection/>
    </xf>
    <xf numFmtId="190" fontId="18" fillId="24" borderId="0" xfId="0" applyNumberFormat="1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0" fillId="24" borderId="0" xfId="0" applyFont="1" applyFill="1" applyAlignment="1" applyProtection="1">
      <alignment/>
      <protection/>
    </xf>
    <xf numFmtId="191" fontId="28" fillId="29" borderId="2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Alignment="1" applyProtection="1">
      <alignment horizontal="center"/>
      <protection/>
    </xf>
    <xf numFmtId="0" fontId="15" fillId="22" borderId="13" xfId="0" applyFont="1" applyFill="1" applyBorder="1" applyAlignment="1" applyProtection="1">
      <alignment horizontal="center"/>
      <protection/>
    </xf>
    <xf numFmtId="0" fontId="34" fillId="24" borderId="0" xfId="0" applyFont="1" applyFill="1" applyAlignment="1" applyProtection="1">
      <alignment horizontal="center" vertical="center"/>
      <protection/>
    </xf>
    <xf numFmtId="0" fontId="29" fillId="24" borderId="0" xfId="0" applyFont="1" applyFill="1" applyAlignment="1" applyProtection="1">
      <alignment horizontal="center" vertical="center"/>
      <protection/>
    </xf>
    <xf numFmtId="190" fontId="18" fillId="4" borderId="18" xfId="0" applyNumberFormat="1" applyFont="1" applyFill="1" applyBorder="1" applyAlignment="1" applyProtection="1">
      <alignment horizontal="left"/>
      <protection/>
    </xf>
    <xf numFmtId="190" fontId="18" fillId="4" borderId="19" xfId="0" applyNumberFormat="1" applyFont="1" applyFill="1" applyBorder="1" applyAlignment="1" applyProtection="1">
      <alignment horizontal="left"/>
      <protection/>
    </xf>
    <xf numFmtId="190" fontId="18" fillId="4" borderId="17" xfId="0" applyNumberFormat="1" applyFont="1" applyFill="1" applyBorder="1" applyAlignment="1" applyProtection="1">
      <alignment horizontal="center"/>
      <protection/>
    </xf>
    <xf numFmtId="0" fontId="25" fillId="24" borderId="21" xfId="42" applyFont="1" applyFill="1" applyBorder="1" applyAlignment="1">
      <alignment horizontal="center" vertical="center"/>
    </xf>
    <xf numFmtId="0" fontId="23" fillId="26" borderId="22" xfId="54" applyFont="1" applyFill="1" applyBorder="1" applyAlignment="1">
      <alignment horizontal="center" vertical="center"/>
      <protection/>
    </xf>
    <xf numFmtId="0" fontId="35" fillId="24" borderId="20" xfId="0" applyFont="1" applyFill="1" applyBorder="1" applyAlignment="1" applyProtection="1">
      <alignment horizontal="left" vertical="top" wrapText="1"/>
      <protection/>
    </xf>
    <xf numFmtId="0" fontId="35" fillId="24" borderId="20" xfId="0" applyFont="1" applyFill="1" applyBorder="1" applyAlignment="1" applyProtection="1">
      <alignment horizontal="left" vertical="top"/>
      <protection/>
    </xf>
    <xf numFmtId="14" fontId="30" fillId="24" borderId="0" xfId="0" applyNumberFormat="1" applyFont="1" applyFill="1" applyAlignment="1" applyProtection="1">
      <alignment horizontal="center" vertical="center"/>
      <protection/>
    </xf>
    <xf numFmtId="0" fontId="7" fillId="24" borderId="23" xfId="0" applyFont="1" applyFill="1" applyBorder="1" applyAlignment="1" applyProtection="1">
      <alignment horizontal="right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21" fillId="26" borderId="22" xfId="54" applyFont="1" applyFill="1" applyBorder="1" applyAlignment="1">
      <alignment horizontal="center" vertical="center"/>
      <protection/>
    </xf>
    <xf numFmtId="0" fontId="11" fillId="20" borderId="24" xfId="0" applyFont="1" applyFill="1" applyBorder="1" applyAlignment="1">
      <alignment horizontal="center" vertical="center"/>
    </xf>
    <xf numFmtId="0" fontId="11" fillId="20" borderId="25" xfId="0" applyFont="1" applyFill="1" applyBorder="1" applyAlignment="1">
      <alignment horizontal="center" vertical="center"/>
    </xf>
    <xf numFmtId="0" fontId="10" fillId="20" borderId="24" xfId="0" applyFont="1" applyFill="1" applyBorder="1" applyAlignment="1">
      <alignment horizontal="center" vertical="center"/>
    </xf>
    <xf numFmtId="0" fontId="10" fillId="20" borderId="25" xfId="0" applyFont="1" applyFill="1" applyBorder="1" applyAlignment="1">
      <alignment horizontal="center" vertical="center"/>
    </xf>
    <xf numFmtId="190" fontId="18" fillId="24" borderId="0" xfId="0" applyNumberFormat="1" applyFont="1" applyFill="1" applyAlignment="1" applyProtection="1">
      <alignment horizontal="left"/>
      <protection/>
    </xf>
    <xf numFmtId="0" fontId="36" fillId="26" borderId="22" xfId="54" applyFont="1" applyFill="1" applyBorder="1" applyAlignment="1">
      <alignment horizontal="center" vertical="center"/>
      <protection/>
    </xf>
    <xf numFmtId="0" fontId="37" fillId="26" borderId="20" xfId="0" applyFont="1" applyFill="1" applyBorder="1" applyAlignment="1" applyProtection="1">
      <alignment horizontal="center" vertical="center"/>
      <protection/>
    </xf>
    <xf numFmtId="14" fontId="30" fillId="26" borderId="0" xfId="0" applyNumberFormat="1" applyFont="1" applyFill="1" applyAlignment="1" applyProtection="1">
      <alignment horizontal="center" vertical="center"/>
      <protection/>
    </xf>
    <xf numFmtId="0" fontId="6" fillId="24" borderId="0" xfId="0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3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39" fillId="26" borderId="0" xfId="0" applyFont="1" applyFill="1" applyAlignment="1">
      <alignment/>
    </xf>
    <xf numFmtId="0" fontId="38" fillId="24" borderId="0" xfId="0" applyFont="1" applyFill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left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Alignment="1" applyProtection="1">
      <alignment horizontal="center" vertical="center"/>
      <protection/>
    </xf>
    <xf numFmtId="0" fontId="8" fillId="24" borderId="12" xfId="0" applyFont="1" applyFill="1" applyBorder="1" applyAlignment="1" applyProtection="1">
      <alignment horizontal="left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center" vertical="center"/>
      <protection/>
    </xf>
    <xf numFmtId="0" fontId="9" fillId="24" borderId="12" xfId="0" applyFont="1" applyFill="1" applyBorder="1" applyAlignment="1" applyProtection="1">
      <alignment horizontal="left" vertical="center"/>
      <protection/>
    </xf>
    <xf numFmtId="0" fontId="9" fillId="24" borderId="15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 applyProtection="1">
      <alignment horizontal="center" vertical="center"/>
      <protection/>
    </xf>
    <xf numFmtId="0" fontId="9" fillId="24" borderId="1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0" fontId="6" fillId="24" borderId="14" xfId="0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left" vertical="center"/>
      <protection/>
    </xf>
    <xf numFmtId="0" fontId="38" fillId="24" borderId="16" xfId="0" applyFont="1" applyFill="1" applyBorder="1" applyAlignment="1" applyProtection="1">
      <alignment horizontal="center" vertical="center"/>
      <protection/>
    </xf>
    <xf numFmtId="0" fontId="7" fillId="24" borderId="0" xfId="0" applyFont="1" applyFill="1" applyAlignment="1" applyProtection="1">
      <alignment horizontal="right" vertical="center"/>
      <protection/>
    </xf>
    <xf numFmtId="0" fontId="6" fillId="24" borderId="15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6" fillId="24" borderId="15" xfId="0" applyFont="1" applyFill="1" applyBorder="1" applyAlignment="1" applyProtection="1">
      <alignment horizontal="left"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horizontal="right" vertical="center"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Alignment="1" applyProtection="1">
      <alignment horizontal="right" vertical="center"/>
      <protection/>
    </xf>
    <xf numFmtId="0" fontId="40" fillId="24" borderId="0" xfId="0" applyFont="1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" vertical="center"/>
      <protection/>
    </xf>
    <xf numFmtId="0" fontId="6" fillId="26" borderId="0" xfId="0" applyFont="1" applyFill="1" applyAlignment="1">
      <alignment vertical="center"/>
    </xf>
    <xf numFmtId="0" fontId="40" fillId="26" borderId="0" xfId="0" applyFont="1" applyFill="1" applyAlignment="1">
      <alignment vertical="center"/>
    </xf>
    <xf numFmtId="0" fontId="6" fillId="26" borderId="0" xfId="0" applyFont="1" applyFill="1" applyAlignment="1">
      <alignment horizontal="center" vertical="center"/>
    </xf>
    <xf numFmtId="0" fontId="39" fillId="26" borderId="0" xfId="0" applyFont="1" applyFill="1" applyAlignment="1">
      <alignment vertical="center"/>
    </xf>
    <xf numFmtId="0" fontId="41" fillId="26" borderId="0" xfId="0" applyFont="1" applyFill="1" applyAlignment="1">
      <alignment vertical="center"/>
    </xf>
    <xf numFmtId="0" fontId="39" fillId="26" borderId="0" xfId="0" applyFont="1" applyFill="1" applyAlignment="1">
      <alignment horizontal="center" vertical="center"/>
    </xf>
    <xf numFmtId="0" fontId="42" fillId="26" borderId="0" xfId="0" applyFont="1" applyFill="1" applyAlignment="1">
      <alignment/>
    </xf>
    <xf numFmtId="189" fontId="43" fillId="24" borderId="0" xfId="0" applyNumberFormat="1" applyFont="1" applyFill="1" applyAlignment="1" applyProtection="1">
      <alignment horizontal="center" vertical="center"/>
      <protection/>
    </xf>
    <xf numFmtId="0" fontId="38" fillId="24" borderId="10" xfId="0" applyFont="1" applyFill="1" applyBorder="1" applyAlignment="1" applyProtection="1">
      <alignment horizontal="center"/>
      <protection/>
    </xf>
    <xf numFmtId="0" fontId="38" fillId="24" borderId="0" xfId="0" applyFont="1" applyFill="1" applyBorder="1" applyAlignment="1" applyProtection="1">
      <alignment horizontal="center"/>
      <protection/>
    </xf>
    <xf numFmtId="0" fontId="44" fillId="24" borderId="14" xfId="0" applyFont="1" applyFill="1" applyBorder="1" applyAlignment="1" applyProtection="1">
      <alignment horizontal="left"/>
      <protection/>
    </xf>
    <xf numFmtId="0" fontId="44" fillId="24" borderId="0" xfId="0" applyFont="1" applyFill="1" applyBorder="1" applyAlignment="1" applyProtection="1">
      <alignment horizontal="left"/>
      <protection/>
    </xf>
    <xf numFmtId="0" fontId="38" fillId="24" borderId="16" xfId="0" applyFont="1" applyFill="1" applyBorder="1" applyAlignment="1" applyProtection="1">
      <alignment horizontal="center"/>
      <protection/>
    </xf>
    <xf numFmtId="0" fontId="6" fillId="24" borderId="12" xfId="0" applyFont="1" applyFill="1" applyBorder="1" applyAlignment="1" applyProtection="1">
      <alignment/>
      <protection/>
    </xf>
    <xf numFmtId="0" fontId="9" fillId="24" borderId="12" xfId="0" applyFont="1" applyFill="1" applyBorder="1" applyAlignment="1" applyProtection="1">
      <alignment/>
      <protection/>
    </xf>
    <xf numFmtId="0" fontId="9" fillId="24" borderId="10" xfId="0" applyFont="1" applyFill="1" applyBorder="1" applyAlignment="1" applyProtection="1">
      <alignment/>
      <protection/>
    </xf>
    <xf numFmtId="0" fontId="8" fillId="24" borderId="15" xfId="0" applyFont="1" applyFill="1" applyBorder="1" applyAlignment="1" applyProtection="1">
      <alignment horizontal="left"/>
      <protection/>
    </xf>
    <xf numFmtId="0" fontId="40" fillId="24" borderId="0" xfId="0" applyFont="1" applyFill="1" applyBorder="1" applyAlignment="1" applyProtection="1">
      <alignment/>
      <protection/>
    </xf>
    <xf numFmtId="0" fontId="40" fillId="24" borderId="0" xfId="0" applyFont="1" applyFill="1" applyAlignment="1" applyProtection="1">
      <alignment/>
      <protection/>
    </xf>
    <xf numFmtId="0" fontId="44" fillId="24" borderId="23" xfId="0" applyFont="1" applyFill="1" applyBorder="1" applyAlignment="1" applyProtection="1">
      <alignment horizontal="left"/>
      <protection/>
    </xf>
    <xf numFmtId="0" fontId="6" fillId="24" borderId="23" xfId="0" applyFont="1" applyFill="1" applyBorder="1" applyAlignment="1" applyProtection="1">
      <alignment/>
      <protection/>
    </xf>
    <xf numFmtId="0" fontId="8" fillId="24" borderId="23" xfId="0" applyFont="1" applyFill="1" applyBorder="1" applyAlignment="1" applyProtection="1">
      <alignment horizontal="left"/>
      <protection/>
    </xf>
    <xf numFmtId="0" fontId="17" fillId="11" borderId="13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left"/>
    </xf>
    <xf numFmtId="0" fontId="12" fillId="30" borderId="13" xfId="0" applyFont="1" applyFill="1" applyBorder="1" applyAlignment="1">
      <alignment horizontal="left"/>
    </xf>
    <xf numFmtId="0" fontId="17" fillId="31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3" fillId="24" borderId="21" xfId="42" applyFont="1" applyFill="1" applyBorder="1" applyAlignment="1">
      <alignment horizontal="center" vertical="center"/>
    </xf>
    <xf numFmtId="0" fontId="65" fillId="26" borderId="0" xfId="55" applyFont="1" applyFill="1" applyProtection="1">
      <alignment/>
      <protection/>
    </xf>
    <xf numFmtId="0" fontId="0" fillId="26" borderId="0" xfId="55" applyFill="1" applyProtection="1">
      <alignment/>
      <protection/>
    </xf>
    <xf numFmtId="0" fontId="67" fillId="26" borderId="22" xfId="54" applyFont="1" applyFill="1" applyBorder="1" applyAlignment="1">
      <alignment horizontal="center" vertical="center"/>
      <protection/>
    </xf>
    <xf numFmtId="0" fontId="68" fillId="24" borderId="20" xfId="55" applyFont="1" applyFill="1" applyBorder="1" applyAlignment="1" applyProtection="1">
      <alignment horizontal="left" vertical="top" wrapText="1"/>
      <protection/>
    </xf>
    <xf numFmtId="191" fontId="28" fillId="29" borderId="20" xfId="55" applyNumberFormat="1" applyFont="1" applyFill="1" applyBorder="1" applyAlignment="1" applyProtection="1">
      <alignment horizontal="right" vertical="center"/>
      <protection/>
    </xf>
    <xf numFmtId="49" fontId="65" fillId="26" borderId="0" xfId="55" applyNumberFormat="1" applyFont="1" applyFill="1">
      <alignment/>
      <protection/>
    </xf>
    <xf numFmtId="49" fontId="0" fillId="26" borderId="0" xfId="55" applyNumberFormat="1" applyFill="1">
      <alignment/>
      <protection/>
    </xf>
    <xf numFmtId="0" fontId="34" fillId="24" borderId="0" xfId="55" applyFont="1" applyFill="1" applyAlignment="1" applyProtection="1">
      <alignment horizontal="center" vertical="center"/>
      <protection/>
    </xf>
    <xf numFmtId="190" fontId="18" fillId="4" borderId="17" xfId="55" applyNumberFormat="1" applyFont="1" applyFill="1" applyBorder="1" applyAlignment="1" applyProtection="1">
      <alignment horizontal="left"/>
      <protection/>
    </xf>
    <xf numFmtId="190" fontId="18" fillId="29" borderId="17" xfId="55" applyNumberFormat="1" applyFont="1" applyFill="1" applyBorder="1" applyAlignment="1" applyProtection="1">
      <alignment horizontal="center"/>
      <protection/>
    </xf>
    <xf numFmtId="190" fontId="18" fillId="4" borderId="17" xfId="55" applyNumberFormat="1" applyFont="1" applyFill="1" applyBorder="1" applyAlignment="1" applyProtection="1">
      <alignment horizontal="center"/>
      <protection/>
    </xf>
    <xf numFmtId="190" fontId="18" fillId="29" borderId="17" xfId="55" applyNumberFormat="1" applyFont="1" applyFill="1" applyBorder="1" applyAlignment="1" applyProtection="1">
      <alignment horizontal="right"/>
      <protection/>
    </xf>
    <xf numFmtId="190" fontId="18" fillId="29" borderId="18" xfId="55" applyNumberFormat="1" applyFont="1" applyFill="1" applyBorder="1" applyAlignment="1" applyProtection="1">
      <alignment horizontal="right"/>
      <protection/>
    </xf>
    <xf numFmtId="190" fontId="18" fillId="29" borderId="26" xfId="55" applyNumberFormat="1" applyFont="1" applyFill="1" applyBorder="1" applyAlignment="1" applyProtection="1">
      <alignment horizontal="left" vertical="center"/>
      <protection/>
    </xf>
    <xf numFmtId="190" fontId="18" fillId="24" borderId="0" xfId="55" applyNumberFormat="1" applyFont="1" applyFill="1" applyAlignment="1" applyProtection="1">
      <alignment horizontal="left"/>
      <protection/>
    </xf>
    <xf numFmtId="49" fontId="69" fillId="24" borderId="0" xfId="53" applyNumberFormat="1" applyFont="1" applyFill="1" applyBorder="1" applyAlignment="1">
      <alignment horizontal="center"/>
      <protection/>
    </xf>
    <xf numFmtId="49" fontId="70" fillId="24" borderId="13" xfId="55" applyNumberFormat="1" applyFont="1" applyFill="1" applyBorder="1" applyAlignment="1">
      <alignment horizontal="center" vertical="center"/>
      <protection/>
    </xf>
    <xf numFmtId="49" fontId="39" fillId="24" borderId="24" xfId="55" applyNumberFormat="1" applyFont="1" applyFill="1" applyBorder="1" applyAlignment="1">
      <alignment horizontal="center" vertical="center"/>
      <protection/>
    </xf>
    <xf numFmtId="49" fontId="39" fillId="22" borderId="13" xfId="55" applyNumberFormat="1" applyFont="1" applyFill="1" applyBorder="1" applyAlignment="1">
      <alignment horizontal="center" vertical="center"/>
      <protection/>
    </xf>
    <xf numFmtId="49" fontId="39" fillId="24" borderId="13" xfId="55" applyNumberFormat="1" applyFont="1" applyFill="1" applyBorder="1" applyAlignment="1">
      <alignment horizontal="center" vertical="center" textRotation="255"/>
      <protection/>
    </xf>
    <xf numFmtId="49" fontId="6" fillId="24" borderId="13" xfId="55" applyNumberFormat="1" applyFont="1" applyFill="1" applyBorder="1" applyAlignment="1">
      <alignment horizontal="center" vertical="center" textRotation="255" wrapText="1"/>
      <protection/>
    </xf>
    <xf numFmtId="49" fontId="65" fillId="26" borderId="0" xfId="55" applyNumberFormat="1" applyFont="1" applyFill="1" applyAlignment="1">
      <alignment horizontal="center" vertical="center"/>
      <protection/>
    </xf>
    <xf numFmtId="49" fontId="0" fillId="26" borderId="0" xfId="55" applyNumberFormat="1" applyFill="1" applyAlignment="1">
      <alignment horizontal="center" vertical="center"/>
      <protection/>
    </xf>
    <xf numFmtId="49" fontId="39" fillId="24" borderId="13" xfId="55" applyNumberFormat="1" applyFont="1" applyFill="1" applyBorder="1" applyAlignment="1">
      <alignment horizontal="center" vertical="center"/>
      <protection/>
    </xf>
    <xf numFmtId="49" fontId="71" fillId="24" borderId="24" xfId="55" applyNumberFormat="1" applyFont="1" applyFill="1" applyBorder="1" applyAlignment="1">
      <alignment horizontal="left" vertical="center"/>
      <protection/>
    </xf>
    <xf numFmtId="49" fontId="71" fillId="22" borderId="13" xfId="55" applyNumberFormat="1" applyFont="1" applyFill="1" applyBorder="1" applyAlignment="1">
      <alignment horizontal="left" vertical="center"/>
      <protection/>
    </xf>
    <xf numFmtId="0" fontId="25" fillId="24" borderId="13" xfId="55" applyFont="1" applyFill="1" applyBorder="1" applyAlignment="1">
      <alignment horizontal="center" vertical="center" wrapText="1"/>
      <protection/>
    </xf>
    <xf numFmtId="49" fontId="73" fillId="24" borderId="13" xfId="55" applyNumberFormat="1" applyFont="1" applyFill="1" applyBorder="1" applyAlignment="1">
      <alignment horizontal="center" vertical="center"/>
      <protection/>
    </xf>
    <xf numFmtId="49" fontId="74" fillId="24" borderId="13" xfId="55" applyNumberFormat="1" applyFont="1" applyFill="1" applyBorder="1" applyAlignment="1">
      <alignment horizontal="center" vertical="center"/>
      <protection/>
    </xf>
    <xf numFmtId="49" fontId="73" fillId="24" borderId="24" xfId="55" applyNumberFormat="1" applyFont="1" applyFill="1" applyBorder="1" applyAlignment="1">
      <alignment horizontal="left" vertical="center"/>
      <protection/>
    </xf>
    <xf numFmtId="49" fontId="73" fillId="22" borderId="13" xfId="55" applyNumberFormat="1" applyFont="1" applyFill="1" applyBorder="1" applyAlignment="1">
      <alignment horizontal="left" vertical="center"/>
      <protection/>
    </xf>
    <xf numFmtId="49" fontId="71" fillId="24" borderId="24" xfId="55" applyNumberFormat="1" applyFont="1" applyFill="1" applyBorder="1" applyAlignment="1">
      <alignment horizontal="left" vertical="center"/>
      <protection/>
    </xf>
    <xf numFmtId="49" fontId="71" fillId="22" borderId="13" xfId="55" applyNumberFormat="1" applyFont="1" applyFill="1" applyBorder="1" applyAlignment="1">
      <alignment horizontal="left" vertical="center"/>
      <protection/>
    </xf>
    <xf numFmtId="0" fontId="0" fillId="26" borderId="0" xfId="55" applyFill="1">
      <alignment/>
      <protection/>
    </xf>
    <xf numFmtId="0" fontId="75" fillId="26" borderId="0" xfId="0" applyFont="1" applyFill="1" applyAlignment="1" applyProtection="1">
      <alignment horizontal="left"/>
      <protection/>
    </xf>
    <xf numFmtId="0" fontId="76" fillId="26" borderId="0" xfId="0" applyFont="1" applyFill="1" applyAlignment="1" applyProtection="1">
      <alignment horizontal="left"/>
      <protection/>
    </xf>
    <xf numFmtId="0" fontId="77" fillId="26" borderId="0" xfId="0" applyFont="1" applyFill="1" applyAlignment="1" applyProtection="1">
      <alignment horizontal="left"/>
      <protection locked="0"/>
    </xf>
    <xf numFmtId="190" fontId="78" fillId="4" borderId="17" xfId="0" applyNumberFormat="1" applyFont="1" applyFill="1" applyBorder="1" applyAlignment="1" applyProtection="1">
      <alignment horizontal="center"/>
      <protection/>
    </xf>
    <xf numFmtId="189" fontId="77" fillId="26" borderId="0" xfId="0" applyNumberFormat="1" applyFont="1" applyFill="1" applyAlignment="1" applyProtection="1">
      <alignment horizontal="left"/>
      <protection locked="0"/>
    </xf>
    <xf numFmtId="0" fontId="79" fillId="24" borderId="0" xfId="0" applyFont="1" applyFill="1" applyAlignment="1" applyProtection="1">
      <alignment horizontal="right"/>
      <protection/>
    </xf>
    <xf numFmtId="0" fontId="79" fillId="24" borderId="0" xfId="0" applyFont="1" applyFill="1" applyAlignment="1" applyProtection="1">
      <alignment horizontal="center"/>
      <protection/>
    </xf>
    <xf numFmtId="0" fontId="79" fillId="24" borderId="0" xfId="0" applyFont="1" applyFill="1" applyAlignment="1" applyProtection="1">
      <alignment/>
      <protection/>
    </xf>
    <xf numFmtId="0" fontId="4" fillId="26" borderId="0" xfId="0" applyFont="1" applyFill="1" applyAlignment="1" applyProtection="1">
      <alignment/>
      <protection/>
    </xf>
    <xf numFmtId="0" fontId="80" fillId="22" borderId="13" xfId="0" applyFont="1" applyFill="1" applyBorder="1" applyAlignment="1" applyProtection="1">
      <alignment/>
      <protection/>
    </xf>
    <xf numFmtId="0" fontId="4" fillId="26" borderId="0" xfId="0" applyFont="1" applyFill="1" applyAlignment="1" applyProtection="1">
      <alignment horizontal="right"/>
      <protection/>
    </xf>
    <xf numFmtId="0" fontId="8" fillId="24" borderId="21" xfId="42" applyFont="1" applyFill="1" applyBorder="1" applyAlignment="1">
      <alignment horizontal="center" vertical="center"/>
    </xf>
    <xf numFmtId="0" fontId="36" fillId="26" borderId="22" xfId="54" applyFont="1" applyFill="1" applyBorder="1" applyAlignment="1">
      <alignment horizontal="center" vertical="center"/>
      <protection/>
    </xf>
    <xf numFmtId="0" fontId="84" fillId="24" borderId="0" xfId="0" applyFont="1" applyFill="1" applyAlignment="1" applyProtection="1">
      <alignment horizontal="center" vertical="center"/>
      <protection/>
    </xf>
    <xf numFmtId="0" fontId="85" fillId="26" borderId="0" xfId="0" applyFont="1" applyFill="1" applyAlignment="1" applyProtection="1">
      <alignment horizontal="center" vertical="center"/>
      <protection/>
    </xf>
    <xf numFmtId="0" fontId="86" fillId="26" borderId="0" xfId="0" applyFont="1" applyFill="1" applyAlignment="1">
      <alignment vertical="center"/>
    </xf>
    <xf numFmtId="189" fontId="87" fillId="26" borderId="0" xfId="0" applyNumberFormat="1" applyFont="1" applyFill="1" applyAlignment="1" applyProtection="1">
      <alignment horizontal="center" vertical="center"/>
      <protection/>
    </xf>
    <xf numFmtId="0" fontId="40" fillId="24" borderId="0" xfId="0" applyFont="1" applyFill="1" applyAlignment="1">
      <alignment vertical="center"/>
    </xf>
    <xf numFmtId="0" fontId="38" fillId="24" borderId="10" xfId="0" applyFont="1" applyFill="1" applyBorder="1" applyAlignment="1">
      <alignment vertical="center"/>
    </xf>
    <xf numFmtId="0" fontId="44" fillId="24" borderId="10" xfId="0" applyFont="1" applyFill="1" applyBorder="1" applyAlignment="1">
      <alignment vertical="center"/>
    </xf>
    <xf numFmtId="0" fontId="88" fillId="24" borderId="0" xfId="0" applyFont="1" applyFill="1" applyBorder="1" applyAlignment="1">
      <alignment vertical="center"/>
    </xf>
    <xf numFmtId="0" fontId="86" fillId="24" borderId="0" xfId="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40" fillId="24" borderId="11" xfId="0" applyFont="1" applyFill="1" applyBorder="1" applyAlignment="1">
      <alignment vertical="center"/>
    </xf>
    <xf numFmtId="0" fontId="38" fillId="24" borderId="16" xfId="0" applyFont="1" applyFill="1" applyBorder="1" applyAlignment="1">
      <alignment vertical="center"/>
    </xf>
    <xf numFmtId="0" fontId="40" fillId="24" borderId="10" xfId="0" applyFont="1" applyFill="1" applyBorder="1" applyAlignment="1">
      <alignment vertical="center"/>
    </xf>
    <xf numFmtId="0" fontId="40" fillId="24" borderId="0" xfId="0" applyFont="1" applyFill="1" applyBorder="1" applyAlignment="1">
      <alignment vertical="center"/>
    </xf>
    <xf numFmtId="0" fontId="44" fillId="24" borderId="12" xfId="0" applyFont="1" applyFill="1" applyBorder="1" applyAlignment="1">
      <alignment vertical="center"/>
    </xf>
    <xf numFmtId="0" fontId="38" fillId="24" borderId="14" xfId="0" applyFont="1" applyFill="1" applyBorder="1" applyAlignment="1">
      <alignment vertical="center"/>
    </xf>
    <xf numFmtId="0" fontId="41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vertical="center"/>
    </xf>
    <xf numFmtId="0" fontId="40" fillId="24" borderId="12" xfId="0" applyFont="1" applyFill="1" applyBorder="1" applyAlignment="1">
      <alignment vertical="center"/>
    </xf>
    <xf numFmtId="0" fontId="38" fillId="24" borderId="15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left" vertical="center"/>
    </xf>
    <xf numFmtId="0" fontId="40" fillId="24" borderId="0" xfId="0" applyFont="1" applyFill="1" applyBorder="1" applyAlignment="1">
      <alignment horizontal="right" vertical="center"/>
    </xf>
    <xf numFmtId="0" fontId="86" fillId="24" borderId="0" xfId="0" applyFont="1" applyFill="1" applyBorder="1" applyAlignment="1">
      <alignment vertical="center"/>
    </xf>
    <xf numFmtId="0" fontId="89" fillId="24" borderId="0" xfId="0" applyFont="1" applyFill="1" applyBorder="1" applyAlignment="1">
      <alignment horizontal="right" vertical="center"/>
    </xf>
    <xf numFmtId="0" fontId="38" fillId="24" borderId="10" xfId="0" applyFont="1" applyFill="1" applyBorder="1" applyAlignment="1" applyProtection="1">
      <alignment horizontal="right" vertical="center"/>
      <protection/>
    </xf>
    <xf numFmtId="0" fontId="44" fillId="24" borderId="10" xfId="0" applyFont="1" applyFill="1" applyBorder="1" applyAlignment="1" applyProtection="1">
      <alignment horizontal="left" vertical="center"/>
      <protection/>
    </xf>
    <xf numFmtId="0" fontId="40" fillId="24" borderId="0" xfId="0" applyFont="1" applyFill="1" applyAlignment="1">
      <alignment horizontal="right" vertical="center"/>
    </xf>
    <xf numFmtId="0" fontId="89" fillId="24" borderId="0" xfId="0" applyFont="1" applyFill="1" applyAlignment="1">
      <alignment horizontal="right" vertical="center"/>
    </xf>
    <xf numFmtId="0" fontId="38" fillId="24" borderId="0" xfId="0" applyFont="1" applyFill="1" applyBorder="1" applyAlignment="1" applyProtection="1">
      <alignment horizontal="left" vertical="center"/>
      <protection/>
    </xf>
    <xf numFmtId="0" fontId="40" fillId="24" borderId="27" xfId="0" applyFont="1" applyFill="1" applyBorder="1" applyAlignment="1">
      <alignment vertical="center"/>
    </xf>
    <xf numFmtId="0" fontId="44" fillId="24" borderId="12" xfId="0" applyFont="1" applyFill="1" applyBorder="1" applyAlignment="1" applyProtection="1">
      <alignment horizontal="left" vertical="center"/>
      <protection/>
    </xf>
    <xf numFmtId="0" fontId="38" fillId="24" borderId="14" xfId="0" applyFont="1" applyFill="1" applyBorder="1" applyAlignment="1" applyProtection="1">
      <alignment horizontal="left" vertical="center"/>
      <protection/>
    </xf>
    <xf numFmtId="0" fontId="38" fillId="24" borderId="10" xfId="0" applyFont="1" applyFill="1" applyBorder="1" applyAlignment="1" applyProtection="1">
      <alignment horizontal="left" vertical="center"/>
      <protection/>
    </xf>
    <xf numFmtId="0" fontId="90" fillId="24" borderId="0" xfId="0" applyFont="1" applyFill="1" applyAlignment="1">
      <alignment vertical="center"/>
    </xf>
    <xf numFmtId="0" fontId="41" fillId="24" borderId="0" xfId="0" applyFont="1" applyFill="1" applyAlignment="1">
      <alignment vertical="center"/>
    </xf>
    <xf numFmtId="0" fontId="88" fillId="24" borderId="0" xfId="0" applyFont="1" applyFill="1" applyBorder="1" applyAlignment="1" applyProtection="1">
      <alignment horizontal="left" vertical="center"/>
      <protection/>
    </xf>
    <xf numFmtId="0" fontId="91" fillId="24" borderId="0" xfId="0" applyFont="1" applyFill="1" applyBorder="1" applyAlignment="1">
      <alignment horizontal="left" vertical="center"/>
    </xf>
    <xf numFmtId="0" fontId="91" fillId="24" borderId="0" xfId="0" applyFont="1" applyFill="1" applyAlignment="1">
      <alignment horizontal="right" vertical="center"/>
    </xf>
    <xf numFmtId="0" fontId="89" fillId="24" borderId="0" xfId="0" applyFont="1" applyFill="1" applyAlignment="1">
      <alignment vertical="center"/>
    </xf>
    <xf numFmtId="0" fontId="91" fillId="24" borderId="0" xfId="0" applyFont="1" applyFill="1" applyBorder="1" applyAlignment="1" applyProtection="1">
      <alignment horizontal="left" vertical="center"/>
      <protection/>
    </xf>
    <xf numFmtId="0" fontId="44" fillId="24" borderId="0" xfId="0" applyFont="1" applyFill="1" applyBorder="1" applyAlignment="1" applyProtection="1">
      <alignment horizontal="left" vertical="center"/>
      <protection/>
    </xf>
    <xf numFmtId="0" fontId="38" fillId="26" borderId="0" xfId="0" applyFont="1" applyFill="1" applyAlignment="1">
      <alignment vertical="center"/>
    </xf>
    <xf numFmtId="0" fontId="91" fillId="26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5" fillId="24" borderId="20" xfId="0" applyFont="1" applyFill="1" applyBorder="1" applyAlignment="1" applyProtection="1">
      <alignment horizontal="left" wrapText="1"/>
      <protection/>
    </xf>
    <xf numFmtId="0" fontId="35" fillId="24" borderId="20" xfId="0" applyFont="1" applyFill="1" applyBorder="1" applyAlignment="1" applyProtection="1">
      <alignment horizontal="left"/>
      <protection/>
    </xf>
    <xf numFmtId="0" fontId="39" fillId="26" borderId="0" xfId="0" applyFont="1" applyFill="1" applyAlignment="1" applyProtection="1">
      <alignment/>
      <protection/>
    </xf>
    <xf numFmtId="0" fontId="6" fillId="26" borderId="0" xfId="0" applyFont="1" applyFill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horizontal="right" vertical="center"/>
      <protection/>
    </xf>
    <xf numFmtId="0" fontId="9" fillId="24" borderId="11" xfId="0" applyFont="1" applyFill="1" applyBorder="1" applyAlignment="1" applyProtection="1">
      <alignment horizontal="right" vertical="center"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8" fillId="24" borderId="14" xfId="0" applyFont="1" applyFill="1" applyBorder="1" applyAlignment="1" applyProtection="1">
      <alignment horizontal="left" vertical="center"/>
      <protection/>
    </xf>
    <xf numFmtId="0" fontId="6" fillId="24" borderId="11" xfId="0" applyFont="1" applyFill="1" applyBorder="1" applyAlignment="1" applyProtection="1">
      <alignment horizontal="right" vertical="center"/>
      <protection/>
    </xf>
    <xf numFmtId="0" fontId="6" fillId="24" borderId="0" xfId="0" applyFont="1" applyFill="1" applyBorder="1" applyAlignment="1" applyProtection="1">
      <alignment horizontal="right" vertical="center"/>
      <protection/>
    </xf>
    <xf numFmtId="0" fontId="6" fillId="24" borderId="15" xfId="0" applyFont="1" applyFill="1" applyBorder="1" applyAlignment="1" applyProtection="1">
      <alignment horizontal="right" vertical="center"/>
      <protection/>
    </xf>
    <xf numFmtId="0" fontId="7" fillId="24" borderId="0" xfId="0" applyFont="1" applyFill="1" applyAlignment="1" applyProtection="1">
      <alignment/>
      <protection/>
    </xf>
    <xf numFmtId="0" fontId="39" fillId="24" borderId="0" xfId="0" applyFont="1" applyFill="1" applyAlignment="1" applyProtection="1">
      <alignment/>
      <protection/>
    </xf>
    <xf numFmtId="189" fontId="92" fillId="24" borderId="0" xfId="0" applyNumberFormat="1" applyFont="1" applyFill="1" applyAlignment="1" applyProtection="1">
      <alignment horizontal="center" vertical="center"/>
      <protection/>
    </xf>
    <xf numFmtId="0" fontId="6" fillId="24" borderId="0" xfId="0" applyFont="1" applyFill="1" applyAlignment="1" applyProtection="1">
      <alignment horizontal="left" vertical="center"/>
      <protection/>
    </xf>
    <xf numFmtId="0" fontId="7" fillId="24" borderId="0" xfId="0" applyFont="1" applyFill="1" applyAlignment="1" applyProtection="1">
      <alignment horizontal="left" vertical="center"/>
      <protection/>
    </xf>
    <xf numFmtId="0" fontId="93" fillId="26" borderId="0" xfId="0" applyFont="1" applyFill="1" applyAlignment="1" applyProtection="1">
      <alignment vertical="center"/>
      <protection/>
    </xf>
    <xf numFmtId="0" fontId="94" fillId="26" borderId="0" xfId="0" applyFont="1" applyFill="1" applyAlignment="1" applyProtection="1">
      <alignment horizontal="right" vertical="center"/>
      <protection/>
    </xf>
    <xf numFmtId="0" fontId="9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right"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4" xfId="0" applyFont="1" applyFill="1" applyBorder="1" applyAlignment="1" applyProtection="1">
      <alignment vertical="center"/>
      <protection/>
    </xf>
    <xf numFmtId="0" fontId="9" fillId="24" borderId="15" xfId="0" applyFont="1" applyFill="1" applyBorder="1" applyAlignment="1" applyProtection="1">
      <alignment horizontal="right" vertical="center"/>
      <protection/>
    </xf>
    <xf numFmtId="0" fontId="6" fillId="24" borderId="12" xfId="0" applyFont="1" applyFill="1" applyBorder="1" applyAlignment="1" applyProtection="1">
      <alignment vertical="center"/>
      <protection/>
    </xf>
    <xf numFmtId="0" fontId="9" fillId="24" borderId="14" xfId="0" applyFont="1" applyFill="1" applyBorder="1" applyAlignment="1" applyProtection="1">
      <alignment horizontal="right" vertical="center"/>
      <protection/>
    </xf>
    <xf numFmtId="0" fontId="9" fillId="24" borderId="15" xfId="0" applyFont="1" applyFill="1" applyBorder="1" applyAlignment="1" applyProtection="1">
      <alignment horizontal="left" vertical="center"/>
      <protection/>
    </xf>
    <xf numFmtId="0" fontId="8" fillId="24" borderId="15" xfId="0" applyFont="1" applyFill="1" applyBorder="1" applyAlignment="1" applyProtection="1">
      <alignment horizontal="left" vertical="center"/>
      <protection/>
    </xf>
    <xf numFmtId="0" fontId="9" fillId="24" borderId="12" xfId="0" applyFont="1" applyFill="1" applyBorder="1" applyAlignment="1" applyProtection="1">
      <alignment horizontal="right" vertical="center"/>
      <protection/>
    </xf>
    <xf numFmtId="0" fontId="7" fillId="24" borderId="11" xfId="0" applyFont="1" applyFill="1" applyBorder="1" applyAlignment="1" applyProtection="1">
      <alignment horizontal="left" vertical="center"/>
      <protection/>
    </xf>
    <xf numFmtId="0" fontId="95" fillId="24" borderId="0" xfId="0" applyFont="1" applyFill="1" applyAlignment="1" applyProtection="1">
      <alignment vertical="center"/>
      <protection/>
    </xf>
    <xf numFmtId="0" fontId="8" fillId="24" borderId="10" xfId="0" applyFont="1" applyFill="1" applyBorder="1" applyAlignment="1" applyProtection="1">
      <alignment horizontal="right" vertical="center"/>
      <protection/>
    </xf>
    <xf numFmtId="0" fontId="9" fillId="24" borderId="23" xfId="0" applyFont="1" applyFill="1" applyBorder="1" applyAlignment="1" applyProtection="1">
      <alignment horizontal="right" vertical="center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24" borderId="12" xfId="0" applyFont="1" applyFill="1" applyBorder="1" applyAlignment="1" applyProtection="1">
      <alignment vertical="center"/>
      <protection/>
    </xf>
    <xf numFmtId="0" fontId="96" fillId="26" borderId="0" xfId="0" applyFont="1" applyFill="1" applyAlignment="1" applyProtection="1">
      <alignment vertical="center"/>
      <protection/>
    </xf>
    <xf numFmtId="0" fontId="97" fillId="26" borderId="0" xfId="0" applyFont="1" applyFill="1" applyAlignment="1" applyProtection="1">
      <alignment horizontal="right" vertical="center"/>
      <protection/>
    </xf>
    <xf numFmtId="190" fontId="98" fillId="24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/>
    </xf>
    <xf numFmtId="0" fontId="7" fillId="24" borderId="23" xfId="0" applyFont="1" applyFill="1" applyBorder="1" applyAlignment="1" applyProtection="1">
      <alignment horizontal="left" vertical="center"/>
      <protection/>
    </xf>
    <xf numFmtId="0" fontId="7" fillId="24" borderId="11" xfId="0" applyFont="1" applyFill="1" applyBorder="1" applyAlignment="1" applyProtection="1">
      <alignment horizontal="right" vertical="center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 horizontal="right" vertical="center"/>
      <protection/>
    </xf>
    <xf numFmtId="0" fontId="8" fillId="24" borderId="12" xfId="0" applyFont="1" applyFill="1" applyBorder="1" applyAlignment="1" applyProtection="1">
      <alignment horizontal="right" vertical="center"/>
      <protection/>
    </xf>
    <xf numFmtId="0" fontId="96" fillId="26" borderId="0" xfId="0" applyFont="1" applyFill="1" applyAlignment="1">
      <alignment vertical="center"/>
    </xf>
    <xf numFmtId="0" fontId="4" fillId="26" borderId="0" xfId="0" applyFont="1" applyFill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д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51" customWidth="1"/>
    <col min="2" max="2" width="41.75390625" style="51" customWidth="1"/>
    <col min="3" max="3" width="9.125" style="51" customWidth="1"/>
    <col min="4" max="4" width="30.75390625" style="51" customWidth="1"/>
    <col min="5" max="5" width="9.75390625" style="51" customWidth="1"/>
    <col min="6" max="6" width="4.875" style="51" customWidth="1"/>
    <col min="7" max="7" width="7.75390625" style="51" customWidth="1"/>
    <col min="8" max="8" width="20.75390625" style="51" customWidth="1"/>
    <col min="9" max="9" width="7.125" style="51" customWidth="1"/>
    <col min="10" max="16384" width="9.125" style="51" customWidth="1"/>
  </cols>
  <sheetData>
    <row r="1" spans="1:9" ht="16.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</row>
    <row r="3" spans="1:10" ht="23.25">
      <c r="A3" s="74" t="s">
        <v>28</v>
      </c>
      <c r="B3" s="75"/>
      <c r="C3" s="75"/>
      <c r="D3" s="75"/>
      <c r="E3" s="75"/>
      <c r="F3" s="75"/>
      <c r="G3" s="75"/>
      <c r="H3" s="75"/>
      <c r="I3" s="64"/>
      <c r="J3" s="53"/>
    </row>
    <row r="4" spans="1:10" ht="21.75" customHeight="1">
      <c r="A4" s="67" t="s">
        <v>29</v>
      </c>
      <c r="B4" s="68"/>
      <c r="C4" s="68"/>
      <c r="D4" s="68"/>
      <c r="E4" s="68"/>
      <c r="F4" s="68"/>
      <c r="G4" s="68"/>
      <c r="H4" s="68"/>
      <c r="I4" s="68"/>
      <c r="J4" s="54"/>
    </row>
    <row r="5" spans="1:10" ht="15.75">
      <c r="A5" s="69" t="s">
        <v>263</v>
      </c>
      <c r="B5" s="70"/>
      <c r="C5" s="70"/>
      <c r="D5" s="55" t="s">
        <v>23</v>
      </c>
      <c r="E5" s="71">
        <v>44287</v>
      </c>
      <c r="F5" s="71"/>
      <c r="G5" s="71"/>
      <c r="H5" s="56"/>
      <c r="I5" s="57"/>
      <c r="J5" s="54"/>
    </row>
    <row r="6" spans="1:10" ht="15.75">
      <c r="A6" s="58"/>
      <c r="B6" s="58"/>
      <c r="C6" s="58"/>
      <c r="D6" s="59"/>
      <c r="E6" s="59"/>
      <c r="F6" s="59"/>
      <c r="G6" s="59"/>
      <c r="H6" s="60"/>
      <c r="I6" s="61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264</v>
      </c>
      <c r="C8" s="65">
        <v>1</v>
      </c>
      <c r="D8" s="62" t="str">
        <f>'М12'!K20</f>
        <v>Насонкин Иван</v>
      </c>
      <c r="E8" s="63">
        <f>'М12'!J20</f>
        <v>0</v>
      </c>
      <c r="F8" s="18"/>
      <c r="G8" s="18"/>
      <c r="H8" s="18"/>
      <c r="I8" s="18"/>
    </row>
    <row r="9" spans="1:9" ht="18">
      <c r="A9" s="66"/>
      <c r="B9" s="21" t="s">
        <v>265</v>
      </c>
      <c r="C9" s="65">
        <v>2</v>
      </c>
      <c r="D9" s="62" t="str">
        <f>'М12'!K31</f>
        <v>Гафуров Марат</v>
      </c>
      <c r="E9" s="18">
        <f>'М12'!J31</f>
        <v>0</v>
      </c>
      <c r="F9" s="18"/>
      <c r="G9" s="18"/>
      <c r="H9" s="18"/>
      <c r="I9" s="18"/>
    </row>
    <row r="10" spans="1:9" ht="18">
      <c r="A10" s="66"/>
      <c r="B10" s="21" t="s">
        <v>266</v>
      </c>
      <c r="C10" s="65">
        <v>3</v>
      </c>
      <c r="D10" s="62" t="str">
        <f>'М12'!M43</f>
        <v>Иванов Роман</v>
      </c>
      <c r="E10" s="18">
        <f>'М12'!L43</f>
        <v>0</v>
      </c>
      <c r="F10" s="18"/>
      <c r="G10" s="18"/>
      <c r="H10" s="18"/>
      <c r="I10" s="18"/>
    </row>
    <row r="11" spans="1:9" ht="18">
      <c r="A11" s="66"/>
      <c r="B11" s="21" t="s">
        <v>267</v>
      </c>
      <c r="C11" s="65">
        <v>4</v>
      </c>
      <c r="D11" s="62" t="str">
        <f>'М12'!M51</f>
        <v>Рахимов Рудиль</v>
      </c>
      <c r="E11" s="18">
        <f>'М12'!L51</f>
        <v>0</v>
      </c>
      <c r="F11" s="18"/>
      <c r="G11" s="18"/>
      <c r="H11" s="18"/>
      <c r="I11" s="18"/>
    </row>
    <row r="12" spans="1:9" ht="18">
      <c r="A12" s="66"/>
      <c r="B12" s="21" t="s">
        <v>268</v>
      </c>
      <c r="C12" s="65">
        <v>5</v>
      </c>
      <c r="D12" s="62" t="str">
        <f>'М12'!E55</f>
        <v>Шайхутдинов Рамир</v>
      </c>
      <c r="E12" s="18">
        <f>'М12'!D55</f>
        <v>0</v>
      </c>
      <c r="F12" s="18"/>
      <c r="G12" s="18"/>
      <c r="H12" s="18"/>
      <c r="I12" s="18"/>
    </row>
    <row r="13" spans="1:9" ht="18">
      <c r="A13" s="66"/>
      <c r="B13" s="21" t="s">
        <v>269</v>
      </c>
      <c r="C13" s="65">
        <v>6</v>
      </c>
      <c r="D13" s="62" t="str">
        <f>'М12'!E57</f>
        <v>Пупышев Леонтий</v>
      </c>
      <c r="E13" s="18">
        <f>'М12'!D57</f>
        <v>0</v>
      </c>
      <c r="F13" s="18"/>
      <c r="G13" s="18"/>
      <c r="H13" s="18"/>
      <c r="I13" s="18"/>
    </row>
    <row r="14" spans="1:9" ht="18">
      <c r="A14" s="66"/>
      <c r="B14" s="21" t="s">
        <v>270</v>
      </c>
      <c r="C14" s="65">
        <v>7</v>
      </c>
      <c r="D14" s="62" t="str">
        <f>'М12'!E60</f>
        <v>Гафуров Марк</v>
      </c>
      <c r="E14" s="18">
        <f>'М12'!D60</f>
        <v>0</v>
      </c>
      <c r="F14" s="18"/>
      <c r="G14" s="18"/>
      <c r="H14" s="18"/>
      <c r="I14" s="18"/>
    </row>
    <row r="15" spans="1:9" ht="18">
      <c r="A15" s="66"/>
      <c r="B15" s="21" t="s">
        <v>271</v>
      </c>
      <c r="C15" s="65">
        <v>8</v>
      </c>
      <c r="D15" s="62" t="str">
        <f>'М12'!E62</f>
        <v>Кальмин Никита</v>
      </c>
      <c r="E15" s="18">
        <f>'М12'!D62</f>
        <v>0</v>
      </c>
      <c r="F15" s="18"/>
      <c r="G15" s="18"/>
      <c r="H15" s="18"/>
      <c r="I15" s="18"/>
    </row>
    <row r="16" spans="1:9" ht="18">
      <c r="A16" s="66"/>
      <c r="B16" s="21" t="s">
        <v>272</v>
      </c>
      <c r="C16" s="65">
        <v>9</v>
      </c>
      <c r="D16" s="62" t="str">
        <f>'М12'!M57</f>
        <v>Муниров Тимур</v>
      </c>
      <c r="E16" s="18">
        <f>'М12'!L57</f>
        <v>0</v>
      </c>
      <c r="F16" s="18"/>
      <c r="G16" s="18"/>
      <c r="H16" s="18"/>
      <c r="I16" s="18"/>
    </row>
    <row r="17" spans="1:9" ht="18">
      <c r="A17" s="66"/>
      <c r="B17" s="21" t="s">
        <v>273</v>
      </c>
      <c r="C17" s="65">
        <v>10</v>
      </c>
      <c r="D17" s="62" t="str">
        <f>'М12'!M60</f>
        <v>Рахматуллин Рамзан</v>
      </c>
      <c r="E17" s="18">
        <f>'М12'!L60</f>
        <v>0</v>
      </c>
      <c r="F17" s="18"/>
      <c r="G17" s="18"/>
      <c r="H17" s="18"/>
      <c r="I17" s="18"/>
    </row>
    <row r="18" spans="1:9" ht="18">
      <c r="A18" s="66"/>
      <c r="B18" s="21" t="s">
        <v>274</v>
      </c>
      <c r="C18" s="65">
        <v>11</v>
      </c>
      <c r="D18" s="62" t="str">
        <f>'М12'!M64</f>
        <v>Изиляев Яков</v>
      </c>
      <c r="E18" s="18">
        <f>'М12'!L64</f>
        <v>0</v>
      </c>
      <c r="F18" s="18"/>
      <c r="G18" s="18"/>
      <c r="H18" s="18"/>
      <c r="I18" s="18"/>
    </row>
    <row r="19" spans="1:9" ht="18">
      <c r="A19" s="66"/>
      <c r="B19" s="21" t="s">
        <v>275</v>
      </c>
      <c r="C19" s="65">
        <v>12</v>
      </c>
      <c r="D19" s="62" t="str">
        <f>'М12'!M66</f>
        <v>Вахитов Данияр</v>
      </c>
      <c r="E19" s="18">
        <f>'М12'!L66</f>
        <v>0</v>
      </c>
      <c r="F19" s="18"/>
      <c r="G19" s="18"/>
      <c r="H19" s="18"/>
      <c r="I19" s="18"/>
    </row>
    <row r="20" spans="1:9" ht="18">
      <c r="A20" s="66"/>
      <c r="B20" s="21" t="s">
        <v>276</v>
      </c>
      <c r="C20" s="65">
        <v>13</v>
      </c>
      <c r="D20" s="62" t="str">
        <f>'М12'!G67</f>
        <v>Клементьев Родион</v>
      </c>
      <c r="E20" s="18">
        <f>'М12'!F67</f>
        <v>0</v>
      </c>
      <c r="F20" s="18"/>
      <c r="G20" s="18"/>
      <c r="H20" s="18"/>
      <c r="I20" s="18"/>
    </row>
    <row r="21" spans="1:9" ht="18">
      <c r="A21" s="66"/>
      <c r="B21" s="21" t="s">
        <v>22</v>
      </c>
      <c r="C21" s="65">
        <v>14</v>
      </c>
      <c r="D21" s="62">
        <f>'М12'!G70</f>
        <v>0</v>
      </c>
      <c r="E21" s="18">
        <f>'М12'!F70</f>
        <v>0</v>
      </c>
      <c r="F21" s="18"/>
      <c r="G21" s="18"/>
      <c r="H21" s="18"/>
      <c r="I21" s="18"/>
    </row>
    <row r="22" spans="1:9" ht="18">
      <c r="A22" s="66"/>
      <c r="B22" s="21" t="s">
        <v>22</v>
      </c>
      <c r="C22" s="65">
        <v>15</v>
      </c>
      <c r="D22" s="62">
        <f>'М12'!M69</f>
        <v>0</v>
      </c>
      <c r="E22" s="18">
        <f>'М12'!L69</f>
        <v>0</v>
      </c>
      <c r="F22" s="18"/>
      <c r="G22" s="18"/>
      <c r="H22" s="18"/>
      <c r="I22" s="18"/>
    </row>
    <row r="23" spans="1:9" ht="18">
      <c r="A23" s="66"/>
      <c r="B23" s="21" t="s">
        <v>22</v>
      </c>
      <c r="C23" s="65">
        <v>16</v>
      </c>
      <c r="D23" s="62" t="str">
        <f>'М12'!M71</f>
        <v>_</v>
      </c>
      <c r="E23" s="18">
        <f>'М12'!L71</f>
        <v>0</v>
      </c>
      <c r="F23" s="18"/>
      <c r="G23" s="18"/>
      <c r="H23" s="18"/>
      <c r="I23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Y116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4.375" style="52" customWidth="1"/>
    <col min="2" max="2" width="4.75390625" style="52" customWidth="1"/>
    <col min="3" max="3" width="16.75390625" style="52" customWidth="1"/>
    <col min="4" max="4" width="3.75390625" style="52" customWidth="1"/>
    <col min="5" max="5" width="14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15.75390625" style="52" customWidth="1"/>
    <col min="12" max="12" width="3.75390625" style="52" customWidth="1"/>
    <col min="13" max="13" width="22.75390625" style="52" customWidth="1"/>
    <col min="14" max="16384" width="9.125" style="52" customWidth="1"/>
  </cols>
  <sheetData>
    <row r="1" spans="1:13" s="51" customFormat="1" ht="16.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5"/>
    </row>
    <row r="3" spans="1:15" ht="12.75">
      <c r="A3" s="78" t="str">
        <f>CONCATENATE(сД9!A3," "," ","-"," ",сД9!I3," тур")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86"/>
      <c r="O3" s="86"/>
    </row>
    <row r="4" spans="1:15" ht="12.75">
      <c r="A4" s="76">
        <f>сД9!E5</f>
        <v>44285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87"/>
      <c r="O4" s="87"/>
    </row>
    <row r="5" spans="1:13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25" ht="10.5" customHeight="1">
      <c r="A6" s="89">
        <v>1</v>
      </c>
      <c r="B6" s="90">
        <f>сД9!A8</f>
        <v>0</v>
      </c>
      <c r="C6" s="91" t="str">
        <f>сД9!B8</f>
        <v>Валиахметова* Диана</v>
      </c>
      <c r="D6" s="92"/>
      <c r="E6" s="88"/>
      <c r="F6" s="88"/>
      <c r="G6" s="88"/>
      <c r="H6" s="88"/>
      <c r="I6" s="88"/>
      <c r="J6" s="88"/>
      <c r="K6" s="88"/>
      <c r="L6" s="88"/>
      <c r="M6" s="88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10.5" customHeight="1">
      <c r="A7" s="89"/>
      <c r="B7" s="94"/>
      <c r="C7" s="95">
        <v>1</v>
      </c>
      <c r="D7" s="96"/>
      <c r="E7" s="97" t="s">
        <v>54</v>
      </c>
      <c r="F7" s="98"/>
      <c r="G7" s="88"/>
      <c r="H7" s="99"/>
      <c r="I7" s="88"/>
      <c r="J7" s="99"/>
      <c r="K7" s="88"/>
      <c r="L7" s="99"/>
      <c r="M7" s="88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0.5" customHeight="1">
      <c r="A8" s="89">
        <v>32</v>
      </c>
      <c r="B8" s="90">
        <f>сД9!A39</f>
        <v>0</v>
      </c>
      <c r="C8" s="100" t="str">
        <f>сД9!B39</f>
        <v>Айбатова* Амира</v>
      </c>
      <c r="D8" s="101"/>
      <c r="E8" s="102"/>
      <c r="F8" s="98"/>
      <c r="G8" s="88"/>
      <c r="H8" s="99"/>
      <c r="I8" s="88"/>
      <c r="J8" s="99"/>
      <c r="K8" s="88"/>
      <c r="L8" s="99"/>
      <c r="M8" s="88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ht="10.5" customHeight="1">
      <c r="A9" s="89"/>
      <c r="B9" s="94"/>
      <c r="C9" s="88"/>
      <c r="D9" s="99"/>
      <c r="E9" s="95">
        <v>17</v>
      </c>
      <c r="F9" s="96"/>
      <c r="G9" s="97" t="s">
        <v>54</v>
      </c>
      <c r="H9" s="98"/>
      <c r="I9" s="88"/>
      <c r="J9" s="99"/>
      <c r="K9" s="88"/>
      <c r="L9" s="99"/>
      <c r="M9" s="88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5" ht="10.5" customHeight="1">
      <c r="A10" s="89">
        <v>17</v>
      </c>
      <c r="B10" s="90">
        <f>сД9!A24</f>
        <v>0</v>
      </c>
      <c r="C10" s="91" t="str">
        <f>сД9!B24</f>
        <v>Салмиярова* Анна</v>
      </c>
      <c r="D10" s="103"/>
      <c r="E10" s="95"/>
      <c r="F10" s="104"/>
      <c r="G10" s="102"/>
      <c r="H10" s="98"/>
      <c r="I10" s="88"/>
      <c r="J10" s="99"/>
      <c r="K10" s="88"/>
      <c r="L10" s="99"/>
      <c r="M10" s="88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0.5" customHeight="1">
      <c r="A11" s="89"/>
      <c r="B11" s="94"/>
      <c r="C11" s="95">
        <v>2</v>
      </c>
      <c r="D11" s="96"/>
      <c r="E11" s="105" t="s">
        <v>110</v>
      </c>
      <c r="F11" s="106"/>
      <c r="G11" s="102"/>
      <c r="H11" s="98"/>
      <c r="I11" s="88"/>
      <c r="J11" s="99"/>
      <c r="K11" s="88"/>
      <c r="L11" s="99"/>
      <c r="M11" s="88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10.5" customHeight="1">
      <c r="A12" s="89">
        <v>16</v>
      </c>
      <c r="B12" s="90">
        <f>сД9!A23</f>
        <v>0</v>
      </c>
      <c r="C12" s="100" t="str">
        <f>сД9!B23</f>
        <v>Иликбаева* Елизавета</v>
      </c>
      <c r="D12" s="101"/>
      <c r="E12" s="89"/>
      <c r="F12" s="107"/>
      <c r="G12" s="102"/>
      <c r="H12" s="98"/>
      <c r="I12" s="88"/>
      <c r="J12" s="99"/>
      <c r="K12" s="88"/>
      <c r="L12" s="99"/>
      <c r="M12" s="88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0.5" customHeight="1">
      <c r="A13" s="89"/>
      <c r="B13" s="94"/>
      <c r="C13" s="88"/>
      <c r="D13" s="99"/>
      <c r="E13" s="89"/>
      <c r="F13" s="107"/>
      <c r="G13" s="95">
        <v>25</v>
      </c>
      <c r="H13" s="96"/>
      <c r="I13" s="97" t="s">
        <v>54</v>
      </c>
      <c r="J13" s="98"/>
      <c r="K13" s="88"/>
      <c r="L13" s="99"/>
      <c r="M13" s="99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12" customHeight="1">
      <c r="A14" s="89">
        <v>9</v>
      </c>
      <c r="B14" s="90">
        <f>сД9!A16</f>
        <v>0</v>
      </c>
      <c r="C14" s="91" t="str">
        <f>сД9!B16</f>
        <v>Решетникова* Арина</v>
      </c>
      <c r="D14" s="103"/>
      <c r="E14" s="89"/>
      <c r="F14" s="107"/>
      <c r="G14" s="95"/>
      <c r="H14" s="104"/>
      <c r="I14" s="102"/>
      <c r="J14" s="98"/>
      <c r="K14" s="88"/>
      <c r="L14" s="99"/>
      <c r="M14" s="99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12" customHeight="1">
      <c r="A15" s="89"/>
      <c r="B15" s="94"/>
      <c r="C15" s="95">
        <v>3</v>
      </c>
      <c r="D15" s="96"/>
      <c r="E15" s="108" t="s">
        <v>117</v>
      </c>
      <c r="F15" s="109"/>
      <c r="G15" s="95"/>
      <c r="H15" s="106"/>
      <c r="I15" s="102"/>
      <c r="J15" s="98"/>
      <c r="K15" s="88"/>
      <c r="L15" s="99"/>
      <c r="M15" s="99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ht="12" customHeight="1">
      <c r="A16" s="89">
        <v>24</v>
      </c>
      <c r="B16" s="90">
        <f>сД9!A31</f>
        <v>0</v>
      </c>
      <c r="C16" s="100" t="str">
        <f>сД9!B31</f>
        <v>Зайнаева* Анастасия</v>
      </c>
      <c r="D16" s="101"/>
      <c r="E16" s="95"/>
      <c r="F16" s="98"/>
      <c r="G16" s="95"/>
      <c r="H16" s="106"/>
      <c r="I16" s="102"/>
      <c r="J16" s="98"/>
      <c r="K16" s="88"/>
      <c r="L16" s="99"/>
      <c r="M16" s="99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ht="12" customHeight="1">
      <c r="A17" s="89"/>
      <c r="B17" s="94"/>
      <c r="C17" s="88"/>
      <c r="D17" s="99"/>
      <c r="E17" s="95">
        <v>18</v>
      </c>
      <c r="F17" s="96"/>
      <c r="G17" s="105" t="s">
        <v>71</v>
      </c>
      <c r="H17" s="106"/>
      <c r="I17" s="102"/>
      <c r="J17" s="98"/>
      <c r="K17" s="88"/>
      <c r="L17" s="99"/>
      <c r="M17" s="99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ht="12" customHeight="1">
      <c r="A18" s="89">
        <v>25</v>
      </c>
      <c r="B18" s="90">
        <f>сД9!A32</f>
        <v>0</v>
      </c>
      <c r="C18" s="91" t="str">
        <f>сД9!B32</f>
        <v>Матвеева* Мария</v>
      </c>
      <c r="D18" s="103"/>
      <c r="E18" s="95"/>
      <c r="F18" s="104"/>
      <c r="G18" s="89"/>
      <c r="H18" s="107"/>
      <c r="I18" s="102"/>
      <c r="J18" s="98"/>
      <c r="K18" s="88"/>
      <c r="L18" s="99"/>
      <c r="M18" s="99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ht="12" customHeight="1">
      <c r="A19" s="89"/>
      <c r="B19" s="94"/>
      <c r="C19" s="95">
        <v>4</v>
      </c>
      <c r="D19" s="96"/>
      <c r="E19" s="105" t="s">
        <v>71</v>
      </c>
      <c r="F19" s="106"/>
      <c r="G19" s="89"/>
      <c r="H19" s="107"/>
      <c r="I19" s="102"/>
      <c r="J19" s="98"/>
      <c r="K19" s="88"/>
      <c r="L19" s="99"/>
      <c r="M19" s="88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12" customHeight="1">
      <c r="A20" s="89">
        <v>8</v>
      </c>
      <c r="B20" s="90">
        <f>сД9!A15</f>
        <v>0</v>
      </c>
      <c r="C20" s="100" t="str">
        <f>сД9!B15</f>
        <v>Михайлова* Полина</v>
      </c>
      <c r="D20" s="101"/>
      <c r="E20" s="89"/>
      <c r="F20" s="107"/>
      <c r="G20" s="89"/>
      <c r="H20" s="107"/>
      <c r="I20" s="102"/>
      <c r="J20" s="98"/>
      <c r="K20" s="88"/>
      <c r="L20" s="99"/>
      <c r="M20" s="88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ht="12" customHeight="1">
      <c r="A21" s="89"/>
      <c r="B21" s="94"/>
      <c r="C21" s="88"/>
      <c r="D21" s="99"/>
      <c r="E21" s="89"/>
      <c r="F21" s="107"/>
      <c r="G21" s="89"/>
      <c r="H21" s="107"/>
      <c r="I21" s="95">
        <v>29</v>
      </c>
      <c r="J21" s="96"/>
      <c r="K21" s="97" t="s">
        <v>54</v>
      </c>
      <c r="L21" s="98"/>
      <c r="M21" s="88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ht="12" customHeight="1">
      <c r="A22" s="89">
        <v>5</v>
      </c>
      <c r="B22" s="90">
        <f>сД9!A12</f>
        <v>0</v>
      </c>
      <c r="C22" s="91" t="str">
        <f>сД9!B12</f>
        <v>Фарвазева* Замира</v>
      </c>
      <c r="D22" s="103"/>
      <c r="E22" s="89"/>
      <c r="F22" s="107"/>
      <c r="G22" s="89"/>
      <c r="H22" s="107"/>
      <c r="I22" s="102"/>
      <c r="J22" s="110"/>
      <c r="K22" s="102"/>
      <c r="L22" s="98"/>
      <c r="M22" s="88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12" customHeight="1">
      <c r="A23" s="89"/>
      <c r="B23" s="94"/>
      <c r="C23" s="95">
        <v>5</v>
      </c>
      <c r="D23" s="96"/>
      <c r="E23" s="108" t="s">
        <v>62</v>
      </c>
      <c r="F23" s="109"/>
      <c r="G23" s="89"/>
      <c r="H23" s="107"/>
      <c r="I23" s="102"/>
      <c r="J23" s="111"/>
      <c r="K23" s="102"/>
      <c r="L23" s="98"/>
      <c r="M23" s="88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ht="12" customHeight="1">
      <c r="A24" s="89">
        <v>28</v>
      </c>
      <c r="B24" s="90">
        <f>сД9!A35</f>
        <v>0</v>
      </c>
      <c r="C24" s="100" t="str">
        <f>сД9!B35</f>
        <v>Кашапова* Азалия</v>
      </c>
      <c r="D24" s="101"/>
      <c r="E24" s="95"/>
      <c r="F24" s="98"/>
      <c r="G24" s="89"/>
      <c r="H24" s="107"/>
      <c r="I24" s="102"/>
      <c r="J24" s="111"/>
      <c r="K24" s="102"/>
      <c r="L24" s="98"/>
      <c r="M24" s="88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ht="12" customHeight="1">
      <c r="A25" s="89"/>
      <c r="B25" s="94"/>
      <c r="C25" s="88"/>
      <c r="D25" s="99"/>
      <c r="E25" s="95">
        <v>19</v>
      </c>
      <c r="F25" s="96"/>
      <c r="G25" s="108" t="s">
        <v>62</v>
      </c>
      <c r="H25" s="109"/>
      <c r="I25" s="102"/>
      <c r="J25" s="111"/>
      <c r="K25" s="102"/>
      <c r="L25" s="98"/>
      <c r="M25" s="88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ht="12" customHeight="1">
      <c r="A26" s="89">
        <v>21</v>
      </c>
      <c r="B26" s="90">
        <f>сД9!A28</f>
        <v>0</v>
      </c>
      <c r="C26" s="91" t="str">
        <f>сД9!B28</f>
        <v>Сакратова* Камилла</v>
      </c>
      <c r="D26" s="103"/>
      <c r="E26" s="95"/>
      <c r="F26" s="104"/>
      <c r="G26" s="95"/>
      <c r="H26" s="98"/>
      <c r="I26" s="102"/>
      <c r="J26" s="111"/>
      <c r="K26" s="102"/>
      <c r="L26" s="98"/>
      <c r="M26" s="88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ht="12" customHeight="1">
      <c r="A27" s="89"/>
      <c r="B27" s="94"/>
      <c r="C27" s="95">
        <v>6</v>
      </c>
      <c r="D27" s="96"/>
      <c r="E27" s="105" t="s">
        <v>105</v>
      </c>
      <c r="F27" s="106"/>
      <c r="G27" s="95"/>
      <c r="H27" s="98"/>
      <c r="I27" s="102"/>
      <c r="J27" s="111"/>
      <c r="K27" s="102"/>
      <c r="L27" s="98"/>
      <c r="M27" s="88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ht="12" customHeight="1">
      <c r="A28" s="89">
        <v>12</v>
      </c>
      <c r="B28" s="90">
        <f>сД9!A19</f>
        <v>0</v>
      </c>
      <c r="C28" s="100" t="str">
        <f>сД9!B19</f>
        <v>Краснова* Валерия</v>
      </c>
      <c r="D28" s="101"/>
      <c r="E28" s="89"/>
      <c r="F28" s="107"/>
      <c r="G28" s="95"/>
      <c r="H28" s="98"/>
      <c r="I28" s="102"/>
      <c r="J28" s="111"/>
      <c r="K28" s="102"/>
      <c r="L28" s="98"/>
      <c r="M28" s="88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ht="12" customHeight="1">
      <c r="A29" s="89"/>
      <c r="B29" s="94"/>
      <c r="C29" s="88"/>
      <c r="D29" s="99"/>
      <c r="E29" s="89"/>
      <c r="F29" s="107"/>
      <c r="G29" s="95">
        <v>26</v>
      </c>
      <c r="H29" s="96"/>
      <c r="I29" s="112" t="s">
        <v>99</v>
      </c>
      <c r="J29" s="111"/>
      <c r="K29" s="102"/>
      <c r="L29" s="98"/>
      <c r="M29" s="88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ht="12" customHeight="1">
      <c r="A30" s="89">
        <v>13</v>
      </c>
      <c r="B30" s="90">
        <f>сД9!A20</f>
        <v>0</v>
      </c>
      <c r="C30" s="91" t="str">
        <f>сД9!B20</f>
        <v>Ермолаева* Роксана</v>
      </c>
      <c r="D30" s="103"/>
      <c r="E30" s="89"/>
      <c r="F30" s="107"/>
      <c r="G30" s="95"/>
      <c r="H30" s="104"/>
      <c r="I30" s="88"/>
      <c r="J30" s="99"/>
      <c r="K30" s="102"/>
      <c r="L30" s="98"/>
      <c r="M30" s="88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ht="12" customHeight="1">
      <c r="A31" s="89"/>
      <c r="B31" s="94"/>
      <c r="C31" s="95">
        <v>7</v>
      </c>
      <c r="D31" s="96"/>
      <c r="E31" s="108" t="s">
        <v>106</v>
      </c>
      <c r="F31" s="109"/>
      <c r="G31" s="95"/>
      <c r="H31" s="106"/>
      <c r="I31" s="88"/>
      <c r="J31" s="99"/>
      <c r="K31" s="102"/>
      <c r="L31" s="98"/>
      <c r="M31" s="88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ht="12" customHeight="1">
      <c r="A32" s="89">
        <v>20</v>
      </c>
      <c r="B32" s="90">
        <f>сД9!A27</f>
        <v>0</v>
      </c>
      <c r="C32" s="100" t="str">
        <f>сД9!B27</f>
        <v>Асанян* Диана</v>
      </c>
      <c r="D32" s="101"/>
      <c r="E32" s="95"/>
      <c r="F32" s="98"/>
      <c r="G32" s="95"/>
      <c r="H32" s="106"/>
      <c r="I32" s="88"/>
      <c r="J32" s="99"/>
      <c r="K32" s="102"/>
      <c r="L32" s="98"/>
      <c r="M32" s="88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ht="12" customHeight="1">
      <c r="A33" s="89"/>
      <c r="B33" s="94"/>
      <c r="C33" s="88"/>
      <c r="D33" s="99"/>
      <c r="E33" s="95">
        <v>20</v>
      </c>
      <c r="F33" s="96"/>
      <c r="G33" s="105" t="s">
        <v>99</v>
      </c>
      <c r="H33" s="106"/>
      <c r="I33" s="88"/>
      <c r="J33" s="99"/>
      <c r="K33" s="102"/>
      <c r="L33" s="98"/>
      <c r="M33" s="88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ht="12" customHeight="1">
      <c r="A34" s="89">
        <v>29</v>
      </c>
      <c r="B34" s="90">
        <f>сД9!A36</f>
        <v>0</v>
      </c>
      <c r="C34" s="91" t="str">
        <f>сД9!B36</f>
        <v>Гаитова* Камила</v>
      </c>
      <c r="D34" s="103"/>
      <c r="E34" s="95"/>
      <c r="F34" s="104"/>
      <c r="G34" s="89"/>
      <c r="H34" s="107"/>
      <c r="I34" s="88"/>
      <c r="J34" s="99"/>
      <c r="K34" s="102"/>
      <c r="L34" s="98"/>
      <c r="M34" s="88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ht="12" customHeight="1">
      <c r="A35" s="89"/>
      <c r="B35" s="94"/>
      <c r="C35" s="95">
        <v>8</v>
      </c>
      <c r="D35" s="96"/>
      <c r="E35" s="105" t="s">
        <v>99</v>
      </c>
      <c r="F35" s="106"/>
      <c r="G35" s="89"/>
      <c r="H35" s="107"/>
      <c r="I35" s="88"/>
      <c r="J35" s="99"/>
      <c r="K35" s="102"/>
      <c r="L35" s="98"/>
      <c r="M35" s="88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2" customHeight="1">
      <c r="A36" s="89">
        <v>4</v>
      </c>
      <c r="B36" s="90">
        <f>сД9!A11</f>
        <v>0</v>
      </c>
      <c r="C36" s="100" t="str">
        <f>сД9!B11</f>
        <v>Нургалиева* Камила</v>
      </c>
      <c r="D36" s="101"/>
      <c r="E36" s="89"/>
      <c r="F36" s="107"/>
      <c r="G36" s="89"/>
      <c r="H36" s="107"/>
      <c r="I36" s="88"/>
      <c r="J36" s="99"/>
      <c r="K36" s="102"/>
      <c r="L36" s="98"/>
      <c r="M36" s="88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2" customHeight="1">
      <c r="A37" s="89"/>
      <c r="B37" s="94"/>
      <c r="C37" s="88"/>
      <c r="D37" s="99"/>
      <c r="E37" s="89"/>
      <c r="F37" s="107"/>
      <c r="G37" s="89"/>
      <c r="H37" s="107"/>
      <c r="I37" s="88"/>
      <c r="J37" s="99"/>
      <c r="K37" s="95">
        <v>31</v>
      </c>
      <c r="L37" s="113"/>
      <c r="M37" s="97" t="s">
        <v>55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ht="12" customHeight="1">
      <c r="A38" s="89">
        <v>3</v>
      </c>
      <c r="B38" s="90">
        <f>сД9!A10</f>
        <v>0</v>
      </c>
      <c r="C38" s="91" t="str">
        <f>сД9!B10</f>
        <v>Колесникова* Софья</v>
      </c>
      <c r="D38" s="103"/>
      <c r="E38" s="89"/>
      <c r="F38" s="107"/>
      <c r="G38" s="89"/>
      <c r="H38" s="107"/>
      <c r="I38" s="88"/>
      <c r="J38" s="99"/>
      <c r="K38" s="102"/>
      <c r="L38" s="98"/>
      <c r="M38" s="114" t="s">
        <v>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ht="12" customHeight="1">
      <c r="A39" s="89"/>
      <c r="B39" s="94"/>
      <c r="C39" s="95">
        <v>9</v>
      </c>
      <c r="D39" s="96"/>
      <c r="E39" s="108" t="s">
        <v>98</v>
      </c>
      <c r="F39" s="109"/>
      <c r="G39" s="89"/>
      <c r="H39" s="107"/>
      <c r="I39" s="88"/>
      <c r="J39" s="99"/>
      <c r="K39" s="102"/>
      <c r="L39" s="98"/>
      <c r="M39" s="88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ht="12" customHeight="1">
      <c r="A40" s="89">
        <v>30</v>
      </c>
      <c r="B40" s="90">
        <f>сД9!A37</f>
        <v>0</v>
      </c>
      <c r="C40" s="100" t="str">
        <f>сД9!B37</f>
        <v>Кирсанова* Злата</v>
      </c>
      <c r="D40" s="101"/>
      <c r="E40" s="95"/>
      <c r="F40" s="98"/>
      <c r="G40" s="89"/>
      <c r="H40" s="107"/>
      <c r="I40" s="88"/>
      <c r="J40" s="99"/>
      <c r="K40" s="102"/>
      <c r="L40" s="98"/>
      <c r="M40" s="88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89"/>
      <c r="B41" s="94"/>
      <c r="C41" s="88"/>
      <c r="D41" s="99"/>
      <c r="E41" s="95">
        <v>21</v>
      </c>
      <c r="F41" s="96"/>
      <c r="G41" s="108" t="s">
        <v>98</v>
      </c>
      <c r="H41" s="109"/>
      <c r="I41" s="88"/>
      <c r="J41" s="99"/>
      <c r="K41" s="102"/>
      <c r="L41" s="98"/>
      <c r="M41" s="88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ht="12" customHeight="1">
      <c r="A42" s="89">
        <v>19</v>
      </c>
      <c r="B42" s="90">
        <f>сД9!A26</f>
        <v>0</v>
      </c>
      <c r="C42" s="91" t="str">
        <f>сД9!B26</f>
        <v>Саитгареева* Карина</v>
      </c>
      <c r="D42" s="103"/>
      <c r="E42" s="95"/>
      <c r="F42" s="104"/>
      <c r="G42" s="95"/>
      <c r="H42" s="98"/>
      <c r="I42" s="88"/>
      <c r="J42" s="99"/>
      <c r="K42" s="102"/>
      <c r="L42" s="98"/>
      <c r="M42" s="88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ht="12" customHeight="1">
      <c r="A43" s="89"/>
      <c r="B43" s="94"/>
      <c r="C43" s="95">
        <v>10</v>
      </c>
      <c r="D43" s="96"/>
      <c r="E43" s="105" t="s">
        <v>112</v>
      </c>
      <c r="F43" s="106"/>
      <c r="G43" s="95"/>
      <c r="H43" s="98"/>
      <c r="I43" s="88"/>
      <c r="J43" s="99"/>
      <c r="K43" s="102"/>
      <c r="L43" s="98"/>
      <c r="M43" s="88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2" customHeight="1">
      <c r="A44" s="89">
        <v>14</v>
      </c>
      <c r="B44" s="90">
        <f>сД9!A21</f>
        <v>0</v>
      </c>
      <c r="C44" s="100" t="str">
        <f>сД9!B21</f>
        <v>Морозова* Ева</v>
      </c>
      <c r="D44" s="101"/>
      <c r="E44" s="89"/>
      <c r="F44" s="107"/>
      <c r="G44" s="95"/>
      <c r="H44" s="98"/>
      <c r="I44" s="88"/>
      <c r="J44" s="99"/>
      <c r="K44" s="102"/>
      <c r="L44" s="98"/>
      <c r="M44" s="88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ht="12" customHeight="1">
      <c r="A45" s="89"/>
      <c r="B45" s="94"/>
      <c r="C45" s="88"/>
      <c r="D45" s="99"/>
      <c r="E45" s="89"/>
      <c r="F45" s="107"/>
      <c r="G45" s="95">
        <v>27</v>
      </c>
      <c r="H45" s="96"/>
      <c r="I45" s="97" t="s">
        <v>98</v>
      </c>
      <c r="J45" s="98"/>
      <c r="K45" s="102"/>
      <c r="L45" s="98"/>
      <c r="M45" s="88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ht="12" customHeight="1">
      <c r="A46" s="89">
        <v>11</v>
      </c>
      <c r="B46" s="90">
        <f>сД9!A18</f>
        <v>0</v>
      </c>
      <c r="C46" s="91" t="str">
        <f>сД9!B18</f>
        <v>Исламова* Милана</v>
      </c>
      <c r="D46" s="103"/>
      <c r="E46" s="89"/>
      <c r="F46" s="107"/>
      <c r="G46" s="95"/>
      <c r="H46" s="104"/>
      <c r="I46" s="102"/>
      <c r="J46" s="98"/>
      <c r="K46" s="102"/>
      <c r="L46" s="98"/>
      <c r="M46" s="88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ht="12" customHeight="1">
      <c r="A47" s="89"/>
      <c r="B47" s="94"/>
      <c r="C47" s="95">
        <v>11</v>
      </c>
      <c r="D47" s="96"/>
      <c r="E47" s="108" t="s">
        <v>115</v>
      </c>
      <c r="F47" s="109"/>
      <c r="G47" s="95"/>
      <c r="H47" s="106"/>
      <c r="I47" s="102"/>
      <c r="J47" s="98"/>
      <c r="K47" s="102"/>
      <c r="L47" s="98"/>
      <c r="M47" s="88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ht="12" customHeight="1">
      <c r="A48" s="89">
        <v>22</v>
      </c>
      <c r="B48" s="90">
        <f>сД9!A29</f>
        <v>0</v>
      </c>
      <c r="C48" s="100" t="str">
        <f>сД9!B29</f>
        <v>Биккужина* Кира</v>
      </c>
      <c r="D48" s="101"/>
      <c r="E48" s="95"/>
      <c r="F48" s="98"/>
      <c r="G48" s="95"/>
      <c r="H48" s="106"/>
      <c r="I48" s="102"/>
      <c r="J48" s="98"/>
      <c r="K48" s="102"/>
      <c r="L48" s="98"/>
      <c r="M48" s="88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ht="12" customHeight="1">
      <c r="A49" s="89"/>
      <c r="B49" s="94"/>
      <c r="C49" s="88"/>
      <c r="D49" s="99"/>
      <c r="E49" s="95">
        <v>22</v>
      </c>
      <c r="F49" s="96"/>
      <c r="G49" s="105" t="s">
        <v>115</v>
      </c>
      <c r="H49" s="106"/>
      <c r="I49" s="102"/>
      <c r="J49" s="98"/>
      <c r="K49" s="102"/>
      <c r="L49" s="98"/>
      <c r="M49" s="88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ht="12" customHeight="1">
      <c r="A50" s="89">
        <v>27</v>
      </c>
      <c r="B50" s="90">
        <f>сД9!A34</f>
        <v>0</v>
      </c>
      <c r="C50" s="91" t="str">
        <f>сД9!B34</f>
        <v>Динисламова* Айгузель</v>
      </c>
      <c r="D50" s="103"/>
      <c r="E50" s="95"/>
      <c r="F50" s="104"/>
      <c r="G50" s="89"/>
      <c r="H50" s="107"/>
      <c r="I50" s="102"/>
      <c r="J50" s="98"/>
      <c r="K50" s="102"/>
      <c r="L50" s="98"/>
      <c r="M50" s="88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ht="12" customHeight="1">
      <c r="A51" s="89"/>
      <c r="B51" s="94"/>
      <c r="C51" s="95">
        <v>12</v>
      </c>
      <c r="D51" s="96"/>
      <c r="E51" s="105" t="s">
        <v>100</v>
      </c>
      <c r="F51" s="106"/>
      <c r="G51" s="89"/>
      <c r="H51" s="107"/>
      <c r="I51" s="102"/>
      <c r="J51" s="98"/>
      <c r="K51" s="102"/>
      <c r="L51" s="98"/>
      <c r="M51" s="88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ht="12" customHeight="1">
      <c r="A52" s="89">
        <v>6</v>
      </c>
      <c r="B52" s="90">
        <f>сД9!A13</f>
        <v>0</v>
      </c>
      <c r="C52" s="100" t="str">
        <f>сД9!B13</f>
        <v>Михайлова* Кристина</v>
      </c>
      <c r="D52" s="101"/>
      <c r="E52" s="89"/>
      <c r="F52" s="107"/>
      <c r="G52" s="88"/>
      <c r="H52" s="99"/>
      <c r="I52" s="102"/>
      <c r="J52" s="98"/>
      <c r="K52" s="102"/>
      <c r="L52" s="98"/>
      <c r="M52" s="88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ht="12" customHeight="1">
      <c r="A53" s="89"/>
      <c r="B53" s="94"/>
      <c r="C53" s="88"/>
      <c r="D53" s="99"/>
      <c r="E53" s="89"/>
      <c r="F53" s="107"/>
      <c r="G53" s="88"/>
      <c r="H53" s="99"/>
      <c r="I53" s="95">
        <v>30</v>
      </c>
      <c r="J53" s="96"/>
      <c r="K53" s="112" t="s">
        <v>55</v>
      </c>
      <c r="L53" s="98"/>
      <c r="M53" s="88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12" customHeight="1">
      <c r="A54" s="89">
        <v>7</v>
      </c>
      <c r="B54" s="90">
        <f>сД9!A14</f>
        <v>0</v>
      </c>
      <c r="C54" s="91" t="str">
        <f>сД9!B14</f>
        <v>Фазлыева* Алина</v>
      </c>
      <c r="D54" s="103"/>
      <c r="E54" s="89"/>
      <c r="F54" s="107"/>
      <c r="G54" s="88"/>
      <c r="H54" s="99"/>
      <c r="I54" s="102"/>
      <c r="J54" s="110"/>
      <c r="K54" s="88"/>
      <c r="L54" s="99"/>
      <c r="M54" s="88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ht="12" customHeight="1">
      <c r="A55" s="89"/>
      <c r="B55" s="94"/>
      <c r="C55" s="95">
        <v>13</v>
      </c>
      <c r="D55" s="96"/>
      <c r="E55" s="108" t="s">
        <v>101</v>
      </c>
      <c r="F55" s="109"/>
      <c r="G55" s="88"/>
      <c r="H55" s="99"/>
      <c r="I55" s="102"/>
      <c r="J55" s="115"/>
      <c r="K55" s="88"/>
      <c r="L55" s="99"/>
      <c r="M55" s="88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ht="12" customHeight="1">
      <c r="A56" s="89">
        <v>26</v>
      </c>
      <c r="B56" s="90">
        <f>сД9!A33</f>
        <v>0</v>
      </c>
      <c r="C56" s="100" t="str">
        <f>сД9!B33</f>
        <v>Альмухаметова* Виолетта</v>
      </c>
      <c r="D56" s="101"/>
      <c r="E56" s="95"/>
      <c r="F56" s="98"/>
      <c r="G56" s="88"/>
      <c r="H56" s="99"/>
      <c r="I56" s="102"/>
      <c r="J56" s="115"/>
      <c r="K56" s="88"/>
      <c r="L56" s="99"/>
      <c r="M56" s="88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2" customHeight="1">
      <c r="A57" s="89"/>
      <c r="B57" s="94"/>
      <c r="C57" s="88"/>
      <c r="D57" s="99"/>
      <c r="E57" s="95">
        <v>23</v>
      </c>
      <c r="F57" s="96"/>
      <c r="G57" s="97" t="s">
        <v>116</v>
      </c>
      <c r="H57" s="98"/>
      <c r="I57" s="102"/>
      <c r="J57" s="115"/>
      <c r="K57" s="116">
        <v>-31</v>
      </c>
      <c r="L57" s="90">
        <f>IF(L37=J21,J53,IF(L37=J53,J21,0))</f>
        <v>0</v>
      </c>
      <c r="M57" s="91" t="str">
        <f>IF(M37=K21,K53,IF(M37=K53,K21,0))</f>
        <v>Валиахметова* Диана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12" customHeight="1">
      <c r="A58" s="89">
        <v>23</v>
      </c>
      <c r="B58" s="90">
        <f>сД9!A30</f>
        <v>0</v>
      </c>
      <c r="C58" s="91" t="str">
        <f>сД9!B30</f>
        <v>Усманова* Элина</v>
      </c>
      <c r="D58" s="103"/>
      <c r="E58" s="102"/>
      <c r="F58" s="104"/>
      <c r="G58" s="102"/>
      <c r="H58" s="98"/>
      <c r="I58" s="102"/>
      <c r="J58" s="115"/>
      <c r="K58" s="88"/>
      <c r="L58" s="99"/>
      <c r="M58" s="114" t="s">
        <v>1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12" customHeight="1">
      <c r="A59" s="89"/>
      <c r="B59" s="94"/>
      <c r="C59" s="95">
        <v>14</v>
      </c>
      <c r="D59" s="96"/>
      <c r="E59" s="112" t="s">
        <v>116</v>
      </c>
      <c r="F59" s="106"/>
      <c r="G59" s="102"/>
      <c r="H59" s="98"/>
      <c r="I59" s="102"/>
      <c r="J59" s="115"/>
      <c r="K59" s="88"/>
      <c r="L59" s="99"/>
      <c r="M59" s="88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ht="12" customHeight="1">
      <c r="A60" s="89">
        <v>10</v>
      </c>
      <c r="B60" s="90">
        <f>сД9!A17</f>
        <v>0</v>
      </c>
      <c r="C60" s="100" t="str">
        <f>сД9!B17</f>
        <v>Саликова* Юлия</v>
      </c>
      <c r="D60" s="101"/>
      <c r="E60" s="88"/>
      <c r="F60" s="107"/>
      <c r="G60" s="102"/>
      <c r="H60" s="98"/>
      <c r="I60" s="102"/>
      <c r="J60" s="115"/>
      <c r="K60" s="88"/>
      <c r="L60" s="99"/>
      <c r="M60" s="88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ht="12" customHeight="1">
      <c r="A61" s="89"/>
      <c r="B61" s="94"/>
      <c r="C61" s="88"/>
      <c r="D61" s="99"/>
      <c r="E61" s="88"/>
      <c r="F61" s="107"/>
      <c r="G61" s="95">
        <v>28</v>
      </c>
      <c r="H61" s="96"/>
      <c r="I61" s="112" t="s">
        <v>55</v>
      </c>
      <c r="J61" s="117"/>
      <c r="K61" s="88"/>
      <c r="L61" s="99"/>
      <c r="M61" s="88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ht="12" customHeight="1">
      <c r="A62" s="89">
        <v>15</v>
      </c>
      <c r="B62" s="90">
        <f>сД9!A22</f>
        <v>0</v>
      </c>
      <c r="C62" s="91" t="str">
        <f>сД9!B22</f>
        <v>Сабирова* Ляйсан</v>
      </c>
      <c r="D62" s="103"/>
      <c r="E62" s="88"/>
      <c r="F62" s="107"/>
      <c r="G62" s="102"/>
      <c r="H62" s="104"/>
      <c r="I62" s="88"/>
      <c r="J62" s="88"/>
      <c r="K62" s="88"/>
      <c r="L62" s="99"/>
      <c r="M62" s="88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ht="12" customHeight="1">
      <c r="A63" s="89"/>
      <c r="B63" s="94"/>
      <c r="C63" s="95">
        <v>15</v>
      </c>
      <c r="D63" s="96"/>
      <c r="E63" s="97" t="s">
        <v>108</v>
      </c>
      <c r="F63" s="109"/>
      <c r="G63" s="102"/>
      <c r="H63" s="106"/>
      <c r="I63" s="89">
        <v>-58</v>
      </c>
      <c r="J63" s="90">
        <f>IF('Д92'!N16='Д92'!L12,'Д92'!L20,IF('Д92'!N16='Д92'!L20,'Д92'!L12,0))</f>
        <v>0</v>
      </c>
      <c r="K63" s="91" t="str">
        <f>IF('Д92'!O16='Д92'!M12,'Д92'!M20,IF('Д92'!O16='Д92'!M20,'Д92'!M12,0))</f>
        <v>Фарвазева* Замира</v>
      </c>
      <c r="L63" s="103"/>
      <c r="M63" s="88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ht="12" customHeight="1">
      <c r="A64" s="89">
        <v>18</v>
      </c>
      <c r="B64" s="90">
        <f>сД9!A25</f>
        <v>0</v>
      </c>
      <c r="C64" s="100" t="str">
        <f>сД9!B25</f>
        <v>Ягафарова* Диана</v>
      </c>
      <c r="D64" s="101"/>
      <c r="E64" s="102"/>
      <c r="F64" s="98"/>
      <c r="G64" s="102"/>
      <c r="H64" s="106"/>
      <c r="I64" s="89"/>
      <c r="J64" s="107"/>
      <c r="K64" s="95">
        <v>61</v>
      </c>
      <c r="L64" s="113"/>
      <c r="M64" s="97" t="s">
        <v>62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ht="12" customHeight="1">
      <c r="A65" s="89"/>
      <c r="B65" s="94"/>
      <c r="C65" s="88"/>
      <c r="D65" s="99"/>
      <c r="E65" s="95">
        <v>24</v>
      </c>
      <c r="F65" s="96"/>
      <c r="G65" s="112" t="s">
        <v>55</v>
      </c>
      <c r="H65" s="106"/>
      <c r="I65" s="89">
        <v>-59</v>
      </c>
      <c r="J65" s="90">
        <f>IF('Д92'!N32='Д92'!L28,'Д92'!L36,IF('Д92'!N32='Д92'!L36,'Д92'!L28,0))</f>
        <v>0</v>
      </c>
      <c r="K65" s="100" t="str">
        <f>IF('Д92'!O32='Д92'!M28,'Д92'!M36,IF('Д92'!O32='Д92'!M36,'Д92'!M28,0))</f>
        <v>Нургалиева* Камила</v>
      </c>
      <c r="L65" s="103"/>
      <c r="M65" s="114" t="s">
        <v>4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ht="12" customHeight="1">
      <c r="A66" s="89">
        <v>31</v>
      </c>
      <c r="B66" s="90">
        <f>сД9!A38</f>
        <v>0</v>
      </c>
      <c r="C66" s="91" t="str">
        <f>сД9!B38</f>
        <v>Хамитова* Алсу</v>
      </c>
      <c r="D66" s="103"/>
      <c r="E66" s="102"/>
      <c r="F66" s="104"/>
      <c r="G66" s="88"/>
      <c r="H66" s="99"/>
      <c r="I66" s="88"/>
      <c r="J66" s="99"/>
      <c r="K66" s="89">
        <v>-61</v>
      </c>
      <c r="L66" s="90">
        <f>IF(L64=J63,J65,IF(L64=J65,J63,0))</f>
        <v>0</v>
      </c>
      <c r="M66" s="91" t="str">
        <f>IF(M64=K63,K65,IF(M64=K65,K63,0))</f>
        <v>Нургалиева* Камила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ht="12" customHeight="1">
      <c r="A67" s="89"/>
      <c r="B67" s="94"/>
      <c r="C67" s="95">
        <v>16</v>
      </c>
      <c r="D67" s="96"/>
      <c r="E67" s="112" t="s">
        <v>55</v>
      </c>
      <c r="F67" s="106"/>
      <c r="G67" s="88"/>
      <c r="H67" s="99"/>
      <c r="I67" s="88"/>
      <c r="J67" s="99"/>
      <c r="K67" s="88"/>
      <c r="L67" s="99"/>
      <c r="M67" s="114" t="s">
        <v>5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ht="12" customHeight="1">
      <c r="A68" s="89">
        <v>2</v>
      </c>
      <c r="B68" s="90">
        <f>сД9!A9</f>
        <v>0</v>
      </c>
      <c r="C68" s="100" t="str">
        <f>сД9!B9</f>
        <v>Валиахметова* Лиана</v>
      </c>
      <c r="D68" s="101"/>
      <c r="E68" s="88"/>
      <c r="F68" s="107"/>
      <c r="G68" s="88"/>
      <c r="H68" s="99"/>
      <c r="I68" s="89">
        <v>-56</v>
      </c>
      <c r="J68" s="90">
        <f>IF('Д92'!L12='Д92'!J8,'Д92'!J16,IF('Д92'!L12='Д92'!J16,'Д92'!J8,0))</f>
        <v>0</v>
      </c>
      <c r="K68" s="91" t="str">
        <f>IF('Д92'!M12='Д92'!K8,'Д92'!K16,IF('Д92'!M12='Д92'!K16,'Д92'!K8,0))</f>
        <v>Айбатова* Амира</v>
      </c>
      <c r="L68" s="103"/>
      <c r="M68" s="88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ht="12" customHeight="1">
      <c r="A69" s="89"/>
      <c r="B69" s="94"/>
      <c r="C69" s="88"/>
      <c r="D69" s="99"/>
      <c r="E69" s="88"/>
      <c r="F69" s="107"/>
      <c r="G69" s="88"/>
      <c r="H69" s="99"/>
      <c r="I69" s="89"/>
      <c r="J69" s="107"/>
      <c r="K69" s="95">
        <v>62</v>
      </c>
      <c r="L69" s="113"/>
      <c r="M69" s="97" t="s">
        <v>115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ht="12" customHeight="1">
      <c r="A70" s="89">
        <v>-52</v>
      </c>
      <c r="B70" s="90">
        <f>IF('Д92'!J8='Д92'!H6,'Д92'!H10,IF('Д92'!J8='Д92'!H10,'Д92'!H6,0))</f>
        <v>0</v>
      </c>
      <c r="C70" s="91" t="str">
        <f>IF('Д92'!K8='Д92'!I6,'Д92'!I10,IF('Д92'!K8='Д92'!I10,'Д92'!I6,0))</f>
        <v>Матвеева* Мария</v>
      </c>
      <c r="D70" s="103"/>
      <c r="E70" s="88"/>
      <c r="F70" s="107"/>
      <c r="G70" s="88"/>
      <c r="H70" s="99"/>
      <c r="I70" s="89">
        <v>-57</v>
      </c>
      <c r="J70" s="90">
        <f>IF('Д92'!L28='Д92'!J24,'Д92'!J32,IF('Д92'!L28='Д92'!J32,'Д92'!J24,0))</f>
        <v>0</v>
      </c>
      <c r="K70" s="100" t="str">
        <f>IF('Д92'!M28='Д92'!K24,'Д92'!K32,IF('Д92'!M28='Д92'!K32,'Д92'!K24,0))</f>
        <v>Биккужина* Кира</v>
      </c>
      <c r="L70" s="103"/>
      <c r="M70" s="114" t="s">
        <v>7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12" customHeight="1">
      <c r="A71" s="89"/>
      <c r="B71" s="94"/>
      <c r="C71" s="95">
        <v>63</v>
      </c>
      <c r="D71" s="113"/>
      <c r="E71" s="97" t="s">
        <v>71</v>
      </c>
      <c r="F71" s="109"/>
      <c r="G71" s="88"/>
      <c r="H71" s="99"/>
      <c r="I71" s="89"/>
      <c r="J71" s="107"/>
      <c r="K71" s="89">
        <v>-62</v>
      </c>
      <c r="L71" s="90">
        <f>IF(L69=J68,J70,IF(L69=J70,J68,0))</f>
        <v>0</v>
      </c>
      <c r="M71" s="91" t="str">
        <f>IF(M69=K68,K70,IF(M69=K70,K68,0))</f>
        <v>Айбатова* Амира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ht="12" customHeight="1">
      <c r="A72" s="89">
        <v>-53</v>
      </c>
      <c r="B72" s="90">
        <f>IF('Д92'!J16='Д92'!H14,'Д92'!H18,IF('Д92'!J16='Д92'!H18,'Д92'!H14,0))</f>
        <v>0</v>
      </c>
      <c r="C72" s="100" t="str">
        <f>IF('Д92'!K16='Д92'!I14,'Д92'!I18,IF('Д92'!K16='Д92'!I18,'Д92'!I14,0))</f>
        <v>Михайлова* Кристина</v>
      </c>
      <c r="D72" s="101"/>
      <c r="E72" s="102"/>
      <c r="F72" s="98"/>
      <c r="G72" s="118"/>
      <c r="H72" s="98"/>
      <c r="I72" s="89"/>
      <c r="J72" s="107"/>
      <c r="K72" s="88"/>
      <c r="L72" s="99"/>
      <c r="M72" s="114" t="s">
        <v>9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ht="12" customHeight="1">
      <c r="A73" s="89"/>
      <c r="B73" s="94"/>
      <c r="C73" s="88"/>
      <c r="D73" s="99"/>
      <c r="E73" s="95">
        <v>65</v>
      </c>
      <c r="F73" s="113"/>
      <c r="G73" s="97" t="s">
        <v>106</v>
      </c>
      <c r="H73" s="98"/>
      <c r="I73" s="89">
        <v>-63</v>
      </c>
      <c r="J73" s="90">
        <f>IF(D71=B70,B72,IF(D71=B72,B70,0))</f>
        <v>0</v>
      </c>
      <c r="K73" s="91" t="str">
        <f>IF(E71=C70,C72,IF(E71=C72,C70,0))</f>
        <v>Михайлова* Кристина</v>
      </c>
      <c r="L73" s="103"/>
      <c r="M73" s="88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25" ht="12" customHeight="1">
      <c r="A74" s="89">
        <v>-54</v>
      </c>
      <c r="B74" s="90">
        <f>IF('Д92'!J24='Д92'!H22,'Д92'!H26,IF('Д92'!J24='Д92'!H26,'Д92'!H22,0))</f>
        <v>0</v>
      </c>
      <c r="C74" s="91" t="str">
        <f>IF('Д92'!K24='Д92'!I22,'Д92'!I26,IF('Д92'!K24='Д92'!I26,'Д92'!I22,0))</f>
        <v>Ермолаева* Роксана</v>
      </c>
      <c r="D74" s="103"/>
      <c r="E74" s="102"/>
      <c r="F74" s="98"/>
      <c r="G74" s="119" t="s">
        <v>6</v>
      </c>
      <c r="H74" s="120"/>
      <c r="I74" s="89"/>
      <c r="J74" s="107"/>
      <c r="K74" s="95">
        <v>66</v>
      </c>
      <c r="L74" s="113"/>
      <c r="M74" s="97" t="s">
        <v>103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25" ht="12" customHeight="1">
      <c r="A75" s="89"/>
      <c r="B75" s="94"/>
      <c r="C75" s="95">
        <v>64</v>
      </c>
      <c r="D75" s="113"/>
      <c r="E75" s="112" t="s">
        <v>106</v>
      </c>
      <c r="F75" s="98"/>
      <c r="G75" s="121"/>
      <c r="H75" s="99"/>
      <c r="I75" s="89">
        <v>-64</v>
      </c>
      <c r="J75" s="90">
        <f>IF(D75=B74,B76,IF(D75=B76,B74,0))</f>
        <v>0</v>
      </c>
      <c r="K75" s="100" t="str">
        <f>IF(E75=C74,C76,IF(E75=C76,C74,0))</f>
        <v>Саликова* Юлия</v>
      </c>
      <c r="L75" s="103"/>
      <c r="M75" s="114" t="s">
        <v>10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ht="12" customHeight="1">
      <c r="A76" s="89">
        <v>-55</v>
      </c>
      <c r="B76" s="90">
        <f>IF('Д92'!J32='Д92'!H30,'Д92'!H34,IF('Д92'!J32='Д92'!H34,'Д92'!H30,0))</f>
        <v>0</v>
      </c>
      <c r="C76" s="100" t="str">
        <f>IF('Д92'!K32='Д92'!I30,'Д92'!I34,IF('Д92'!K32='Д92'!I34,'Д92'!I30,0))</f>
        <v>Саликова* Юлия</v>
      </c>
      <c r="D76" s="103"/>
      <c r="E76" s="89">
        <v>-65</v>
      </c>
      <c r="F76" s="90">
        <f>IF(F73=D71,D75,IF(F73=D75,D71,0))</f>
        <v>0</v>
      </c>
      <c r="G76" s="91" t="str">
        <f>IF(G73=E71,E75,IF(G73=E75,E71,0))</f>
        <v>Матвеева* Мария</v>
      </c>
      <c r="H76" s="103"/>
      <c r="I76" s="88"/>
      <c r="J76" s="88"/>
      <c r="K76" s="89">
        <v>-66</v>
      </c>
      <c r="L76" s="90">
        <f>IF(L74=J73,J75,IF(L74=J75,J73,0))</f>
        <v>0</v>
      </c>
      <c r="M76" s="91" t="str">
        <f>IF(M74=K73,K75,IF(M74=K75,K73,0))</f>
        <v>Михайлова* Кристина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:25" ht="12" customHeight="1">
      <c r="A77" s="89"/>
      <c r="B77" s="122"/>
      <c r="C77" s="88"/>
      <c r="D77" s="99"/>
      <c r="E77" s="88"/>
      <c r="F77" s="99"/>
      <c r="G77" s="114" t="s">
        <v>8</v>
      </c>
      <c r="H77" s="123"/>
      <c r="I77" s="88"/>
      <c r="J77" s="88"/>
      <c r="K77" s="88"/>
      <c r="L77" s="99"/>
      <c r="M77" s="114" t="s">
        <v>11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25" ht="9" customHeight="1">
      <c r="A78" s="124"/>
      <c r="B78" s="125"/>
      <c r="C78" s="124"/>
      <c r="D78" s="126"/>
      <c r="E78" s="124"/>
      <c r="F78" s="126"/>
      <c r="G78" s="124"/>
      <c r="H78" s="126"/>
      <c r="I78" s="124"/>
      <c r="J78" s="124"/>
      <c r="K78" s="124"/>
      <c r="L78" s="126"/>
      <c r="M78" s="124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9" customHeight="1">
      <c r="A79" s="124"/>
      <c r="B79" s="125"/>
      <c r="C79" s="124"/>
      <c r="D79" s="126"/>
      <c r="E79" s="124"/>
      <c r="F79" s="126"/>
      <c r="G79" s="124"/>
      <c r="H79" s="126"/>
      <c r="I79" s="124"/>
      <c r="J79" s="124"/>
      <c r="K79" s="124"/>
      <c r="L79" s="126"/>
      <c r="M79" s="124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</row>
    <row r="80" spans="1:25" ht="9" customHeight="1">
      <c r="A80" s="127"/>
      <c r="B80" s="128"/>
      <c r="C80" s="127"/>
      <c r="D80" s="129"/>
      <c r="E80" s="127"/>
      <c r="F80" s="129"/>
      <c r="G80" s="127"/>
      <c r="H80" s="129"/>
      <c r="I80" s="127"/>
      <c r="J80" s="127"/>
      <c r="K80" s="127"/>
      <c r="L80" s="129"/>
      <c r="M80" s="127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1:25" ht="12.75">
      <c r="A81" s="127"/>
      <c r="B81" s="128"/>
      <c r="C81" s="127"/>
      <c r="D81" s="129"/>
      <c r="E81" s="127"/>
      <c r="F81" s="129"/>
      <c r="G81" s="127"/>
      <c r="H81" s="129"/>
      <c r="I81" s="127"/>
      <c r="J81" s="127"/>
      <c r="K81" s="127"/>
      <c r="L81" s="129"/>
      <c r="M81" s="127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1:13" ht="12.75">
      <c r="A82" s="124"/>
      <c r="B82" s="125"/>
      <c r="C82" s="124"/>
      <c r="D82" s="126"/>
      <c r="E82" s="124"/>
      <c r="F82" s="126"/>
      <c r="G82" s="124"/>
      <c r="H82" s="126"/>
      <c r="I82" s="124"/>
      <c r="J82" s="124"/>
      <c r="K82" s="124"/>
      <c r="L82" s="126"/>
      <c r="M82" s="124"/>
    </row>
    <row r="83" spans="1:13" ht="12.75">
      <c r="A83" s="124"/>
      <c r="B83" s="124"/>
      <c r="C83" s="124"/>
      <c r="D83" s="126"/>
      <c r="E83" s="124"/>
      <c r="F83" s="126"/>
      <c r="G83" s="124"/>
      <c r="H83" s="126"/>
      <c r="I83" s="124"/>
      <c r="J83" s="124"/>
      <c r="K83" s="124"/>
      <c r="L83" s="126"/>
      <c r="M83" s="124"/>
    </row>
    <row r="84" spans="1:13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1:13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13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AA79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2.75"/>
  <cols>
    <col min="1" max="1" width="4.375" style="130" customWidth="1"/>
    <col min="2" max="2" width="4.75390625" style="130" customWidth="1"/>
    <col min="3" max="3" width="12.75390625" style="130" customWidth="1"/>
    <col min="4" max="4" width="3.75390625" style="130" customWidth="1"/>
    <col min="5" max="5" width="10.75390625" style="130" customWidth="1"/>
    <col min="6" max="6" width="3.75390625" style="130" customWidth="1"/>
    <col min="7" max="7" width="9.75390625" style="130" customWidth="1"/>
    <col min="8" max="8" width="3.75390625" style="130" customWidth="1"/>
    <col min="9" max="9" width="9.75390625" style="130" customWidth="1"/>
    <col min="10" max="10" width="3.75390625" style="130" customWidth="1"/>
    <col min="11" max="11" width="9.75390625" style="130" customWidth="1"/>
    <col min="12" max="12" width="3.75390625" style="130" customWidth="1"/>
    <col min="13" max="13" width="10.75390625" style="130" customWidth="1"/>
    <col min="14" max="14" width="3.75390625" style="130" customWidth="1"/>
    <col min="15" max="15" width="10.75390625" style="130" customWidth="1"/>
    <col min="16" max="16" width="3.75390625" style="130" customWidth="1"/>
    <col min="17" max="17" width="9.75390625" style="130" customWidth="1"/>
    <col min="18" max="18" width="5.75390625" style="130" customWidth="1"/>
    <col min="19" max="19" width="4.75390625" style="130" customWidth="1"/>
    <col min="20" max="16384" width="9.125" style="130" customWidth="1"/>
  </cols>
  <sheetData>
    <row r="1" spans="1:19" s="51" customFormat="1" ht="16.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2.75">
      <c r="A3" s="78" t="str">
        <f>'Д91'!A3:M3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9.5" customHeight="1">
      <c r="A4" s="76">
        <f>'Д91'!A4:M4</f>
        <v>44285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27" ht="12.75" customHeight="1">
      <c r="A6" s="22">
        <v>-1</v>
      </c>
      <c r="B6" s="132">
        <f>IF('Д91'!D7='Д91'!B6,'Д91'!B8,IF('Д91'!D7='Д91'!B8,'Д91'!B6,0))</f>
        <v>0</v>
      </c>
      <c r="C6" s="2" t="str">
        <f>IF('Д91'!E7='Д91'!C6,'Д91'!C8,IF('Д91'!E7='Д91'!C8,'Д91'!C6,0))</f>
        <v>Айбатова* Амира</v>
      </c>
      <c r="D6" s="27"/>
      <c r="E6" s="1"/>
      <c r="F6" s="1"/>
      <c r="G6" s="22">
        <v>-25</v>
      </c>
      <c r="H6" s="132">
        <f>IF('Д91'!H13='Д91'!F9,'Д91'!F17,IF('Д91'!H13='Д91'!F17,'Д91'!F9,0))</f>
        <v>0</v>
      </c>
      <c r="I6" s="2" t="str">
        <f>IF('Д91'!I13='Д91'!G9,'Д91'!G17,IF('Д91'!I13='Д91'!G17,'Д91'!G9,0))</f>
        <v>Матвеева* Мария</v>
      </c>
      <c r="J6" s="27"/>
      <c r="K6" s="1"/>
      <c r="L6" s="1"/>
      <c r="M6" s="1"/>
      <c r="N6" s="1"/>
      <c r="O6" s="1"/>
      <c r="P6" s="1"/>
      <c r="Q6" s="1"/>
      <c r="R6" s="1"/>
      <c r="S6" s="1"/>
      <c r="T6" s="45"/>
      <c r="U6" s="45"/>
      <c r="V6" s="45"/>
      <c r="W6" s="45"/>
      <c r="X6" s="45"/>
      <c r="Y6" s="45"/>
      <c r="Z6" s="45"/>
      <c r="AA6" s="45"/>
    </row>
    <row r="7" spans="1:27" ht="12.75" customHeight="1">
      <c r="A7" s="22"/>
      <c r="B7" s="22"/>
      <c r="C7" s="23">
        <v>32</v>
      </c>
      <c r="D7" s="133"/>
      <c r="E7" s="10" t="s">
        <v>124</v>
      </c>
      <c r="F7" s="11"/>
      <c r="G7" s="1"/>
      <c r="H7" s="1"/>
      <c r="I7" s="7"/>
      <c r="J7" s="11"/>
      <c r="K7" s="1"/>
      <c r="L7" s="1"/>
      <c r="M7" s="1"/>
      <c r="N7" s="1"/>
      <c r="O7" s="1"/>
      <c r="P7" s="1"/>
      <c r="Q7" s="1"/>
      <c r="R7" s="1"/>
      <c r="S7" s="1"/>
      <c r="T7" s="45"/>
      <c r="U7" s="45"/>
      <c r="V7" s="45"/>
      <c r="W7" s="45"/>
      <c r="X7" s="45"/>
      <c r="Y7" s="45"/>
      <c r="Z7" s="45"/>
      <c r="AA7" s="45"/>
    </row>
    <row r="8" spans="1:27" ht="12.75" customHeight="1">
      <c r="A8" s="22">
        <v>-2</v>
      </c>
      <c r="B8" s="132">
        <f>IF('Д91'!D11='Д91'!B10,'Д91'!B12,IF('Д91'!D11='Д91'!B12,'Д91'!B10,0))</f>
        <v>0</v>
      </c>
      <c r="C8" s="6" t="str">
        <f>IF('Д91'!E11='Д91'!C10,'Д91'!C12,IF('Д91'!E11='Д91'!C12,'Д91'!C10,0))</f>
        <v>Иликбаева* Елизавета</v>
      </c>
      <c r="D8" s="134"/>
      <c r="E8" s="23">
        <v>40</v>
      </c>
      <c r="F8" s="133"/>
      <c r="G8" s="10" t="s">
        <v>124</v>
      </c>
      <c r="H8" s="11"/>
      <c r="I8" s="23">
        <v>52</v>
      </c>
      <c r="J8" s="133"/>
      <c r="K8" s="10" t="s">
        <v>124</v>
      </c>
      <c r="L8" s="11"/>
      <c r="M8" s="1"/>
      <c r="N8" s="1"/>
      <c r="O8" s="1"/>
      <c r="P8" s="1"/>
      <c r="Q8" s="1"/>
      <c r="R8" s="1"/>
      <c r="S8" s="1"/>
      <c r="T8" s="45"/>
      <c r="U8" s="45"/>
      <c r="V8" s="45"/>
      <c r="W8" s="45"/>
      <c r="X8" s="45"/>
      <c r="Y8" s="45"/>
      <c r="Z8" s="45"/>
      <c r="AA8" s="45"/>
    </row>
    <row r="9" spans="1:27" ht="12.75" customHeight="1">
      <c r="A9" s="22"/>
      <c r="B9" s="22"/>
      <c r="C9" s="22">
        <v>-24</v>
      </c>
      <c r="D9" s="132">
        <f>IF('Д91'!F65='Д91'!D63,'Д91'!D67,IF('Д91'!F65='Д91'!D67,'Д91'!D63,0))</f>
        <v>0</v>
      </c>
      <c r="E9" s="6" t="str">
        <f>IF('Д91'!G65='Д91'!E63,'Д91'!E67,IF('Д91'!G65='Д91'!E67,'Д91'!E63,0))</f>
        <v>Сабирова* Ляйсан</v>
      </c>
      <c r="F9" s="28"/>
      <c r="G9" s="7"/>
      <c r="H9" s="33"/>
      <c r="I9" s="7"/>
      <c r="J9" s="31"/>
      <c r="K9" s="7"/>
      <c r="L9" s="11"/>
      <c r="M9" s="1"/>
      <c r="N9" s="1"/>
      <c r="O9" s="1"/>
      <c r="P9" s="1"/>
      <c r="Q9" s="1"/>
      <c r="R9" s="1"/>
      <c r="S9" s="1"/>
      <c r="T9" s="45"/>
      <c r="U9" s="45"/>
      <c r="V9" s="45"/>
      <c r="W9" s="45"/>
      <c r="X9" s="45"/>
      <c r="Y9" s="45"/>
      <c r="Z9" s="45"/>
      <c r="AA9" s="45"/>
    </row>
    <row r="10" spans="1:27" ht="12.75" customHeight="1">
      <c r="A10" s="22">
        <v>-3</v>
      </c>
      <c r="B10" s="132">
        <f>IF('Д91'!D15='Д91'!B14,'Д91'!B16,IF('Д91'!D15='Д91'!B16,'Д91'!B14,0))</f>
        <v>0</v>
      </c>
      <c r="C10" s="2" t="str">
        <f>IF('Д91'!E15='Д91'!C14,'Д91'!C16,IF('Д91'!E15='Д91'!C16,'Д91'!C14,0))</f>
        <v>Решетникова* Арина</v>
      </c>
      <c r="D10" s="135"/>
      <c r="E10" s="1"/>
      <c r="F10" s="1"/>
      <c r="G10" s="23">
        <v>48</v>
      </c>
      <c r="H10" s="136"/>
      <c r="I10" s="137" t="s">
        <v>124</v>
      </c>
      <c r="J10" s="33"/>
      <c r="K10" s="7"/>
      <c r="L10" s="11"/>
      <c r="M10" s="1"/>
      <c r="N10" s="1"/>
      <c r="O10" s="1"/>
      <c r="P10" s="1"/>
      <c r="Q10" s="1"/>
      <c r="R10" s="1"/>
      <c r="S10" s="1"/>
      <c r="T10" s="45"/>
      <c r="U10" s="45"/>
      <c r="V10" s="45"/>
      <c r="W10" s="45"/>
      <c r="X10" s="45"/>
      <c r="Y10" s="45"/>
      <c r="Z10" s="45"/>
      <c r="AA10" s="45"/>
    </row>
    <row r="11" spans="1:27" ht="12.75" customHeight="1">
      <c r="A11" s="22"/>
      <c r="B11" s="22"/>
      <c r="C11" s="23">
        <v>33</v>
      </c>
      <c r="D11" s="133"/>
      <c r="E11" s="10" t="s">
        <v>102</v>
      </c>
      <c r="F11" s="11"/>
      <c r="G11" s="23"/>
      <c r="H11" s="24"/>
      <c r="I11" s="11"/>
      <c r="J11" s="11"/>
      <c r="K11" s="7"/>
      <c r="L11" s="11"/>
      <c r="M11" s="1"/>
      <c r="N11" s="1"/>
      <c r="O11" s="1"/>
      <c r="P11" s="1"/>
      <c r="Q11" s="1"/>
      <c r="R11" s="1"/>
      <c r="S11" s="1"/>
      <c r="T11" s="45"/>
      <c r="U11" s="45"/>
      <c r="V11" s="45"/>
      <c r="W11" s="45"/>
      <c r="X11" s="45"/>
      <c r="Y11" s="45"/>
      <c r="Z11" s="45"/>
      <c r="AA11" s="45"/>
    </row>
    <row r="12" spans="1:27" ht="12.75" customHeight="1">
      <c r="A12" s="22">
        <v>-4</v>
      </c>
      <c r="B12" s="132">
        <f>IF('Д91'!D19='Д91'!B18,'Д91'!B20,IF('Д91'!D19='Д91'!B20,'Д91'!B18,0))</f>
        <v>0</v>
      </c>
      <c r="C12" s="6" t="str">
        <f>IF('Д91'!E19='Д91'!C18,'Д91'!C20,IF('Д91'!E19='Д91'!C20,'Д91'!C18,0))</f>
        <v>Михайлова* Полина</v>
      </c>
      <c r="D12" s="134"/>
      <c r="E12" s="23">
        <v>41</v>
      </c>
      <c r="F12" s="133"/>
      <c r="G12" s="138" t="s">
        <v>102</v>
      </c>
      <c r="H12" s="24"/>
      <c r="I12" s="11"/>
      <c r="J12" s="11"/>
      <c r="K12" s="23">
        <v>56</v>
      </c>
      <c r="L12" s="133"/>
      <c r="M12" s="10" t="s">
        <v>62</v>
      </c>
      <c r="N12" s="11"/>
      <c r="O12" s="11"/>
      <c r="P12" s="11"/>
      <c r="Q12" s="1"/>
      <c r="R12" s="1"/>
      <c r="S12" s="1"/>
      <c r="T12" s="45"/>
      <c r="U12" s="45"/>
      <c r="V12" s="45"/>
      <c r="W12" s="45"/>
      <c r="X12" s="45"/>
      <c r="Y12" s="45"/>
      <c r="Z12" s="45"/>
      <c r="AA12" s="45"/>
    </row>
    <row r="13" spans="1:27" ht="12.75" customHeight="1">
      <c r="A13" s="22"/>
      <c r="B13" s="22"/>
      <c r="C13" s="22">
        <v>-23</v>
      </c>
      <c r="D13" s="132">
        <f>IF('Д91'!F57='Д91'!D55,'Д91'!D59,IF('Д91'!F57='Д91'!D59,'Д91'!D55,0))</f>
        <v>0</v>
      </c>
      <c r="E13" s="6" t="str">
        <f>IF('Д91'!G57='Д91'!E55,'Д91'!E59,IF('Д91'!G57='Д91'!E59,'Д91'!E55,0))</f>
        <v>Фазлыева* Алина</v>
      </c>
      <c r="F13" s="28"/>
      <c r="G13" s="22"/>
      <c r="H13" s="22"/>
      <c r="I13" s="11"/>
      <c r="J13" s="11"/>
      <c r="K13" s="7"/>
      <c r="L13" s="31"/>
      <c r="M13" s="7"/>
      <c r="N13" s="11"/>
      <c r="O13" s="11"/>
      <c r="P13" s="11"/>
      <c r="Q13" s="1"/>
      <c r="R13" s="1"/>
      <c r="S13" s="1"/>
      <c r="T13" s="45"/>
      <c r="U13" s="45"/>
      <c r="V13" s="45"/>
      <c r="W13" s="45"/>
      <c r="X13" s="45"/>
      <c r="Y13" s="45"/>
      <c r="Z13" s="45"/>
      <c r="AA13" s="45"/>
    </row>
    <row r="14" spans="1:27" ht="12.75" customHeight="1">
      <c r="A14" s="22">
        <v>-5</v>
      </c>
      <c r="B14" s="132">
        <f>IF('Д91'!D23='Д91'!B22,'Д91'!B24,IF('Д91'!D23='Д91'!B24,'Д91'!B22,0))</f>
        <v>0</v>
      </c>
      <c r="C14" s="2" t="str">
        <f>IF('Д91'!E23='Д91'!C22,'Д91'!C24,IF('Д91'!E23='Д91'!C24,'Д91'!C22,0))</f>
        <v>Кашапова* Азалия</v>
      </c>
      <c r="D14" s="135"/>
      <c r="E14" s="1"/>
      <c r="F14" s="1"/>
      <c r="G14" s="22">
        <v>-26</v>
      </c>
      <c r="H14" s="132">
        <f>IF('Д91'!H29='Д91'!F25,'Д91'!F33,IF('Д91'!H29='Д91'!F33,'Д91'!F25,0))</f>
        <v>0</v>
      </c>
      <c r="I14" s="2" t="str">
        <f>IF('Д91'!I29='Д91'!G25,'Д91'!G33,IF('Д91'!I29='Д91'!G33,'Д91'!G25,0))</f>
        <v>Фарвазева* Замира</v>
      </c>
      <c r="J14" s="27"/>
      <c r="K14" s="7"/>
      <c r="L14" s="33"/>
      <c r="M14" s="7"/>
      <c r="N14" s="11"/>
      <c r="O14" s="11"/>
      <c r="P14" s="11"/>
      <c r="Q14" s="1"/>
      <c r="R14" s="1"/>
      <c r="S14" s="1"/>
      <c r="T14" s="45"/>
      <c r="U14" s="45"/>
      <c r="V14" s="45"/>
      <c r="W14" s="45"/>
      <c r="X14" s="45"/>
      <c r="Y14" s="45"/>
      <c r="Z14" s="45"/>
      <c r="AA14" s="45"/>
    </row>
    <row r="15" spans="1:27" ht="12.75" customHeight="1">
      <c r="A15" s="22"/>
      <c r="B15" s="22"/>
      <c r="C15" s="23">
        <v>34</v>
      </c>
      <c r="D15" s="133"/>
      <c r="E15" s="10" t="s">
        <v>114</v>
      </c>
      <c r="F15" s="11"/>
      <c r="G15" s="22"/>
      <c r="H15" s="22"/>
      <c r="I15" s="7"/>
      <c r="J15" s="11"/>
      <c r="K15" s="7"/>
      <c r="L15" s="33"/>
      <c r="M15" s="7"/>
      <c r="N15" s="11"/>
      <c r="O15" s="11"/>
      <c r="P15" s="11"/>
      <c r="Q15" s="1"/>
      <c r="R15" s="1"/>
      <c r="S15" s="1"/>
      <c r="T15" s="45"/>
      <c r="U15" s="45"/>
      <c r="V15" s="45"/>
      <c r="W15" s="45"/>
      <c r="X15" s="45"/>
      <c r="Y15" s="45"/>
      <c r="Z15" s="45"/>
      <c r="AA15" s="45"/>
    </row>
    <row r="16" spans="1:27" ht="12.75" customHeight="1">
      <c r="A16" s="22">
        <v>-6</v>
      </c>
      <c r="B16" s="132">
        <f>IF('Д91'!D27='Д91'!B26,'Д91'!B28,IF('Д91'!D27='Д91'!B28,'Д91'!B26,0))</f>
        <v>0</v>
      </c>
      <c r="C16" s="6" t="str">
        <f>IF('Д91'!E27='Д91'!C26,'Д91'!C28,IF('Д91'!E27='Д91'!C28,'Д91'!C26,0))</f>
        <v>Сакратова* Камилла</v>
      </c>
      <c r="D16" s="134"/>
      <c r="E16" s="23">
        <v>42</v>
      </c>
      <c r="F16" s="133"/>
      <c r="G16" s="139" t="s">
        <v>100</v>
      </c>
      <c r="H16" s="24"/>
      <c r="I16" s="23">
        <v>53</v>
      </c>
      <c r="J16" s="133"/>
      <c r="K16" s="137" t="s">
        <v>62</v>
      </c>
      <c r="L16" s="33"/>
      <c r="M16" s="23">
        <v>58</v>
      </c>
      <c r="N16" s="133"/>
      <c r="O16" s="10" t="s">
        <v>98</v>
      </c>
      <c r="P16" s="11"/>
      <c r="Q16" s="1"/>
      <c r="R16" s="1"/>
      <c r="S16" s="1"/>
      <c r="T16" s="45"/>
      <c r="U16" s="45"/>
      <c r="V16" s="45"/>
      <c r="W16" s="45"/>
      <c r="X16" s="45"/>
      <c r="Y16" s="45"/>
      <c r="Z16" s="45"/>
      <c r="AA16" s="45"/>
    </row>
    <row r="17" spans="1:27" ht="12.75" customHeight="1">
      <c r="A17" s="22"/>
      <c r="B17" s="22"/>
      <c r="C17" s="22">
        <v>-22</v>
      </c>
      <c r="D17" s="132">
        <f>IF('Д91'!F49='Д91'!D47,'Д91'!D51,IF('Д91'!F49='Д91'!D51,'Д91'!D47,0))</f>
        <v>0</v>
      </c>
      <c r="E17" s="6" t="str">
        <f>IF('Д91'!G49='Д91'!E47,'Д91'!E51,IF('Д91'!G49='Д91'!E51,'Д91'!E47,0))</f>
        <v>Михайлова* Кристина</v>
      </c>
      <c r="F17" s="28"/>
      <c r="G17" s="23"/>
      <c r="H17" s="33"/>
      <c r="I17" s="7"/>
      <c r="J17" s="31"/>
      <c r="K17" s="1"/>
      <c r="L17" s="1"/>
      <c r="M17" s="7"/>
      <c r="N17" s="31"/>
      <c r="O17" s="7"/>
      <c r="P17" s="11"/>
      <c r="Q17" s="1"/>
      <c r="R17" s="1"/>
      <c r="S17" s="1"/>
      <c r="T17" s="45"/>
      <c r="U17" s="45"/>
      <c r="V17" s="45"/>
      <c r="W17" s="45"/>
      <c r="X17" s="45"/>
      <c r="Y17" s="45"/>
      <c r="Z17" s="45"/>
      <c r="AA17" s="45"/>
    </row>
    <row r="18" spans="1:27" ht="12.75" customHeight="1">
      <c r="A18" s="22">
        <v>-7</v>
      </c>
      <c r="B18" s="132">
        <f>IF('Д91'!D31='Д91'!B30,'Д91'!B32,IF('Д91'!D31='Д91'!B32,'Д91'!B30,0))</f>
        <v>0</v>
      </c>
      <c r="C18" s="2" t="str">
        <f>IF('Д91'!E31='Д91'!C30,'Д91'!C32,IF('Д91'!E31='Д91'!C32,'Д91'!C30,0))</f>
        <v>Асанян* Диана</v>
      </c>
      <c r="D18" s="135"/>
      <c r="E18" s="1"/>
      <c r="F18" s="1"/>
      <c r="G18" s="23">
        <v>49</v>
      </c>
      <c r="H18" s="136"/>
      <c r="I18" s="137" t="s">
        <v>100</v>
      </c>
      <c r="J18" s="33"/>
      <c r="K18" s="1"/>
      <c r="L18" s="1"/>
      <c r="M18" s="7"/>
      <c r="N18" s="33"/>
      <c r="O18" s="7"/>
      <c r="P18" s="11"/>
      <c r="Q18" s="1"/>
      <c r="R18" s="1"/>
      <c r="S18" s="1"/>
      <c r="T18" s="45"/>
      <c r="U18" s="45"/>
      <c r="V18" s="45"/>
      <c r="W18" s="45"/>
      <c r="X18" s="45"/>
      <c r="Y18" s="45"/>
      <c r="Z18" s="45"/>
      <c r="AA18" s="45"/>
    </row>
    <row r="19" spans="1:27" ht="12.75" customHeight="1">
      <c r="A19" s="22"/>
      <c r="B19" s="22"/>
      <c r="C19" s="23">
        <v>35</v>
      </c>
      <c r="D19" s="133"/>
      <c r="E19" s="10" t="s">
        <v>113</v>
      </c>
      <c r="F19" s="11"/>
      <c r="G19" s="23"/>
      <c r="H19" s="24"/>
      <c r="I19" s="11"/>
      <c r="J19" s="11"/>
      <c r="K19" s="1"/>
      <c r="L19" s="1"/>
      <c r="M19" s="7"/>
      <c r="N19" s="33"/>
      <c r="O19" s="7"/>
      <c r="P19" s="11"/>
      <c r="Q19" s="1"/>
      <c r="R19" s="1"/>
      <c r="S19" s="1"/>
      <c r="T19" s="45"/>
      <c r="U19" s="45"/>
      <c r="V19" s="45"/>
      <c r="W19" s="45"/>
      <c r="X19" s="45"/>
      <c r="Y19" s="45"/>
      <c r="Z19" s="45"/>
      <c r="AA19" s="45"/>
    </row>
    <row r="20" spans="1:27" ht="12.75" customHeight="1">
      <c r="A20" s="22">
        <v>-8</v>
      </c>
      <c r="B20" s="132">
        <f>IF('Д91'!D35='Д91'!B34,'Д91'!B36,IF('Д91'!D35='Д91'!B36,'Д91'!B34,0))</f>
        <v>0</v>
      </c>
      <c r="C20" s="6" t="str">
        <f>IF('Д91'!E35='Д91'!C34,'Д91'!C36,IF('Д91'!E35='Д91'!C36,'Д91'!C34,0))</f>
        <v>Гаитова* Камила</v>
      </c>
      <c r="D20" s="134"/>
      <c r="E20" s="23">
        <v>43</v>
      </c>
      <c r="F20" s="133"/>
      <c r="G20" s="138" t="s">
        <v>112</v>
      </c>
      <c r="H20" s="24"/>
      <c r="I20" s="11"/>
      <c r="J20" s="11"/>
      <c r="K20" s="22">
        <v>-30</v>
      </c>
      <c r="L20" s="132">
        <f>IF('Д91'!J53='Д91'!H45,'Д91'!H61,IF('Д91'!J53='Д91'!H61,'Д91'!H45,0))</f>
        <v>0</v>
      </c>
      <c r="M20" s="6" t="str">
        <f>IF('Д91'!K53='Д91'!I45,'Д91'!I61,IF('Д91'!K53='Д91'!I61,'Д91'!I45,0))</f>
        <v>Колесникова* Софья</v>
      </c>
      <c r="N20" s="140"/>
      <c r="O20" s="7"/>
      <c r="P20" s="11"/>
      <c r="Q20" s="1"/>
      <c r="R20" s="1"/>
      <c r="S20" s="1"/>
      <c r="T20" s="45"/>
      <c r="U20" s="45"/>
      <c r="V20" s="45"/>
      <c r="W20" s="45"/>
      <c r="X20" s="45"/>
      <c r="Y20" s="45"/>
      <c r="Z20" s="45"/>
      <c r="AA20" s="45"/>
    </row>
    <row r="21" spans="1:27" ht="12.75" customHeight="1">
      <c r="A21" s="22"/>
      <c r="B21" s="22"/>
      <c r="C21" s="22">
        <v>-21</v>
      </c>
      <c r="D21" s="132">
        <f>IF('Д91'!F41='Д91'!D39,'Д91'!D43,IF('Д91'!F41='Д91'!D43,'Д91'!D39,0))</f>
        <v>0</v>
      </c>
      <c r="E21" s="6" t="str">
        <f>IF('Д91'!G41='Д91'!E39,'Д91'!E43,IF('Д91'!G41='Д91'!E43,'Д91'!E39,0))</f>
        <v>Саитгареева* Карина</v>
      </c>
      <c r="F21" s="28"/>
      <c r="G21" s="22"/>
      <c r="H21" s="22"/>
      <c r="I21" s="11"/>
      <c r="J21" s="11"/>
      <c r="K21" s="1"/>
      <c r="L21" s="1"/>
      <c r="M21" s="11"/>
      <c r="N21" s="11"/>
      <c r="O21" s="7"/>
      <c r="P21" s="11"/>
      <c r="Q21" s="1"/>
      <c r="R21" s="1"/>
      <c r="S21" s="1"/>
      <c r="T21" s="45"/>
      <c r="U21" s="45"/>
      <c r="V21" s="45"/>
      <c r="W21" s="45"/>
      <c r="X21" s="45"/>
      <c r="Y21" s="45"/>
      <c r="Z21" s="45"/>
      <c r="AA21" s="45"/>
    </row>
    <row r="22" spans="1:27" ht="12.75" customHeight="1">
      <c r="A22" s="22">
        <v>-9</v>
      </c>
      <c r="B22" s="132">
        <f>IF('Д91'!D39='Д91'!B38,'Д91'!B40,IF('Д91'!D39='Д91'!B40,'Д91'!B38,0))</f>
        <v>0</v>
      </c>
      <c r="C22" s="2" t="str">
        <f>IF('Д91'!E39='Д91'!C38,'Д91'!C40,IF('Д91'!E39='Д91'!C40,'Д91'!C38,0))</f>
        <v>Кирсанова* Злата</v>
      </c>
      <c r="D22" s="135"/>
      <c r="E22" s="1"/>
      <c r="F22" s="1"/>
      <c r="G22" s="22">
        <v>-27</v>
      </c>
      <c r="H22" s="132">
        <f>IF('Д91'!H45='Д91'!F41,'Д91'!F49,IF('Д91'!H45='Д91'!F49,'Д91'!F41,0))</f>
        <v>0</v>
      </c>
      <c r="I22" s="2" t="str">
        <f>IF('Д91'!I45='Д91'!G41,'Д91'!G49,IF('Д91'!I45='Д91'!G49,'Д91'!G41,0))</f>
        <v>Биккужина* Кира</v>
      </c>
      <c r="J22" s="27"/>
      <c r="K22" s="1"/>
      <c r="L22" s="1"/>
      <c r="M22" s="11"/>
      <c r="N22" s="11"/>
      <c r="O22" s="7"/>
      <c r="P22" s="11"/>
      <c r="Q22" s="1"/>
      <c r="R22" s="1"/>
      <c r="S22" s="1"/>
      <c r="T22" s="45"/>
      <c r="U22" s="45"/>
      <c r="V22" s="45"/>
      <c r="W22" s="45"/>
      <c r="X22" s="45"/>
      <c r="Y22" s="45"/>
      <c r="Z22" s="45"/>
      <c r="AA22" s="45"/>
    </row>
    <row r="23" spans="1:27" ht="12.75" customHeight="1">
      <c r="A23" s="22"/>
      <c r="B23" s="22"/>
      <c r="C23" s="23">
        <v>36</v>
      </c>
      <c r="D23" s="133"/>
      <c r="E23" s="10" t="s">
        <v>122</v>
      </c>
      <c r="F23" s="11"/>
      <c r="G23" s="22"/>
      <c r="H23" s="22"/>
      <c r="I23" s="7"/>
      <c r="J23" s="11"/>
      <c r="K23" s="1"/>
      <c r="L23" s="1"/>
      <c r="M23" s="11"/>
      <c r="N23" s="11"/>
      <c r="O23" s="7"/>
      <c r="P23" s="11"/>
      <c r="Q23" s="1"/>
      <c r="R23" s="1"/>
      <c r="S23" s="1"/>
      <c r="T23" s="45"/>
      <c r="U23" s="45"/>
      <c r="V23" s="45"/>
      <c r="W23" s="45"/>
      <c r="X23" s="45"/>
      <c r="Y23" s="45"/>
      <c r="Z23" s="45"/>
      <c r="AA23" s="45"/>
    </row>
    <row r="24" spans="1:27" ht="12.75" customHeight="1">
      <c r="A24" s="22">
        <v>-10</v>
      </c>
      <c r="B24" s="132">
        <f>IF('Д91'!D43='Д91'!B42,'Д91'!B44,IF('Д91'!D43='Д91'!B44,'Д91'!B42,0))</f>
        <v>0</v>
      </c>
      <c r="C24" s="6" t="str">
        <f>IF('Д91'!E43='Д91'!C42,'Д91'!C44,IF('Д91'!E43='Д91'!C44,'Д91'!C42,0))</f>
        <v>Морозова* Ева</v>
      </c>
      <c r="D24" s="134"/>
      <c r="E24" s="23">
        <v>44</v>
      </c>
      <c r="F24" s="133"/>
      <c r="G24" s="139" t="s">
        <v>106</v>
      </c>
      <c r="H24" s="24"/>
      <c r="I24" s="23">
        <v>54</v>
      </c>
      <c r="J24" s="133"/>
      <c r="K24" s="10" t="s">
        <v>115</v>
      </c>
      <c r="L24" s="11"/>
      <c r="M24" s="11"/>
      <c r="N24" s="11"/>
      <c r="O24" s="23">
        <v>60</v>
      </c>
      <c r="P24" s="136"/>
      <c r="Q24" s="10" t="s">
        <v>98</v>
      </c>
      <c r="R24" s="10"/>
      <c r="S24" s="10"/>
      <c r="T24" s="45"/>
      <c r="U24" s="45"/>
      <c r="V24" s="45"/>
      <c r="W24" s="45"/>
      <c r="X24" s="45"/>
      <c r="Y24" s="45"/>
      <c r="Z24" s="45"/>
      <c r="AA24" s="45"/>
    </row>
    <row r="25" spans="1:27" ht="12.75" customHeight="1">
      <c r="A25" s="22"/>
      <c r="B25" s="22"/>
      <c r="C25" s="22">
        <v>-20</v>
      </c>
      <c r="D25" s="132">
        <f>IF('Д91'!F33='Д91'!D31,'Д91'!D35,IF('Д91'!F33='Д91'!D35,'Д91'!D31,0))</f>
        <v>0</v>
      </c>
      <c r="E25" s="6" t="str">
        <f>IF('Д91'!G33='Д91'!E31,'Д91'!E35,IF('Д91'!G33='Д91'!E35,'Д91'!E31,0))</f>
        <v>Ермолаева* Роксана</v>
      </c>
      <c r="F25" s="28"/>
      <c r="G25" s="23"/>
      <c r="H25" s="33"/>
      <c r="I25" s="7"/>
      <c r="J25" s="31"/>
      <c r="K25" s="7"/>
      <c r="L25" s="11"/>
      <c r="M25" s="11"/>
      <c r="N25" s="11"/>
      <c r="O25" s="7"/>
      <c r="P25" s="11"/>
      <c r="Q25" s="17"/>
      <c r="R25" s="77" t="s">
        <v>2</v>
      </c>
      <c r="S25" s="77"/>
      <c r="T25" s="45"/>
      <c r="U25" s="45"/>
      <c r="V25" s="45"/>
      <c r="W25" s="45"/>
      <c r="X25" s="45"/>
      <c r="Y25" s="45"/>
      <c r="Z25" s="45"/>
      <c r="AA25" s="45"/>
    </row>
    <row r="26" spans="1:27" ht="12.75" customHeight="1">
      <c r="A26" s="22">
        <v>-11</v>
      </c>
      <c r="B26" s="132">
        <f>IF('Д91'!D47='Д91'!B46,'Д91'!B48,IF('Д91'!D47='Д91'!B48,'Д91'!B46,0))</f>
        <v>0</v>
      </c>
      <c r="C26" s="2" t="str">
        <f>IF('Д91'!E47='Д91'!C46,'Д91'!C48,IF('Д91'!E47='Д91'!C48,'Д91'!C46,0))</f>
        <v>Исламова* Милана</v>
      </c>
      <c r="D26" s="135"/>
      <c r="E26" s="1"/>
      <c r="F26" s="1"/>
      <c r="G26" s="23">
        <v>50</v>
      </c>
      <c r="H26" s="136"/>
      <c r="I26" s="137" t="s">
        <v>106</v>
      </c>
      <c r="J26" s="33"/>
      <c r="K26" s="7"/>
      <c r="L26" s="11"/>
      <c r="M26" s="11"/>
      <c r="N26" s="11"/>
      <c r="O26" s="7"/>
      <c r="P26" s="11"/>
      <c r="Q26" s="1"/>
      <c r="R26" s="1"/>
      <c r="S26" s="1"/>
      <c r="T26" s="45"/>
      <c r="U26" s="45"/>
      <c r="V26" s="45"/>
      <c r="W26" s="45"/>
      <c r="X26" s="45"/>
      <c r="Y26" s="45"/>
      <c r="Z26" s="45"/>
      <c r="AA26" s="45"/>
    </row>
    <row r="27" spans="1:27" ht="12.75" customHeight="1">
      <c r="A27" s="22"/>
      <c r="B27" s="22"/>
      <c r="C27" s="23">
        <v>37</v>
      </c>
      <c r="D27" s="133"/>
      <c r="E27" s="10" t="s">
        <v>104</v>
      </c>
      <c r="F27" s="11"/>
      <c r="G27" s="23"/>
      <c r="H27" s="24"/>
      <c r="I27" s="11"/>
      <c r="J27" s="11"/>
      <c r="K27" s="7"/>
      <c r="L27" s="11"/>
      <c r="M27" s="11"/>
      <c r="N27" s="11"/>
      <c r="O27" s="7"/>
      <c r="P27" s="11"/>
      <c r="Q27" s="1"/>
      <c r="R27" s="1"/>
      <c r="S27" s="1"/>
      <c r="T27" s="45"/>
      <c r="U27" s="45"/>
      <c r="V27" s="45"/>
      <c r="W27" s="45"/>
      <c r="X27" s="45"/>
      <c r="Y27" s="45"/>
      <c r="Z27" s="45"/>
      <c r="AA27" s="45"/>
    </row>
    <row r="28" spans="1:27" ht="12.75" customHeight="1">
      <c r="A28" s="22">
        <v>-12</v>
      </c>
      <c r="B28" s="132">
        <f>IF('Д91'!D51='Д91'!B50,'Д91'!B52,IF('Д91'!D51='Д91'!B52,'Д91'!B50,0))</f>
        <v>0</v>
      </c>
      <c r="C28" s="6" t="str">
        <f>IF('Д91'!E51='Д91'!C50,'Д91'!C52,IF('Д91'!E51='Д91'!C52,'Д91'!C50,0))</f>
        <v>Динисламова* Айгузель</v>
      </c>
      <c r="D28" s="134"/>
      <c r="E28" s="23">
        <v>45</v>
      </c>
      <c r="F28" s="133"/>
      <c r="G28" s="138" t="s">
        <v>105</v>
      </c>
      <c r="H28" s="24"/>
      <c r="I28" s="11"/>
      <c r="J28" s="11"/>
      <c r="K28" s="23">
        <v>57</v>
      </c>
      <c r="L28" s="133"/>
      <c r="M28" s="10" t="s">
        <v>116</v>
      </c>
      <c r="N28" s="11"/>
      <c r="O28" s="7"/>
      <c r="P28" s="11"/>
      <c r="Q28" s="1"/>
      <c r="R28" s="1"/>
      <c r="S28" s="1"/>
      <c r="T28" s="45"/>
      <c r="U28" s="45"/>
      <c r="V28" s="45"/>
      <c r="W28" s="45"/>
      <c r="X28" s="45"/>
      <c r="Y28" s="45"/>
      <c r="Z28" s="45"/>
      <c r="AA28" s="45"/>
    </row>
    <row r="29" spans="1:27" ht="12.75" customHeight="1">
      <c r="A29" s="22"/>
      <c r="B29" s="22"/>
      <c r="C29" s="22">
        <v>-19</v>
      </c>
      <c r="D29" s="132">
        <f>IF('Д91'!F25='Д91'!D23,'Д91'!D27,IF('Д91'!F25='Д91'!D27,'Д91'!D23,0))</f>
        <v>0</v>
      </c>
      <c r="E29" s="6" t="str">
        <f>IF('Д91'!G25='Д91'!E23,'Д91'!E27,IF('Д91'!G25='Д91'!E27,'Д91'!E23,0))</f>
        <v>Краснова* Валерия</v>
      </c>
      <c r="F29" s="28"/>
      <c r="G29" s="22"/>
      <c r="H29" s="22"/>
      <c r="I29" s="11"/>
      <c r="J29" s="11"/>
      <c r="K29" s="7"/>
      <c r="L29" s="31"/>
      <c r="M29" s="7"/>
      <c r="N29" s="11"/>
      <c r="O29" s="7"/>
      <c r="P29" s="11"/>
      <c r="Q29" s="1"/>
      <c r="R29" s="1"/>
      <c r="S29" s="1"/>
      <c r="T29" s="45"/>
      <c r="U29" s="45"/>
      <c r="V29" s="45"/>
      <c r="W29" s="45"/>
      <c r="X29" s="45"/>
      <c r="Y29" s="45"/>
      <c r="Z29" s="45"/>
      <c r="AA29" s="45"/>
    </row>
    <row r="30" spans="1:27" ht="12.75" customHeight="1">
      <c r="A30" s="22">
        <v>-13</v>
      </c>
      <c r="B30" s="132">
        <f>IF('Д91'!D55='Д91'!B54,'Д91'!B56,IF('Д91'!D55='Д91'!B56,'Д91'!B54,0))</f>
        <v>0</v>
      </c>
      <c r="C30" s="2" t="str">
        <f>IF('Д91'!E55='Д91'!C54,'Д91'!C56,IF('Д91'!E55='Д91'!C56,'Д91'!C54,0))</f>
        <v>Альмухаметова* Виолетта</v>
      </c>
      <c r="D30" s="135"/>
      <c r="E30" s="1"/>
      <c r="F30" s="1"/>
      <c r="G30" s="22">
        <v>-28</v>
      </c>
      <c r="H30" s="132">
        <f>IF('Д91'!H61='Д91'!F57,'Д91'!F65,IF('Д91'!H61='Д91'!F65,'Д91'!F57,0))</f>
        <v>0</v>
      </c>
      <c r="I30" s="2" t="str">
        <f>IF('Д91'!I61='Д91'!G57,'Д91'!G65,IF('Д91'!I61='Д91'!G65,'Д91'!G57,0))</f>
        <v>Усманова* Элина</v>
      </c>
      <c r="J30" s="27"/>
      <c r="K30" s="7"/>
      <c r="L30" s="33"/>
      <c r="M30" s="7"/>
      <c r="N30" s="11"/>
      <c r="O30" s="7"/>
      <c r="P30" s="11"/>
      <c r="Q30" s="1"/>
      <c r="R30" s="1"/>
      <c r="S30" s="1"/>
      <c r="T30" s="45"/>
      <c r="U30" s="45"/>
      <c r="V30" s="45"/>
      <c r="W30" s="45"/>
      <c r="X30" s="45"/>
      <c r="Y30" s="45"/>
      <c r="Z30" s="45"/>
      <c r="AA30" s="45"/>
    </row>
    <row r="31" spans="1:27" ht="12.75" customHeight="1">
      <c r="A31" s="22"/>
      <c r="B31" s="22"/>
      <c r="C31" s="23">
        <v>38</v>
      </c>
      <c r="D31" s="133"/>
      <c r="E31" s="10" t="s">
        <v>103</v>
      </c>
      <c r="F31" s="11"/>
      <c r="G31" s="22"/>
      <c r="H31" s="22"/>
      <c r="I31" s="7"/>
      <c r="J31" s="11"/>
      <c r="K31" s="7"/>
      <c r="L31" s="33"/>
      <c r="M31" s="7"/>
      <c r="N31" s="11"/>
      <c r="O31" s="7"/>
      <c r="P31" s="11"/>
      <c r="Q31" s="1"/>
      <c r="R31" s="1"/>
      <c r="S31" s="1"/>
      <c r="T31" s="45"/>
      <c r="U31" s="45"/>
      <c r="V31" s="45"/>
      <c r="W31" s="45"/>
      <c r="X31" s="45"/>
      <c r="Y31" s="45"/>
      <c r="Z31" s="45"/>
      <c r="AA31" s="45"/>
    </row>
    <row r="32" spans="1:27" ht="12.75" customHeight="1">
      <c r="A32" s="22">
        <v>-14</v>
      </c>
      <c r="B32" s="132">
        <f>IF('Д91'!D59='Д91'!B58,'Д91'!B60,IF('Д91'!D59='Д91'!B60,'Д91'!B58,0))</f>
        <v>0</v>
      </c>
      <c r="C32" s="6" t="str">
        <f>IF('Д91'!E59='Д91'!C58,'Д91'!C60,IF('Д91'!E59='Д91'!C60,'Д91'!C58,0))</f>
        <v>Саликова* Юлия</v>
      </c>
      <c r="D32" s="134"/>
      <c r="E32" s="23">
        <v>46</v>
      </c>
      <c r="F32" s="133"/>
      <c r="G32" s="139" t="s">
        <v>103</v>
      </c>
      <c r="H32" s="24"/>
      <c r="I32" s="23">
        <v>55</v>
      </c>
      <c r="J32" s="133"/>
      <c r="K32" s="137" t="s">
        <v>116</v>
      </c>
      <c r="L32" s="33"/>
      <c r="M32" s="23">
        <v>59</v>
      </c>
      <c r="N32" s="133"/>
      <c r="O32" s="137" t="s">
        <v>116</v>
      </c>
      <c r="P32" s="11"/>
      <c r="Q32" s="1"/>
      <c r="R32" s="1"/>
      <c r="S32" s="1"/>
      <c r="T32" s="45"/>
      <c r="U32" s="45"/>
      <c r="V32" s="45"/>
      <c r="W32" s="45"/>
      <c r="X32" s="45"/>
      <c r="Y32" s="45"/>
      <c r="Z32" s="45"/>
      <c r="AA32" s="45"/>
    </row>
    <row r="33" spans="1:27" ht="12.75" customHeight="1">
      <c r="A33" s="22"/>
      <c r="B33" s="22"/>
      <c r="C33" s="22">
        <v>-18</v>
      </c>
      <c r="D33" s="132">
        <f>IF('Д91'!F17='Д91'!D15,'Д91'!D19,IF('Д91'!F17='Д91'!D19,'Д91'!D15,0))</f>
        <v>0</v>
      </c>
      <c r="E33" s="6" t="str">
        <f>IF('Д91'!G17='Д91'!E15,'Д91'!E19,IF('Д91'!G17='Д91'!E19,'Д91'!E15,0))</f>
        <v>Зайнаева* Анастасия</v>
      </c>
      <c r="F33" s="28"/>
      <c r="G33" s="23"/>
      <c r="H33" s="33"/>
      <c r="I33" s="7"/>
      <c r="J33" s="31"/>
      <c r="K33" s="1"/>
      <c r="L33" s="1"/>
      <c r="M33" s="7"/>
      <c r="N33" s="31"/>
      <c r="O33" s="1"/>
      <c r="P33" s="1"/>
      <c r="Q33" s="1"/>
      <c r="R33" s="1"/>
      <c r="S33" s="1"/>
      <c r="T33" s="45"/>
      <c r="U33" s="45"/>
      <c r="V33" s="45"/>
      <c r="W33" s="45"/>
      <c r="X33" s="45"/>
      <c r="Y33" s="45"/>
      <c r="Z33" s="45"/>
      <c r="AA33" s="45"/>
    </row>
    <row r="34" spans="1:27" ht="12.75" customHeight="1">
      <c r="A34" s="22">
        <v>-15</v>
      </c>
      <c r="B34" s="132">
        <f>IF('Д91'!D63='Д91'!B62,'Д91'!B64,IF('Д91'!D63='Д91'!B64,'Д91'!B62,0))</f>
        <v>0</v>
      </c>
      <c r="C34" s="2" t="str">
        <f>IF('Д91'!E63='Д91'!C62,'Д91'!C64,IF('Д91'!E63='Д91'!C64,'Д91'!C62,0))</f>
        <v>Ягафарова* Диана</v>
      </c>
      <c r="D34" s="135"/>
      <c r="E34" s="1"/>
      <c r="F34" s="1"/>
      <c r="G34" s="23">
        <v>51</v>
      </c>
      <c r="H34" s="136"/>
      <c r="I34" s="137" t="s">
        <v>103</v>
      </c>
      <c r="J34" s="33"/>
      <c r="K34" s="1"/>
      <c r="L34" s="1"/>
      <c r="M34" s="7"/>
      <c r="N34" s="33"/>
      <c r="O34" s="22">
        <v>-60</v>
      </c>
      <c r="P34" s="132">
        <f>IF(P24=N16,N32,IF(P24=N32,N16,0))</f>
        <v>0</v>
      </c>
      <c r="Q34" s="2" t="str">
        <f>IF(Q24=O16,O32,IF(Q24=O32,O16,0))</f>
        <v>Усманова* Элина</v>
      </c>
      <c r="R34" s="2"/>
      <c r="S34" s="2"/>
      <c r="T34" s="45"/>
      <c r="U34" s="45"/>
      <c r="V34" s="45"/>
      <c r="W34" s="45"/>
      <c r="X34" s="45"/>
      <c r="Y34" s="45"/>
      <c r="Z34" s="45"/>
      <c r="AA34" s="45"/>
    </row>
    <row r="35" spans="1:27" ht="12.75" customHeight="1">
      <c r="A35" s="22"/>
      <c r="B35" s="22"/>
      <c r="C35" s="23">
        <v>39</v>
      </c>
      <c r="D35" s="133"/>
      <c r="E35" s="10" t="s">
        <v>123</v>
      </c>
      <c r="F35" s="11"/>
      <c r="G35" s="7"/>
      <c r="H35" s="24"/>
      <c r="I35" s="11"/>
      <c r="J35" s="11"/>
      <c r="K35" s="1"/>
      <c r="L35" s="1"/>
      <c r="M35" s="7"/>
      <c r="N35" s="33"/>
      <c r="O35" s="1"/>
      <c r="P35" s="1"/>
      <c r="Q35" s="17"/>
      <c r="R35" s="77" t="s">
        <v>3</v>
      </c>
      <c r="S35" s="77"/>
      <c r="T35" s="45"/>
      <c r="U35" s="45"/>
      <c r="V35" s="45"/>
      <c r="W35" s="45"/>
      <c r="X35" s="45"/>
      <c r="Y35" s="45"/>
      <c r="Z35" s="45"/>
      <c r="AA35" s="45"/>
    </row>
    <row r="36" spans="1:27" ht="12.75" customHeight="1">
      <c r="A36" s="22">
        <v>-16</v>
      </c>
      <c r="B36" s="132">
        <f>IF('Д91'!D67='Д91'!B66,'Д91'!B68,IF('Д91'!D67='Д91'!B68,'Д91'!B66,0))</f>
        <v>0</v>
      </c>
      <c r="C36" s="6" t="str">
        <f>IF('Д91'!E67='Д91'!C66,'Д91'!C68,IF('Д91'!E67='Д91'!C68,'Д91'!C66,0))</f>
        <v>Хамитова* Алсу</v>
      </c>
      <c r="D36" s="134"/>
      <c r="E36" s="23">
        <v>47</v>
      </c>
      <c r="F36" s="133"/>
      <c r="G36" s="137" t="s">
        <v>123</v>
      </c>
      <c r="H36" s="24"/>
      <c r="I36" s="11"/>
      <c r="J36" s="11"/>
      <c r="K36" s="22">
        <v>-29</v>
      </c>
      <c r="L36" s="132">
        <f>IF('Д91'!J21='Д91'!H13,'Д91'!H29,IF('Д91'!J21='Д91'!H29,'Д91'!H13,0))</f>
        <v>0</v>
      </c>
      <c r="M36" s="6" t="str">
        <f>IF('Д91'!K21='Д91'!I13,'Д91'!I29,IF('Д91'!K21='Д91'!I29,'Д91'!I13,0))</f>
        <v>Нургалиева* Камила</v>
      </c>
      <c r="N36" s="140"/>
      <c r="O36" s="1"/>
      <c r="P36" s="1"/>
      <c r="Q36" s="1"/>
      <c r="R36" s="1"/>
      <c r="S36" s="1"/>
      <c r="T36" s="45"/>
      <c r="U36" s="45"/>
      <c r="V36" s="45"/>
      <c r="W36" s="45"/>
      <c r="X36" s="45"/>
      <c r="Y36" s="45"/>
      <c r="Z36" s="45"/>
      <c r="AA36" s="45"/>
    </row>
    <row r="37" spans="1:27" ht="12.75" customHeight="1">
      <c r="A37" s="22"/>
      <c r="B37" s="22"/>
      <c r="C37" s="22">
        <v>-17</v>
      </c>
      <c r="D37" s="132">
        <f>IF('Д91'!F9='Д91'!D7,'Д91'!D11,IF('Д91'!F9='Д91'!D11,'Д91'!D7,0))</f>
        <v>0</v>
      </c>
      <c r="E37" s="6" t="str">
        <f>IF('Д91'!G9='Д91'!E7,'Д91'!E11,IF('Д91'!G9='Д91'!E11,'Д91'!E7,0))</f>
        <v>Салмиярова* Анна</v>
      </c>
      <c r="F37" s="28"/>
      <c r="G37" s="1"/>
      <c r="H37" s="22"/>
      <c r="I37" s="11"/>
      <c r="J37" s="11"/>
      <c r="K37" s="1"/>
      <c r="L37" s="1"/>
      <c r="M37" s="1"/>
      <c r="N37" s="1"/>
      <c r="O37" s="1"/>
      <c r="P37" s="1"/>
      <c r="Q37" s="1"/>
      <c r="R37" s="1"/>
      <c r="S37" s="1"/>
      <c r="T37" s="45"/>
      <c r="U37" s="45"/>
      <c r="V37" s="45"/>
      <c r="W37" s="45"/>
      <c r="X37" s="45"/>
      <c r="Y37" s="45"/>
      <c r="Z37" s="45"/>
      <c r="AA37" s="45"/>
    </row>
    <row r="38" spans="1:27" ht="12.75" customHeight="1">
      <c r="A38" s="22"/>
      <c r="B38" s="22"/>
      <c r="C38" s="1"/>
      <c r="D38" s="135"/>
      <c r="E38" s="1"/>
      <c r="F38" s="1"/>
      <c r="G38" s="1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5"/>
      <c r="U38" s="45"/>
      <c r="V38" s="45"/>
      <c r="W38" s="45"/>
      <c r="X38" s="45"/>
      <c r="Y38" s="45"/>
      <c r="Z38" s="45"/>
      <c r="AA38" s="45"/>
    </row>
    <row r="39" spans="1:27" ht="12.75" customHeight="1">
      <c r="A39" s="22">
        <v>-40</v>
      </c>
      <c r="B39" s="132">
        <f>IF(F8=D7,D9,IF(F8=D9,D7,0))</f>
        <v>0</v>
      </c>
      <c r="C39" s="2" t="str">
        <f>IF(G8=E7,E9,IF(G8=E9,E7,0))</f>
        <v>Сабирова* Ляйсан</v>
      </c>
      <c r="D39" s="135"/>
      <c r="E39" s="1"/>
      <c r="F39" s="1"/>
      <c r="G39" s="1"/>
      <c r="H39" s="22"/>
      <c r="I39" s="1"/>
      <c r="J39" s="1"/>
      <c r="K39" s="22">
        <v>-48</v>
      </c>
      <c r="L39" s="132">
        <f>IF(H10=F8,F12,IF(H10=F12,F8,0))</f>
        <v>0</v>
      </c>
      <c r="M39" s="2" t="str">
        <f>IF(I10=G8,G12,IF(I10=G12,G8,0))</f>
        <v>Михайлова* Полина</v>
      </c>
      <c r="N39" s="27"/>
      <c r="O39" s="1"/>
      <c r="P39" s="1"/>
      <c r="Q39" s="1"/>
      <c r="R39" s="1"/>
      <c r="S39" s="1"/>
      <c r="T39" s="45"/>
      <c r="U39" s="45"/>
      <c r="V39" s="45"/>
      <c r="W39" s="45"/>
      <c r="X39" s="45"/>
      <c r="Y39" s="45"/>
      <c r="Z39" s="45"/>
      <c r="AA39" s="45"/>
    </row>
    <row r="40" spans="1:27" ht="12.75" customHeight="1">
      <c r="A40" s="22"/>
      <c r="B40" s="22"/>
      <c r="C40" s="23">
        <v>71</v>
      </c>
      <c r="D40" s="136"/>
      <c r="E40" s="10" t="s">
        <v>108</v>
      </c>
      <c r="F40" s="11"/>
      <c r="G40" s="1"/>
      <c r="H40" s="24"/>
      <c r="I40" s="1"/>
      <c r="J40" s="1"/>
      <c r="K40" s="22"/>
      <c r="L40" s="22"/>
      <c r="M40" s="23">
        <v>67</v>
      </c>
      <c r="N40" s="136"/>
      <c r="O40" s="10" t="s">
        <v>102</v>
      </c>
      <c r="P40" s="11"/>
      <c r="Q40" s="1"/>
      <c r="R40" s="1"/>
      <c r="S40" s="1"/>
      <c r="T40" s="45"/>
      <c r="U40" s="45"/>
      <c r="V40" s="45"/>
      <c r="W40" s="45"/>
      <c r="X40" s="45"/>
      <c r="Y40" s="45"/>
      <c r="Z40" s="45"/>
      <c r="AA40" s="45"/>
    </row>
    <row r="41" spans="1:27" ht="12.75" customHeight="1">
      <c r="A41" s="22">
        <v>-41</v>
      </c>
      <c r="B41" s="132">
        <f>IF(F12=D11,D13,IF(F12=D13,D11,0))</f>
        <v>0</v>
      </c>
      <c r="C41" s="6" t="str">
        <f>IF(G12=E11,E13,IF(G12=E13,E11,0))</f>
        <v>Фазлыева* Алина</v>
      </c>
      <c r="D41" s="141"/>
      <c r="E41" s="7"/>
      <c r="F41" s="11"/>
      <c r="G41" s="1"/>
      <c r="H41" s="1"/>
      <c r="I41" s="1"/>
      <c r="J41" s="1"/>
      <c r="K41" s="22">
        <v>-49</v>
      </c>
      <c r="L41" s="132">
        <f>IF(H18=F16,F20,IF(H18=F20,F16,0))</f>
        <v>0</v>
      </c>
      <c r="M41" s="6" t="str">
        <f>IF(I18=G16,G20,IF(I18=G20,G16,0))</f>
        <v>Саитгареева* Карина</v>
      </c>
      <c r="N41" s="11"/>
      <c r="O41" s="7"/>
      <c r="P41" s="11"/>
      <c r="Q41" s="11"/>
      <c r="R41" s="1"/>
      <c r="S41" s="11"/>
      <c r="T41" s="45"/>
      <c r="U41" s="45"/>
      <c r="V41" s="45"/>
      <c r="W41" s="45"/>
      <c r="X41" s="45"/>
      <c r="Y41" s="45"/>
      <c r="Z41" s="45"/>
      <c r="AA41" s="45"/>
    </row>
    <row r="42" spans="1:27" ht="12.75" customHeight="1">
      <c r="A42" s="22"/>
      <c r="B42" s="22"/>
      <c r="C42" s="1"/>
      <c r="D42" s="142"/>
      <c r="E42" s="23">
        <v>75</v>
      </c>
      <c r="F42" s="136"/>
      <c r="G42" s="10" t="s">
        <v>108</v>
      </c>
      <c r="H42" s="11"/>
      <c r="I42" s="1"/>
      <c r="J42" s="1"/>
      <c r="K42" s="22"/>
      <c r="L42" s="22"/>
      <c r="M42" s="1"/>
      <c r="N42" s="1"/>
      <c r="O42" s="23">
        <v>69</v>
      </c>
      <c r="P42" s="136"/>
      <c r="Q42" s="4" t="s">
        <v>105</v>
      </c>
      <c r="R42" s="4"/>
      <c r="S42" s="4"/>
      <c r="T42" s="45"/>
      <c r="U42" s="45"/>
      <c r="V42" s="45"/>
      <c r="W42" s="45"/>
      <c r="X42" s="45"/>
      <c r="Y42" s="45"/>
      <c r="Z42" s="45"/>
      <c r="AA42" s="45"/>
    </row>
    <row r="43" spans="1:27" ht="12.75" customHeight="1">
      <c r="A43" s="22">
        <v>-42</v>
      </c>
      <c r="B43" s="132">
        <f>IF(F16=D15,D17,IF(F16=D17,D15,0))</f>
        <v>0</v>
      </c>
      <c r="C43" s="2" t="str">
        <f>IF(G16=E15,E17,IF(G16=E17,E15,0))</f>
        <v>Сакратова* Камилла</v>
      </c>
      <c r="D43" s="135"/>
      <c r="E43" s="7"/>
      <c r="F43" s="31"/>
      <c r="G43" s="7"/>
      <c r="H43" s="11"/>
      <c r="I43" s="1"/>
      <c r="J43" s="1"/>
      <c r="K43" s="22">
        <v>-50</v>
      </c>
      <c r="L43" s="132">
        <f>IF(H26=F24,F28,IF(H26=F28,F24,0))</f>
        <v>0</v>
      </c>
      <c r="M43" s="2" t="str">
        <f>IF(I26=G24,G28,IF(I26=G28,G24,0))</f>
        <v>Краснова* Валерия</v>
      </c>
      <c r="N43" s="27"/>
      <c r="O43" s="7"/>
      <c r="P43" s="11"/>
      <c r="Q43" s="16"/>
      <c r="R43" s="77" t="s">
        <v>12</v>
      </c>
      <c r="S43" s="77"/>
      <c r="T43" s="45"/>
      <c r="U43" s="45"/>
      <c r="V43" s="45"/>
      <c r="W43" s="45"/>
      <c r="X43" s="45"/>
      <c r="Y43" s="45"/>
      <c r="Z43" s="45"/>
      <c r="AA43" s="45"/>
    </row>
    <row r="44" spans="1:27" ht="12.75" customHeight="1">
      <c r="A44" s="22"/>
      <c r="B44" s="22"/>
      <c r="C44" s="23">
        <v>72</v>
      </c>
      <c r="D44" s="136"/>
      <c r="E44" s="137" t="s">
        <v>113</v>
      </c>
      <c r="F44" s="33"/>
      <c r="G44" s="7"/>
      <c r="H44" s="11"/>
      <c r="I44" s="1"/>
      <c r="J44" s="1"/>
      <c r="K44" s="22"/>
      <c r="L44" s="22"/>
      <c r="M44" s="23">
        <v>68</v>
      </c>
      <c r="N44" s="136"/>
      <c r="O44" s="137" t="s">
        <v>105</v>
      </c>
      <c r="P44" s="11"/>
      <c r="Q44" s="17"/>
      <c r="R44" s="1"/>
      <c r="S44" s="17"/>
      <c r="T44" s="45"/>
      <c r="U44" s="45"/>
      <c r="V44" s="45"/>
      <c r="W44" s="45"/>
      <c r="X44" s="45"/>
      <c r="Y44" s="45"/>
      <c r="Z44" s="45"/>
      <c r="AA44" s="45"/>
    </row>
    <row r="45" spans="1:27" ht="12.75" customHeight="1">
      <c r="A45" s="22">
        <v>-43</v>
      </c>
      <c r="B45" s="132">
        <f>IF(F20=D19,D21,IF(F20=D21,D19,0))</f>
        <v>0</v>
      </c>
      <c r="C45" s="6" t="str">
        <f>IF(G20=E19,E21,IF(G20=E21,E19,0))</f>
        <v>Асанян* Диана</v>
      </c>
      <c r="D45" s="141"/>
      <c r="E45" s="1"/>
      <c r="F45" s="1"/>
      <c r="G45" s="7"/>
      <c r="H45" s="11"/>
      <c r="I45" s="1"/>
      <c r="J45" s="1"/>
      <c r="K45" s="22">
        <v>-51</v>
      </c>
      <c r="L45" s="132">
        <f>IF(H34=F32,F36,IF(H34=F36,F32,0))</f>
        <v>0</v>
      </c>
      <c r="M45" s="6" t="str">
        <f>IF(I34=G32,G36,IF(I34=G36,G32,0))</f>
        <v>Хамитова* Алсу</v>
      </c>
      <c r="N45" s="11"/>
      <c r="O45" s="1"/>
      <c r="P45" s="1"/>
      <c r="Q45" s="1"/>
      <c r="R45" s="1"/>
      <c r="S45" s="1"/>
      <c r="T45" s="45"/>
      <c r="U45" s="45"/>
      <c r="V45" s="45"/>
      <c r="W45" s="45"/>
      <c r="X45" s="45"/>
      <c r="Y45" s="45"/>
      <c r="Z45" s="45"/>
      <c r="AA45" s="45"/>
    </row>
    <row r="46" spans="1:27" ht="12.75" customHeight="1">
      <c r="A46" s="22"/>
      <c r="B46" s="22"/>
      <c r="C46" s="11"/>
      <c r="D46" s="141"/>
      <c r="E46" s="1"/>
      <c r="F46" s="1"/>
      <c r="G46" s="23">
        <v>77</v>
      </c>
      <c r="H46" s="136"/>
      <c r="I46" s="10" t="s">
        <v>122</v>
      </c>
      <c r="J46" s="11"/>
      <c r="K46" s="22"/>
      <c r="L46" s="22"/>
      <c r="M46" s="1"/>
      <c r="N46" s="1"/>
      <c r="O46" s="22">
        <v>-69</v>
      </c>
      <c r="P46" s="132">
        <f>IF(P42=N40,N44,IF(P42=N44,N40,0))</f>
        <v>0</v>
      </c>
      <c r="Q46" s="2" t="str">
        <f>IF(Q42=O40,O44,IF(Q42=O44,O40,0))</f>
        <v>Михайлова* Полина</v>
      </c>
      <c r="R46" s="10"/>
      <c r="S46" s="10"/>
      <c r="T46" s="45"/>
      <c r="U46" s="45"/>
      <c r="V46" s="45"/>
      <c r="W46" s="45"/>
      <c r="X46" s="45"/>
      <c r="Y46" s="45"/>
      <c r="Z46" s="45"/>
      <c r="AA46" s="45"/>
    </row>
    <row r="47" spans="1:27" ht="12.75" customHeight="1">
      <c r="A47" s="22">
        <v>-44</v>
      </c>
      <c r="B47" s="132">
        <f>IF(F24=D23,D25,IF(F24=D25,D23,0))</f>
        <v>0</v>
      </c>
      <c r="C47" s="2" t="str">
        <f>IF(G24=E23,E25,IF(G24=E25,E23,0))</f>
        <v>Кирсанова* Злата</v>
      </c>
      <c r="D47" s="135"/>
      <c r="E47" s="1"/>
      <c r="F47" s="1"/>
      <c r="G47" s="7"/>
      <c r="H47" s="31"/>
      <c r="I47" s="12" t="s">
        <v>79</v>
      </c>
      <c r="J47" s="12"/>
      <c r="K47" s="1"/>
      <c r="L47" s="1"/>
      <c r="M47" s="22">
        <v>-67</v>
      </c>
      <c r="N47" s="132">
        <f>IF(N40=L39,L41,IF(N40=L41,L39,0))</f>
        <v>0</v>
      </c>
      <c r="O47" s="2" t="str">
        <f>IF(O40=M39,M41,IF(O40=M41,M39,0))</f>
        <v>Саитгареева* Карина</v>
      </c>
      <c r="P47" s="27"/>
      <c r="Q47" s="17"/>
      <c r="R47" s="77" t="s">
        <v>14</v>
      </c>
      <c r="S47" s="77"/>
      <c r="T47" s="45"/>
      <c r="U47" s="45"/>
      <c r="V47" s="45"/>
      <c r="W47" s="45"/>
      <c r="X47" s="45"/>
      <c r="Y47" s="45"/>
      <c r="Z47" s="45"/>
      <c r="AA47" s="45"/>
    </row>
    <row r="48" spans="1:27" ht="12.75" customHeight="1">
      <c r="A48" s="22"/>
      <c r="B48" s="22"/>
      <c r="C48" s="23">
        <v>73</v>
      </c>
      <c r="D48" s="136"/>
      <c r="E48" s="10" t="s">
        <v>122</v>
      </c>
      <c r="F48" s="11"/>
      <c r="G48" s="7"/>
      <c r="H48" s="33"/>
      <c r="I48" s="1"/>
      <c r="J48" s="1"/>
      <c r="K48" s="1"/>
      <c r="L48" s="1"/>
      <c r="M48" s="22"/>
      <c r="N48" s="22"/>
      <c r="O48" s="23">
        <v>70</v>
      </c>
      <c r="P48" s="136"/>
      <c r="Q48" s="10" t="s">
        <v>123</v>
      </c>
      <c r="R48" s="10"/>
      <c r="S48" s="10"/>
      <c r="T48" s="45"/>
      <c r="U48" s="45"/>
      <c r="V48" s="45"/>
      <c r="W48" s="45"/>
      <c r="X48" s="45"/>
      <c r="Y48" s="45"/>
      <c r="Z48" s="45"/>
      <c r="AA48" s="45"/>
    </row>
    <row r="49" spans="1:27" ht="12.75" customHeight="1">
      <c r="A49" s="22">
        <v>-45</v>
      </c>
      <c r="B49" s="132">
        <f>IF(F28=D27,D29,IF(F28=D29,D27,0))</f>
        <v>0</v>
      </c>
      <c r="C49" s="6" t="str">
        <f>IF(G28=E27,E29,IF(G28=E29,E27,0))</f>
        <v>Исламова* Милана</v>
      </c>
      <c r="D49" s="141"/>
      <c r="E49" s="7"/>
      <c r="F49" s="11"/>
      <c r="G49" s="7"/>
      <c r="H49" s="11"/>
      <c r="I49" s="1"/>
      <c r="J49" s="1"/>
      <c r="K49" s="1"/>
      <c r="L49" s="1"/>
      <c r="M49" s="22">
        <v>-68</v>
      </c>
      <c r="N49" s="132">
        <f>IF(N44=L43,L45,IF(N44=L45,L43,0))</f>
        <v>0</v>
      </c>
      <c r="O49" s="6" t="str">
        <f>IF(O44=M43,M45,IF(O44=M45,M43,0))</f>
        <v>Хамитова* Алсу</v>
      </c>
      <c r="P49" s="11"/>
      <c r="Q49" s="17"/>
      <c r="R49" s="77" t="s">
        <v>13</v>
      </c>
      <c r="S49" s="77"/>
      <c r="T49" s="45"/>
      <c r="U49" s="45"/>
      <c r="V49" s="45"/>
      <c r="W49" s="45"/>
      <c r="X49" s="45"/>
      <c r="Y49" s="45"/>
      <c r="Z49" s="45"/>
      <c r="AA49" s="45"/>
    </row>
    <row r="50" spans="1:27" ht="12.75" customHeight="1">
      <c r="A50" s="22"/>
      <c r="B50" s="22"/>
      <c r="C50" s="1"/>
      <c r="D50" s="142"/>
      <c r="E50" s="23">
        <v>76</v>
      </c>
      <c r="F50" s="136"/>
      <c r="G50" s="137" t="s">
        <v>122</v>
      </c>
      <c r="H50" s="11"/>
      <c r="I50" s="1"/>
      <c r="J50" s="1"/>
      <c r="K50" s="1"/>
      <c r="L50" s="1"/>
      <c r="M50" s="1"/>
      <c r="N50" s="1"/>
      <c r="O50" s="22">
        <v>-70</v>
      </c>
      <c r="P50" s="132">
        <f>IF(P48=N47,N49,IF(P48=N49,N47,0))</f>
        <v>0</v>
      </c>
      <c r="Q50" s="2" t="str">
        <f>IF(Q48=O47,O49,IF(Q48=O49,O47,0))</f>
        <v>Саитгареева* Карина</v>
      </c>
      <c r="R50" s="10"/>
      <c r="S50" s="10"/>
      <c r="T50" s="45"/>
      <c r="U50" s="45"/>
      <c r="V50" s="45"/>
      <c r="W50" s="45"/>
      <c r="X50" s="45"/>
      <c r="Y50" s="45"/>
      <c r="Z50" s="45"/>
      <c r="AA50" s="45"/>
    </row>
    <row r="51" spans="1:27" ht="12.75" customHeight="1">
      <c r="A51" s="22">
        <v>-46</v>
      </c>
      <c r="B51" s="132">
        <f>IF(F32=D31,D33,IF(F32=D33,D31,0))</f>
        <v>0</v>
      </c>
      <c r="C51" s="2" t="str">
        <f>IF(G32=E31,E33,IF(G32=E33,E31,0))</f>
        <v>Зайнаева* Анастасия</v>
      </c>
      <c r="D51" s="135"/>
      <c r="E51" s="7"/>
      <c r="F51" s="31"/>
      <c r="G51" s="1"/>
      <c r="H51" s="1"/>
      <c r="I51" s="1"/>
      <c r="J51" s="1"/>
      <c r="K51" s="1"/>
      <c r="L51" s="1"/>
      <c r="M51" s="11"/>
      <c r="N51" s="11"/>
      <c r="O51" s="1"/>
      <c r="P51" s="1"/>
      <c r="Q51" s="17"/>
      <c r="R51" s="77" t="s">
        <v>15</v>
      </c>
      <c r="S51" s="77"/>
      <c r="T51" s="45"/>
      <c r="U51" s="45"/>
      <c r="V51" s="45"/>
      <c r="W51" s="45"/>
      <c r="X51" s="45"/>
      <c r="Y51" s="45"/>
      <c r="Z51" s="45"/>
      <c r="AA51" s="45"/>
    </row>
    <row r="52" spans="1:27" ht="12.75" customHeight="1">
      <c r="A52" s="22"/>
      <c r="B52" s="22"/>
      <c r="C52" s="23">
        <v>74</v>
      </c>
      <c r="D52" s="136"/>
      <c r="E52" s="137" t="s">
        <v>117</v>
      </c>
      <c r="F52" s="33"/>
      <c r="G52" s="22">
        <v>-77</v>
      </c>
      <c r="H52" s="132">
        <f>IF(H46=F42,F50,IF(H46=F50,F42,0))</f>
        <v>0</v>
      </c>
      <c r="I52" s="2" t="str">
        <f>IF(I46=G42,G50,IF(I46=G50,G42,0))</f>
        <v>Сабирова* Ляйсан</v>
      </c>
      <c r="J52" s="27"/>
      <c r="K52" s="22">
        <v>-71</v>
      </c>
      <c r="L52" s="132">
        <f>IF(D40=B39,B41,IF(D40=B41,B39,0))</f>
        <v>0</v>
      </c>
      <c r="M52" s="2" t="str">
        <f>IF(E40=C39,C41,IF(E40=C41,C39,0))</f>
        <v>Фазлыева* Алина</v>
      </c>
      <c r="N52" s="27"/>
      <c r="O52" s="1"/>
      <c r="P52" s="1"/>
      <c r="Q52" s="1"/>
      <c r="R52" s="1"/>
      <c r="S52" s="1"/>
      <c r="T52" s="45"/>
      <c r="U52" s="45"/>
      <c r="V52" s="45"/>
      <c r="W52" s="45"/>
      <c r="X52" s="45"/>
      <c r="Y52" s="45"/>
      <c r="Z52" s="45"/>
      <c r="AA52" s="45"/>
    </row>
    <row r="53" spans="1:27" ht="12.75" customHeight="1">
      <c r="A53" s="22">
        <v>-47</v>
      </c>
      <c r="B53" s="132">
        <f>IF(F36=D35,D37,IF(F36=D37,D35,0))</f>
        <v>0</v>
      </c>
      <c r="C53" s="6" t="str">
        <f>IF(G36=E35,E37,IF(G36=E37,E35,0))</f>
        <v>Салмиярова* Анна</v>
      </c>
      <c r="D53" s="141"/>
      <c r="E53" s="1"/>
      <c r="F53" s="1"/>
      <c r="G53" s="1"/>
      <c r="H53" s="1"/>
      <c r="I53" s="12" t="s">
        <v>80</v>
      </c>
      <c r="J53" s="12"/>
      <c r="K53" s="22"/>
      <c r="L53" s="22"/>
      <c r="M53" s="23">
        <v>79</v>
      </c>
      <c r="N53" s="136"/>
      <c r="O53" s="10" t="s">
        <v>101</v>
      </c>
      <c r="P53" s="11"/>
      <c r="Q53" s="1"/>
      <c r="R53" s="1"/>
      <c r="S53" s="1"/>
      <c r="T53" s="45"/>
      <c r="U53" s="45"/>
      <c r="V53" s="45"/>
      <c r="W53" s="45"/>
      <c r="X53" s="45"/>
      <c r="Y53" s="45"/>
      <c r="Z53" s="45"/>
      <c r="AA53" s="45"/>
    </row>
    <row r="54" spans="1:27" ht="12.75" customHeight="1">
      <c r="A54" s="22"/>
      <c r="B54" s="22"/>
      <c r="C54" s="1"/>
      <c r="D54" s="142"/>
      <c r="E54" s="22">
        <v>-75</v>
      </c>
      <c r="F54" s="132">
        <f>IF(F42=D40,D44,IF(F42=D44,D40,0))</f>
        <v>0</v>
      </c>
      <c r="G54" s="2" t="str">
        <f>IF(G42=E40,E44,IF(G42=E44,E40,0))</f>
        <v>Асанян* Диана</v>
      </c>
      <c r="H54" s="27"/>
      <c r="I54" s="17"/>
      <c r="J54" s="17"/>
      <c r="K54" s="22">
        <v>-72</v>
      </c>
      <c r="L54" s="132">
        <f>IF(D44=B43,B45,IF(D44=B45,B43,0))</f>
        <v>0</v>
      </c>
      <c r="M54" s="6" t="str">
        <f>IF(E44=C43,C45,IF(E44=C45,C43,0))</f>
        <v>Сакратова* Камилла</v>
      </c>
      <c r="N54" s="11"/>
      <c r="O54" s="7"/>
      <c r="P54" s="11"/>
      <c r="Q54" s="11"/>
      <c r="R54" s="1"/>
      <c r="S54" s="11"/>
      <c r="T54" s="45"/>
      <c r="U54" s="45"/>
      <c r="V54" s="45"/>
      <c r="W54" s="45"/>
      <c r="X54" s="45"/>
      <c r="Y54" s="45"/>
      <c r="Z54" s="45"/>
      <c r="AA54" s="45"/>
    </row>
    <row r="55" spans="1:27" ht="12.75" customHeight="1">
      <c r="A55" s="22"/>
      <c r="B55" s="22"/>
      <c r="C55" s="1"/>
      <c r="D55" s="142"/>
      <c r="E55" s="22"/>
      <c r="F55" s="22"/>
      <c r="G55" s="23">
        <v>78</v>
      </c>
      <c r="H55" s="136"/>
      <c r="I55" s="10" t="s">
        <v>117</v>
      </c>
      <c r="J55" s="11"/>
      <c r="K55" s="22"/>
      <c r="L55" s="22"/>
      <c r="M55" s="1"/>
      <c r="N55" s="1"/>
      <c r="O55" s="23">
        <v>81</v>
      </c>
      <c r="P55" s="136"/>
      <c r="Q55" s="4" t="s">
        <v>104</v>
      </c>
      <c r="R55" s="4"/>
      <c r="S55" s="4"/>
      <c r="T55" s="45"/>
      <c r="U55" s="45"/>
      <c r="V55" s="45"/>
      <c r="W55" s="45"/>
      <c r="X55" s="45"/>
      <c r="Y55" s="45"/>
      <c r="Z55" s="45"/>
      <c r="AA55" s="45"/>
    </row>
    <row r="56" spans="1:27" ht="12.75" customHeight="1">
      <c r="A56" s="22"/>
      <c r="B56" s="22"/>
      <c r="C56" s="1"/>
      <c r="D56" s="142"/>
      <c r="E56" s="22">
        <v>-76</v>
      </c>
      <c r="F56" s="132">
        <f>IF(F50=D48,D52,IF(F50=D52,D48,0))</f>
        <v>0</v>
      </c>
      <c r="G56" s="6" t="str">
        <f>IF(G50=E48,E52,IF(G50=E52,E48,0))</f>
        <v>Зайнаева* Анастасия</v>
      </c>
      <c r="H56" s="11"/>
      <c r="I56" s="12" t="s">
        <v>81</v>
      </c>
      <c r="J56" s="12"/>
      <c r="K56" s="22">
        <v>-73</v>
      </c>
      <c r="L56" s="132">
        <f>IF(D48=B47,B49,IF(D48=B49,B47,0))</f>
        <v>0</v>
      </c>
      <c r="M56" s="2" t="str">
        <f>IF(E48=C47,C49,IF(E48=C49,C47,0))</f>
        <v>Исламова* Милана</v>
      </c>
      <c r="N56" s="27"/>
      <c r="O56" s="7"/>
      <c r="P56" s="11"/>
      <c r="Q56" s="16"/>
      <c r="R56" s="77" t="s">
        <v>82</v>
      </c>
      <c r="S56" s="77"/>
      <c r="T56" s="45"/>
      <c r="U56" s="45"/>
      <c r="V56" s="45"/>
      <c r="W56" s="45"/>
      <c r="X56" s="45"/>
      <c r="Y56" s="45"/>
      <c r="Z56" s="45"/>
      <c r="AA56" s="45"/>
    </row>
    <row r="57" spans="1:27" ht="12.75" customHeight="1">
      <c r="A57" s="22"/>
      <c r="B57" s="22"/>
      <c r="C57" s="1"/>
      <c r="D57" s="142"/>
      <c r="E57" s="1"/>
      <c r="F57" s="1"/>
      <c r="G57" s="22">
        <v>-78</v>
      </c>
      <c r="H57" s="132">
        <f>IF(H55=F54,F56,IF(H55=F56,F54,0))</f>
        <v>0</v>
      </c>
      <c r="I57" s="2" t="str">
        <f>IF(I55=G54,G56,IF(I55=G56,G54,0))</f>
        <v>Асанян* Диана</v>
      </c>
      <c r="J57" s="27"/>
      <c r="K57" s="22"/>
      <c r="L57" s="22"/>
      <c r="M57" s="23">
        <v>80</v>
      </c>
      <c r="N57" s="136"/>
      <c r="O57" s="137" t="s">
        <v>104</v>
      </c>
      <c r="P57" s="11"/>
      <c r="Q57" s="17"/>
      <c r="R57" s="1"/>
      <c r="S57" s="17"/>
      <c r="T57" s="45"/>
      <c r="U57" s="45"/>
      <c r="V57" s="45"/>
      <c r="W57" s="45"/>
      <c r="X57" s="45"/>
      <c r="Y57" s="45"/>
      <c r="Z57" s="45"/>
      <c r="AA57" s="45"/>
    </row>
    <row r="58" spans="1:27" ht="12.75" customHeight="1">
      <c r="A58" s="22">
        <v>-32</v>
      </c>
      <c r="B58" s="132">
        <f>IF(D7=B6,B8,IF(D7=B8,B6,0))</f>
        <v>0</v>
      </c>
      <c r="C58" s="2" t="str">
        <f>IF(E7=C6,C8,IF(E7=C8,C6,0))</f>
        <v>Иликбаева* Елизавета</v>
      </c>
      <c r="D58" s="135"/>
      <c r="E58" s="11"/>
      <c r="F58" s="11"/>
      <c r="G58" s="1"/>
      <c r="H58" s="1"/>
      <c r="I58" s="12" t="s">
        <v>83</v>
      </c>
      <c r="J58" s="12"/>
      <c r="K58" s="22">
        <v>-74</v>
      </c>
      <c r="L58" s="132">
        <f>IF(D52=B51,B53,IF(D52=B53,B51,0))</f>
        <v>0</v>
      </c>
      <c r="M58" s="6" t="str">
        <f>IF(E52=C51,C53,IF(E52=C53,C51,0))</f>
        <v>Салмиярова* Анна</v>
      </c>
      <c r="N58" s="11"/>
      <c r="O58" s="1"/>
      <c r="P58" s="1"/>
      <c r="Q58" s="1"/>
      <c r="R58" s="1"/>
      <c r="S58" s="1"/>
      <c r="T58" s="45"/>
      <c r="U58" s="45"/>
      <c r="V58" s="45"/>
      <c r="W58" s="45"/>
      <c r="X58" s="45"/>
      <c r="Y58" s="45"/>
      <c r="Z58" s="45"/>
      <c r="AA58" s="45"/>
    </row>
    <row r="59" spans="1:27" ht="12.75" customHeight="1">
      <c r="A59" s="22"/>
      <c r="B59" s="22"/>
      <c r="C59" s="23">
        <v>83</v>
      </c>
      <c r="D59" s="136"/>
      <c r="E59" s="10" t="s">
        <v>64</v>
      </c>
      <c r="F59" s="11"/>
      <c r="G59" s="1"/>
      <c r="H59" s="1"/>
      <c r="I59" s="1"/>
      <c r="J59" s="1"/>
      <c r="K59" s="1"/>
      <c r="L59" s="1"/>
      <c r="M59" s="1"/>
      <c r="N59" s="1"/>
      <c r="O59" s="22">
        <v>-81</v>
      </c>
      <c r="P59" s="132">
        <f>IF(P55=N53,N57,IF(P55=N57,N53,0))</f>
        <v>0</v>
      </c>
      <c r="Q59" s="2" t="str">
        <f>IF(Q55=O53,O57,IF(Q55=O57,O53,0))</f>
        <v>Фазлыева* Алина</v>
      </c>
      <c r="R59" s="10"/>
      <c r="S59" s="10"/>
      <c r="T59" s="45"/>
      <c r="U59" s="45"/>
      <c r="V59" s="45"/>
      <c r="W59" s="45"/>
      <c r="X59" s="45"/>
      <c r="Y59" s="45"/>
      <c r="Z59" s="45"/>
      <c r="AA59" s="45"/>
    </row>
    <row r="60" spans="1:27" ht="12.75" customHeight="1">
      <c r="A60" s="22">
        <v>-33</v>
      </c>
      <c r="B60" s="132">
        <f>IF(D11=B10,B12,IF(D11=B12,B10,0))</f>
        <v>0</v>
      </c>
      <c r="C60" s="6" t="str">
        <f>IF(E11=C10,C12,IF(E11=C12,C10,0))</f>
        <v>Решетникова* Арина</v>
      </c>
      <c r="D60" s="143"/>
      <c r="E60" s="7"/>
      <c r="F60" s="11"/>
      <c r="G60" s="1"/>
      <c r="H60" s="1"/>
      <c r="I60" s="1"/>
      <c r="J60" s="1"/>
      <c r="K60" s="1"/>
      <c r="L60" s="1"/>
      <c r="M60" s="22">
        <v>-79</v>
      </c>
      <c r="N60" s="132">
        <f>IF(N53=L52,L54,IF(N53=L54,L52,0))</f>
        <v>0</v>
      </c>
      <c r="O60" s="2" t="str">
        <f>IF(O53=M52,M54,IF(O53=M54,M52,0))</f>
        <v>Сакратова* Камилла</v>
      </c>
      <c r="P60" s="27"/>
      <c r="Q60" s="17"/>
      <c r="R60" s="77" t="s">
        <v>84</v>
      </c>
      <c r="S60" s="77"/>
      <c r="T60" s="45"/>
      <c r="U60" s="45"/>
      <c r="V60" s="45"/>
      <c r="W60" s="45"/>
      <c r="X60" s="45"/>
      <c r="Y60" s="45"/>
      <c r="Z60" s="45"/>
      <c r="AA60" s="45"/>
    </row>
    <row r="61" spans="1:27" ht="12.75" customHeight="1">
      <c r="A61" s="22"/>
      <c r="B61" s="22"/>
      <c r="C61" s="1"/>
      <c r="D61" s="141"/>
      <c r="E61" s="23">
        <v>87</v>
      </c>
      <c r="F61" s="136"/>
      <c r="G61" s="10" t="s">
        <v>64</v>
      </c>
      <c r="H61" s="11"/>
      <c r="I61" s="1"/>
      <c r="J61" s="1"/>
      <c r="K61" s="1"/>
      <c r="L61" s="1"/>
      <c r="M61" s="22"/>
      <c r="N61" s="22"/>
      <c r="O61" s="23">
        <v>82</v>
      </c>
      <c r="P61" s="136"/>
      <c r="Q61" s="10" t="s">
        <v>110</v>
      </c>
      <c r="R61" s="10"/>
      <c r="S61" s="10"/>
      <c r="T61" s="45"/>
      <c r="U61" s="45"/>
      <c r="V61" s="45"/>
      <c r="W61" s="45"/>
      <c r="X61" s="45"/>
      <c r="Y61" s="45"/>
      <c r="Z61" s="45"/>
      <c r="AA61" s="45"/>
    </row>
    <row r="62" spans="1:27" ht="12.75" customHeight="1">
      <c r="A62" s="22">
        <v>-34</v>
      </c>
      <c r="B62" s="132">
        <f>IF(D15=B14,B16,IF(D15=B16,B14,0))</f>
        <v>0</v>
      </c>
      <c r="C62" s="2" t="str">
        <f>IF(E15=C14,C16,IF(E15=C16,C14,0))</f>
        <v>Кашапова* Азалия</v>
      </c>
      <c r="D62" s="135"/>
      <c r="E62" s="7"/>
      <c r="F62" s="144"/>
      <c r="G62" s="7"/>
      <c r="H62" s="11"/>
      <c r="I62" s="1"/>
      <c r="J62" s="1"/>
      <c r="K62" s="1"/>
      <c r="L62" s="1"/>
      <c r="M62" s="22">
        <v>-80</v>
      </c>
      <c r="N62" s="132">
        <f>IF(N57=L56,L58,IF(N57=L58,L56,0))</f>
        <v>0</v>
      </c>
      <c r="O62" s="6" t="str">
        <f>IF(O57=M56,M58,IF(O57=M58,M56,0))</f>
        <v>Салмиярова* Анна</v>
      </c>
      <c r="P62" s="27"/>
      <c r="Q62" s="17"/>
      <c r="R62" s="77" t="s">
        <v>85</v>
      </c>
      <c r="S62" s="77"/>
      <c r="T62" s="45"/>
      <c r="U62" s="45"/>
      <c r="V62" s="45"/>
      <c r="W62" s="45"/>
      <c r="X62" s="45"/>
      <c r="Y62" s="45"/>
      <c r="Z62" s="45"/>
      <c r="AA62" s="45"/>
    </row>
    <row r="63" spans="1:27" ht="12.75" customHeight="1">
      <c r="A63" s="22"/>
      <c r="B63" s="22"/>
      <c r="C63" s="23">
        <v>84</v>
      </c>
      <c r="D63" s="136"/>
      <c r="E63" s="137" t="s">
        <v>120</v>
      </c>
      <c r="F63" s="11"/>
      <c r="G63" s="7"/>
      <c r="H63" s="11"/>
      <c r="I63" s="1"/>
      <c r="J63" s="1"/>
      <c r="K63" s="1"/>
      <c r="L63" s="1"/>
      <c r="M63" s="1"/>
      <c r="N63" s="1"/>
      <c r="O63" s="22">
        <v>-82</v>
      </c>
      <c r="P63" s="132">
        <f>IF(P61=N60,N62,IF(P61=N62,N60,0))</f>
        <v>0</v>
      </c>
      <c r="Q63" s="2" t="str">
        <f>IF(Q61=O60,O62,IF(Q61=O62,O60,0))</f>
        <v>Сакратова* Камилла</v>
      </c>
      <c r="R63" s="10"/>
      <c r="S63" s="10"/>
      <c r="T63" s="45"/>
      <c r="U63" s="45"/>
      <c r="V63" s="45"/>
      <c r="W63" s="45"/>
      <c r="X63" s="45"/>
      <c r="Y63" s="45"/>
      <c r="Z63" s="45"/>
      <c r="AA63" s="45"/>
    </row>
    <row r="64" spans="1:27" ht="12.75" customHeight="1">
      <c r="A64" s="22">
        <v>-35</v>
      </c>
      <c r="B64" s="132">
        <f>IF(D19=B18,B20,IF(D19=B20,B18,0))</f>
        <v>0</v>
      </c>
      <c r="C64" s="6" t="str">
        <f>IF(E19=C18,C20,IF(E19=C20,C18,0))</f>
        <v>Гаитова* Камила</v>
      </c>
      <c r="D64" s="135"/>
      <c r="E64" s="1"/>
      <c r="F64" s="11"/>
      <c r="G64" s="7"/>
      <c r="H64" s="11"/>
      <c r="I64" s="1"/>
      <c r="J64" s="1"/>
      <c r="K64" s="1"/>
      <c r="L64" s="1"/>
      <c r="M64" s="11"/>
      <c r="N64" s="11"/>
      <c r="O64" s="1"/>
      <c r="P64" s="1"/>
      <c r="Q64" s="17"/>
      <c r="R64" s="77" t="s">
        <v>86</v>
      </c>
      <c r="S64" s="77"/>
      <c r="T64" s="45"/>
      <c r="U64" s="45"/>
      <c r="V64" s="45"/>
      <c r="W64" s="45"/>
      <c r="X64" s="45"/>
      <c r="Y64" s="45"/>
      <c r="Z64" s="45"/>
      <c r="AA64" s="45"/>
    </row>
    <row r="65" spans="1:27" ht="12.75" customHeight="1">
      <c r="A65" s="22"/>
      <c r="B65" s="22"/>
      <c r="C65" s="11"/>
      <c r="D65" s="141"/>
      <c r="E65" s="1"/>
      <c r="F65" s="11"/>
      <c r="G65" s="23">
        <v>89</v>
      </c>
      <c r="H65" s="136"/>
      <c r="I65" s="10" t="s">
        <v>64</v>
      </c>
      <c r="J65" s="11"/>
      <c r="K65" s="22">
        <v>-83</v>
      </c>
      <c r="L65" s="132">
        <f>IF(D59=B58,B60,IF(D59=B60,B58,0))</f>
        <v>0</v>
      </c>
      <c r="M65" s="2" t="str">
        <f>IF(E59=C58,C60,IF(E59=C60,C58,0))</f>
        <v>Иликбаева* Елизавета</v>
      </c>
      <c r="N65" s="27"/>
      <c r="O65" s="1"/>
      <c r="P65" s="1"/>
      <c r="Q65" s="1"/>
      <c r="R65" s="1"/>
      <c r="S65" s="1"/>
      <c r="T65" s="45"/>
      <c r="U65" s="45"/>
      <c r="V65" s="45"/>
      <c r="W65" s="45"/>
      <c r="X65" s="45"/>
      <c r="Y65" s="45"/>
      <c r="Z65" s="45"/>
      <c r="AA65" s="45"/>
    </row>
    <row r="66" spans="1:27" ht="12.75" customHeight="1">
      <c r="A66" s="22">
        <v>-36</v>
      </c>
      <c r="B66" s="132">
        <f>IF(D23=B22,B24,IF(D23=B24,B22,0))</f>
        <v>0</v>
      </c>
      <c r="C66" s="2" t="str">
        <f>IF(E23=C22,C24,IF(E23=C24,C22,0))</f>
        <v>Морозова* Ева</v>
      </c>
      <c r="D66" s="135"/>
      <c r="E66" s="1"/>
      <c r="F66" s="11"/>
      <c r="G66" s="7"/>
      <c r="H66" s="11"/>
      <c r="I66" s="12" t="s">
        <v>87</v>
      </c>
      <c r="J66" s="12"/>
      <c r="K66" s="22"/>
      <c r="L66" s="22"/>
      <c r="M66" s="23">
        <v>91</v>
      </c>
      <c r="N66" s="136"/>
      <c r="O66" s="10" t="s">
        <v>109</v>
      </c>
      <c r="P66" s="11"/>
      <c r="Q66" s="1"/>
      <c r="R66" s="1"/>
      <c r="S66" s="1"/>
      <c r="T66" s="45"/>
      <c r="U66" s="45"/>
      <c r="V66" s="45"/>
      <c r="W66" s="45"/>
      <c r="X66" s="45"/>
      <c r="Y66" s="45"/>
      <c r="Z66" s="45"/>
      <c r="AA66" s="45"/>
    </row>
    <row r="67" spans="1:27" ht="12.75" customHeight="1">
      <c r="A67" s="22"/>
      <c r="B67" s="22"/>
      <c r="C67" s="23">
        <v>85</v>
      </c>
      <c r="D67" s="136"/>
      <c r="E67" s="10" t="s">
        <v>107</v>
      </c>
      <c r="F67" s="11"/>
      <c r="G67" s="7"/>
      <c r="H67" s="11"/>
      <c r="I67" s="1"/>
      <c r="J67" s="1"/>
      <c r="K67" s="22">
        <v>-84</v>
      </c>
      <c r="L67" s="132">
        <f>IF(D63=B62,B64,IF(D63=B64,B62,0))</f>
        <v>0</v>
      </c>
      <c r="M67" s="6" t="str">
        <f>IF(E63=C62,C64,IF(E63=C64,C62,0))</f>
        <v>Гаитова* Камила</v>
      </c>
      <c r="N67" s="145"/>
      <c r="O67" s="7"/>
      <c r="P67" s="11"/>
      <c r="Q67" s="11"/>
      <c r="R67" s="1"/>
      <c r="S67" s="11"/>
      <c r="T67" s="45"/>
      <c r="U67" s="45"/>
      <c r="V67" s="45"/>
      <c r="W67" s="45"/>
      <c r="X67" s="45"/>
      <c r="Y67" s="45"/>
      <c r="Z67" s="45"/>
      <c r="AA67" s="45"/>
    </row>
    <row r="68" spans="1:27" ht="12.75" customHeight="1">
      <c r="A68" s="22">
        <v>-37</v>
      </c>
      <c r="B68" s="132">
        <f>IF(D27=B26,B28,IF(D27=B28,B26,0))</f>
        <v>0</v>
      </c>
      <c r="C68" s="6" t="str">
        <f>IF(E27=C26,C28,IF(E27=C28,C26,0))</f>
        <v>Динисламова* Айгузель</v>
      </c>
      <c r="D68" s="135"/>
      <c r="E68" s="7"/>
      <c r="F68" s="11"/>
      <c r="G68" s="7"/>
      <c r="H68" s="11"/>
      <c r="I68" s="1"/>
      <c r="J68" s="1"/>
      <c r="K68" s="22"/>
      <c r="L68" s="22"/>
      <c r="M68" s="1"/>
      <c r="N68" s="1"/>
      <c r="O68" s="23">
        <v>93</v>
      </c>
      <c r="P68" s="136"/>
      <c r="Q68" s="4" t="s">
        <v>109</v>
      </c>
      <c r="R68" s="4"/>
      <c r="S68" s="4"/>
      <c r="T68" s="45"/>
      <c r="U68" s="45"/>
      <c r="V68" s="45"/>
      <c r="W68" s="45"/>
      <c r="X68" s="45"/>
      <c r="Y68" s="45"/>
      <c r="Z68" s="45"/>
      <c r="AA68" s="45"/>
    </row>
    <row r="69" spans="1:27" ht="12.75" customHeight="1">
      <c r="A69" s="22"/>
      <c r="B69" s="22"/>
      <c r="C69" s="1"/>
      <c r="D69" s="142"/>
      <c r="E69" s="23">
        <v>88</v>
      </c>
      <c r="F69" s="136"/>
      <c r="G69" s="137" t="s">
        <v>107</v>
      </c>
      <c r="H69" s="11"/>
      <c r="I69" s="1"/>
      <c r="J69" s="1"/>
      <c r="K69" s="22">
        <v>-85</v>
      </c>
      <c r="L69" s="132">
        <f>IF(D67=B66,B68,IF(D67=B68,B66,0))</f>
        <v>0</v>
      </c>
      <c r="M69" s="2" t="str">
        <f>IF(E67=C66,C68,IF(E67=C68,C66,0))</f>
        <v>Динисламова* Айгузель</v>
      </c>
      <c r="N69" s="27"/>
      <c r="O69" s="7"/>
      <c r="P69" s="11"/>
      <c r="Q69" s="16"/>
      <c r="R69" s="77" t="s">
        <v>88</v>
      </c>
      <c r="S69" s="77"/>
      <c r="T69" s="45"/>
      <c r="U69" s="45"/>
      <c r="V69" s="45"/>
      <c r="W69" s="45"/>
      <c r="X69" s="45"/>
      <c r="Y69" s="45"/>
      <c r="Z69" s="45"/>
      <c r="AA69" s="45"/>
    </row>
    <row r="70" spans="1:27" ht="12.75" customHeight="1">
      <c r="A70" s="22">
        <v>-38</v>
      </c>
      <c r="B70" s="132">
        <f>IF(D31=B30,B32,IF(D31=B32,B30,0))</f>
        <v>0</v>
      </c>
      <c r="C70" s="2" t="str">
        <f>IF(E31=C30,C32,IF(E31=C32,C30,0))</f>
        <v>Альмухаметова* Виолетта</v>
      </c>
      <c r="D70" s="135"/>
      <c r="E70" s="7"/>
      <c r="F70" s="11"/>
      <c r="G70" s="1"/>
      <c r="H70" s="1"/>
      <c r="I70" s="1"/>
      <c r="J70" s="1"/>
      <c r="K70" s="22"/>
      <c r="L70" s="22"/>
      <c r="M70" s="23">
        <v>92</v>
      </c>
      <c r="N70" s="136"/>
      <c r="O70" s="137" t="s">
        <v>118</v>
      </c>
      <c r="P70" s="11"/>
      <c r="Q70" s="17"/>
      <c r="R70" s="1"/>
      <c r="S70" s="17"/>
      <c r="T70" s="45"/>
      <c r="U70" s="45"/>
      <c r="V70" s="45"/>
      <c r="W70" s="45"/>
      <c r="X70" s="45"/>
      <c r="Y70" s="45"/>
      <c r="Z70" s="45"/>
      <c r="AA70" s="45"/>
    </row>
    <row r="71" spans="1:27" ht="12.75" customHeight="1">
      <c r="A71" s="22"/>
      <c r="B71" s="22"/>
      <c r="C71" s="23">
        <v>86</v>
      </c>
      <c r="D71" s="136"/>
      <c r="E71" s="137" t="s">
        <v>111</v>
      </c>
      <c r="F71" s="11"/>
      <c r="G71" s="22">
        <v>-89</v>
      </c>
      <c r="H71" s="132">
        <f>IF(H65=F61,F69,IF(H65=F69,F61,0))</f>
        <v>0</v>
      </c>
      <c r="I71" s="2" t="str">
        <f>IF(I65=G61,G69,IF(I65=G69,G61,0))</f>
        <v>Морозова* Ева</v>
      </c>
      <c r="J71" s="27"/>
      <c r="K71" s="22">
        <v>-86</v>
      </c>
      <c r="L71" s="132">
        <f>IF(D71=B70,B72,IF(D71=B72,B70,0))</f>
        <v>0</v>
      </c>
      <c r="M71" s="6" t="str">
        <f>IF(E71=C70,C72,IF(E71=C72,C70,0))</f>
        <v>Альмухаметова* Виолетта</v>
      </c>
      <c r="N71" s="145"/>
      <c r="O71" s="1"/>
      <c r="P71" s="1"/>
      <c r="Q71" s="1"/>
      <c r="R71" s="1"/>
      <c r="S71" s="1"/>
      <c r="T71" s="45"/>
      <c r="U71" s="45"/>
      <c r="V71" s="45"/>
      <c r="W71" s="45"/>
      <c r="X71" s="45"/>
      <c r="Y71" s="45"/>
      <c r="Z71" s="45"/>
      <c r="AA71" s="45"/>
    </row>
    <row r="72" spans="1:27" ht="12.75" customHeight="1">
      <c r="A72" s="22">
        <v>-39</v>
      </c>
      <c r="B72" s="132">
        <f>IF(D35=B34,B36,IF(D35=B36,B34,0))</f>
        <v>0</v>
      </c>
      <c r="C72" s="6" t="str">
        <f>IF(E35=C34,C36,IF(E35=C36,C34,0))</f>
        <v>Ягафарова* Диана</v>
      </c>
      <c r="D72" s="135"/>
      <c r="E72" s="1"/>
      <c r="F72" s="1"/>
      <c r="G72" s="1"/>
      <c r="H72" s="1"/>
      <c r="I72" s="12" t="s">
        <v>89</v>
      </c>
      <c r="J72" s="12"/>
      <c r="K72" s="1"/>
      <c r="L72" s="1"/>
      <c r="M72" s="1"/>
      <c r="N72" s="1"/>
      <c r="O72" s="22">
        <v>-93</v>
      </c>
      <c r="P72" s="132">
        <f>IF(P68=N66,N70,IF(P68=N70,N66,0))</f>
        <v>0</v>
      </c>
      <c r="Q72" s="2" t="str">
        <f>IF(Q68=O66,O70,IF(Q68=O70,O66,0))</f>
        <v>Альмухаметова* Виолетта</v>
      </c>
      <c r="R72" s="10"/>
      <c r="S72" s="10"/>
      <c r="T72" s="45"/>
      <c r="U72" s="45"/>
      <c r="V72" s="45"/>
      <c r="W72" s="45"/>
      <c r="X72" s="45"/>
      <c r="Y72" s="45"/>
      <c r="Z72" s="45"/>
      <c r="AA72" s="45"/>
    </row>
    <row r="73" spans="1:27" ht="12.75" customHeight="1">
      <c r="A73" s="22"/>
      <c r="B73" s="22"/>
      <c r="C73" s="1"/>
      <c r="D73" s="142"/>
      <c r="E73" s="22">
        <v>-87</v>
      </c>
      <c r="F73" s="132">
        <f>IF(F61=D59,D63,IF(F61=D63,D59,0))</f>
        <v>0</v>
      </c>
      <c r="G73" s="2" t="str">
        <f>IF(G61=E59,E63,IF(G61=E63,E59,0))</f>
        <v>Кашапова* Азалия</v>
      </c>
      <c r="H73" s="27"/>
      <c r="I73" s="17"/>
      <c r="J73" s="17"/>
      <c r="K73" s="1"/>
      <c r="L73" s="1"/>
      <c r="M73" s="22">
        <v>-91</v>
      </c>
      <c r="N73" s="132">
        <f>IF(N66=L65,L67,IF(N66=L67,L65,0))</f>
        <v>0</v>
      </c>
      <c r="O73" s="2" t="str">
        <f>IF(O66=M65,M67,IF(O66=M67,M65,0))</f>
        <v>Гаитова* Камила</v>
      </c>
      <c r="P73" s="27"/>
      <c r="Q73" s="17"/>
      <c r="R73" s="77" t="s">
        <v>90</v>
      </c>
      <c r="S73" s="77"/>
      <c r="T73" s="45"/>
      <c r="U73" s="45"/>
      <c r="V73" s="45"/>
      <c r="W73" s="45"/>
      <c r="X73" s="45"/>
      <c r="Y73" s="45"/>
      <c r="Z73" s="45"/>
      <c r="AA73" s="45"/>
    </row>
    <row r="74" spans="1:27" ht="12.75" customHeight="1">
      <c r="A74" s="22"/>
      <c r="B74" s="22"/>
      <c r="C74" s="1"/>
      <c r="D74" s="142"/>
      <c r="E74" s="22"/>
      <c r="F74" s="22"/>
      <c r="G74" s="23">
        <v>90</v>
      </c>
      <c r="H74" s="136"/>
      <c r="I74" s="10" t="s">
        <v>111</v>
      </c>
      <c r="J74" s="11"/>
      <c r="K74" s="1"/>
      <c r="L74" s="1"/>
      <c r="M74" s="22"/>
      <c r="N74" s="22"/>
      <c r="O74" s="23">
        <v>94</v>
      </c>
      <c r="P74" s="136"/>
      <c r="Q74" s="10" t="s">
        <v>119</v>
      </c>
      <c r="R74" s="10"/>
      <c r="S74" s="10"/>
      <c r="T74" s="45"/>
      <c r="U74" s="45"/>
      <c r="V74" s="45"/>
      <c r="W74" s="45"/>
      <c r="X74" s="45"/>
      <c r="Y74" s="45"/>
      <c r="Z74" s="45"/>
      <c r="AA74" s="45"/>
    </row>
    <row r="75" spans="1:27" ht="12.75" customHeight="1">
      <c r="A75" s="1"/>
      <c r="B75" s="1"/>
      <c r="C75" s="1"/>
      <c r="D75" s="142"/>
      <c r="E75" s="22">
        <v>-88</v>
      </c>
      <c r="F75" s="132">
        <f>IF(F69=D67,D71,IF(F69=D71,D67,0))</f>
        <v>0</v>
      </c>
      <c r="G75" s="6" t="str">
        <f>IF(G69=E67,E71,IF(G69=E71,E67,0))</f>
        <v>Ягафарова* Диана</v>
      </c>
      <c r="H75" s="27"/>
      <c r="I75" s="12" t="s">
        <v>91</v>
      </c>
      <c r="J75" s="12"/>
      <c r="K75" s="1"/>
      <c r="L75" s="1"/>
      <c r="M75" s="22">
        <v>-92</v>
      </c>
      <c r="N75" s="132">
        <f>IF(N70=L69,L71,IF(N70=L71,L69,0))</f>
        <v>0</v>
      </c>
      <c r="O75" s="6" t="str">
        <f>IF(O70=M69,M71,IF(O70=M71,M69,0))</f>
        <v>Динисламова* Айгузель</v>
      </c>
      <c r="P75" s="27"/>
      <c r="Q75" s="17"/>
      <c r="R75" s="77" t="s">
        <v>92</v>
      </c>
      <c r="S75" s="77"/>
      <c r="T75" s="45"/>
      <c r="U75" s="45"/>
      <c r="V75" s="45"/>
      <c r="W75" s="45"/>
      <c r="X75" s="45"/>
      <c r="Y75" s="45"/>
      <c r="Z75" s="45"/>
      <c r="AA75" s="45"/>
    </row>
    <row r="76" spans="1:27" ht="12.75" customHeight="1">
      <c r="A76" s="1"/>
      <c r="B76" s="1"/>
      <c r="C76" s="1"/>
      <c r="D76" s="1"/>
      <c r="E76" s="1"/>
      <c r="F76" s="1"/>
      <c r="G76" s="22">
        <v>-90</v>
      </c>
      <c r="H76" s="132">
        <f>IF(H74=F73,F75,IF(H74=F75,F73,0))</f>
        <v>0</v>
      </c>
      <c r="I76" s="2" t="str">
        <f>IF(I74=G73,G75,IF(I74=G75,G73,0))</f>
        <v>Кашапова* Азалия</v>
      </c>
      <c r="J76" s="27"/>
      <c r="K76" s="1"/>
      <c r="L76" s="1"/>
      <c r="M76" s="1"/>
      <c r="N76" s="1"/>
      <c r="O76" s="22">
        <v>-94</v>
      </c>
      <c r="P76" s="132">
        <f>IF(P74=N73,N75,IF(P74=N75,N73,0))</f>
        <v>0</v>
      </c>
      <c r="Q76" s="2" t="str">
        <f>IF(Q74=O73,O75,IF(Q74=O75,O73,0))</f>
        <v>Гаитова* Камила</v>
      </c>
      <c r="R76" s="10"/>
      <c r="S76" s="10"/>
      <c r="T76" s="45"/>
      <c r="U76" s="45"/>
      <c r="V76" s="45"/>
      <c r="W76" s="45"/>
      <c r="X76" s="45"/>
      <c r="Y76" s="45"/>
      <c r="Z76" s="45"/>
      <c r="AA76" s="45"/>
    </row>
    <row r="77" spans="1:27" ht="12.75" customHeight="1">
      <c r="A77" s="1"/>
      <c r="B77" s="1"/>
      <c r="C77" s="1"/>
      <c r="D77" s="1"/>
      <c r="E77" s="11"/>
      <c r="F77" s="11"/>
      <c r="G77" s="1"/>
      <c r="H77" s="1"/>
      <c r="I77" s="12" t="s">
        <v>93</v>
      </c>
      <c r="J77" s="12"/>
      <c r="K77" s="1"/>
      <c r="L77" s="1"/>
      <c r="M77" s="11"/>
      <c r="N77" s="11"/>
      <c r="O77" s="1"/>
      <c r="P77" s="1"/>
      <c r="Q77" s="17"/>
      <c r="R77" s="77" t="s">
        <v>94</v>
      </c>
      <c r="S77" s="77"/>
      <c r="T77" s="45"/>
      <c r="U77" s="45"/>
      <c r="V77" s="45"/>
      <c r="W77" s="45"/>
      <c r="X77" s="45"/>
      <c r="Y77" s="45"/>
      <c r="Z77" s="45"/>
      <c r="AA77" s="45"/>
    </row>
    <row r="78" spans="1:27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spans="1:27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5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E95"/>
  <sheetViews>
    <sheetView zoomScale="97" zoomScaleNormal="97" workbookViewId="0" topLeftCell="A2">
      <selection activeCell="A2" sqref="A2:L2"/>
    </sheetView>
  </sheetViews>
  <sheetFormatPr defaultColWidth="9.00390625" defaultRowHeight="12.75"/>
  <cols>
    <col min="1" max="1" width="9.125" style="150" customWidth="1"/>
    <col min="2" max="2" width="5.75390625" style="150" customWidth="1"/>
    <col min="3" max="4" width="25.75390625" style="0" customWidth="1"/>
    <col min="5" max="5" width="5.75390625" style="0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146">
        <f>'Д91'!D7</f>
        <v>0</v>
      </c>
      <c r="C2" s="147" t="str">
        <f>'Д92'!E7</f>
        <v>Айбатова* Амира</v>
      </c>
      <c r="D2" s="148" t="str">
        <f>'Д92'!C58</f>
        <v>Иликбаева* Елизавета</v>
      </c>
      <c r="E2" s="149">
        <f>'Д92'!B6</f>
        <v>0</v>
      </c>
    </row>
    <row r="3" spans="1:5" ht="12.75">
      <c r="A3" s="44">
        <v>2</v>
      </c>
      <c r="B3" s="146">
        <f>'Д91'!D11</f>
        <v>0</v>
      </c>
      <c r="C3" s="147" t="str">
        <f>'Д92'!K8</f>
        <v>Айбатова* Амира</v>
      </c>
      <c r="D3" s="148" t="str">
        <f>'Д91'!C70</f>
        <v>Матвеева* Мария</v>
      </c>
      <c r="E3" s="149">
        <f>'Д92'!B8</f>
        <v>0</v>
      </c>
    </row>
    <row r="4" spans="1:5" ht="12.75">
      <c r="A4" s="44">
        <v>3</v>
      </c>
      <c r="B4" s="146">
        <f>'Д91'!D15</f>
        <v>0</v>
      </c>
      <c r="C4" s="147" t="str">
        <f>'Д92'!I10</f>
        <v>Айбатова* Амира</v>
      </c>
      <c r="D4" s="148" t="str">
        <f>'Д92'!M39</f>
        <v>Михайлова* Полина</v>
      </c>
      <c r="E4" s="149">
        <f>'Д92'!B10</f>
        <v>0</v>
      </c>
    </row>
    <row r="5" spans="1:5" ht="12.75">
      <c r="A5" s="44">
        <v>4</v>
      </c>
      <c r="B5" s="146">
        <f>'Д91'!D19</f>
        <v>0</v>
      </c>
      <c r="C5" s="147" t="str">
        <f>'Д92'!G8</f>
        <v>Айбатова* Амира</v>
      </c>
      <c r="D5" s="148" t="str">
        <f>'Д92'!C39</f>
        <v>Сабирова* Ляйсан</v>
      </c>
      <c r="E5" s="149">
        <f>'Д92'!B12</f>
        <v>0</v>
      </c>
    </row>
    <row r="6" spans="1:5" ht="12.75">
      <c r="A6" s="44">
        <v>5</v>
      </c>
      <c r="B6" s="146">
        <f>'Д91'!D23</f>
        <v>0</v>
      </c>
      <c r="C6" s="147" t="str">
        <f>'Д92'!O70</f>
        <v>Альмухаметова* Виолетта</v>
      </c>
      <c r="D6" s="148" t="str">
        <f>'Д92'!O75</f>
        <v>Динисламова* Айгузель</v>
      </c>
      <c r="E6" s="149">
        <f>'Д92'!B14</f>
        <v>0</v>
      </c>
    </row>
    <row r="7" spans="1:5" ht="12.75">
      <c r="A7" s="44">
        <v>6</v>
      </c>
      <c r="B7" s="146">
        <f>'Д91'!D27</f>
        <v>0</v>
      </c>
      <c r="C7" s="147" t="str">
        <f>'Д92'!E19</f>
        <v>Асанян* Диана</v>
      </c>
      <c r="D7" s="148" t="str">
        <f>'Д92'!C64</f>
        <v>Гаитова* Камила</v>
      </c>
      <c r="E7" s="149">
        <f>'Д92'!B16</f>
        <v>0</v>
      </c>
    </row>
    <row r="8" spans="1:5" ht="12.75">
      <c r="A8" s="44">
        <v>7</v>
      </c>
      <c r="B8" s="146">
        <f>'Д91'!D31</f>
        <v>0</v>
      </c>
      <c r="C8" s="147" t="str">
        <f>'Д92'!E44</f>
        <v>Асанян* Диана</v>
      </c>
      <c r="D8" s="148" t="str">
        <f>'Д92'!M54</f>
        <v>Сакратова* Камилла</v>
      </c>
      <c r="E8" s="149">
        <f>'Д92'!B18</f>
        <v>0</v>
      </c>
    </row>
    <row r="9" spans="1:5" ht="12.75">
      <c r="A9" s="44">
        <v>8</v>
      </c>
      <c r="B9" s="146">
        <f>'Д91'!D35</f>
        <v>0</v>
      </c>
      <c r="C9" s="147" t="str">
        <f>'Д91'!M69</f>
        <v>Биккужина* Кира</v>
      </c>
      <c r="D9" s="148" t="str">
        <f>'Д91'!M71</f>
        <v>Айбатова* Амира</v>
      </c>
      <c r="E9" s="149">
        <f>'Д92'!B20</f>
        <v>0</v>
      </c>
    </row>
    <row r="10" spans="1:5" ht="12.75">
      <c r="A10" s="44">
        <v>9</v>
      </c>
      <c r="B10" s="146">
        <f>'Д91'!D39</f>
        <v>0</v>
      </c>
      <c r="C10" s="147" t="str">
        <f>'Д92'!K24</f>
        <v>Биккужина* Кира</v>
      </c>
      <c r="D10" s="148" t="str">
        <f>'Д91'!C74</f>
        <v>Ермолаева* Роксана</v>
      </c>
      <c r="E10" s="149">
        <f>'Д92'!B22</f>
        <v>0</v>
      </c>
    </row>
    <row r="11" spans="1:5" ht="12.75">
      <c r="A11" s="44">
        <v>10</v>
      </c>
      <c r="B11" s="146">
        <f>'Д91'!D43</f>
        <v>0</v>
      </c>
      <c r="C11" s="147" t="str">
        <f>'Д91'!E47</f>
        <v>Биккужина* Кира</v>
      </c>
      <c r="D11" s="148" t="str">
        <f>'Д92'!C26</f>
        <v>Исламова* Милана</v>
      </c>
      <c r="E11" s="149">
        <f>'Д92'!B24</f>
        <v>0</v>
      </c>
    </row>
    <row r="12" spans="1:5" ht="12.75">
      <c r="A12" s="44">
        <v>11</v>
      </c>
      <c r="B12" s="146">
        <f>'Д91'!D47</f>
        <v>0</v>
      </c>
      <c r="C12" s="147" t="str">
        <f>'Д91'!G49</f>
        <v>Биккужина* Кира</v>
      </c>
      <c r="D12" s="148" t="str">
        <f>'Д92'!E17</f>
        <v>Михайлова* Кристина</v>
      </c>
      <c r="E12" s="149">
        <f>'Д92'!B26</f>
        <v>0</v>
      </c>
    </row>
    <row r="13" spans="1:5" ht="12.75">
      <c r="A13" s="44">
        <v>12</v>
      </c>
      <c r="B13" s="146">
        <f>'Д91'!D51</f>
        <v>0</v>
      </c>
      <c r="C13" s="147" t="str">
        <f>'Д91'!E7</f>
        <v>Валиахметова* Диана</v>
      </c>
      <c r="D13" s="148" t="str">
        <f>'Д92'!C6</f>
        <v>Айбатова* Амира</v>
      </c>
      <c r="E13" s="149">
        <f>'Д92'!B28</f>
        <v>0</v>
      </c>
    </row>
    <row r="14" spans="1:5" ht="12.75">
      <c r="A14" s="44">
        <v>13</v>
      </c>
      <c r="B14" s="146">
        <f>'Д91'!D55</f>
        <v>0</v>
      </c>
      <c r="C14" s="147" t="str">
        <f>'Д91'!I13</f>
        <v>Валиахметова* Диана</v>
      </c>
      <c r="D14" s="148" t="str">
        <f>'Д92'!I6</f>
        <v>Матвеева* Мария</v>
      </c>
      <c r="E14" s="149">
        <f>'Д92'!B30</f>
        <v>0</v>
      </c>
    </row>
    <row r="15" spans="1:5" ht="12.75">
      <c r="A15" s="44">
        <v>14</v>
      </c>
      <c r="B15" s="146">
        <f>'Д91'!D59</f>
        <v>0</v>
      </c>
      <c r="C15" s="147" t="str">
        <f>'Д91'!K21</f>
        <v>Валиахметова* Диана</v>
      </c>
      <c r="D15" s="148" t="str">
        <f>'Д92'!M36</f>
        <v>Нургалиева* Камила</v>
      </c>
      <c r="E15" s="149">
        <f>'Д92'!B32</f>
        <v>0</v>
      </c>
    </row>
    <row r="16" spans="1:5" ht="12.75">
      <c r="A16" s="44">
        <v>15</v>
      </c>
      <c r="B16" s="146">
        <f>'Д91'!D63</f>
        <v>0</v>
      </c>
      <c r="C16" s="147" t="str">
        <f>'Д91'!G9</f>
        <v>Валиахметова* Диана</v>
      </c>
      <c r="D16" s="148" t="str">
        <f>'Д92'!E37</f>
        <v>Салмиярова* Анна</v>
      </c>
      <c r="E16" s="149">
        <f>'Д92'!B34</f>
        <v>0</v>
      </c>
    </row>
    <row r="17" spans="1:5" ht="12.75">
      <c r="A17" s="44">
        <v>16</v>
      </c>
      <c r="B17" s="146">
        <f>'Д91'!D67</f>
        <v>0</v>
      </c>
      <c r="C17" s="147" t="str">
        <f>'Д91'!M37</f>
        <v>Валиахметова* Лиана</v>
      </c>
      <c r="D17" s="148" t="str">
        <f>'Д91'!M57</f>
        <v>Валиахметова* Диана</v>
      </c>
      <c r="E17" s="149">
        <f>'Д92'!B36</f>
        <v>0</v>
      </c>
    </row>
    <row r="18" spans="1:5" ht="12.75">
      <c r="A18" s="44">
        <v>17</v>
      </c>
      <c r="B18" s="146">
        <f>'Д91'!F9</f>
        <v>0</v>
      </c>
      <c r="C18" s="147" t="str">
        <f>'Д91'!K53</f>
        <v>Валиахметова* Лиана</v>
      </c>
      <c r="D18" s="148" t="str">
        <f>'Д92'!M20</f>
        <v>Колесникова* Софья</v>
      </c>
      <c r="E18" s="149">
        <f>'Д92'!D37</f>
        <v>0</v>
      </c>
    </row>
    <row r="19" spans="1:5" ht="12.75">
      <c r="A19" s="44">
        <v>18</v>
      </c>
      <c r="B19" s="146">
        <f>'Д91'!F17</f>
        <v>0</v>
      </c>
      <c r="C19" s="147" t="str">
        <f>'Д91'!G65</f>
        <v>Валиахметова* Лиана</v>
      </c>
      <c r="D19" s="148" t="str">
        <f>'Д92'!E9</f>
        <v>Сабирова* Ляйсан</v>
      </c>
      <c r="E19" s="149">
        <f>'Д92'!D33</f>
        <v>0</v>
      </c>
    </row>
    <row r="20" spans="1:5" ht="12.75">
      <c r="A20" s="44">
        <v>19</v>
      </c>
      <c r="B20" s="146">
        <f>'Д91'!F25</f>
        <v>0</v>
      </c>
      <c r="C20" s="147" t="str">
        <f>'Д91'!I61</f>
        <v>Валиахметова* Лиана</v>
      </c>
      <c r="D20" s="148" t="str">
        <f>'Д92'!I30</f>
        <v>Усманова* Элина</v>
      </c>
      <c r="E20" s="149">
        <f>'Д92'!D29</f>
        <v>0</v>
      </c>
    </row>
    <row r="21" spans="1:5" ht="12.75">
      <c r="A21" s="44">
        <v>20</v>
      </c>
      <c r="B21" s="146">
        <f>'Д91'!F33</f>
        <v>0</v>
      </c>
      <c r="C21" s="147" t="str">
        <f>'Д91'!E67</f>
        <v>Валиахметова* Лиана</v>
      </c>
      <c r="D21" s="148" t="str">
        <f>'Д92'!C36</f>
        <v>Хамитова* Алсу</v>
      </c>
      <c r="E21" s="149">
        <f>'Д92'!D25</f>
        <v>0</v>
      </c>
    </row>
    <row r="22" spans="1:5" ht="12.75">
      <c r="A22" s="44">
        <v>21</v>
      </c>
      <c r="B22" s="146">
        <f>'Д91'!F41</f>
        <v>0</v>
      </c>
      <c r="C22" s="147" t="str">
        <f>'Д92'!Q74</f>
        <v>Динисламова* Айгузель</v>
      </c>
      <c r="D22" s="148" t="str">
        <f>'Д92'!Q76</f>
        <v>Гаитова* Камила</v>
      </c>
      <c r="E22" s="149">
        <f>'Д92'!D21</f>
        <v>0</v>
      </c>
    </row>
    <row r="23" spans="1:5" ht="12.75">
      <c r="A23" s="44">
        <v>22</v>
      </c>
      <c r="B23" s="146">
        <f>'Д91'!F49</f>
        <v>0</v>
      </c>
      <c r="C23" s="147" t="str">
        <f>'Д91'!E31</f>
        <v>Ермолаева* Роксана</v>
      </c>
      <c r="D23" s="148" t="str">
        <f>'Д92'!C18</f>
        <v>Асанян* Диана</v>
      </c>
      <c r="E23" s="149">
        <f>'Д92'!D17</f>
        <v>0</v>
      </c>
    </row>
    <row r="24" spans="1:5" ht="12.75">
      <c r="A24" s="44">
        <v>23</v>
      </c>
      <c r="B24" s="146">
        <f>'Д91'!F57</f>
        <v>0</v>
      </c>
      <c r="C24" s="147" t="str">
        <f>'Д92'!G24</f>
        <v>Ермолаева* Роксана</v>
      </c>
      <c r="D24" s="148" t="str">
        <f>'Д92'!C47</f>
        <v>Кирсанова* Злата</v>
      </c>
      <c r="E24" s="149">
        <f>'Д92'!D13</f>
        <v>0</v>
      </c>
    </row>
    <row r="25" spans="1:5" ht="12.75">
      <c r="A25" s="44">
        <v>24</v>
      </c>
      <c r="B25" s="146">
        <f>'Д91'!F65</f>
        <v>0</v>
      </c>
      <c r="C25" s="147" t="str">
        <f>'Д92'!I26</f>
        <v>Ермолаева* Роксана</v>
      </c>
      <c r="D25" s="148" t="str">
        <f>'Д92'!M43</f>
        <v>Краснова* Валерия</v>
      </c>
      <c r="E25" s="149">
        <f>'Д92'!D9</f>
        <v>0</v>
      </c>
    </row>
    <row r="26" spans="1:5" ht="12.75">
      <c r="A26" s="44">
        <v>25</v>
      </c>
      <c r="B26" s="146">
        <f>'Д91'!H13</f>
        <v>0</v>
      </c>
      <c r="C26" s="147" t="str">
        <f>'Д91'!G73</f>
        <v>Ермолаева* Роксана</v>
      </c>
      <c r="D26" s="148" t="str">
        <f>'Д91'!G76</f>
        <v>Матвеева* Мария</v>
      </c>
      <c r="E26" s="149">
        <f>'Д92'!H6</f>
        <v>0</v>
      </c>
    </row>
    <row r="27" spans="1:5" ht="12.75">
      <c r="A27" s="44">
        <v>26</v>
      </c>
      <c r="B27" s="146">
        <f>'Д91'!H29</f>
        <v>0</v>
      </c>
      <c r="C27" s="147" t="str">
        <f>'Д91'!E75</f>
        <v>Ермолаева* Роксана</v>
      </c>
      <c r="D27" s="148" t="str">
        <f>'Д91'!K75</f>
        <v>Саликова* Юлия</v>
      </c>
      <c r="E27" s="149">
        <f>'Д92'!H14</f>
        <v>0</v>
      </c>
    </row>
    <row r="28" spans="1:5" ht="12.75">
      <c r="A28" s="44">
        <v>27</v>
      </c>
      <c r="B28" s="146">
        <f>'Д91'!H45</f>
        <v>0</v>
      </c>
      <c r="C28" s="147" t="str">
        <f>'Д92'!I55</f>
        <v>Зайнаева* Анастасия</v>
      </c>
      <c r="D28" s="148" t="str">
        <f>'Д92'!I57</f>
        <v>Асанян* Диана</v>
      </c>
      <c r="E28" s="149">
        <f>'Д92'!H22</f>
        <v>0</v>
      </c>
    </row>
    <row r="29" spans="1:5" ht="12.75">
      <c r="A29" s="44">
        <v>28</v>
      </c>
      <c r="B29" s="146">
        <f>'Д91'!H61</f>
        <v>0</v>
      </c>
      <c r="C29" s="147" t="str">
        <f>'Д91'!E15</f>
        <v>Зайнаева* Анастасия</v>
      </c>
      <c r="D29" s="148" t="str">
        <f>'Д92'!C10</f>
        <v>Решетникова* Арина</v>
      </c>
      <c r="E29" s="149">
        <f>'Д92'!H30</f>
        <v>0</v>
      </c>
    </row>
    <row r="30" spans="1:5" ht="12.75">
      <c r="A30" s="44">
        <v>29</v>
      </c>
      <c r="B30" s="146">
        <f>'Д91'!J21</f>
        <v>0</v>
      </c>
      <c r="C30" s="147" t="str">
        <f>'Д92'!E52</f>
        <v>Зайнаева* Анастасия</v>
      </c>
      <c r="D30" s="148" t="str">
        <f>'Д92'!M58</f>
        <v>Салмиярова* Анна</v>
      </c>
      <c r="E30" s="149">
        <f>'Д92'!L36</f>
        <v>0</v>
      </c>
    </row>
    <row r="31" spans="1:5" ht="12.75">
      <c r="A31" s="44">
        <v>30</v>
      </c>
      <c r="B31" s="146">
        <f>'Д91'!J53</f>
        <v>0</v>
      </c>
      <c r="C31" s="147" t="str">
        <f>'Д92'!Q68</f>
        <v>Иликбаева* Елизавета</v>
      </c>
      <c r="D31" s="148" t="str">
        <f>'Д92'!Q72</f>
        <v>Альмухаметова* Виолетта</v>
      </c>
      <c r="E31" s="149">
        <f>'Д92'!L20</f>
        <v>0</v>
      </c>
    </row>
    <row r="32" spans="1:5" ht="12.75">
      <c r="A32" s="44">
        <v>31</v>
      </c>
      <c r="B32" s="146">
        <f>'Д91'!L37</f>
        <v>0</v>
      </c>
      <c r="C32" s="147" t="str">
        <f>'Д92'!O66</f>
        <v>Иликбаева* Елизавета</v>
      </c>
      <c r="D32" s="148" t="str">
        <f>'Д92'!O73</f>
        <v>Гаитова* Камила</v>
      </c>
      <c r="E32" s="149">
        <f>'Д91'!L57</f>
        <v>0</v>
      </c>
    </row>
    <row r="33" spans="1:5" ht="12.75">
      <c r="A33" s="44">
        <v>32</v>
      </c>
      <c r="B33" s="146">
        <f>'Д92'!D7</f>
        <v>0</v>
      </c>
      <c r="C33" s="147" t="str">
        <f>'Д92'!E27</f>
        <v>Исламова* Милана</v>
      </c>
      <c r="D33" s="148" t="str">
        <f>'Д92'!C68</f>
        <v>Динисламова* Айгузель</v>
      </c>
      <c r="E33" s="149">
        <f>'Д92'!B58</f>
        <v>0</v>
      </c>
    </row>
    <row r="34" spans="1:5" ht="12.75">
      <c r="A34" s="44">
        <v>33</v>
      </c>
      <c r="B34" s="146">
        <f>'Д92'!D11</f>
        <v>0</v>
      </c>
      <c r="C34" s="147" t="str">
        <f>'Д92'!O57</f>
        <v>Исламова* Милана</v>
      </c>
      <c r="D34" s="148" t="str">
        <f>'Д92'!O62</f>
        <v>Салмиярова* Анна</v>
      </c>
      <c r="E34" s="149">
        <f>'Д92'!B60</f>
        <v>0</v>
      </c>
    </row>
    <row r="35" spans="1:5" ht="12.75">
      <c r="A35" s="44">
        <v>34</v>
      </c>
      <c r="B35" s="146">
        <f>'Д92'!D15</f>
        <v>0</v>
      </c>
      <c r="C35" s="147" t="str">
        <f>'Д92'!Q55</f>
        <v>Исламова* Милана</v>
      </c>
      <c r="D35" s="148" t="str">
        <f>'Д92'!Q59</f>
        <v>Фазлыева* Алина</v>
      </c>
      <c r="E35" s="149">
        <f>'Д92'!B62</f>
        <v>0</v>
      </c>
    </row>
    <row r="36" spans="1:5" ht="12.75">
      <c r="A36" s="44">
        <v>35</v>
      </c>
      <c r="B36" s="146">
        <f>'Д92'!D19</f>
        <v>0</v>
      </c>
      <c r="C36" s="147" t="str">
        <f>'Д92'!E63</f>
        <v>Кашапова* Азалия</v>
      </c>
      <c r="D36" s="148" t="str">
        <f>'Д92'!M67</f>
        <v>Гаитова* Камила</v>
      </c>
      <c r="E36" s="149">
        <f>'Д92'!B64</f>
        <v>0</v>
      </c>
    </row>
    <row r="37" spans="1:5" ht="12.75">
      <c r="A37" s="44">
        <v>36</v>
      </c>
      <c r="B37" s="146">
        <f>'Д92'!D23</f>
        <v>0</v>
      </c>
      <c r="C37" s="147" t="str">
        <f>'Д92'!G50</f>
        <v>Кирсанова* Злата</v>
      </c>
      <c r="D37" s="148" t="str">
        <f>'Д92'!G56</f>
        <v>Зайнаева* Анастасия</v>
      </c>
      <c r="E37" s="149">
        <f>'Д92'!B66</f>
        <v>0</v>
      </c>
    </row>
    <row r="38" spans="1:5" ht="12.75">
      <c r="A38" s="44">
        <v>37</v>
      </c>
      <c r="B38" s="146">
        <f>'Д92'!D27</f>
        <v>0</v>
      </c>
      <c r="C38" s="147" t="str">
        <f>'Д92'!E48</f>
        <v>Кирсанова* Злата</v>
      </c>
      <c r="D38" s="148" t="str">
        <f>'Д92'!M56</f>
        <v>Исламова* Милана</v>
      </c>
      <c r="E38" s="149">
        <f>'Д92'!B68</f>
        <v>0</v>
      </c>
    </row>
    <row r="39" spans="1:5" ht="12.75">
      <c r="A39" s="44">
        <v>38</v>
      </c>
      <c r="B39" s="146">
        <f>'Д92'!D31</f>
        <v>0</v>
      </c>
      <c r="C39" s="147" t="str">
        <f>'Д92'!E23</f>
        <v>Кирсанова* Злата</v>
      </c>
      <c r="D39" s="148" t="str">
        <f>'Д92'!C66</f>
        <v>Морозова* Ева</v>
      </c>
      <c r="E39" s="149">
        <f>'Д92'!B70</f>
        <v>0</v>
      </c>
    </row>
    <row r="40" spans="1:5" ht="12.75">
      <c r="A40" s="44">
        <v>39</v>
      </c>
      <c r="B40" s="146">
        <f>'Д92'!D35</f>
        <v>0</v>
      </c>
      <c r="C40" s="147" t="str">
        <f>'Д92'!I46</f>
        <v>Кирсанова* Злата</v>
      </c>
      <c r="D40" s="148" t="str">
        <f>'Д92'!I52</f>
        <v>Сабирова* Ляйсан</v>
      </c>
      <c r="E40" s="149">
        <f>'Д92'!B72</f>
        <v>0</v>
      </c>
    </row>
    <row r="41" spans="1:5" ht="12.75">
      <c r="A41" s="44">
        <v>40</v>
      </c>
      <c r="B41" s="146">
        <f>'Д92'!F8</f>
        <v>0</v>
      </c>
      <c r="C41" s="147" t="str">
        <f>'Д91'!I45</f>
        <v>Колесникова* Софья</v>
      </c>
      <c r="D41" s="148" t="str">
        <f>'Д92'!I22</f>
        <v>Биккужина* Кира</v>
      </c>
      <c r="E41" s="149">
        <f>'Д92'!B39</f>
        <v>0</v>
      </c>
    </row>
    <row r="42" spans="1:5" ht="12.75">
      <c r="A42" s="44">
        <v>41</v>
      </c>
      <c r="B42" s="146">
        <f>'Д92'!F12</f>
        <v>0</v>
      </c>
      <c r="C42" s="147" t="str">
        <f>'Д91'!E39</f>
        <v>Колесникова* Софья</v>
      </c>
      <c r="D42" s="148" t="str">
        <f>'Д92'!C22</f>
        <v>Кирсанова* Злата</v>
      </c>
      <c r="E42" s="149">
        <f>'Д92'!B41</f>
        <v>0</v>
      </c>
    </row>
    <row r="43" spans="1:5" ht="12.75">
      <c r="A43" s="44">
        <v>42</v>
      </c>
      <c r="B43" s="146">
        <f>'Д92'!F16</f>
        <v>0</v>
      </c>
      <c r="C43" s="147" t="str">
        <f>'Д91'!G41</f>
        <v>Колесникова* Софья</v>
      </c>
      <c r="D43" s="148" t="str">
        <f>'Д92'!E21</f>
        <v>Саитгареева* Карина</v>
      </c>
      <c r="E43" s="149">
        <f>'Д92'!B43</f>
        <v>0</v>
      </c>
    </row>
    <row r="44" spans="1:5" ht="12.75">
      <c r="A44" s="44">
        <v>43</v>
      </c>
      <c r="B44" s="146">
        <f>'Д92'!F20</f>
        <v>0</v>
      </c>
      <c r="C44" s="147" t="str">
        <f>'Д92'!Q24</f>
        <v>Колесникова* Софья</v>
      </c>
      <c r="D44" s="148" t="str">
        <f>'Д92'!Q34</f>
        <v>Усманова* Элина</v>
      </c>
      <c r="E44" s="149">
        <f>'Д92'!B45</f>
        <v>0</v>
      </c>
    </row>
    <row r="45" spans="1:5" ht="12.75">
      <c r="A45" s="44">
        <v>44</v>
      </c>
      <c r="B45" s="146">
        <f>'Д92'!F24</f>
        <v>0</v>
      </c>
      <c r="C45" s="147" t="str">
        <f>'Д92'!O16</f>
        <v>Колесникова* Софья</v>
      </c>
      <c r="D45" s="148" t="str">
        <f>'Д91'!K63</f>
        <v>Фарвазева* Замира</v>
      </c>
      <c r="E45" s="149">
        <f>'Д92'!B47</f>
        <v>0</v>
      </c>
    </row>
    <row r="46" spans="1:5" ht="12.75">
      <c r="A46" s="44">
        <v>45</v>
      </c>
      <c r="B46" s="146">
        <f>'Д92'!F28</f>
        <v>0</v>
      </c>
      <c r="C46" s="147" t="str">
        <f>'Д92'!G28</f>
        <v>Краснова* Валерия</v>
      </c>
      <c r="D46" s="148" t="str">
        <f>'Д92'!C49</f>
        <v>Исламова* Милана</v>
      </c>
      <c r="E46" s="149">
        <f>'Д92'!B49</f>
        <v>0</v>
      </c>
    </row>
    <row r="47" spans="1:5" ht="12.75">
      <c r="A47" s="44">
        <v>46</v>
      </c>
      <c r="B47" s="146">
        <f>'Д92'!F32</f>
        <v>0</v>
      </c>
      <c r="C47" s="147" t="str">
        <f>'Д92'!Q42</f>
        <v>Краснова* Валерия</v>
      </c>
      <c r="D47" s="148" t="str">
        <f>'Д92'!Q46</f>
        <v>Михайлова* Полина</v>
      </c>
      <c r="E47" s="149">
        <f>'Д92'!B51</f>
        <v>0</v>
      </c>
    </row>
    <row r="48" spans="1:5" ht="12.75">
      <c r="A48" s="44">
        <v>47</v>
      </c>
      <c r="B48" s="146">
        <f>'Д92'!F36</f>
        <v>0</v>
      </c>
      <c r="C48" s="147" t="str">
        <f>'Д91'!E27</f>
        <v>Краснова* Валерия</v>
      </c>
      <c r="D48" s="148" t="str">
        <f>'Д92'!C16</f>
        <v>Сакратова* Камилла</v>
      </c>
      <c r="E48" s="149">
        <f>'Д92'!B53</f>
        <v>0</v>
      </c>
    </row>
    <row r="49" spans="1:5" ht="12.75">
      <c r="A49" s="44">
        <v>48</v>
      </c>
      <c r="B49" s="146">
        <f>'Д92'!H10</f>
        <v>0</v>
      </c>
      <c r="C49" s="147" t="str">
        <f>'Д92'!O44</f>
        <v>Краснова* Валерия</v>
      </c>
      <c r="D49" s="148" t="str">
        <f>'Д92'!O49</f>
        <v>Хамитова* Алсу</v>
      </c>
      <c r="E49" s="149">
        <f>'Д92'!L39</f>
        <v>0</v>
      </c>
    </row>
    <row r="50" spans="1:5" ht="12.75">
      <c r="A50" s="44">
        <v>49</v>
      </c>
      <c r="B50" s="146">
        <f>'Д92'!H18</f>
        <v>0</v>
      </c>
      <c r="C50" s="147" t="str">
        <f>'Д91'!G17</f>
        <v>Матвеева* Мария</v>
      </c>
      <c r="D50" s="148" t="str">
        <f>'Д92'!E33</f>
        <v>Зайнаева* Анастасия</v>
      </c>
      <c r="E50" s="149">
        <f>'Д92'!L41</f>
        <v>0</v>
      </c>
    </row>
    <row r="51" spans="1:5" ht="12.75">
      <c r="A51" s="44">
        <v>50</v>
      </c>
      <c r="B51" s="146">
        <f>'Д92'!H26</f>
        <v>0</v>
      </c>
      <c r="C51" s="147" t="str">
        <f>'Д91'!E71</f>
        <v>Матвеева* Мария</v>
      </c>
      <c r="D51" s="148" t="str">
        <f>'Д91'!K73</f>
        <v>Михайлова* Кристина</v>
      </c>
      <c r="E51" s="149">
        <f>'Д92'!L43</f>
        <v>0</v>
      </c>
    </row>
    <row r="52" spans="1:5" ht="12.75">
      <c r="A52" s="44">
        <v>51</v>
      </c>
      <c r="B52" s="146">
        <f>'Д92'!H34</f>
        <v>0</v>
      </c>
      <c r="C52" s="147" t="str">
        <f>'Д91'!E19</f>
        <v>Матвеева* Мария</v>
      </c>
      <c r="D52" s="148" t="str">
        <f>'Д92'!C12</f>
        <v>Михайлова* Полина</v>
      </c>
      <c r="E52" s="149">
        <f>'Д92'!L45</f>
        <v>0</v>
      </c>
    </row>
    <row r="53" spans="1:5" ht="12.75">
      <c r="A53" s="44">
        <v>52</v>
      </c>
      <c r="B53" s="146">
        <f>'Д92'!J8</f>
        <v>0</v>
      </c>
      <c r="C53" s="147" t="str">
        <f>'Д91'!E51</f>
        <v>Михайлова* Кристина</v>
      </c>
      <c r="D53" s="148" t="str">
        <f>'Д92'!C28</f>
        <v>Динисламова* Айгузель</v>
      </c>
      <c r="E53" s="149">
        <f>'Д91'!B70</f>
        <v>0</v>
      </c>
    </row>
    <row r="54" spans="1:5" ht="12.75">
      <c r="A54" s="44">
        <v>53</v>
      </c>
      <c r="B54" s="146">
        <f>'Д92'!J16</f>
        <v>0</v>
      </c>
      <c r="C54" s="147" t="str">
        <f>'Д92'!I18</f>
        <v>Михайлова* Кристина</v>
      </c>
      <c r="D54" s="148" t="str">
        <f>'Д92'!M41</f>
        <v>Саитгареева* Карина</v>
      </c>
      <c r="E54" s="149">
        <f>'Д91'!B72</f>
        <v>0</v>
      </c>
    </row>
    <row r="55" spans="1:5" ht="12.75">
      <c r="A55" s="44">
        <v>54</v>
      </c>
      <c r="B55" s="146">
        <f>'Д92'!J24</f>
        <v>0</v>
      </c>
      <c r="C55" s="147" t="str">
        <f>'Д92'!G16</f>
        <v>Михайлова* Кристина</v>
      </c>
      <c r="D55" s="148" t="str">
        <f>'Д92'!C43</f>
        <v>Сакратова* Камилла</v>
      </c>
      <c r="E55" s="149">
        <f>'Д91'!B74</f>
        <v>0</v>
      </c>
    </row>
    <row r="56" spans="1:5" ht="12.75">
      <c r="A56" s="44">
        <v>55</v>
      </c>
      <c r="B56" s="146">
        <f>'Д92'!J32</f>
        <v>0</v>
      </c>
      <c r="C56" s="147" t="str">
        <f>'Д92'!E11</f>
        <v>Михайлова* Полина</v>
      </c>
      <c r="D56" s="148" t="str">
        <f>'Д92'!C60</f>
        <v>Решетникова* Арина</v>
      </c>
      <c r="E56" s="149">
        <f>'Д91'!B76</f>
        <v>0</v>
      </c>
    </row>
    <row r="57" spans="1:5" ht="12.75">
      <c r="A57" s="44">
        <v>56</v>
      </c>
      <c r="B57" s="146">
        <f>'Д92'!L12</f>
        <v>0</v>
      </c>
      <c r="C57" s="147" t="str">
        <f>'Д92'!O40</f>
        <v>Михайлова* Полина</v>
      </c>
      <c r="D57" s="148" t="str">
        <f>'Д92'!O47</f>
        <v>Саитгареева* Карина</v>
      </c>
      <c r="E57" s="149">
        <f>'Д91'!J68</f>
        <v>0</v>
      </c>
    </row>
    <row r="58" spans="1:5" ht="12.75">
      <c r="A58" s="44">
        <v>57</v>
      </c>
      <c r="B58" s="146">
        <f>'Д92'!L28</f>
        <v>0</v>
      </c>
      <c r="C58" s="147" t="str">
        <f>'Д92'!G12</f>
        <v>Михайлова* Полина</v>
      </c>
      <c r="D58" s="148" t="str">
        <f>'Д92'!C41</f>
        <v>Фазлыева* Алина</v>
      </c>
      <c r="E58" s="149">
        <f>'Д91'!J70</f>
        <v>0</v>
      </c>
    </row>
    <row r="59" spans="1:5" ht="12.75">
      <c r="A59" s="44">
        <v>58</v>
      </c>
      <c r="B59" s="146">
        <f>'Д92'!N16</f>
        <v>0</v>
      </c>
      <c r="C59" s="147" t="str">
        <f>'Д92'!E67</f>
        <v>Морозова* Ева</v>
      </c>
      <c r="D59" s="148" t="str">
        <f>'Д92'!M69</f>
        <v>Динисламова* Айгузель</v>
      </c>
      <c r="E59" s="149">
        <f>'Д91'!J63</f>
        <v>0</v>
      </c>
    </row>
    <row r="60" spans="1:5" ht="12.75">
      <c r="A60" s="44">
        <v>59</v>
      </c>
      <c r="B60" s="146">
        <f>'Д92'!N32</f>
        <v>0</v>
      </c>
      <c r="C60" s="147" t="str">
        <f>'Д92'!G69</f>
        <v>Морозова* Ева</v>
      </c>
      <c r="D60" s="148" t="str">
        <f>'Д92'!G75</f>
        <v>Ягафарова* Диана</v>
      </c>
      <c r="E60" s="149">
        <f>'Д91'!J65</f>
        <v>0</v>
      </c>
    </row>
    <row r="61" spans="1:5" ht="12.75">
      <c r="A61" s="44">
        <v>60</v>
      </c>
      <c r="B61" s="146">
        <f>'Д92'!P24</f>
        <v>0</v>
      </c>
      <c r="C61" s="147" t="str">
        <f>'Д91'!E35</f>
        <v>Нургалиева* Камила</v>
      </c>
      <c r="D61" s="148" t="str">
        <f>'Д92'!C20</f>
        <v>Гаитова* Камила</v>
      </c>
      <c r="E61" s="149">
        <f>'Д92'!P34</f>
        <v>0</v>
      </c>
    </row>
    <row r="62" spans="1:5" ht="12.75">
      <c r="A62" s="44">
        <v>61</v>
      </c>
      <c r="B62" s="146">
        <f>'Д91'!L64</f>
        <v>0</v>
      </c>
      <c r="C62" s="147" t="str">
        <f>'Д91'!G33</f>
        <v>Нургалиева* Камила</v>
      </c>
      <c r="D62" s="148" t="str">
        <f>'Д92'!E25</f>
        <v>Ермолаева* Роксана</v>
      </c>
      <c r="E62" s="149">
        <f>'Д91'!L66</f>
        <v>0</v>
      </c>
    </row>
    <row r="63" spans="1:5" ht="12.75">
      <c r="A63" s="44">
        <v>62</v>
      </c>
      <c r="B63" s="146">
        <f>'Д91'!L69</f>
        <v>0</v>
      </c>
      <c r="C63" s="147" t="str">
        <f>'Д91'!I29</f>
        <v>Нургалиева* Камила</v>
      </c>
      <c r="D63" s="148" t="str">
        <f>'Д92'!I14</f>
        <v>Фарвазева* Замира</v>
      </c>
      <c r="E63" s="149">
        <f>'Д91'!L71</f>
        <v>0</v>
      </c>
    </row>
    <row r="64" spans="1:5" ht="12.75">
      <c r="A64" s="44">
        <v>63</v>
      </c>
      <c r="B64" s="146">
        <f>'Д91'!D71</f>
        <v>0</v>
      </c>
      <c r="C64" s="147" t="str">
        <f>'Д92'!E59</f>
        <v>Решетникова* Арина</v>
      </c>
      <c r="D64" s="148" t="str">
        <f>'Д92'!M65</f>
        <v>Иликбаева* Елизавета</v>
      </c>
      <c r="E64" s="149">
        <f>'Д91'!J73</f>
        <v>0</v>
      </c>
    </row>
    <row r="65" spans="1:5" ht="12.75">
      <c r="A65" s="44">
        <v>64</v>
      </c>
      <c r="B65" s="146">
        <f>'Д91'!D75</f>
        <v>0</v>
      </c>
      <c r="C65" s="147" t="str">
        <f>'Д92'!G61</f>
        <v>Решетникова* Арина</v>
      </c>
      <c r="D65" s="148" t="str">
        <f>'Д92'!G73</f>
        <v>Кашапова* Азалия</v>
      </c>
      <c r="E65" s="149">
        <f>'Д91'!J75</f>
        <v>0</v>
      </c>
    </row>
    <row r="66" spans="1:5" ht="12.75">
      <c r="A66" s="44">
        <v>65</v>
      </c>
      <c r="B66" s="146">
        <f>'Д91'!F73</f>
        <v>0</v>
      </c>
      <c r="C66" s="147" t="str">
        <f>'Д92'!I65</f>
        <v>Решетникова* Арина</v>
      </c>
      <c r="D66" s="148" t="str">
        <f>'Д92'!I71</f>
        <v>Морозова* Ева</v>
      </c>
      <c r="E66" s="149">
        <f>'Д91'!F76</f>
        <v>0</v>
      </c>
    </row>
    <row r="67" spans="1:5" ht="12.75">
      <c r="A67" s="44">
        <v>66</v>
      </c>
      <c r="B67" s="146">
        <f>'Д91'!L74</f>
        <v>0</v>
      </c>
      <c r="C67" s="147" t="str">
        <f>'Д92'!G42</f>
        <v>Сабирова* Ляйсан</v>
      </c>
      <c r="D67" s="148" t="str">
        <f>'Д92'!G54</f>
        <v>Асанян* Диана</v>
      </c>
      <c r="E67" s="149">
        <f>'Д91'!L76</f>
        <v>0</v>
      </c>
    </row>
    <row r="68" spans="1:5" ht="12.75">
      <c r="A68" s="44">
        <v>67</v>
      </c>
      <c r="B68" s="146">
        <f>'Д92'!N40</f>
        <v>0</v>
      </c>
      <c r="C68" s="147" t="str">
        <f>'Д92'!E40</f>
        <v>Сабирова* Ляйсан</v>
      </c>
      <c r="D68" s="148" t="str">
        <f>'Д92'!M52</f>
        <v>Фазлыева* Алина</v>
      </c>
      <c r="E68" s="149">
        <f>'Д92'!N47</f>
        <v>0</v>
      </c>
    </row>
    <row r="69" spans="1:5" ht="12.75">
      <c r="A69" s="44">
        <v>68</v>
      </c>
      <c r="B69" s="146">
        <f>'Д92'!N44</f>
        <v>0</v>
      </c>
      <c r="C69" s="147" t="str">
        <f>'Д91'!E63</f>
        <v>Сабирова* Ляйсан</v>
      </c>
      <c r="D69" s="148" t="str">
        <f>'Д92'!C34</f>
        <v>Ягафарова* Диана</v>
      </c>
      <c r="E69" s="149">
        <f>'Д92'!N49</f>
        <v>0</v>
      </c>
    </row>
    <row r="70" spans="1:5" ht="12.75">
      <c r="A70" s="44">
        <v>69</v>
      </c>
      <c r="B70" s="146">
        <f>'Д92'!P42</f>
        <v>0</v>
      </c>
      <c r="C70" s="147" t="str">
        <f>'Д92'!G20</f>
        <v>Саитгареева* Карина</v>
      </c>
      <c r="D70" s="148" t="str">
        <f>'Д92'!C45</f>
        <v>Асанян* Диана</v>
      </c>
      <c r="E70" s="149">
        <f>'Д92'!P46</f>
        <v>0</v>
      </c>
    </row>
    <row r="71" spans="1:5" ht="12.75">
      <c r="A71" s="44">
        <v>70</v>
      </c>
      <c r="B71" s="146">
        <f>'Д92'!P48</f>
        <v>0</v>
      </c>
      <c r="C71" s="147" t="str">
        <f>'Д91'!E43</f>
        <v>Саитгареева* Карина</v>
      </c>
      <c r="D71" s="148" t="str">
        <f>'Д92'!C24</f>
        <v>Морозова* Ева</v>
      </c>
      <c r="E71" s="149">
        <f>'Д92'!P50</f>
        <v>0</v>
      </c>
    </row>
    <row r="72" spans="1:5" ht="12.75">
      <c r="A72" s="44">
        <v>71</v>
      </c>
      <c r="B72" s="146">
        <f>'Д92'!D40</f>
        <v>0</v>
      </c>
      <c r="C72" s="147" t="str">
        <f>'Д92'!E15</f>
        <v>Сакратова* Камилла</v>
      </c>
      <c r="D72" s="148" t="str">
        <f>'Д92'!C62</f>
        <v>Кашапова* Азалия</v>
      </c>
      <c r="E72" s="149">
        <f>'Д92'!L52</f>
        <v>0</v>
      </c>
    </row>
    <row r="73" spans="1:5" ht="12.75">
      <c r="A73" s="44">
        <v>72</v>
      </c>
      <c r="B73" s="146">
        <f>'Д92'!D44</f>
        <v>0</v>
      </c>
      <c r="C73" s="147" t="str">
        <f>'Д92'!E31</f>
        <v>Саликова* Юлия</v>
      </c>
      <c r="D73" s="148" t="str">
        <f>'Д92'!C70</f>
        <v>Альмухаметова* Виолетта</v>
      </c>
      <c r="E73" s="149">
        <f>'Д92'!L54</f>
        <v>0</v>
      </c>
    </row>
    <row r="74" spans="1:5" ht="12.75">
      <c r="A74" s="44">
        <v>73</v>
      </c>
      <c r="B74" s="146">
        <f>'Д92'!D48</f>
        <v>0</v>
      </c>
      <c r="C74" s="147" t="str">
        <f>'Д92'!G32</f>
        <v>Саликова* Юлия</v>
      </c>
      <c r="D74" s="148" t="str">
        <f>'Д92'!C51</f>
        <v>Зайнаева* Анастасия</v>
      </c>
      <c r="E74" s="149">
        <f>'Д92'!L56</f>
        <v>0</v>
      </c>
    </row>
    <row r="75" spans="1:5" ht="12.75">
      <c r="A75" s="44">
        <v>74</v>
      </c>
      <c r="B75" s="146">
        <f>'Д92'!D52</f>
        <v>0</v>
      </c>
      <c r="C75" s="147" t="str">
        <f>'Д91'!M74</f>
        <v>Саликова* Юлия</v>
      </c>
      <c r="D75" s="148" t="str">
        <f>'Д91'!M76</f>
        <v>Михайлова* Кристина</v>
      </c>
      <c r="E75" s="149">
        <f>'Д92'!L58</f>
        <v>0</v>
      </c>
    </row>
    <row r="76" spans="1:5" ht="12.75">
      <c r="A76" s="44">
        <v>75</v>
      </c>
      <c r="B76" s="146">
        <f>'Д92'!F42</f>
        <v>0</v>
      </c>
      <c r="C76" s="147" t="str">
        <f>'Д92'!I34</f>
        <v>Саликова* Юлия</v>
      </c>
      <c r="D76" s="148" t="str">
        <f>'Д92'!M45</f>
        <v>Хамитова* Алсу</v>
      </c>
      <c r="E76" s="149">
        <f>'Д92'!F54</f>
        <v>0</v>
      </c>
    </row>
    <row r="77" spans="1:5" ht="12.75">
      <c r="A77" s="44">
        <v>76</v>
      </c>
      <c r="B77" s="146">
        <f>'Д92'!F50</f>
        <v>0</v>
      </c>
      <c r="C77" s="147" t="str">
        <f>'Д91'!E11</f>
        <v>Салмиярова* Анна</v>
      </c>
      <c r="D77" s="148" t="str">
        <f>'Д92'!C8</f>
        <v>Иликбаева* Елизавета</v>
      </c>
      <c r="E77" s="149">
        <f>'Д92'!F56</f>
        <v>0</v>
      </c>
    </row>
    <row r="78" spans="1:5" ht="12.75">
      <c r="A78" s="44">
        <v>77</v>
      </c>
      <c r="B78" s="146">
        <f>'Д92'!H46</f>
        <v>0</v>
      </c>
      <c r="C78" s="147" t="str">
        <f>'Д92'!Q61</f>
        <v>Салмиярова* Анна</v>
      </c>
      <c r="D78" s="148" t="str">
        <f>'Д92'!Q63</f>
        <v>Сакратова* Камилла</v>
      </c>
      <c r="E78" s="149">
        <f>'Д92'!H52</f>
        <v>0</v>
      </c>
    </row>
    <row r="79" spans="1:5" ht="12.75">
      <c r="A79" s="44">
        <v>78</v>
      </c>
      <c r="B79" s="146">
        <f>'Д92'!H55</f>
        <v>0</v>
      </c>
      <c r="C79" s="147" t="str">
        <f>'Д92'!M28</f>
        <v>Усманова* Элина</v>
      </c>
      <c r="D79" s="148" t="str">
        <f>'Д91'!K70</f>
        <v>Биккужина* Кира</v>
      </c>
      <c r="E79" s="149">
        <f>'Д92'!H57</f>
        <v>0</v>
      </c>
    </row>
    <row r="80" spans="1:5" ht="12.75">
      <c r="A80" s="44">
        <v>79</v>
      </c>
      <c r="B80" s="146">
        <f>'Д92'!N53</f>
        <v>0</v>
      </c>
      <c r="C80" s="147" t="str">
        <f>'Д92'!O32</f>
        <v>Усманова* Элина</v>
      </c>
      <c r="D80" s="148" t="str">
        <f>'Д91'!K65</f>
        <v>Нургалиева* Камила</v>
      </c>
      <c r="E80" s="149">
        <f>'Д92'!N60</f>
        <v>0</v>
      </c>
    </row>
    <row r="81" spans="1:5" ht="12.75">
      <c r="A81" s="44">
        <v>80</v>
      </c>
      <c r="B81" s="146">
        <f>'Д92'!N57</f>
        <v>0</v>
      </c>
      <c r="C81" s="147" t="str">
        <f>'Д91'!E59</f>
        <v>Усманова* Элина</v>
      </c>
      <c r="D81" s="148" t="str">
        <f>'Д92'!C32</f>
        <v>Саликова* Юлия</v>
      </c>
      <c r="E81" s="149">
        <f>'Д92'!N62</f>
        <v>0</v>
      </c>
    </row>
    <row r="82" spans="1:5" ht="12.75">
      <c r="A82" s="44">
        <v>81</v>
      </c>
      <c r="B82" s="146">
        <f>'Д92'!P55</f>
        <v>0</v>
      </c>
      <c r="C82" s="147" t="str">
        <f>'Д92'!K32</f>
        <v>Усманова* Элина</v>
      </c>
      <c r="D82" s="148" t="str">
        <f>'Д91'!C76</f>
        <v>Саликова* Юлия</v>
      </c>
      <c r="E82" s="149">
        <f>'Д92'!P59</f>
        <v>0</v>
      </c>
    </row>
    <row r="83" spans="1:5" ht="12.75">
      <c r="A83" s="44">
        <v>82</v>
      </c>
      <c r="B83" s="146">
        <f>'Д92'!P61</f>
        <v>0</v>
      </c>
      <c r="C83" s="147" t="str">
        <f>'Д91'!G57</f>
        <v>Усманова* Элина</v>
      </c>
      <c r="D83" s="148" t="str">
        <f>'Д92'!E13</f>
        <v>Фазлыева* Алина</v>
      </c>
      <c r="E83" s="149">
        <f>'Д92'!P63</f>
        <v>0</v>
      </c>
    </row>
    <row r="84" spans="1:5" ht="12.75">
      <c r="A84" s="44">
        <v>83</v>
      </c>
      <c r="B84" s="146">
        <f>'Д92'!D59</f>
        <v>0</v>
      </c>
      <c r="C84" s="147" t="str">
        <f>'Д91'!E55</f>
        <v>Фазлыева* Алина</v>
      </c>
      <c r="D84" s="148" t="str">
        <f>'Д92'!C30</f>
        <v>Альмухаметова* Виолетта</v>
      </c>
      <c r="E84" s="149">
        <f>'Д92'!L65</f>
        <v>0</v>
      </c>
    </row>
    <row r="85" spans="1:5" ht="12.75">
      <c r="A85" s="44">
        <v>84</v>
      </c>
      <c r="B85" s="146">
        <f>'Д92'!D63</f>
        <v>0</v>
      </c>
      <c r="C85" s="147" t="str">
        <f>'Д92'!O53</f>
        <v>Фазлыева* Алина</v>
      </c>
      <c r="D85" s="148" t="str">
        <f>'Д92'!O60</f>
        <v>Сакратова* Камилла</v>
      </c>
      <c r="E85" s="149">
        <f>'Д92'!L67</f>
        <v>0</v>
      </c>
    </row>
    <row r="86" spans="1:5" ht="12.75">
      <c r="A86" s="44">
        <v>85</v>
      </c>
      <c r="B86" s="146">
        <f>'Д92'!D67</f>
        <v>0</v>
      </c>
      <c r="C86" s="147" t="str">
        <f>'Д92'!M12</f>
        <v>Фарвазева* Замира</v>
      </c>
      <c r="D86" s="148" t="str">
        <f>'Д91'!K68</f>
        <v>Айбатова* Амира</v>
      </c>
      <c r="E86" s="149">
        <f>'Д92'!L69</f>
        <v>0</v>
      </c>
    </row>
    <row r="87" spans="1:5" ht="12.75">
      <c r="A87" s="44">
        <v>86</v>
      </c>
      <c r="B87" s="146">
        <f>'Д92'!D71</f>
        <v>0</v>
      </c>
      <c r="C87" s="147" t="str">
        <f>'Д91'!E23</f>
        <v>Фарвазева* Замира</v>
      </c>
      <c r="D87" s="148" t="str">
        <f>'Д92'!C14</f>
        <v>Кашапова* Азалия</v>
      </c>
      <c r="E87" s="149">
        <f>'Д92'!L71</f>
        <v>0</v>
      </c>
    </row>
    <row r="88" spans="1:5" ht="12.75">
      <c r="A88" s="44">
        <v>87</v>
      </c>
      <c r="B88" s="146">
        <f>'Д92'!F61</f>
        <v>0</v>
      </c>
      <c r="C88" s="147" t="str">
        <f>'Д91'!G25</f>
        <v>Фарвазева* Замира</v>
      </c>
      <c r="D88" s="148" t="str">
        <f>'Д92'!E29</f>
        <v>Краснова* Валерия</v>
      </c>
      <c r="E88" s="149">
        <f>'Д92'!F73</f>
        <v>0</v>
      </c>
    </row>
    <row r="89" spans="1:5" ht="12.75">
      <c r="A89" s="44">
        <v>88</v>
      </c>
      <c r="B89" s="146">
        <f>'Д92'!F69</f>
        <v>0</v>
      </c>
      <c r="C89" s="147" t="str">
        <f>'Д92'!K16</f>
        <v>Фарвазева* Замира</v>
      </c>
      <c r="D89" s="148" t="str">
        <f>'Д91'!C72</f>
        <v>Михайлова* Кристина</v>
      </c>
      <c r="E89" s="149">
        <f>'Д92'!F75</f>
        <v>0</v>
      </c>
    </row>
    <row r="90" spans="1:5" ht="12.75">
      <c r="A90" s="44">
        <v>89</v>
      </c>
      <c r="B90" s="146">
        <f>'Д92'!H65</f>
        <v>0</v>
      </c>
      <c r="C90" s="147" t="str">
        <f>'Д91'!M64</f>
        <v>Фарвазева* Замира</v>
      </c>
      <c r="D90" s="148" t="str">
        <f>'Д91'!M66</f>
        <v>Нургалиева* Камила</v>
      </c>
      <c r="E90" s="149">
        <f>'Д92'!H71</f>
        <v>0</v>
      </c>
    </row>
    <row r="91" spans="1:5" ht="12.75">
      <c r="A91" s="44">
        <v>90</v>
      </c>
      <c r="B91" s="146">
        <f>'Д92'!H74</f>
        <v>0</v>
      </c>
      <c r="C91" s="147" t="str">
        <f>'Д92'!Q48</f>
        <v>Хамитова* Алсу</v>
      </c>
      <c r="D91" s="148" t="str">
        <f>'Д92'!Q50</f>
        <v>Саитгареева* Карина</v>
      </c>
      <c r="E91" s="149">
        <f>'Д92'!H76</f>
        <v>0</v>
      </c>
    </row>
    <row r="92" spans="1:5" ht="12.75">
      <c r="A92" s="44">
        <v>91</v>
      </c>
      <c r="B92" s="146">
        <f>'Д92'!N66</f>
        <v>0</v>
      </c>
      <c r="C92" s="147" t="str">
        <f>'Д92'!G36</f>
        <v>Хамитова* Алсу</v>
      </c>
      <c r="D92" s="148" t="str">
        <f>'Д92'!C53</f>
        <v>Салмиярова* Анна</v>
      </c>
      <c r="E92" s="149">
        <f>'Д92'!N73</f>
        <v>0</v>
      </c>
    </row>
    <row r="93" spans="1:5" ht="12.75">
      <c r="A93" s="44">
        <v>92</v>
      </c>
      <c r="B93" s="146">
        <f>'Д92'!N70</f>
        <v>0</v>
      </c>
      <c r="C93" s="147" t="str">
        <f>'Д92'!E35</f>
        <v>Хамитова* Алсу</v>
      </c>
      <c r="D93" s="148" t="str">
        <f>'Д92'!C72</f>
        <v>Ягафарова* Диана</v>
      </c>
      <c r="E93" s="149">
        <f>'Д92'!N75</f>
        <v>0</v>
      </c>
    </row>
    <row r="94" spans="1:5" ht="12.75">
      <c r="A94" s="44">
        <v>93</v>
      </c>
      <c r="B94" s="146">
        <f>'Д92'!P68</f>
        <v>0</v>
      </c>
      <c r="C94" s="147" t="str">
        <f>'Д92'!E71</f>
        <v>Ягафарова* Диана</v>
      </c>
      <c r="D94" s="148" t="str">
        <f>'Д92'!M71</f>
        <v>Альмухаметова* Виолетта</v>
      </c>
      <c r="E94" s="149">
        <f>'Д92'!P72</f>
        <v>0</v>
      </c>
    </row>
    <row r="95" spans="1:5" ht="12.75">
      <c r="A95" s="44">
        <v>94</v>
      </c>
      <c r="B95" s="146">
        <f>'Д92'!P74</f>
        <v>0</v>
      </c>
      <c r="C95" s="147" t="str">
        <f>'Д92'!I74</f>
        <v>Ягафарова* Диана</v>
      </c>
      <c r="D95" s="148" t="str">
        <f>'Д92'!I76</f>
        <v>Кашапова* Азалия</v>
      </c>
      <c r="E95" s="149">
        <f>'Д92'!P76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51" customWidth="1"/>
    <col min="2" max="2" width="37.75390625" style="51" customWidth="1"/>
    <col min="3" max="3" width="9.125" style="51" customWidth="1"/>
    <col min="4" max="4" width="30.75390625" style="51" customWidth="1"/>
    <col min="5" max="5" width="8.75390625" style="51" customWidth="1"/>
    <col min="6" max="6" width="5.75390625" style="51" customWidth="1"/>
    <col min="7" max="7" width="9.75390625" style="51" customWidth="1"/>
    <col min="8" max="8" width="20.75390625" style="51" customWidth="1"/>
    <col min="9" max="9" width="7.125" style="51" customWidth="1"/>
    <col min="10" max="16384" width="9.125" style="51" customWidth="1"/>
  </cols>
  <sheetData>
    <row r="1" spans="1:9" ht="16.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</row>
    <row r="3" spans="1:10" ht="21.75" customHeight="1">
      <c r="A3" s="243" t="s">
        <v>28</v>
      </c>
      <c r="B3" s="244"/>
      <c r="C3" s="244"/>
      <c r="D3" s="244"/>
      <c r="E3" s="244"/>
      <c r="F3" s="244"/>
      <c r="G3" s="244"/>
      <c r="H3" s="244"/>
      <c r="I3" s="64"/>
      <c r="J3" s="53"/>
    </row>
    <row r="4" spans="1:10" ht="21.7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54"/>
    </row>
    <row r="5" spans="1:10" ht="15.75">
      <c r="A5" s="69" t="s">
        <v>173</v>
      </c>
      <c r="B5" s="70"/>
      <c r="C5" s="70"/>
      <c r="D5" s="55" t="s">
        <v>23</v>
      </c>
      <c r="E5" s="71">
        <v>44286</v>
      </c>
      <c r="F5" s="71"/>
      <c r="G5" s="71"/>
      <c r="H5" s="56"/>
      <c r="I5" s="57"/>
      <c r="J5" s="54"/>
    </row>
    <row r="6" spans="1:10" ht="15.75">
      <c r="A6" s="84"/>
      <c r="B6" s="84"/>
      <c r="C6" s="84"/>
      <c r="D6" s="84"/>
      <c r="E6" s="84"/>
      <c r="F6" s="84"/>
      <c r="G6" s="84"/>
      <c r="H6" s="84"/>
      <c r="I6" s="84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5.75" customHeight="1">
      <c r="A8" s="66"/>
      <c r="B8" s="21" t="s">
        <v>174</v>
      </c>
      <c r="C8" s="65">
        <v>1</v>
      </c>
      <c r="D8" s="62" t="str">
        <f>'М61'!K68</f>
        <v>Хисматуллин Эмиль</v>
      </c>
      <c r="E8" s="18">
        <f>'М61'!J68</f>
        <v>0</v>
      </c>
      <c r="F8" s="18"/>
      <c r="G8" s="18"/>
      <c r="H8" s="18"/>
      <c r="I8" s="18"/>
    </row>
    <row r="9" spans="1:9" ht="15.75" customHeight="1">
      <c r="A9" s="66"/>
      <c r="B9" s="21" t="s">
        <v>149</v>
      </c>
      <c r="C9" s="65">
        <v>2</v>
      </c>
      <c r="D9" s="62" t="str">
        <f>'М62'!K9</f>
        <v>Фирсов Денис</v>
      </c>
      <c r="E9" s="18">
        <f>'М62'!J9</f>
        <v>0</v>
      </c>
      <c r="F9" s="18"/>
      <c r="G9" s="18"/>
      <c r="H9" s="18"/>
      <c r="I9" s="18"/>
    </row>
    <row r="10" spans="1:9" ht="15.75" customHeight="1">
      <c r="A10" s="66"/>
      <c r="B10" s="21" t="s">
        <v>151</v>
      </c>
      <c r="C10" s="65">
        <v>3</v>
      </c>
      <c r="D10" s="62" t="str">
        <f>'М63'!S31</f>
        <v>Садертдинов Риназ</v>
      </c>
      <c r="E10" s="18">
        <f>'М63'!R31</f>
        <v>0</v>
      </c>
      <c r="F10" s="18"/>
      <c r="G10" s="18"/>
      <c r="H10" s="18"/>
      <c r="I10" s="18"/>
    </row>
    <row r="11" spans="1:9" ht="15.75" customHeight="1">
      <c r="A11" s="66"/>
      <c r="B11" s="21" t="s">
        <v>175</v>
      </c>
      <c r="C11" s="65">
        <v>4</v>
      </c>
      <c r="D11" s="62" t="str">
        <f>'М63'!S36</f>
        <v>Тимергалиев Эдгар</v>
      </c>
      <c r="E11" s="18">
        <f>'М63'!R36</f>
        <v>0</v>
      </c>
      <c r="F11" s="18"/>
      <c r="G11" s="18"/>
      <c r="H11" s="18"/>
      <c r="I11" s="18"/>
    </row>
    <row r="12" spans="1:9" ht="15.75" customHeight="1">
      <c r="A12" s="66"/>
      <c r="B12" s="21" t="s">
        <v>176</v>
      </c>
      <c r="C12" s="65">
        <v>5</v>
      </c>
      <c r="D12" s="62" t="str">
        <f>'М63'!S67</f>
        <v>Кальмин Евгений</v>
      </c>
      <c r="E12" s="18">
        <f>'М63'!R67</f>
        <v>0</v>
      </c>
      <c r="F12" s="18"/>
      <c r="G12" s="18"/>
      <c r="H12" s="18"/>
      <c r="I12" s="18"/>
    </row>
    <row r="13" spans="1:9" ht="15.75" customHeight="1">
      <c r="A13" s="66"/>
      <c r="B13" s="21" t="s">
        <v>177</v>
      </c>
      <c r="C13" s="65">
        <v>6</v>
      </c>
      <c r="D13" s="62" t="str">
        <f>'М63'!S69</f>
        <v>Березовских Евгений</v>
      </c>
      <c r="E13" s="18">
        <f>'М63'!R69</f>
        <v>0</v>
      </c>
      <c r="F13" s="18"/>
      <c r="G13" s="18"/>
      <c r="H13" s="18"/>
      <c r="I13" s="18"/>
    </row>
    <row r="14" spans="1:9" ht="15.75" customHeight="1">
      <c r="A14" s="66"/>
      <c r="B14" s="21" t="s">
        <v>178</v>
      </c>
      <c r="C14" s="65">
        <v>7</v>
      </c>
      <c r="D14" s="62" t="str">
        <f>'М63'!S71</f>
        <v>Липатов Данил</v>
      </c>
      <c r="E14" s="18">
        <f>'М63'!R71</f>
        <v>0</v>
      </c>
      <c r="F14" s="18"/>
      <c r="G14" s="18"/>
      <c r="H14" s="18"/>
      <c r="I14" s="18"/>
    </row>
    <row r="15" spans="1:9" ht="15.75" customHeight="1">
      <c r="A15" s="66"/>
      <c r="B15" s="21" t="s">
        <v>163</v>
      </c>
      <c r="C15" s="65">
        <v>8</v>
      </c>
      <c r="D15" s="62" t="str">
        <f>'М63'!S73</f>
        <v>Шамыков Кирилл</v>
      </c>
      <c r="E15" s="18">
        <f>'М63'!R73</f>
        <v>0</v>
      </c>
      <c r="F15" s="18"/>
      <c r="G15" s="18"/>
      <c r="H15" s="18"/>
      <c r="I15" s="18"/>
    </row>
    <row r="16" spans="1:9" ht="15.75" customHeight="1">
      <c r="A16" s="66"/>
      <c r="B16" s="21" t="s">
        <v>179</v>
      </c>
      <c r="C16" s="65">
        <v>9</v>
      </c>
      <c r="D16" s="62" t="str">
        <f>'М63'!G73</f>
        <v>Нафиков Оскар</v>
      </c>
      <c r="E16" s="18">
        <f>'М63'!F73</f>
        <v>0</v>
      </c>
      <c r="F16" s="18"/>
      <c r="G16" s="18"/>
      <c r="H16" s="18"/>
      <c r="I16" s="18"/>
    </row>
    <row r="17" spans="1:9" ht="15.75" customHeight="1">
      <c r="A17" s="66"/>
      <c r="B17" s="21" t="s">
        <v>180</v>
      </c>
      <c r="C17" s="65">
        <v>10</v>
      </c>
      <c r="D17" s="62" t="str">
        <f>'М63'!G76</f>
        <v>Максимов Ярослав</v>
      </c>
      <c r="E17" s="18">
        <f>'М63'!F76</f>
        <v>0</v>
      </c>
      <c r="F17" s="18"/>
      <c r="G17" s="18"/>
      <c r="H17" s="18"/>
      <c r="I17" s="18"/>
    </row>
    <row r="18" spans="1:9" ht="15.75" customHeight="1">
      <c r="A18" s="66"/>
      <c r="B18" s="21" t="s">
        <v>181</v>
      </c>
      <c r="C18" s="65">
        <v>11</v>
      </c>
      <c r="D18" s="62" t="str">
        <f>'М63'!M71</f>
        <v>Фролов Роман</v>
      </c>
      <c r="E18" s="18">
        <f>'М63'!L71</f>
        <v>0</v>
      </c>
      <c r="F18" s="18"/>
      <c r="G18" s="18"/>
      <c r="H18" s="18"/>
      <c r="I18" s="18"/>
    </row>
    <row r="19" spans="1:9" ht="15.75" customHeight="1">
      <c r="A19" s="66"/>
      <c r="B19" s="21" t="s">
        <v>182</v>
      </c>
      <c r="C19" s="65">
        <v>12</v>
      </c>
      <c r="D19" s="62" t="str">
        <f>'М63'!M73</f>
        <v>Судаков Данил</v>
      </c>
      <c r="E19" s="18">
        <f>'М63'!L73</f>
        <v>0</v>
      </c>
      <c r="F19" s="18"/>
      <c r="G19" s="18"/>
      <c r="H19" s="18"/>
      <c r="I19" s="18"/>
    </row>
    <row r="20" spans="1:9" ht="15.75" customHeight="1">
      <c r="A20" s="66"/>
      <c r="B20" s="21" t="s">
        <v>164</v>
      </c>
      <c r="C20" s="65">
        <v>13</v>
      </c>
      <c r="D20" s="62" t="str">
        <f>'М63'!O77</f>
        <v>Бабушкин Дмитрий</v>
      </c>
      <c r="E20" s="18">
        <f>'М63'!N77</f>
        <v>0</v>
      </c>
      <c r="F20" s="18"/>
      <c r="G20" s="18"/>
      <c r="H20" s="18"/>
      <c r="I20" s="18"/>
    </row>
    <row r="21" spans="1:9" ht="15.75" customHeight="1">
      <c r="A21" s="66"/>
      <c r="B21" s="21" t="s">
        <v>183</v>
      </c>
      <c r="C21" s="65">
        <v>14</v>
      </c>
      <c r="D21" s="62" t="str">
        <f>'М63'!O80</f>
        <v>Петров Глеб</v>
      </c>
      <c r="E21" s="18">
        <f>'М63'!N80</f>
        <v>0</v>
      </c>
      <c r="F21" s="18"/>
      <c r="G21" s="18"/>
      <c r="H21" s="18"/>
      <c r="I21" s="18"/>
    </row>
    <row r="22" spans="1:9" ht="15.75" customHeight="1">
      <c r="A22" s="66"/>
      <c r="B22" s="21" t="s">
        <v>184</v>
      </c>
      <c r="C22" s="65">
        <v>15</v>
      </c>
      <c r="D22" s="62" t="str">
        <f>'М63'!S75</f>
        <v>Шамратов Олег</v>
      </c>
      <c r="E22" s="18">
        <f>'М63'!R75</f>
        <v>0</v>
      </c>
      <c r="F22" s="18"/>
      <c r="G22" s="18"/>
      <c r="H22" s="18"/>
      <c r="I22" s="18"/>
    </row>
    <row r="23" spans="1:9" ht="15.75" customHeight="1">
      <c r="A23" s="66"/>
      <c r="B23" s="21" t="s">
        <v>185</v>
      </c>
      <c r="C23" s="65">
        <v>16</v>
      </c>
      <c r="D23" s="62" t="str">
        <f>'М63'!S77</f>
        <v>Попов Сергей</v>
      </c>
      <c r="E23" s="18">
        <f>'М63'!R77</f>
        <v>0</v>
      </c>
      <c r="F23" s="18"/>
      <c r="G23" s="18"/>
      <c r="H23" s="18"/>
      <c r="I23" s="18"/>
    </row>
    <row r="24" spans="1:9" ht="15.75" customHeight="1">
      <c r="A24" s="66"/>
      <c r="B24" s="21" t="s">
        <v>186</v>
      </c>
      <c r="C24" s="65">
        <v>17</v>
      </c>
      <c r="D24" s="62" t="str">
        <f>'М63'!I85</f>
        <v>Ханов Шамиль</v>
      </c>
      <c r="E24" s="18">
        <f>'М63'!H85</f>
        <v>0</v>
      </c>
      <c r="F24" s="18"/>
      <c r="G24" s="18"/>
      <c r="H24" s="18"/>
      <c r="I24" s="18"/>
    </row>
    <row r="25" spans="1:9" ht="15.75" customHeight="1">
      <c r="A25" s="66"/>
      <c r="B25" s="21" t="s">
        <v>187</v>
      </c>
      <c r="C25" s="65">
        <v>18</v>
      </c>
      <c r="D25" s="62" t="str">
        <f>'М63'!I91</f>
        <v>Шаяхметов Арслан</v>
      </c>
      <c r="E25" s="18">
        <f>'М63'!H91</f>
        <v>0</v>
      </c>
      <c r="F25" s="18"/>
      <c r="G25" s="18"/>
      <c r="H25" s="18"/>
      <c r="I25" s="18"/>
    </row>
    <row r="26" spans="1:9" ht="15.75" customHeight="1">
      <c r="A26" s="66"/>
      <c r="B26" s="21" t="s">
        <v>165</v>
      </c>
      <c r="C26" s="65">
        <v>19</v>
      </c>
      <c r="D26" s="62" t="str">
        <f>'М63'!Q83</f>
        <v>Умурзаков Азат</v>
      </c>
      <c r="E26" s="18">
        <f>'М63'!P83</f>
        <v>0</v>
      </c>
      <c r="F26" s="18"/>
      <c r="G26" s="18"/>
      <c r="H26" s="18"/>
      <c r="I26" s="18"/>
    </row>
    <row r="27" spans="1:9" ht="15.75" customHeight="1">
      <c r="A27" s="66"/>
      <c r="B27" s="21" t="s">
        <v>188</v>
      </c>
      <c r="C27" s="65">
        <v>20</v>
      </c>
      <c r="D27" s="62" t="str">
        <f>'М63'!Q85</f>
        <v>Ильин Валерий</v>
      </c>
      <c r="E27" s="18">
        <f>'М63'!P85</f>
        <v>0</v>
      </c>
      <c r="F27" s="18"/>
      <c r="G27" s="18"/>
      <c r="H27" s="18"/>
      <c r="I27" s="18"/>
    </row>
    <row r="28" spans="1:9" ht="15.75" customHeight="1">
      <c r="A28" s="66"/>
      <c r="B28" s="21" t="s">
        <v>189</v>
      </c>
      <c r="C28" s="65">
        <v>21</v>
      </c>
      <c r="D28" s="62" t="str">
        <f>'М63'!Q88</f>
        <v>Соболь Вячеслав</v>
      </c>
      <c r="E28" s="18">
        <f>'М63'!P88</f>
        <v>0</v>
      </c>
      <c r="F28" s="18"/>
      <c r="G28" s="18"/>
      <c r="H28" s="18"/>
      <c r="I28" s="18"/>
    </row>
    <row r="29" spans="1:9" ht="15.75" customHeight="1">
      <c r="A29" s="66"/>
      <c r="B29" s="21" t="s">
        <v>190</v>
      </c>
      <c r="C29" s="65">
        <v>22</v>
      </c>
      <c r="D29" s="62" t="str">
        <f>'М63'!Q91</f>
        <v>Фалахов Эмиль</v>
      </c>
      <c r="E29" s="18">
        <f>'М63'!P91</f>
        <v>0</v>
      </c>
      <c r="F29" s="18"/>
      <c r="G29" s="18"/>
      <c r="H29" s="18"/>
      <c r="I29" s="18"/>
    </row>
    <row r="30" spans="1:9" ht="15.75" customHeight="1">
      <c r="A30" s="66"/>
      <c r="B30" s="21" t="s">
        <v>191</v>
      </c>
      <c r="C30" s="65">
        <v>23</v>
      </c>
      <c r="D30" s="62" t="str">
        <f>'М64'!K7</f>
        <v>Хайруллин Артур</v>
      </c>
      <c r="E30" s="18">
        <f>'М64'!J7</f>
        <v>0</v>
      </c>
      <c r="F30" s="18"/>
      <c r="G30" s="18"/>
      <c r="H30" s="18"/>
      <c r="I30" s="18"/>
    </row>
    <row r="31" spans="1:9" ht="15.75" customHeight="1">
      <c r="A31" s="66"/>
      <c r="B31" s="21" t="s">
        <v>192</v>
      </c>
      <c r="C31" s="65">
        <v>24</v>
      </c>
      <c r="D31" s="62" t="str">
        <f>'М64'!K9</f>
        <v>Тагиров Вильнур</v>
      </c>
      <c r="E31" s="18">
        <f>'М64'!J9</f>
        <v>0</v>
      </c>
      <c r="F31" s="18"/>
      <c r="G31" s="18"/>
      <c r="H31" s="18"/>
      <c r="I31" s="18"/>
    </row>
    <row r="32" spans="1:9" ht="15.75" customHeight="1">
      <c r="A32" s="66"/>
      <c r="B32" s="21" t="s">
        <v>193</v>
      </c>
      <c r="C32" s="65">
        <v>25</v>
      </c>
      <c r="D32" s="62" t="str">
        <f>'М64'!I13</f>
        <v>Ярмухаметов Булат</v>
      </c>
      <c r="E32" s="18">
        <f>'М64'!H13</f>
        <v>0</v>
      </c>
      <c r="F32" s="18"/>
      <c r="G32" s="18"/>
      <c r="H32" s="18"/>
      <c r="I32" s="18"/>
    </row>
    <row r="33" spans="1:9" ht="15.75" customHeight="1">
      <c r="A33" s="66"/>
      <c r="B33" s="21" t="s">
        <v>194</v>
      </c>
      <c r="C33" s="65">
        <v>26</v>
      </c>
      <c r="D33" s="62" t="str">
        <f>'М64'!I19</f>
        <v>Балабанов Альберт</v>
      </c>
      <c r="E33" s="18">
        <f>'М64'!H19</f>
        <v>0</v>
      </c>
      <c r="F33" s="18"/>
      <c r="G33" s="18"/>
      <c r="H33" s="18"/>
      <c r="I33" s="18"/>
    </row>
    <row r="34" spans="1:9" ht="15.75" customHeight="1">
      <c r="A34" s="66"/>
      <c r="B34" s="21" t="s">
        <v>195</v>
      </c>
      <c r="C34" s="65">
        <v>27</v>
      </c>
      <c r="D34" s="62" t="str">
        <f>'М64'!Q6</f>
        <v>Хоснетдинов Рамиль</v>
      </c>
      <c r="E34" s="18">
        <f>'М64'!P6</f>
        <v>0</v>
      </c>
      <c r="F34" s="18"/>
      <c r="G34" s="18"/>
      <c r="H34" s="18"/>
      <c r="I34" s="18"/>
    </row>
    <row r="35" spans="1:9" ht="15.75" customHeight="1">
      <c r="A35" s="66"/>
      <c r="B35" s="21" t="s">
        <v>196</v>
      </c>
      <c r="C35" s="65">
        <v>28</v>
      </c>
      <c r="D35" s="62" t="str">
        <f>'М64'!Q8</f>
        <v>Кушнарев Никита</v>
      </c>
      <c r="E35" s="18">
        <f>'М64'!P8</f>
        <v>0</v>
      </c>
      <c r="F35" s="18"/>
      <c r="G35" s="18"/>
      <c r="H35" s="18"/>
      <c r="I35" s="18"/>
    </row>
    <row r="36" spans="1:9" ht="15.75" customHeight="1">
      <c r="A36" s="66"/>
      <c r="B36" s="21" t="s">
        <v>197</v>
      </c>
      <c r="C36" s="65">
        <v>29</v>
      </c>
      <c r="D36" s="62" t="str">
        <f>'М64'!S13</f>
        <v>Ветошкин Владимир</v>
      </c>
      <c r="E36" s="18">
        <f>'М64'!R13</f>
        <v>0</v>
      </c>
      <c r="F36" s="18"/>
      <c r="G36" s="18"/>
      <c r="H36" s="18"/>
      <c r="I36" s="18"/>
    </row>
    <row r="37" spans="1:9" ht="15.75" customHeight="1">
      <c r="A37" s="66"/>
      <c r="B37" s="21" t="s">
        <v>198</v>
      </c>
      <c r="C37" s="65">
        <v>30</v>
      </c>
      <c r="D37" s="62" t="str">
        <f>'М64'!S16</f>
        <v>Абоимов Владислав</v>
      </c>
      <c r="E37" s="18">
        <f>'М64'!R16</f>
        <v>0</v>
      </c>
      <c r="F37" s="18"/>
      <c r="G37" s="18"/>
      <c r="H37" s="18"/>
      <c r="I37" s="18"/>
    </row>
    <row r="38" spans="1:9" ht="15.75" customHeight="1">
      <c r="A38" s="66"/>
      <c r="B38" s="21" t="s">
        <v>199</v>
      </c>
      <c r="C38" s="65">
        <v>31</v>
      </c>
      <c r="D38" s="62" t="str">
        <f>'М64'!O18</f>
        <v>Иликбаев Глеб</v>
      </c>
      <c r="E38" s="18">
        <f>'М64'!N18</f>
        <v>0</v>
      </c>
      <c r="F38" s="18"/>
      <c r="G38" s="18"/>
      <c r="H38" s="18"/>
      <c r="I38" s="18"/>
    </row>
    <row r="39" spans="1:9" ht="15.75" customHeight="1">
      <c r="A39" s="66"/>
      <c r="B39" s="21" t="s">
        <v>200</v>
      </c>
      <c r="C39" s="65">
        <v>32</v>
      </c>
      <c r="D39" s="62" t="str">
        <f>'М64'!O20</f>
        <v>Тагиров Ислам</v>
      </c>
      <c r="E39" s="18">
        <f>'М64'!N20</f>
        <v>0</v>
      </c>
      <c r="F39" s="18"/>
      <c r="G39" s="18"/>
      <c r="H39" s="18"/>
      <c r="I39" s="18"/>
    </row>
    <row r="40" spans="1:9" ht="15.75" customHeight="1">
      <c r="A40" s="66"/>
      <c r="B40" s="21" t="s">
        <v>201</v>
      </c>
      <c r="C40" s="65">
        <v>33</v>
      </c>
      <c r="D40" s="62" t="str">
        <f>'М64'!I36</f>
        <v>Сагитов Альфред</v>
      </c>
      <c r="E40" s="18">
        <f>'М64'!H36</f>
        <v>0</v>
      </c>
      <c r="F40" s="18"/>
      <c r="G40" s="18"/>
      <c r="H40" s="18"/>
      <c r="I40" s="18"/>
    </row>
    <row r="41" spans="1:9" ht="15.75" customHeight="1">
      <c r="A41" s="66"/>
      <c r="B41" s="21" t="s">
        <v>202</v>
      </c>
      <c r="C41" s="65">
        <v>34</v>
      </c>
      <c r="D41" s="62" t="str">
        <f>'М64'!I39</f>
        <v>Мамалимов Дамир</v>
      </c>
      <c r="E41" s="18">
        <f>'М64'!H39</f>
        <v>0</v>
      </c>
      <c r="F41" s="18"/>
      <c r="G41" s="18"/>
      <c r="H41" s="18"/>
      <c r="I41" s="18"/>
    </row>
    <row r="42" spans="1:9" ht="15.75" customHeight="1">
      <c r="A42" s="66"/>
      <c r="B42" s="21" t="s">
        <v>203</v>
      </c>
      <c r="C42" s="65">
        <v>35</v>
      </c>
      <c r="D42" s="62" t="str">
        <f>'М64'!S23</f>
        <v>Кагарманов Ильдан</v>
      </c>
      <c r="E42" s="18">
        <f>'М64'!R23</f>
        <v>0</v>
      </c>
      <c r="F42" s="18"/>
      <c r="G42" s="18"/>
      <c r="H42" s="18"/>
      <c r="I42" s="18"/>
    </row>
    <row r="43" spans="1:9" ht="15.75" customHeight="1">
      <c r="A43" s="66"/>
      <c r="B43" s="21" t="s">
        <v>204</v>
      </c>
      <c r="C43" s="65">
        <v>36</v>
      </c>
      <c r="D43" s="62" t="str">
        <f>'М64'!S25</f>
        <v>Грицаенко Данила</v>
      </c>
      <c r="E43" s="18">
        <f>'М64'!R25</f>
        <v>0</v>
      </c>
      <c r="F43" s="18"/>
      <c r="G43" s="18"/>
      <c r="H43" s="18"/>
      <c r="I43" s="18"/>
    </row>
    <row r="44" spans="1:9" ht="15.75" customHeight="1">
      <c r="A44" s="66"/>
      <c r="B44" s="21" t="s">
        <v>205</v>
      </c>
      <c r="C44" s="65">
        <v>37</v>
      </c>
      <c r="D44" s="62" t="str">
        <f>'М64'!S29</f>
        <v>Махмутов Айдар</v>
      </c>
      <c r="E44" s="18">
        <f>'М64'!R29</f>
        <v>0</v>
      </c>
      <c r="F44" s="18"/>
      <c r="G44" s="18"/>
      <c r="H44" s="18"/>
      <c r="I44" s="18"/>
    </row>
    <row r="45" spans="1:9" ht="15.75" customHeight="1">
      <c r="A45" s="66"/>
      <c r="B45" s="21" t="s">
        <v>206</v>
      </c>
      <c r="C45" s="65">
        <v>38</v>
      </c>
      <c r="D45" s="62" t="str">
        <f>'М64'!S32</f>
        <v>Щукин Никита</v>
      </c>
      <c r="E45" s="18">
        <f>'М64'!R32</f>
        <v>0</v>
      </c>
      <c r="F45" s="18"/>
      <c r="G45" s="18"/>
      <c r="H45" s="18"/>
      <c r="I45" s="18"/>
    </row>
    <row r="46" spans="1:9" ht="15.75" customHeight="1">
      <c r="A46" s="66"/>
      <c r="B46" s="21" t="s">
        <v>22</v>
      </c>
      <c r="C46" s="65">
        <v>39</v>
      </c>
      <c r="D46" s="62">
        <f>'М64'!O34</f>
        <v>0</v>
      </c>
      <c r="E46" s="18">
        <f>'М64'!N34</f>
        <v>0</v>
      </c>
      <c r="F46" s="18"/>
      <c r="G46" s="18"/>
      <c r="H46" s="18"/>
      <c r="I46" s="18"/>
    </row>
    <row r="47" spans="1:9" ht="15.75" customHeight="1">
      <c r="A47" s="66"/>
      <c r="B47" s="21" t="s">
        <v>22</v>
      </c>
      <c r="C47" s="65">
        <v>40</v>
      </c>
      <c r="D47" s="62">
        <f>'М64'!O36</f>
        <v>0</v>
      </c>
      <c r="E47" s="18">
        <f>'М64'!N36</f>
        <v>0</v>
      </c>
      <c r="F47" s="18"/>
      <c r="G47" s="18"/>
      <c r="H47" s="18"/>
      <c r="I47" s="18"/>
    </row>
    <row r="48" spans="1:9" ht="15.75" customHeight="1">
      <c r="A48" s="66"/>
      <c r="B48" s="21" t="s">
        <v>22</v>
      </c>
      <c r="C48" s="65">
        <v>41</v>
      </c>
      <c r="D48" s="62">
        <f>'М64'!S44</f>
        <v>0</v>
      </c>
      <c r="E48" s="18">
        <f>'М64'!R44</f>
        <v>0</v>
      </c>
      <c r="F48" s="18"/>
      <c r="G48" s="18"/>
      <c r="H48" s="18"/>
      <c r="I48" s="18"/>
    </row>
    <row r="49" spans="1:9" ht="15.75" customHeight="1">
      <c r="A49" s="66"/>
      <c r="B49" s="21" t="s">
        <v>22</v>
      </c>
      <c r="C49" s="65">
        <v>42</v>
      </c>
      <c r="D49" s="62">
        <f>'М64'!S50</f>
        <v>0</v>
      </c>
      <c r="E49" s="18">
        <f>'М64'!R50</f>
        <v>0</v>
      </c>
      <c r="F49" s="18"/>
      <c r="G49" s="18"/>
      <c r="H49" s="18"/>
      <c r="I49" s="18"/>
    </row>
    <row r="50" spans="1:9" ht="15.75" customHeight="1">
      <c r="A50" s="66"/>
      <c r="B50" s="21" t="s">
        <v>22</v>
      </c>
      <c r="C50" s="65">
        <v>43</v>
      </c>
      <c r="D50" s="62">
        <f>'М64'!S53</f>
        <v>0</v>
      </c>
      <c r="E50" s="18">
        <f>'М64'!R53</f>
        <v>0</v>
      </c>
      <c r="F50" s="18"/>
      <c r="G50" s="18"/>
      <c r="H50" s="18"/>
      <c r="I50" s="18"/>
    </row>
    <row r="51" spans="1:9" ht="15.75" customHeight="1">
      <c r="A51" s="66"/>
      <c r="B51" s="21" t="s">
        <v>22</v>
      </c>
      <c r="C51" s="65">
        <v>44</v>
      </c>
      <c r="D51" s="62">
        <f>'М64'!S55</f>
        <v>0</v>
      </c>
      <c r="E51" s="18">
        <f>'М64'!R55</f>
        <v>0</v>
      </c>
      <c r="F51" s="18"/>
      <c r="G51" s="18"/>
      <c r="H51" s="18"/>
      <c r="I51" s="18"/>
    </row>
    <row r="52" spans="1:9" ht="15.75" customHeight="1">
      <c r="A52" s="66"/>
      <c r="B52" s="21" t="s">
        <v>22</v>
      </c>
      <c r="C52" s="65">
        <v>45</v>
      </c>
      <c r="D52" s="62">
        <f>'М64'!M54</f>
        <v>0</v>
      </c>
      <c r="E52" s="18">
        <f>'М64'!L54</f>
        <v>0</v>
      </c>
      <c r="F52" s="18"/>
      <c r="G52" s="18"/>
      <c r="H52" s="18"/>
      <c r="I52" s="18"/>
    </row>
    <row r="53" spans="1:9" ht="15.75" customHeight="1">
      <c r="A53" s="66"/>
      <c r="B53" s="21" t="s">
        <v>22</v>
      </c>
      <c r="C53" s="65">
        <v>46</v>
      </c>
      <c r="D53" s="62">
        <f>'М64'!M57</f>
        <v>0</v>
      </c>
      <c r="E53" s="18">
        <f>'М64'!L57</f>
        <v>0</v>
      </c>
      <c r="F53" s="18"/>
      <c r="G53" s="18"/>
      <c r="H53" s="18"/>
      <c r="I53" s="18"/>
    </row>
    <row r="54" spans="1:9" ht="15.75" customHeight="1">
      <c r="A54" s="66"/>
      <c r="B54" s="21" t="s">
        <v>22</v>
      </c>
      <c r="C54" s="65">
        <v>47</v>
      </c>
      <c r="D54" s="62">
        <f>'М64'!S57</f>
        <v>0</v>
      </c>
      <c r="E54" s="18">
        <f>'М64'!R57</f>
        <v>0</v>
      </c>
      <c r="F54" s="18"/>
      <c r="G54" s="18"/>
      <c r="H54" s="18"/>
      <c r="I54" s="18"/>
    </row>
    <row r="55" spans="1:9" ht="15.75" customHeight="1">
      <c r="A55" s="66"/>
      <c r="B55" s="21" t="s">
        <v>22</v>
      </c>
      <c r="C55" s="65">
        <v>48</v>
      </c>
      <c r="D55" s="62">
        <f>'М64'!S59</f>
        <v>0</v>
      </c>
      <c r="E55" s="18">
        <f>'М64'!R59</f>
        <v>0</v>
      </c>
      <c r="F55" s="18"/>
      <c r="G55" s="18"/>
      <c r="H55" s="18"/>
      <c r="I55" s="18"/>
    </row>
    <row r="56" spans="1:9" ht="15.75" customHeight="1">
      <c r="A56" s="66"/>
      <c r="B56" s="21" t="s">
        <v>22</v>
      </c>
      <c r="C56" s="65">
        <v>49</v>
      </c>
      <c r="D56" s="62">
        <f>'М64'!I69</f>
        <v>0</v>
      </c>
      <c r="E56" s="18">
        <f>'М64'!H69</f>
        <v>0</v>
      </c>
      <c r="F56" s="18"/>
      <c r="G56" s="18"/>
      <c r="H56" s="18"/>
      <c r="I56" s="18"/>
    </row>
    <row r="57" spans="1:9" ht="15.75" customHeight="1">
      <c r="A57" s="66"/>
      <c r="B57" s="21" t="s">
        <v>22</v>
      </c>
      <c r="C57" s="65">
        <v>50</v>
      </c>
      <c r="D57" s="62">
        <f>'М64'!I72</f>
        <v>0</v>
      </c>
      <c r="E57" s="18">
        <f>'М64'!H72</f>
        <v>0</v>
      </c>
      <c r="F57" s="18"/>
      <c r="G57" s="18"/>
      <c r="H57" s="18"/>
      <c r="I57" s="18"/>
    </row>
    <row r="58" spans="1:9" ht="15.75" customHeight="1">
      <c r="A58" s="66"/>
      <c r="B58" s="21" t="s">
        <v>22</v>
      </c>
      <c r="C58" s="65">
        <v>51</v>
      </c>
      <c r="D58" s="62">
        <f>'М64'!M60</f>
        <v>0</v>
      </c>
      <c r="E58" s="18">
        <f>'М64'!L60</f>
        <v>0</v>
      </c>
      <c r="F58" s="18"/>
      <c r="G58" s="18"/>
      <c r="H58" s="18"/>
      <c r="I58" s="18"/>
    </row>
    <row r="59" spans="1:9" ht="15.75" customHeight="1">
      <c r="A59" s="66"/>
      <c r="B59" s="21" t="s">
        <v>22</v>
      </c>
      <c r="C59" s="65">
        <v>52</v>
      </c>
      <c r="D59" s="62">
        <f>'М64'!M62</f>
        <v>0</v>
      </c>
      <c r="E59" s="18">
        <f>'М64'!L62</f>
        <v>0</v>
      </c>
      <c r="F59" s="18"/>
      <c r="G59" s="18"/>
      <c r="H59" s="18"/>
      <c r="I59" s="18"/>
    </row>
    <row r="60" spans="1:9" ht="15.75" customHeight="1">
      <c r="A60" s="66"/>
      <c r="B60" s="21" t="s">
        <v>22</v>
      </c>
      <c r="C60" s="65">
        <v>53</v>
      </c>
      <c r="D60" s="62">
        <f>'М64'!S68</f>
        <v>0</v>
      </c>
      <c r="E60" s="18">
        <f>'М64'!R68</f>
        <v>0</v>
      </c>
      <c r="F60" s="18"/>
      <c r="G60" s="18"/>
      <c r="H60" s="18"/>
      <c r="I60" s="18"/>
    </row>
    <row r="61" spans="1:9" ht="15.75" customHeight="1">
      <c r="A61" s="66"/>
      <c r="B61" s="21" t="s">
        <v>22</v>
      </c>
      <c r="C61" s="65">
        <v>54</v>
      </c>
      <c r="D61" s="62">
        <f>'М64'!S71</f>
        <v>0</v>
      </c>
      <c r="E61" s="18">
        <f>'М64'!R71</f>
        <v>0</v>
      </c>
      <c r="F61" s="18"/>
      <c r="G61" s="18"/>
      <c r="H61" s="18"/>
      <c r="I61" s="18"/>
    </row>
    <row r="62" spans="1:9" ht="15.75" customHeight="1">
      <c r="A62" s="66"/>
      <c r="B62" s="21" t="s">
        <v>22</v>
      </c>
      <c r="C62" s="65">
        <v>55</v>
      </c>
      <c r="D62" s="62">
        <f>'М64'!K87</f>
        <v>0</v>
      </c>
      <c r="E62" s="18">
        <f>'М64'!J87</f>
        <v>0</v>
      </c>
      <c r="F62" s="18"/>
      <c r="G62" s="18"/>
      <c r="H62" s="18"/>
      <c r="I62" s="18"/>
    </row>
    <row r="63" spans="1:9" ht="15.75" customHeight="1">
      <c r="A63" s="66"/>
      <c r="B63" s="21" t="s">
        <v>22</v>
      </c>
      <c r="C63" s="65">
        <v>56</v>
      </c>
      <c r="D63" s="62">
        <f>'М64'!K89</f>
        <v>0</v>
      </c>
      <c r="E63" s="18">
        <f>'М64'!J89</f>
        <v>0</v>
      </c>
      <c r="F63" s="18"/>
      <c r="G63" s="18"/>
      <c r="H63" s="18"/>
      <c r="I63" s="18"/>
    </row>
    <row r="64" spans="1:9" ht="15.75" customHeight="1">
      <c r="A64" s="66"/>
      <c r="B64" s="21" t="s">
        <v>22</v>
      </c>
      <c r="C64" s="65">
        <v>57</v>
      </c>
      <c r="D64" s="62">
        <f>'М64'!S79</f>
        <v>0</v>
      </c>
      <c r="E64" s="18">
        <f>'М64'!R79</f>
        <v>0</v>
      </c>
      <c r="F64" s="18"/>
      <c r="G64" s="18"/>
      <c r="H64" s="18"/>
      <c r="I64" s="18"/>
    </row>
    <row r="65" spans="1:9" ht="15.75" customHeight="1">
      <c r="A65" s="66"/>
      <c r="B65" s="21" t="s">
        <v>22</v>
      </c>
      <c r="C65" s="65">
        <v>58</v>
      </c>
      <c r="D65" s="62">
        <f>'М64'!S85</f>
        <v>0</v>
      </c>
      <c r="E65" s="18">
        <f>'М64'!R85</f>
        <v>0</v>
      </c>
      <c r="F65" s="18"/>
      <c r="G65" s="18"/>
      <c r="H65" s="18"/>
      <c r="I65" s="18"/>
    </row>
    <row r="66" spans="1:9" ht="15.75" customHeight="1">
      <c r="A66" s="66"/>
      <c r="B66" s="21" t="s">
        <v>22</v>
      </c>
      <c r="C66" s="65">
        <v>59</v>
      </c>
      <c r="D66" s="62">
        <f>'М64'!S89</f>
        <v>0</v>
      </c>
      <c r="E66" s="18">
        <f>'М64'!R89</f>
        <v>0</v>
      </c>
      <c r="F66" s="18"/>
      <c r="G66" s="18"/>
      <c r="H66" s="18"/>
      <c r="I66" s="18"/>
    </row>
    <row r="67" spans="1:9" ht="15.75" customHeight="1">
      <c r="A67" s="66"/>
      <c r="B67" s="21" t="s">
        <v>22</v>
      </c>
      <c r="C67" s="65">
        <v>60</v>
      </c>
      <c r="D67" s="62">
        <f>'М64'!S91</f>
        <v>0</v>
      </c>
      <c r="E67" s="18">
        <f>'М64'!R91</f>
        <v>0</v>
      </c>
      <c r="F67" s="18"/>
      <c r="G67" s="18"/>
      <c r="H67" s="18"/>
      <c r="I67" s="18"/>
    </row>
    <row r="68" spans="1:9" ht="15.75" customHeight="1">
      <c r="A68" s="66"/>
      <c r="B68" s="21" t="s">
        <v>22</v>
      </c>
      <c r="C68" s="65">
        <v>61</v>
      </c>
      <c r="D68" s="62">
        <f>'М64'!G90</f>
        <v>0</v>
      </c>
      <c r="E68" s="18">
        <f>'М64'!F90</f>
        <v>0</v>
      </c>
      <c r="F68" s="18"/>
      <c r="G68" s="18"/>
      <c r="H68" s="18"/>
      <c r="I68" s="18"/>
    </row>
    <row r="69" spans="1:9" ht="15.75" customHeight="1">
      <c r="A69" s="66"/>
      <c r="B69" s="21" t="s">
        <v>22</v>
      </c>
      <c r="C69" s="65">
        <v>62</v>
      </c>
      <c r="D69" s="62">
        <f>'М64'!G93</f>
        <v>0</v>
      </c>
      <c r="E69" s="18">
        <f>'М64'!F93</f>
        <v>0</v>
      </c>
      <c r="F69" s="18"/>
      <c r="G69" s="18"/>
      <c r="H69" s="18"/>
      <c r="I69" s="18"/>
    </row>
    <row r="70" spans="1:9" ht="15.75" customHeight="1">
      <c r="A70" s="66"/>
      <c r="B70" s="21" t="s">
        <v>22</v>
      </c>
      <c r="C70" s="65">
        <v>63</v>
      </c>
      <c r="D70" s="62">
        <f>'М64'!M93</f>
        <v>0</v>
      </c>
      <c r="E70" s="18">
        <f>'М64'!L93</f>
        <v>0</v>
      </c>
      <c r="F70" s="18"/>
      <c r="G70" s="18"/>
      <c r="H70" s="18"/>
      <c r="I70" s="18"/>
    </row>
    <row r="71" spans="1:9" ht="15.75" customHeight="1">
      <c r="A71" s="66"/>
      <c r="B71" s="21" t="s">
        <v>22</v>
      </c>
      <c r="C71" s="65">
        <v>64</v>
      </c>
      <c r="D71" s="62">
        <f>'М64'!M95</f>
        <v>0</v>
      </c>
      <c r="E71" s="18">
        <f>'М64'!L95</f>
        <v>0</v>
      </c>
      <c r="F71" s="18"/>
      <c r="G71" s="18"/>
      <c r="H71" s="18"/>
      <c r="I71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246" customWidth="1"/>
    <col min="2" max="2" width="3.75390625" style="246" customWidth="1"/>
    <col min="3" max="3" width="20.75390625" style="246" customWidth="1"/>
    <col min="4" max="4" width="3.75390625" style="246" customWidth="1"/>
    <col min="5" max="5" width="15.75390625" style="246" customWidth="1"/>
    <col min="6" max="6" width="3.75390625" style="246" customWidth="1"/>
    <col min="7" max="7" width="15.75390625" style="246" customWidth="1"/>
    <col min="8" max="8" width="3.75390625" style="246" customWidth="1"/>
    <col min="9" max="9" width="15.75390625" style="246" customWidth="1"/>
    <col min="10" max="10" width="3.75390625" style="246" customWidth="1"/>
    <col min="11" max="11" width="18.75390625" style="246" customWidth="1"/>
    <col min="12" max="12" width="3.75390625" style="246" customWidth="1"/>
    <col min="13" max="13" width="9.75390625" style="246" customWidth="1"/>
    <col min="14" max="15" width="5.75390625" style="246" customWidth="1"/>
    <col min="16" max="17" width="6.75390625" style="245" customWidth="1"/>
    <col min="18" max="45" width="9.125" style="245" customWidth="1"/>
    <col min="46" max="16384" width="9.125" style="246" customWidth="1"/>
  </cols>
  <sheetData>
    <row r="1" spans="1:18" s="51" customFormat="1" ht="16.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5"/>
      <c r="Q1" s="45"/>
      <c r="R1" s="45"/>
    </row>
    <row r="2" spans="1:18" s="51" customFormat="1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45"/>
      <c r="Q2" s="45"/>
      <c r="R2" s="45"/>
    </row>
    <row r="3" spans="1:19" ht="12.75">
      <c r="A3" s="78" t="str">
        <f>CONCATENATE(сМ6!A3," "," ","-"," ",сМ6!I3," тур")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86"/>
      <c r="Q3" s="86"/>
      <c r="R3" s="86"/>
      <c r="S3" s="86"/>
    </row>
    <row r="4" spans="1:19" ht="12.75">
      <c r="A4" s="76">
        <f>сМ6!E5</f>
        <v>44286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7"/>
      <c r="Q4" s="87"/>
      <c r="R4" s="87"/>
      <c r="S4" s="87"/>
    </row>
    <row r="5" spans="1:45" ht="15" customHeight="1">
      <c r="A5" s="247">
        <v>1</v>
      </c>
      <c r="B5" s="90">
        <f>сМ6!A8</f>
        <v>0</v>
      </c>
      <c r="C5" s="91" t="str">
        <f>сМ6!B8</f>
        <v>Хисматуллин Эмиль</v>
      </c>
      <c r="D5" s="92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</row>
    <row r="6" spans="1:45" ht="15" customHeight="1">
      <c r="A6" s="247"/>
      <c r="B6" s="121"/>
      <c r="C6" s="248">
        <v>1</v>
      </c>
      <c r="D6" s="96"/>
      <c r="E6" s="97" t="s">
        <v>174</v>
      </c>
      <c r="F6" s="249"/>
      <c r="G6" s="121"/>
      <c r="H6" s="121"/>
      <c r="I6" s="121"/>
      <c r="J6" s="121"/>
      <c r="K6" s="121"/>
      <c r="L6" s="121"/>
      <c r="M6" s="121"/>
      <c r="N6" s="121"/>
      <c r="O6" s="121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spans="1:45" ht="15" customHeight="1">
      <c r="A7" s="247">
        <v>64</v>
      </c>
      <c r="B7" s="90">
        <f>сМ6!A71</f>
        <v>0</v>
      </c>
      <c r="C7" s="100" t="str">
        <f>сМ6!B71</f>
        <v>_</v>
      </c>
      <c r="D7" s="250"/>
      <c r="E7" s="251"/>
      <c r="F7" s="252"/>
      <c r="G7" s="121"/>
      <c r="H7" s="121"/>
      <c r="I7" s="121"/>
      <c r="J7" s="121"/>
      <c r="K7" s="121"/>
      <c r="L7" s="121"/>
      <c r="M7" s="121"/>
      <c r="N7" s="121"/>
      <c r="O7" s="121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</row>
    <row r="8" spans="1:45" ht="15" customHeight="1">
      <c r="A8" s="247"/>
      <c r="B8" s="121"/>
      <c r="C8" s="121"/>
      <c r="D8" s="121"/>
      <c r="E8" s="248">
        <v>33</v>
      </c>
      <c r="F8" s="96"/>
      <c r="G8" s="97" t="s">
        <v>174</v>
      </c>
      <c r="H8" s="249"/>
      <c r="I8" s="121"/>
      <c r="J8" s="121"/>
      <c r="K8" s="121"/>
      <c r="L8" s="121"/>
      <c r="M8" s="121"/>
      <c r="N8" s="121"/>
      <c r="O8" s="121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</row>
    <row r="9" spans="1:45" ht="15" customHeight="1">
      <c r="A9" s="247">
        <v>33</v>
      </c>
      <c r="B9" s="90">
        <f>сМ6!A40</f>
        <v>0</v>
      </c>
      <c r="C9" s="91" t="str">
        <f>сМ6!B40</f>
        <v>Сагитов Альфред</v>
      </c>
      <c r="D9" s="92"/>
      <c r="E9" s="251"/>
      <c r="F9" s="250"/>
      <c r="G9" s="251"/>
      <c r="H9" s="252"/>
      <c r="I9" s="121"/>
      <c r="J9" s="121"/>
      <c r="K9" s="121"/>
      <c r="L9" s="121"/>
      <c r="M9" s="121"/>
      <c r="N9" s="121"/>
      <c r="O9" s="121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</row>
    <row r="10" spans="1:45" ht="15" customHeight="1">
      <c r="A10" s="247"/>
      <c r="B10" s="121"/>
      <c r="C10" s="248">
        <v>2</v>
      </c>
      <c r="D10" s="96"/>
      <c r="E10" s="112" t="s">
        <v>200</v>
      </c>
      <c r="F10" s="117"/>
      <c r="G10" s="251"/>
      <c r="H10" s="252"/>
      <c r="I10" s="121"/>
      <c r="J10" s="121"/>
      <c r="K10" s="121"/>
      <c r="L10" s="121"/>
      <c r="M10" s="121"/>
      <c r="N10" s="121"/>
      <c r="O10" s="121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</row>
    <row r="11" spans="1:45" ht="15" customHeight="1">
      <c r="A11" s="247">
        <v>32</v>
      </c>
      <c r="B11" s="90">
        <f>сМ6!A39</f>
        <v>0</v>
      </c>
      <c r="C11" s="100" t="str">
        <f>сМ6!B39</f>
        <v>Умурзаков Азат</v>
      </c>
      <c r="D11" s="250"/>
      <c r="E11" s="121"/>
      <c r="F11" s="121"/>
      <c r="G11" s="251"/>
      <c r="H11" s="252"/>
      <c r="I11" s="121"/>
      <c r="J11" s="121"/>
      <c r="K11" s="121"/>
      <c r="L11" s="121"/>
      <c r="M11" s="121"/>
      <c r="N11" s="121"/>
      <c r="O11" s="121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</row>
    <row r="12" spans="1:45" ht="15" customHeight="1">
      <c r="A12" s="247"/>
      <c r="B12" s="121"/>
      <c r="C12" s="121"/>
      <c r="D12" s="121"/>
      <c r="E12" s="121"/>
      <c r="F12" s="121"/>
      <c r="G12" s="248">
        <v>49</v>
      </c>
      <c r="H12" s="96"/>
      <c r="I12" s="97" t="s">
        <v>174</v>
      </c>
      <c r="J12" s="249"/>
      <c r="K12" s="121"/>
      <c r="L12" s="121"/>
      <c r="M12" s="121"/>
      <c r="N12" s="121"/>
      <c r="O12" s="121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</row>
    <row r="13" spans="1:45" ht="15" customHeight="1">
      <c r="A13" s="247">
        <v>17</v>
      </c>
      <c r="B13" s="90">
        <f>сМ6!A24</f>
        <v>0</v>
      </c>
      <c r="C13" s="91" t="str">
        <f>сМ6!B24</f>
        <v>Максимов Ярослав</v>
      </c>
      <c r="D13" s="92"/>
      <c r="E13" s="121"/>
      <c r="F13" s="121"/>
      <c r="G13" s="251"/>
      <c r="H13" s="250"/>
      <c r="I13" s="251"/>
      <c r="J13" s="252"/>
      <c r="K13" s="121"/>
      <c r="L13" s="121"/>
      <c r="M13" s="121"/>
      <c r="N13" s="121"/>
      <c r="O13" s="121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</row>
    <row r="14" spans="1:45" ht="15" customHeight="1">
      <c r="A14" s="247"/>
      <c r="B14" s="121"/>
      <c r="C14" s="248">
        <v>3</v>
      </c>
      <c r="D14" s="96"/>
      <c r="E14" s="97" t="s">
        <v>186</v>
      </c>
      <c r="F14" s="249"/>
      <c r="G14" s="251"/>
      <c r="H14" s="117"/>
      <c r="I14" s="251"/>
      <c r="J14" s="252"/>
      <c r="K14" s="121"/>
      <c r="L14" s="121"/>
      <c r="M14" s="121"/>
      <c r="N14" s="121"/>
      <c r="O14" s="121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</row>
    <row r="15" spans="1:45" ht="15" customHeight="1">
      <c r="A15" s="247">
        <v>48</v>
      </c>
      <c r="B15" s="90">
        <f>сМ6!A55</f>
        <v>0</v>
      </c>
      <c r="C15" s="100" t="str">
        <f>сМ6!B55</f>
        <v>_</v>
      </c>
      <c r="D15" s="250"/>
      <c r="E15" s="251"/>
      <c r="F15" s="252"/>
      <c r="G15" s="251"/>
      <c r="H15" s="121"/>
      <c r="I15" s="251"/>
      <c r="J15" s="252"/>
      <c r="K15" s="121"/>
      <c r="L15" s="121"/>
      <c r="M15" s="121"/>
      <c r="N15" s="121"/>
      <c r="O15" s="121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</row>
    <row r="16" spans="1:45" ht="15" customHeight="1">
      <c r="A16" s="247"/>
      <c r="B16" s="121"/>
      <c r="C16" s="121"/>
      <c r="D16" s="121"/>
      <c r="E16" s="248">
        <v>34</v>
      </c>
      <c r="F16" s="96"/>
      <c r="G16" s="112" t="s">
        <v>186</v>
      </c>
      <c r="H16" s="121"/>
      <c r="I16" s="251"/>
      <c r="J16" s="252"/>
      <c r="K16" s="121"/>
      <c r="L16" s="121"/>
      <c r="M16" s="121"/>
      <c r="N16" s="121"/>
      <c r="O16" s="121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</row>
    <row r="17" spans="1:45" ht="15" customHeight="1">
      <c r="A17" s="247">
        <v>49</v>
      </c>
      <c r="B17" s="90">
        <f>сМ6!A56</f>
        <v>0</v>
      </c>
      <c r="C17" s="91" t="str">
        <f>сМ6!B56</f>
        <v>_</v>
      </c>
      <c r="D17" s="92"/>
      <c r="E17" s="251"/>
      <c r="F17" s="250"/>
      <c r="G17" s="121"/>
      <c r="H17" s="121"/>
      <c r="I17" s="251"/>
      <c r="J17" s="252"/>
      <c r="K17" s="121"/>
      <c r="L17" s="121"/>
      <c r="M17" s="121"/>
      <c r="N17" s="121"/>
      <c r="O17" s="121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</row>
    <row r="18" spans="1:45" ht="15" customHeight="1">
      <c r="A18" s="247"/>
      <c r="B18" s="121"/>
      <c r="C18" s="248">
        <v>4</v>
      </c>
      <c r="D18" s="96"/>
      <c r="E18" s="112" t="s">
        <v>185</v>
      </c>
      <c r="F18" s="117"/>
      <c r="G18" s="121"/>
      <c r="H18" s="121"/>
      <c r="I18" s="251"/>
      <c r="J18" s="252"/>
      <c r="K18" s="121"/>
      <c r="L18" s="121"/>
      <c r="M18" s="121"/>
      <c r="N18" s="121"/>
      <c r="O18" s="121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</row>
    <row r="19" spans="1:45" ht="15" customHeight="1">
      <c r="A19" s="247">
        <v>16</v>
      </c>
      <c r="B19" s="90">
        <f>сМ6!A23</f>
        <v>0</v>
      </c>
      <c r="C19" s="100" t="str">
        <f>сМ6!B23</f>
        <v>Кушнарев Никита</v>
      </c>
      <c r="D19" s="250"/>
      <c r="E19" s="121"/>
      <c r="F19" s="121"/>
      <c r="G19" s="121"/>
      <c r="H19" s="121"/>
      <c r="I19" s="251"/>
      <c r="J19" s="252"/>
      <c r="K19" s="121"/>
      <c r="L19" s="121"/>
      <c r="M19" s="121"/>
      <c r="N19" s="121"/>
      <c r="O19" s="121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</row>
    <row r="20" spans="1:45" ht="15" customHeight="1">
      <c r="A20" s="247"/>
      <c r="B20" s="121"/>
      <c r="C20" s="121"/>
      <c r="D20" s="121"/>
      <c r="E20" s="121"/>
      <c r="F20" s="121"/>
      <c r="G20" s="121"/>
      <c r="H20" s="121"/>
      <c r="I20" s="248">
        <v>57</v>
      </c>
      <c r="J20" s="96"/>
      <c r="K20" s="97" t="s">
        <v>174</v>
      </c>
      <c r="L20" s="249"/>
      <c r="M20" s="252"/>
      <c r="N20" s="252"/>
      <c r="O20" s="121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</row>
    <row r="21" spans="1:45" ht="15" customHeight="1">
      <c r="A21" s="247">
        <v>9</v>
      </c>
      <c r="B21" s="90">
        <f>сМ6!A16</f>
        <v>0</v>
      </c>
      <c r="C21" s="91" t="str">
        <f>сМ6!B16</f>
        <v>Нафиков Оскар</v>
      </c>
      <c r="D21" s="92"/>
      <c r="E21" s="121"/>
      <c r="F21" s="121"/>
      <c r="G21" s="121"/>
      <c r="H21" s="121"/>
      <c r="I21" s="251"/>
      <c r="J21" s="250"/>
      <c r="K21" s="251"/>
      <c r="L21" s="252"/>
      <c r="M21" s="252"/>
      <c r="N21" s="252"/>
      <c r="O21" s="121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</row>
    <row r="22" spans="1:45" ht="15" customHeight="1">
      <c r="A22" s="247"/>
      <c r="B22" s="121"/>
      <c r="C22" s="248">
        <v>5</v>
      </c>
      <c r="D22" s="96"/>
      <c r="E22" s="97" t="s">
        <v>179</v>
      </c>
      <c r="F22" s="249"/>
      <c r="G22" s="121"/>
      <c r="H22" s="121"/>
      <c r="I22" s="251"/>
      <c r="J22" s="117"/>
      <c r="K22" s="251"/>
      <c r="L22" s="252"/>
      <c r="M22" s="252"/>
      <c r="N22" s="252"/>
      <c r="O22" s="121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</row>
    <row r="23" spans="1:45" ht="15" customHeight="1">
      <c r="A23" s="247">
        <v>56</v>
      </c>
      <c r="B23" s="90">
        <f>сМ6!A63</f>
        <v>0</v>
      </c>
      <c r="C23" s="100" t="str">
        <f>сМ6!B63</f>
        <v>_</v>
      </c>
      <c r="D23" s="250"/>
      <c r="E23" s="251"/>
      <c r="F23" s="252"/>
      <c r="G23" s="121"/>
      <c r="H23" s="121"/>
      <c r="I23" s="251"/>
      <c r="J23" s="121"/>
      <c r="K23" s="251"/>
      <c r="L23" s="252"/>
      <c r="M23" s="252"/>
      <c r="N23" s="252"/>
      <c r="O23" s="121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</row>
    <row r="24" spans="1:45" ht="15" customHeight="1">
      <c r="A24" s="247"/>
      <c r="B24" s="121"/>
      <c r="C24" s="121"/>
      <c r="D24" s="121"/>
      <c r="E24" s="248">
        <v>35</v>
      </c>
      <c r="F24" s="96"/>
      <c r="G24" s="97" t="s">
        <v>179</v>
      </c>
      <c r="H24" s="249"/>
      <c r="I24" s="251"/>
      <c r="J24" s="121"/>
      <c r="K24" s="251"/>
      <c r="L24" s="252"/>
      <c r="M24" s="252"/>
      <c r="N24" s="252"/>
      <c r="O24" s="121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</row>
    <row r="25" spans="1:45" ht="15" customHeight="1">
      <c r="A25" s="247">
        <v>41</v>
      </c>
      <c r="B25" s="90">
        <f>сМ6!A48</f>
        <v>0</v>
      </c>
      <c r="C25" s="91" t="str">
        <f>сМ6!B48</f>
        <v>_</v>
      </c>
      <c r="D25" s="92"/>
      <c r="E25" s="251"/>
      <c r="F25" s="250"/>
      <c r="G25" s="251"/>
      <c r="H25" s="252"/>
      <c r="I25" s="251"/>
      <c r="J25" s="253"/>
      <c r="K25" s="251"/>
      <c r="L25" s="252"/>
      <c r="M25" s="252"/>
      <c r="N25" s="252"/>
      <c r="O25" s="121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</row>
    <row r="26" spans="1:45" ht="15" customHeight="1">
      <c r="A26" s="247"/>
      <c r="B26" s="121"/>
      <c r="C26" s="248">
        <v>6</v>
      </c>
      <c r="D26" s="96"/>
      <c r="E26" s="112" t="s">
        <v>192</v>
      </c>
      <c r="F26" s="117"/>
      <c r="G26" s="251"/>
      <c r="H26" s="252"/>
      <c r="I26" s="251"/>
      <c r="J26" s="253"/>
      <c r="K26" s="251"/>
      <c r="L26" s="252"/>
      <c r="M26" s="252"/>
      <c r="N26" s="252"/>
      <c r="O26" s="121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</row>
    <row r="27" spans="1:45" ht="15" customHeight="1">
      <c r="A27" s="247">
        <v>24</v>
      </c>
      <c r="B27" s="90">
        <f>сМ6!A31</f>
        <v>0</v>
      </c>
      <c r="C27" s="100" t="str">
        <f>сМ6!B31</f>
        <v>Фалахов Эмиль</v>
      </c>
      <c r="D27" s="250"/>
      <c r="E27" s="121"/>
      <c r="F27" s="121"/>
      <c r="G27" s="251"/>
      <c r="H27" s="252"/>
      <c r="I27" s="251"/>
      <c r="J27" s="253"/>
      <c r="K27" s="251"/>
      <c r="L27" s="252"/>
      <c r="M27" s="252"/>
      <c r="N27" s="252"/>
      <c r="O27" s="121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</row>
    <row r="28" spans="1:45" ht="15" customHeight="1">
      <c r="A28" s="247"/>
      <c r="B28" s="121"/>
      <c r="C28" s="121"/>
      <c r="D28" s="121"/>
      <c r="E28" s="121"/>
      <c r="F28" s="121"/>
      <c r="G28" s="248">
        <v>50</v>
      </c>
      <c r="H28" s="96"/>
      <c r="I28" s="112" t="s">
        <v>179</v>
      </c>
      <c r="J28" s="117"/>
      <c r="K28" s="251"/>
      <c r="L28" s="252"/>
      <c r="M28" s="252"/>
      <c r="N28" s="252"/>
      <c r="O28" s="121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</row>
    <row r="29" spans="1:45" ht="15" customHeight="1">
      <c r="A29" s="247">
        <v>25</v>
      </c>
      <c r="B29" s="90">
        <f>сМ6!A32</f>
        <v>0</v>
      </c>
      <c r="C29" s="91" t="str">
        <f>сМ6!B32</f>
        <v>Иликбаев Глеб</v>
      </c>
      <c r="D29" s="92"/>
      <c r="E29" s="121"/>
      <c r="F29" s="121"/>
      <c r="G29" s="251"/>
      <c r="H29" s="250"/>
      <c r="I29" s="121"/>
      <c r="J29" s="121"/>
      <c r="K29" s="251"/>
      <c r="L29" s="252"/>
      <c r="M29" s="252"/>
      <c r="N29" s="252"/>
      <c r="O29" s="121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</row>
    <row r="30" spans="1:45" ht="15" customHeight="1">
      <c r="A30" s="247"/>
      <c r="B30" s="121"/>
      <c r="C30" s="248">
        <v>7</v>
      </c>
      <c r="D30" s="96"/>
      <c r="E30" s="97" t="s">
        <v>193</v>
      </c>
      <c r="F30" s="249"/>
      <c r="G30" s="251"/>
      <c r="H30" s="117"/>
      <c r="I30" s="121"/>
      <c r="J30" s="121"/>
      <c r="K30" s="251"/>
      <c r="L30" s="252"/>
      <c r="M30" s="252"/>
      <c r="N30" s="252"/>
      <c r="O30" s="121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</row>
    <row r="31" spans="1:45" ht="15" customHeight="1">
      <c r="A31" s="247">
        <v>40</v>
      </c>
      <c r="B31" s="90">
        <f>сМ6!A47</f>
        <v>0</v>
      </c>
      <c r="C31" s="100" t="str">
        <f>сМ6!B47</f>
        <v>_</v>
      </c>
      <c r="D31" s="250"/>
      <c r="E31" s="251"/>
      <c r="F31" s="252"/>
      <c r="G31" s="251"/>
      <c r="H31" s="121"/>
      <c r="I31" s="121"/>
      <c r="J31" s="121"/>
      <c r="K31" s="251"/>
      <c r="L31" s="252"/>
      <c r="M31" s="252"/>
      <c r="N31" s="252"/>
      <c r="O31" s="121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</row>
    <row r="32" spans="1:45" ht="15" customHeight="1">
      <c r="A32" s="247"/>
      <c r="B32" s="121"/>
      <c r="C32" s="121"/>
      <c r="D32" s="121"/>
      <c r="E32" s="248">
        <v>36</v>
      </c>
      <c r="F32" s="96"/>
      <c r="G32" s="112" t="s">
        <v>163</v>
      </c>
      <c r="H32" s="121"/>
      <c r="I32" s="121"/>
      <c r="J32" s="121"/>
      <c r="K32" s="251"/>
      <c r="L32" s="252"/>
      <c r="M32" s="252"/>
      <c r="N32" s="252"/>
      <c r="O32" s="121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</row>
    <row r="33" spans="1:45" ht="15" customHeight="1">
      <c r="A33" s="247">
        <v>57</v>
      </c>
      <c r="B33" s="90">
        <f>сМ6!A64</f>
        <v>0</v>
      </c>
      <c r="C33" s="91" t="str">
        <f>сМ6!B64</f>
        <v>_</v>
      </c>
      <c r="D33" s="92"/>
      <c r="E33" s="251"/>
      <c r="F33" s="250"/>
      <c r="G33" s="121"/>
      <c r="H33" s="121"/>
      <c r="I33" s="121"/>
      <c r="J33" s="121"/>
      <c r="K33" s="251"/>
      <c r="L33" s="252"/>
      <c r="M33" s="252"/>
      <c r="N33" s="252"/>
      <c r="O33" s="121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</row>
    <row r="34" spans="1:45" ht="15" customHeight="1">
      <c r="A34" s="247"/>
      <c r="B34" s="121"/>
      <c r="C34" s="248">
        <v>8</v>
      </c>
      <c r="D34" s="96"/>
      <c r="E34" s="112" t="s">
        <v>163</v>
      </c>
      <c r="F34" s="117"/>
      <c r="G34" s="121"/>
      <c r="H34" s="121"/>
      <c r="I34" s="121"/>
      <c r="J34" s="121"/>
      <c r="K34" s="251"/>
      <c r="L34" s="252"/>
      <c r="M34" s="252"/>
      <c r="N34" s="252"/>
      <c r="O34" s="121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</row>
    <row r="35" spans="1:45" ht="15" customHeight="1">
      <c r="A35" s="247">
        <v>8</v>
      </c>
      <c r="B35" s="90">
        <f>сМ6!A15</f>
        <v>0</v>
      </c>
      <c r="C35" s="100" t="str">
        <f>сМ6!B15</f>
        <v>Шамратов Олег</v>
      </c>
      <c r="D35" s="250"/>
      <c r="E35" s="121"/>
      <c r="F35" s="121"/>
      <c r="G35" s="121"/>
      <c r="H35" s="121"/>
      <c r="I35" s="121"/>
      <c r="J35" s="121"/>
      <c r="K35" s="251"/>
      <c r="L35" s="252"/>
      <c r="M35" s="252"/>
      <c r="N35" s="252"/>
      <c r="O35" s="121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</row>
    <row r="36" spans="1:45" ht="15" customHeight="1">
      <c r="A36" s="247"/>
      <c r="B36" s="121"/>
      <c r="C36" s="121"/>
      <c r="D36" s="121"/>
      <c r="E36" s="121"/>
      <c r="F36" s="121"/>
      <c r="G36" s="121"/>
      <c r="H36" s="121"/>
      <c r="I36" s="121"/>
      <c r="J36" s="121"/>
      <c r="K36" s="248">
        <v>61</v>
      </c>
      <c r="L36" s="113"/>
      <c r="M36" s="97" t="s">
        <v>174</v>
      </c>
      <c r="N36" s="97"/>
      <c r="O36" s="97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</row>
    <row r="37" spans="1:45" ht="15" customHeight="1">
      <c r="A37" s="247">
        <v>5</v>
      </c>
      <c r="B37" s="90">
        <f>сМ6!A12</f>
        <v>0</v>
      </c>
      <c r="C37" s="91" t="str">
        <f>сМ6!B12</f>
        <v>Фролов Роман</v>
      </c>
      <c r="D37" s="92"/>
      <c r="E37" s="121"/>
      <c r="F37" s="121"/>
      <c r="G37" s="121"/>
      <c r="H37" s="121"/>
      <c r="I37" s="121"/>
      <c r="J37" s="121"/>
      <c r="K37" s="251"/>
      <c r="L37" s="250"/>
      <c r="M37" s="252"/>
      <c r="N37" s="252"/>
      <c r="O37" s="251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</row>
    <row r="38" spans="1:45" ht="15" customHeight="1">
      <c r="A38" s="247"/>
      <c r="B38" s="121"/>
      <c r="C38" s="248">
        <v>9</v>
      </c>
      <c r="D38" s="96"/>
      <c r="E38" s="97" t="s">
        <v>176</v>
      </c>
      <c r="F38" s="249"/>
      <c r="G38" s="121"/>
      <c r="H38" s="121"/>
      <c r="I38" s="121"/>
      <c r="J38" s="121"/>
      <c r="K38" s="251"/>
      <c r="L38" s="117"/>
      <c r="M38" s="252"/>
      <c r="N38" s="252"/>
      <c r="O38" s="251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</row>
    <row r="39" spans="1:45" ht="15" customHeight="1">
      <c r="A39" s="247">
        <v>60</v>
      </c>
      <c r="B39" s="90">
        <f>сМ6!A67</f>
        <v>0</v>
      </c>
      <c r="C39" s="100" t="str">
        <f>сМ6!B67</f>
        <v>_</v>
      </c>
      <c r="D39" s="250"/>
      <c r="E39" s="251"/>
      <c r="F39" s="252"/>
      <c r="G39" s="121"/>
      <c r="H39" s="121"/>
      <c r="I39" s="121"/>
      <c r="J39" s="121"/>
      <c r="K39" s="251"/>
      <c r="L39" s="121"/>
      <c r="M39" s="252"/>
      <c r="N39" s="252"/>
      <c r="O39" s="251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</row>
    <row r="40" spans="1:45" ht="15" customHeight="1">
      <c r="A40" s="247"/>
      <c r="B40" s="121"/>
      <c r="C40" s="121"/>
      <c r="D40" s="121"/>
      <c r="E40" s="248">
        <v>37</v>
      </c>
      <c r="F40" s="96"/>
      <c r="G40" s="97" t="s">
        <v>176</v>
      </c>
      <c r="H40" s="249"/>
      <c r="I40" s="121"/>
      <c r="J40" s="121"/>
      <c r="K40" s="251"/>
      <c r="L40" s="121"/>
      <c r="M40" s="252"/>
      <c r="N40" s="252"/>
      <c r="O40" s="251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</row>
    <row r="41" spans="1:45" ht="15" customHeight="1">
      <c r="A41" s="247">
        <v>37</v>
      </c>
      <c r="B41" s="90">
        <f>сМ6!A44</f>
        <v>0</v>
      </c>
      <c r="C41" s="91" t="str">
        <f>сМ6!B44</f>
        <v>Тагиров Вильнур</v>
      </c>
      <c r="D41" s="92"/>
      <c r="E41" s="251"/>
      <c r="F41" s="250"/>
      <c r="G41" s="251"/>
      <c r="H41" s="252"/>
      <c r="I41" s="121"/>
      <c r="J41" s="121"/>
      <c r="K41" s="251"/>
      <c r="L41" s="253"/>
      <c r="M41" s="252"/>
      <c r="N41" s="252"/>
      <c r="O41" s="251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</row>
    <row r="42" spans="1:45" ht="15" customHeight="1">
      <c r="A42" s="247"/>
      <c r="B42" s="121"/>
      <c r="C42" s="248">
        <v>10</v>
      </c>
      <c r="D42" s="96"/>
      <c r="E42" s="112" t="s">
        <v>205</v>
      </c>
      <c r="F42" s="117"/>
      <c r="G42" s="251"/>
      <c r="H42" s="252"/>
      <c r="I42" s="121"/>
      <c r="J42" s="121"/>
      <c r="K42" s="251"/>
      <c r="L42" s="253"/>
      <c r="M42" s="252"/>
      <c r="N42" s="252"/>
      <c r="O42" s="251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</row>
    <row r="43" spans="1:45" ht="15" customHeight="1">
      <c r="A43" s="247">
        <v>28</v>
      </c>
      <c r="B43" s="90">
        <f>сМ6!A35</f>
        <v>0</v>
      </c>
      <c r="C43" s="100" t="str">
        <f>сМ6!B35</f>
        <v>Шаяхметов Арслан</v>
      </c>
      <c r="D43" s="250"/>
      <c r="E43" s="121"/>
      <c r="F43" s="121"/>
      <c r="G43" s="251"/>
      <c r="H43" s="252"/>
      <c r="I43" s="121"/>
      <c r="J43" s="121"/>
      <c r="K43" s="251"/>
      <c r="L43" s="253"/>
      <c r="M43" s="252"/>
      <c r="N43" s="252"/>
      <c r="O43" s="251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</row>
    <row r="44" spans="1:45" ht="15" customHeight="1">
      <c r="A44" s="247"/>
      <c r="B44" s="121"/>
      <c r="C44" s="121"/>
      <c r="D44" s="121"/>
      <c r="E44" s="121"/>
      <c r="F44" s="121"/>
      <c r="G44" s="248">
        <v>51</v>
      </c>
      <c r="H44" s="96"/>
      <c r="I44" s="97" t="s">
        <v>176</v>
      </c>
      <c r="J44" s="249"/>
      <c r="K44" s="251"/>
      <c r="L44" s="117"/>
      <c r="M44" s="252"/>
      <c r="N44" s="252"/>
      <c r="O44" s="251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</row>
    <row r="45" spans="1:45" ht="15" customHeight="1">
      <c r="A45" s="247">
        <v>21</v>
      </c>
      <c r="B45" s="90">
        <f>сМ6!A28</f>
        <v>0</v>
      </c>
      <c r="C45" s="91" t="str">
        <f>сМ6!B28</f>
        <v>Ветошкин Владимир</v>
      </c>
      <c r="D45" s="92"/>
      <c r="E45" s="121"/>
      <c r="F45" s="121"/>
      <c r="G45" s="251"/>
      <c r="H45" s="250"/>
      <c r="I45" s="251"/>
      <c r="J45" s="252"/>
      <c r="K45" s="251"/>
      <c r="L45" s="252"/>
      <c r="M45" s="252"/>
      <c r="N45" s="252"/>
      <c r="O45" s="251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</row>
    <row r="46" spans="1:45" ht="15" customHeight="1">
      <c r="A46" s="247"/>
      <c r="B46" s="121"/>
      <c r="C46" s="248">
        <v>11</v>
      </c>
      <c r="D46" s="96"/>
      <c r="E46" s="97" t="s">
        <v>189</v>
      </c>
      <c r="F46" s="249"/>
      <c r="G46" s="251"/>
      <c r="H46" s="117"/>
      <c r="I46" s="251"/>
      <c r="J46" s="252"/>
      <c r="K46" s="251"/>
      <c r="L46" s="252"/>
      <c r="M46" s="252"/>
      <c r="N46" s="252"/>
      <c r="O46" s="251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</row>
    <row r="47" spans="1:45" ht="15" customHeight="1">
      <c r="A47" s="247">
        <v>44</v>
      </c>
      <c r="B47" s="90">
        <f>сМ6!A51</f>
        <v>0</v>
      </c>
      <c r="C47" s="100" t="str">
        <f>сМ6!B51</f>
        <v>_</v>
      </c>
      <c r="D47" s="250"/>
      <c r="E47" s="251"/>
      <c r="F47" s="252"/>
      <c r="G47" s="251"/>
      <c r="H47" s="121"/>
      <c r="I47" s="251"/>
      <c r="J47" s="252"/>
      <c r="K47" s="251"/>
      <c r="L47" s="252"/>
      <c r="M47" s="252"/>
      <c r="N47" s="252"/>
      <c r="O47" s="251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</row>
    <row r="48" spans="1:45" ht="15" customHeight="1">
      <c r="A48" s="247"/>
      <c r="B48" s="121"/>
      <c r="C48" s="121"/>
      <c r="D48" s="121"/>
      <c r="E48" s="248">
        <v>38</v>
      </c>
      <c r="F48" s="96"/>
      <c r="G48" s="112" t="s">
        <v>182</v>
      </c>
      <c r="H48" s="121"/>
      <c r="I48" s="251"/>
      <c r="J48" s="252"/>
      <c r="K48" s="251"/>
      <c r="L48" s="252"/>
      <c r="M48" s="252"/>
      <c r="N48" s="252"/>
      <c r="O48" s="251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</row>
    <row r="49" spans="1:45" ht="15" customHeight="1">
      <c r="A49" s="247">
        <v>53</v>
      </c>
      <c r="B49" s="90">
        <f>сМ6!A60</f>
        <v>0</v>
      </c>
      <c r="C49" s="91" t="str">
        <f>сМ6!B60</f>
        <v>_</v>
      </c>
      <c r="D49" s="92"/>
      <c r="E49" s="251"/>
      <c r="F49" s="250"/>
      <c r="G49" s="121"/>
      <c r="H49" s="121"/>
      <c r="I49" s="251"/>
      <c r="J49" s="252"/>
      <c r="K49" s="251"/>
      <c r="L49" s="252"/>
      <c r="M49" s="252"/>
      <c r="N49" s="252"/>
      <c r="O49" s="251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</row>
    <row r="50" spans="1:45" ht="15" customHeight="1">
      <c r="A50" s="247"/>
      <c r="B50" s="121"/>
      <c r="C50" s="248">
        <v>12</v>
      </c>
      <c r="D50" s="96"/>
      <c r="E50" s="112" t="s">
        <v>182</v>
      </c>
      <c r="F50" s="117"/>
      <c r="G50" s="121"/>
      <c r="H50" s="121"/>
      <c r="I50" s="251"/>
      <c r="J50" s="252"/>
      <c r="K50" s="251"/>
      <c r="L50" s="252"/>
      <c r="M50" s="252"/>
      <c r="N50" s="252"/>
      <c r="O50" s="251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</row>
    <row r="51" spans="1:45" ht="15" customHeight="1">
      <c r="A51" s="247">
        <v>12</v>
      </c>
      <c r="B51" s="90">
        <f>сМ6!A19</f>
        <v>0</v>
      </c>
      <c r="C51" s="100" t="str">
        <f>сМ6!B19</f>
        <v>Садертдинов Риназ</v>
      </c>
      <c r="D51" s="250"/>
      <c r="E51" s="121"/>
      <c r="F51" s="121"/>
      <c r="G51" s="121"/>
      <c r="H51" s="121"/>
      <c r="I51" s="251"/>
      <c r="J51" s="252"/>
      <c r="K51" s="251"/>
      <c r="L51" s="252"/>
      <c r="M51" s="252"/>
      <c r="N51" s="252"/>
      <c r="O51" s="251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</row>
    <row r="52" spans="1:45" ht="15" customHeight="1">
      <c r="A52" s="247"/>
      <c r="B52" s="121"/>
      <c r="C52" s="121"/>
      <c r="D52" s="121"/>
      <c r="E52" s="121"/>
      <c r="F52" s="121"/>
      <c r="G52" s="121"/>
      <c r="H52" s="121"/>
      <c r="I52" s="248">
        <v>58</v>
      </c>
      <c r="J52" s="96"/>
      <c r="K52" s="112" t="s">
        <v>204</v>
      </c>
      <c r="L52" s="249"/>
      <c r="M52" s="252"/>
      <c r="N52" s="252"/>
      <c r="O52" s="251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</row>
    <row r="53" spans="1:45" ht="15" customHeight="1">
      <c r="A53" s="247">
        <v>13</v>
      </c>
      <c r="B53" s="90">
        <f>сМ6!A20</f>
        <v>0</v>
      </c>
      <c r="C53" s="91" t="str">
        <f>сМ6!B20</f>
        <v>Петров Глеб</v>
      </c>
      <c r="D53" s="92"/>
      <c r="E53" s="121"/>
      <c r="F53" s="121"/>
      <c r="G53" s="121"/>
      <c r="H53" s="121"/>
      <c r="I53" s="251"/>
      <c r="J53" s="250"/>
      <c r="K53" s="121"/>
      <c r="L53" s="121"/>
      <c r="M53" s="121"/>
      <c r="N53" s="121"/>
      <c r="O53" s="251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</row>
    <row r="54" spans="1:45" ht="15" customHeight="1">
      <c r="A54" s="247"/>
      <c r="B54" s="121"/>
      <c r="C54" s="248">
        <v>13</v>
      </c>
      <c r="D54" s="96"/>
      <c r="E54" s="97" t="s">
        <v>164</v>
      </c>
      <c r="F54" s="249"/>
      <c r="G54" s="121"/>
      <c r="H54" s="121"/>
      <c r="I54" s="251"/>
      <c r="J54" s="117"/>
      <c r="K54" s="121"/>
      <c r="L54" s="121"/>
      <c r="M54" s="121"/>
      <c r="N54" s="121"/>
      <c r="O54" s="251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</row>
    <row r="55" spans="1:45" ht="15" customHeight="1">
      <c r="A55" s="247">
        <v>52</v>
      </c>
      <c r="B55" s="90">
        <f>сМ6!A59</f>
        <v>0</v>
      </c>
      <c r="C55" s="100" t="str">
        <f>сМ6!B59</f>
        <v>_</v>
      </c>
      <c r="D55" s="250"/>
      <c r="E55" s="251"/>
      <c r="F55" s="252"/>
      <c r="G55" s="121"/>
      <c r="H55" s="121"/>
      <c r="I55" s="251"/>
      <c r="J55" s="121"/>
      <c r="K55" s="121"/>
      <c r="L55" s="121"/>
      <c r="M55" s="121"/>
      <c r="N55" s="121"/>
      <c r="O55" s="251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</row>
    <row r="56" spans="1:45" ht="15" customHeight="1">
      <c r="A56" s="247"/>
      <c r="B56" s="121"/>
      <c r="C56" s="121"/>
      <c r="D56" s="121"/>
      <c r="E56" s="248">
        <v>39</v>
      </c>
      <c r="F56" s="96"/>
      <c r="G56" s="97" t="s">
        <v>164</v>
      </c>
      <c r="H56" s="249"/>
      <c r="I56" s="251"/>
      <c r="J56" s="121"/>
      <c r="K56" s="121"/>
      <c r="L56" s="121"/>
      <c r="M56" s="121"/>
      <c r="N56" s="121"/>
      <c r="O56" s="251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</row>
    <row r="57" spans="1:45" ht="15" customHeight="1">
      <c r="A57" s="247">
        <v>45</v>
      </c>
      <c r="B57" s="90">
        <f>сМ6!A52</f>
        <v>0</v>
      </c>
      <c r="C57" s="91" t="str">
        <f>сМ6!B52</f>
        <v>_</v>
      </c>
      <c r="D57" s="92"/>
      <c r="E57" s="251"/>
      <c r="F57" s="250"/>
      <c r="G57" s="251"/>
      <c r="H57" s="252"/>
      <c r="I57" s="251"/>
      <c r="J57" s="253"/>
      <c r="K57" s="121"/>
      <c r="L57" s="121"/>
      <c r="M57" s="121"/>
      <c r="N57" s="121"/>
      <c r="O57" s="251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</row>
    <row r="58" spans="1:45" ht="15" customHeight="1">
      <c r="A58" s="247"/>
      <c r="B58" s="121"/>
      <c r="C58" s="248">
        <v>14</v>
      </c>
      <c r="D58" s="96"/>
      <c r="E58" s="112" t="s">
        <v>188</v>
      </c>
      <c r="F58" s="117"/>
      <c r="G58" s="251"/>
      <c r="H58" s="252"/>
      <c r="I58" s="251"/>
      <c r="J58" s="253"/>
      <c r="K58" s="121"/>
      <c r="L58" s="121"/>
      <c r="M58" s="121"/>
      <c r="N58" s="121"/>
      <c r="O58" s="251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</row>
    <row r="59" spans="1:45" ht="15" customHeight="1">
      <c r="A59" s="247">
        <v>20</v>
      </c>
      <c r="B59" s="90">
        <f>сМ6!A27</f>
        <v>0</v>
      </c>
      <c r="C59" s="100" t="str">
        <f>сМ6!B27</f>
        <v>Балабанов Альберт</v>
      </c>
      <c r="D59" s="250"/>
      <c r="E59" s="121"/>
      <c r="F59" s="121"/>
      <c r="G59" s="251"/>
      <c r="H59" s="252"/>
      <c r="I59" s="251"/>
      <c r="J59" s="253"/>
      <c r="K59" s="121"/>
      <c r="L59" s="121"/>
      <c r="M59" s="121"/>
      <c r="N59" s="121"/>
      <c r="O59" s="251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</row>
    <row r="60" spans="1:45" ht="15" customHeight="1">
      <c r="A60" s="247"/>
      <c r="B60" s="121"/>
      <c r="C60" s="121"/>
      <c r="D60" s="121"/>
      <c r="E60" s="121"/>
      <c r="F60" s="121"/>
      <c r="G60" s="248">
        <v>52</v>
      </c>
      <c r="H60" s="96"/>
      <c r="I60" s="112" t="s">
        <v>204</v>
      </c>
      <c r="J60" s="117"/>
      <c r="K60" s="121"/>
      <c r="L60" s="121"/>
      <c r="M60" s="121"/>
      <c r="N60" s="121"/>
      <c r="O60" s="251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</row>
    <row r="61" spans="1:45" ht="15" customHeight="1">
      <c r="A61" s="247">
        <v>29</v>
      </c>
      <c r="B61" s="90">
        <f>сМ6!A36</f>
        <v>0</v>
      </c>
      <c r="C61" s="91" t="str">
        <f>сМ6!B36</f>
        <v>Щукин Никита</v>
      </c>
      <c r="D61" s="92"/>
      <c r="E61" s="121"/>
      <c r="F61" s="121"/>
      <c r="G61" s="251"/>
      <c r="H61" s="250"/>
      <c r="I61" s="121"/>
      <c r="J61" s="121"/>
      <c r="K61" s="121"/>
      <c r="L61" s="121"/>
      <c r="M61" s="121"/>
      <c r="N61" s="121"/>
      <c r="O61" s="251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</row>
    <row r="62" spans="1:45" ht="15" customHeight="1">
      <c r="A62" s="247"/>
      <c r="B62" s="121"/>
      <c r="C62" s="248">
        <v>15</v>
      </c>
      <c r="D62" s="96"/>
      <c r="E62" s="97" t="s">
        <v>204</v>
      </c>
      <c r="F62" s="249"/>
      <c r="G62" s="251"/>
      <c r="H62" s="117"/>
      <c r="I62" s="121"/>
      <c r="J62" s="121"/>
      <c r="K62" s="121"/>
      <c r="L62" s="121"/>
      <c r="M62" s="121"/>
      <c r="N62" s="121"/>
      <c r="O62" s="251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</row>
    <row r="63" spans="1:45" ht="15" customHeight="1">
      <c r="A63" s="247">
        <v>36</v>
      </c>
      <c r="B63" s="90">
        <f>сМ6!A43</f>
        <v>0</v>
      </c>
      <c r="C63" s="100" t="str">
        <f>сМ6!B43</f>
        <v>Березовских Евгений</v>
      </c>
      <c r="D63" s="250"/>
      <c r="E63" s="251"/>
      <c r="F63" s="252"/>
      <c r="G63" s="251"/>
      <c r="H63" s="121"/>
      <c r="I63" s="121"/>
      <c r="J63" s="121"/>
      <c r="K63" s="121"/>
      <c r="L63" s="121"/>
      <c r="M63" s="121"/>
      <c r="N63" s="121"/>
      <c r="O63" s="251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</row>
    <row r="64" spans="1:45" ht="15" customHeight="1">
      <c r="A64" s="247"/>
      <c r="B64" s="121"/>
      <c r="C64" s="121"/>
      <c r="D64" s="121"/>
      <c r="E64" s="248">
        <v>40</v>
      </c>
      <c r="F64" s="96"/>
      <c r="G64" s="112" t="s">
        <v>204</v>
      </c>
      <c r="H64" s="121"/>
      <c r="I64" s="121"/>
      <c r="J64" s="121"/>
      <c r="K64" s="121"/>
      <c r="L64" s="121"/>
      <c r="M64" s="121"/>
      <c r="N64" s="121"/>
      <c r="O64" s="251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</row>
    <row r="65" spans="1:45" ht="15" customHeight="1">
      <c r="A65" s="247">
        <v>61</v>
      </c>
      <c r="B65" s="90">
        <f>сМ6!A68</f>
        <v>0</v>
      </c>
      <c r="C65" s="91" t="str">
        <f>сМ6!B68</f>
        <v>_</v>
      </c>
      <c r="D65" s="92"/>
      <c r="E65" s="251"/>
      <c r="F65" s="250"/>
      <c r="G65" s="121"/>
      <c r="H65" s="121"/>
      <c r="I65" s="121"/>
      <c r="J65" s="121"/>
      <c r="K65" s="121"/>
      <c r="L65" s="121"/>
      <c r="M65" s="121"/>
      <c r="N65" s="121"/>
      <c r="O65" s="251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</row>
    <row r="66" spans="1:45" ht="15" customHeight="1">
      <c r="A66" s="247"/>
      <c r="B66" s="121"/>
      <c r="C66" s="248">
        <v>16</v>
      </c>
      <c r="D66" s="96"/>
      <c r="E66" s="112" t="s">
        <v>175</v>
      </c>
      <c r="F66" s="117"/>
      <c r="G66" s="121"/>
      <c r="H66" s="121"/>
      <c r="I66" s="121"/>
      <c r="J66" s="121"/>
      <c r="K66" s="121"/>
      <c r="L66" s="121"/>
      <c r="M66" s="121"/>
      <c r="N66" s="121"/>
      <c r="O66" s="251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</row>
    <row r="67" spans="1:45" ht="15" customHeight="1">
      <c r="A67" s="247">
        <v>4</v>
      </c>
      <c r="B67" s="90">
        <f>сМ6!A11</f>
        <v>0</v>
      </c>
      <c r="C67" s="100" t="str">
        <f>сМ6!B11</f>
        <v>Липатов Данил</v>
      </c>
      <c r="D67" s="250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251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</row>
    <row r="68" spans="1:45" ht="15" customHeight="1">
      <c r="A68" s="247"/>
      <c r="B68" s="121"/>
      <c r="C68" s="121"/>
      <c r="D68" s="121"/>
      <c r="E68" s="121"/>
      <c r="F68" s="121"/>
      <c r="G68" s="121"/>
      <c r="H68" s="121"/>
      <c r="I68" s="121"/>
      <c r="J68" s="90"/>
      <c r="K68" s="97" t="s">
        <v>174</v>
      </c>
      <c r="L68" s="97"/>
      <c r="M68" s="97"/>
      <c r="N68" s="97"/>
      <c r="O68" s="112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</row>
    <row r="69" spans="1:45" ht="15" customHeight="1">
      <c r="A69" s="247"/>
      <c r="B69" s="252"/>
      <c r="C69" s="92"/>
      <c r="D69" s="252"/>
      <c r="E69" s="121"/>
      <c r="F69" s="121"/>
      <c r="G69" s="121"/>
      <c r="H69" s="121"/>
      <c r="I69" s="121"/>
      <c r="J69" s="121"/>
      <c r="K69" s="254" t="s">
        <v>0</v>
      </c>
      <c r="L69" s="254"/>
      <c r="M69" s="255"/>
      <c r="N69" s="255"/>
      <c r="O69" s="247">
        <v>63</v>
      </c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</row>
    <row r="70" spans="1:45" ht="6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</row>
    <row r="71" spans="1:45" ht="6.7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</row>
    <row r="72" spans="1:45" ht="6.7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</row>
    <row r="73" spans="1:45" ht="6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</row>
    <row r="74" spans="1:45" ht="6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</row>
    <row r="75" spans="1:45" ht="6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</row>
    <row r="76" spans="1:45" ht="6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</row>
    <row r="77" spans="1:45" ht="6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</row>
    <row r="78" spans="1:45" ht="6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</row>
    <row r="79" spans="1:45" ht="6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</row>
    <row r="80" spans="1:45" ht="6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</row>
    <row r="81" spans="1:45" ht="6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</row>
    <row r="82" spans="1:45" ht="6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</row>
  </sheetData>
  <sheetProtection sheet="1" objects="1" scenarios="1"/>
  <mergeCells count="4">
    <mergeCell ref="A4:O4"/>
    <mergeCell ref="A3:O3"/>
    <mergeCell ref="A1:O1"/>
    <mergeCell ref="A2:O2"/>
  </mergeCells>
  <conditionalFormatting sqref="A5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246" customWidth="1"/>
    <col min="2" max="2" width="3.75390625" style="246" customWidth="1"/>
    <col min="3" max="3" width="20.75390625" style="246" customWidth="1"/>
    <col min="4" max="4" width="3.75390625" style="246" customWidth="1"/>
    <col min="5" max="5" width="18.75390625" style="246" customWidth="1"/>
    <col min="6" max="6" width="3.75390625" style="246" customWidth="1"/>
    <col min="7" max="7" width="15.75390625" style="246" customWidth="1"/>
    <col min="8" max="8" width="3.75390625" style="246" customWidth="1"/>
    <col min="9" max="9" width="15.75390625" style="246" customWidth="1"/>
    <col min="10" max="10" width="3.75390625" style="246" customWidth="1"/>
    <col min="11" max="11" width="15.75390625" style="246" customWidth="1"/>
    <col min="12" max="12" width="3.75390625" style="246" customWidth="1"/>
    <col min="13" max="13" width="9.75390625" style="246" customWidth="1"/>
    <col min="14" max="15" width="5.75390625" style="246" customWidth="1"/>
    <col min="16" max="17" width="6.75390625" style="245" customWidth="1"/>
    <col min="18" max="45" width="9.125" style="245" customWidth="1"/>
    <col min="46" max="16384" width="9.125" style="246" customWidth="1"/>
  </cols>
  <sheetData>
    <row r="1" spans="1:15" s="51" customFormat="1" ht="16.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8" s="51" customFormat="1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45"/>
      <c r="Q2" s="45"/>
      <c r="R2" s="45"/>
    </row>
    <row r="3" spans="1:15" ht="12.75">
      <c r="A3" s="78" t="str">
        <f>'М61'!A3:O3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2.75">
      <c r="A4" s="76">
        <f>'М61'!A4:O4</f>
        <v>44286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45" ht="15" customHeight="1">
      <c r="A6" s="247">
        <v>3</v>
      </c>
      <c r="B6" s="90">
        <f>сМ6!A10</f>
        <v>0</v>
      </c>
      <c r="C6" s="91" t="str">
        <f>сМ6!B10</f>
        <v>Кальмин Евгений</v>
      </c>
      <c r="D6" s="92"/>
      <c r="E6" s="121"/>
      <c r="F6" s="121"/>
      <c r="G6" s="121"/>
      <c r="H6" s="121"/>
      <c r="I6" s="121"/>
      <c r="J6" s="121"/>
      <c r="K6" s="257"/>
      <c r="L6" s="257"/>
      <c r="M6" s="257"/>
      <c r="N6" s="257"/>
      <c r="O6" s="251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spans="1:45" ht="15" customHeight="1">
      <c r="A7" s="247"/>
      <c r="B7" s="121"/>
      <c r="C7" s="248">
        <v>17</v>
      </c>
      <c r="D7" s="96"/>
      <c r="E7" s="97" t="s">
        <v>151</v>
      </c>
      <c r="F7" s="249"/>
      <c r="G7" s="121"/>
      <c r="H7" s="121"/>
      <c r="I7" s="121"/>
      <c r="J7" s="121"/>
      <c r="K7" s="121"/>
      <c r="L7" s="121"/>
      <c r="M7" s="121"/>
      <c r="N7" s="121"/>
      <c r="O7" s="251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</row>
    <row r="8" spans="1:45" ht="15" customHeight="1">
      <c r="A8" s="247">
        <v>62</v>
      </c>
      <c r="B8" s="90">
        <f>сМ6!A69</f>
        <v>0</v>
      </c>
      <c r="C8" s="100" t="str">
        <f>сМ6!B69</f>
        <v>_</v>
      </c>
      <c r="D8" s="250"/>
      <c r="E8" s="251"/>
      <c r="F8" s="252"/>
      <c r="G8" s="121"/>
      <c r="H8" s="121"/>
      <c r="I8" s="121"/>
      <c r="J8" s="121"/>
      <c r="K8" s="121"/>
      <c r="L8" s="121"/>
      <c r="M8" s="121"/>
      <c r="N8" s="121"/>
      <c r="O8" s="251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</row>
    <row r="9" spans="1:45" ht="15" customHeight="1">
      <c r="A9" s="247"/>
      <c r="B9" s="121"/>
      <c r="C9" s="121"/>
      <c r="D9" s="121"/>
      <c r="E9" s="248">
        <v>41</v>
      </c>
      <c r="F9" s="96"/>
      <c r="G9" s="97" t="s">
        <v>151</v>
      </c>
      <c r="H9" s="249"/>
      <c r="I9" s="121"/>
      <c r="J9" s="90">
        <f>IF('М61'!J68='М61'!L36,'М62'!L37,IF('М61'!J68='М62'!L37,'М61'!L36,0))</f>
        <v>0</v>
      </c>
      <c r="K9" s="2" t="str">
        <f>IF('М61'!K68='М61'!M36,'М62'!M37,IF('М61'!K68='М62'!M37,'М61'!M36,0))</f>
        <v>Фирсов Денис</v>
      </c>
      <c r="L9" s="2"/>
      <c r="M9" s="2"/>
      <c r="N9" s="2"/>
      <c r="O9" s="6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</row>
    <row r="10" spans="1:45" ht="15" customHeight="1">
      <c r="A10" s="247">
        <v>35</v>
      </c>
      <c r="B10" s="90">
        <f>сМ6!A42</f>
        <v>0</v>
      </c>
      <c r="C10" s="91" t="str">
        <f>сМ6!B42</f>
        <v>Соболь Вячеслав</v>
      </c>
      <c r="D10" s="92"/>
      <c r="E10" s="251"/>
      <c r="F10" s="250"/>
      <c r="G10" s="251"/>
      <c r="H10" s="252"/>
      <c r="I10" s="121"/>
      <c r="J10" s="121"/>
      <c r="K10" s="258" t="s">
        <v>1</v>
      </c>
      <c r="L10" s="258"/>
      <c r="M10" s="257"/>
      <c r="N10" s="257"/>
      <c r="O10" s="248">
        <v>-63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</row>
    <row r="11" spans="1:45" ht="15" customHeight="1">
      <c r="A11" s="247"/>
      <c r="B11" s="121"/>
      <c r="C11" s="248">
        <v>18</v>
      </c>
      <c r="D11" s="96"/>
      <c r="E11" s="112" t="s">
        <v>203</v>
      </c>
      <c r="F11" s="117"/>
      <c r="G11" s="251"/>
      <c r="H11" s="252"/>
      <c r="I11" s="121"/>
      <c r="J11" s="121"/>
      <c r="K11" s="121"/>
      <c r="L11" s="121"/>
      <c r="M11" s="121"/>
      <c r="N11" s="121"/>
      <c r="O11" s="251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</row>
    <row r="12" spans="1:45" ht="15" customHeight="1">
      <c r="A12" s="247">
        <v>30</v>
      </c>
      <c r="B12" s="90">
        <f>сМ6!A37</f>
        <v>0</v>
      </c>
      <c r="C12" s="100" t="str">
        <f>сМ6!B37</f>
        <v>Грицаенко Данила</v>
      </c>
      <c r="D12" s="250"/>
      <c r="E12" s="121"/>
      <c r="F12" s="121"/>
      <c r="G12" s="251"/>
      <c r="H12" s="252"/>
      <c r="I12" s="121"/>
      <c r="J12" s="121"/>
      <c r="K12" s="121"/>
      <c r="L12" s="121"/>
      <c r="M12" s="121"/>
      <c r="N12" s="121"/>
      <c r="O12" s="251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</row>
    <row r="13" spans="1:45" ht="15" customHeight="1">
      <c r="A13" s="247"/>
      <c r="B13" s="121"/>
      <c r="C13" s="121"/>
      <c r="D13" s="121"/>
      <c r="E13" s="121"/>
      <c r="F13" s="121"/>
      <c r="G13" s="248">
        <v>53</v>
      </c>
      <c r="H13" s="96"/>
      <c r="I13" s="97" t="s">
        <v>151</v>
      </c>
      <c r="J13" s="249"/>
      <c r="K13" s="121"/>
      <c r="L13" s="121"/>
      <c r="M13" s="121"/>
      <c r="N13" s="121"/>
      <c r="O13" s="251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</row>
    <row r="14" spans="1:45" ht="15" customHeight="1">
      <c r="A14" s="247">
        <v>19</v>
      </c>
      <c r="B14" s="90">
        <f>сМ6!A26</f>
        <v>0</v>
      </c>
      <c r="C14" s="91" t="str">
        <f>сМ6!B26</f>
        <v>Ярмухаметов Булат</v>
      </c>
      <c r="D14" s="92"/>
      <c r="E14" s="121"/>
      <c r="F14" s="121"/>
      <c r="G14" s="251"/>
      <c r="H14" s="250"/>
      <c r="I14" s="251"/>
      <c r="J14" s="252"/>
      <c r="K14" s="121"/>
      <c r="L14" s="121"/>
      <c r="M14" s="121"/>
      <c r="N14" s="121"/>
      <c r="O14" s="251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</row>
    <row r="15" spans="1:45" ht="15" customHeight="1">
      <c r="A15" s="247"/>
      <c r="B15" s="121"/>
      <c r="C15" s="248">
        <v>19</v>
      </c>
      <c r="D15" s="96"/>
      <c r="E15" s="97" t="s">
        <v>165</v>
      </c>
      <c r="F15" s="249"/>
      <c r="G15" s="251"/>
      <c r="H15" s="117"/>
      <c r="I15" s="251"/>
      <c r="J15" s="252"/>
      <c r="K15" s="121"/>
      <c r="L15" s="121"/>
      <c r="M15" s="121"/>
      <c r="N15" s="121"/>
      <c r="O15" s="251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</row>
    <row r="16" spans="1:45" ht="15" customHeight="1">
      <c r="A16" s="247">
        <v>46</v>
      </c>
      <c r="B16" s="90">
        <f>сМ6!A53</f>
        <v>0</v>
      </c>
      <c r="C16" s="100" t="str">
        <f>сМ6!B53</f>
        <v>_</v>
      </c>
      <c r="D16" s="250"/>
      <c r="E16" s="251"/>
      <c r="F16" s="252"/>
      <c r="G16" s="251"/>
      <c r="H16" s="121"/>
      <c r="I16" s="251"/>
      <c r="J16" s="252"/>
      <c r="K16" s="121"/>
      <c r="L16" s="121"/>
      <c r="M16" s="121"/>
      <c r="N16" s="121"/>
      <c r="O16" s="251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</row>
    <row r="17" spans="1:45" ht="15" customHeight="1">
      <c r="A17" s="247"/>
      <c r="B17" s="121"/>
      <c r="C17" s="121"/>
      <c r="D17" s="121"/>
      <c r="E17" s="248">
        <v>42</v>
      </c>
      <c r="F17" s="96"/>
      <c r="G17" s="112" t="s">
        <v>183</v>
      </c>
      <c r="H17" s="121"/>
      <c r="I17" s="251"/>
      <c r="J17" s="252"/>
      <c r="K17" s="121"/>
      <c r="L17" s="121"/>
      <c r="M17" s="121"/>
      <c r="N17" s="121"/>
      <c r="O17" s="251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</row>
    <row r="18" spans="1:45" ht="15" customHeight="1">
      <c r="A18" s="247">
        <v>51</v>
      </c>
      <c r="B18" s="90">
        <f>сМ6!A58</f>
        <v>0</v>
      </c>
      <c r="C18" s="91" t="str">
        <f>сМ6!B58</f>
        <v>_</v>
      </c>
      <c r="D18" s="92"/>
      <c r="E18" s="251"/>
      <c r="F18" s="250"/>
      <c r="G18" s="121"/>
      <c r="H18" s="121"/>
      <c r="I18" s="251"/>
      <c r="J18" s="252"/>
      <c r="K18" s="121"/>
      <c r="L18" s="121"/>
      <c r="M18" s="121"/>
      <c r="N18" s="121"/>
      <c r="O18" s="251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</row>
    <row r="19" spans="1:45" ht="15" customHeight="1">
      <c r="A19" s="247"/>
      <c r="B19" s="121"/>
      <c r="C19" s="248">
        <v>20</v>
      </c>
      <c r="D19" s="96"/>
      <c r="E19" s="112" t="s">
        <v>183</v>
      </c>
      <c r="F19" s="117"/>
      <c r="G19" s="121"/>
      <c r="H19" s="121"/>
      <c r="I19" s="251"/>
      <c r="J19" s="252"/>
      <c r="K19" s="121"/>
      <c r="L19" s="121"/>
      <c r="M19" s="121"/>
      <c r="N19" s="121"/>
      <c r="O19" s="251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</row>
    <row r="20" spans="1:45" ht="15" customHeight="1">
      <c r="A20" s="247">
        <v>14</v>
      </c>
      <c r="B20" s="90">
        <f>сМ6!A21</f>
        <v>0</v>
      </c>
      <c r="C20" s="100" t="str">
        <f>сМ6!B21</f>
        <v>Ханов Шамиль</v>
      </c>
      <c r="D20" s="250"/>
      <c r="E20" s="121"/>
      <c r="F20" s="121"/>
      <c r="G20" s="121"/>
      <c r="H20" s="121"/>
      <c r="I20" s="251"/>
      <c r="J20" s="252"/>
      <c r="K20" s="121"/>
      <c r="L20" s="121"/>
      <c r="M20" s="121"/>
      <c r="N20" s="121"/>
      <c r="O20" s="251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</row>
    <row r="21" spans="1:45" ht="15" customHeight="1">
      <c r="A21" s="247"/>
      <c r="B21" s="121"/>
      <c r="C21" s="121"/>
      <c r="D21" s="121"/>
      <c r="E21" s="121"/>
      <c r="F21" s="121"/>
      <c r="G21" s="121"/>
      <c r="H21" s="121"/>
      <c r="I21" s="248">
        <v>59</v>
      </c>
      <c r="J21" s="96"/>
      <c r="K21" s="97" t="s">
        <v>151</v>
      </c>
      <c r="L21" s="249"/>
      <c r="M21" s="252"/>
      <c r="N21" s="252"/>
      <c r="O21" s="251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</row>
    <row r="22" spans="1:45" ht="15" customHeight="1">
      <c r="A22" s="247">
        <v>11</v>
      </c>
      <c r="B22" s="90">
        <f>сМ6!A18</f>
        <v>0</v>
      </c>
      <c r="C22" s="91" t="str">
        <f>сМ6!B18</f>
        <v>Судаков Данил</v>
      </c>
      <c r="D22" s="92"/>
      <c r="E22" s="121"/>
      <c r="F22" s="121"/>
      <c r="G22" s="121"/>
      <c r="H22" s="121"/>
      <c r="I22" s="251"/>
      <c r="J22" s="250"/>
      <c r="K22" s="251"/>
      <c r="L22" s="252"/>
      <c r="M22" s="252"/>
      <c r="N22" s="252"/>
      <c r="O22" s="251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</row>
    <row r="23" spans="1:45" ht="15" customHeight="1">
      <c r="A23" s="247"/>
      <c r="B23" s="121"/>
      <c r="C23" s="248">
        <v>21</v>
      </c>
      <c r="D23" s="96"/>
      <c r="E23" s="97" t="s">
        <v>181</v>
      </c>
      <c r="F23" s="249"/>
      <c r="G23" s="121"/>
      <c r="H23" s="121"/>
      <c r="I23" s="251"/>
      <c r="J23" s="117"/>
      <c r="K23" s="251"/>
      <c r="L23" s="252"/>
      <c r="M23" s="252"/>
      <c r="N23" s="252"/>
      <c r="O23" s="251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</row>
    <row r="24" spans="1:45" ht="15" customHeight="1">
      <c r="A24" s="247">
        <v>54</v>
      </c>
      <c r="B24" s="90">
        <f>сМ6!A61</f>
        <v>0</v>
      </c>
      <c r="C24" s="100" t="str">
        <f>сМ6!B61</f>
        <v>_</v>
      </c>
      <c r="D24" s="250"/>
      <c r="E24" s="251"/>
      <c r="F24" s="252"/>
      <c r="G24" s="121"/>
      <c r="H24" s="121"/>
      <c r="I24" s="251"/>
      <c r="J24" s="121"/>
      <c r="K24" s="251"/>
      <c r="L24" s="252"/>
      <c r="M24" s="252"/>
      <c r="N24" s="252"/>
      <c r="O24" s="251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</row>
    <row r="25" spans="1:45" ht="15" customHeight="1">
      <c r="A25" s="247"/>
      <c r="B25" s="121"/>
      <c r="C25" s="121"/>
      <c r="D25" s="121"/>
      <c r="E25" s="248">
        <v>43</v>
      </c>
      <c r="F25" s="96"/>
      <c r="G25" s="97" t="s">
        <v>181</v>
      </c>
      <c r="H25" s="249"/>
      <c r="I25" s="251"/>
      <c r="J25" s="121"/>
      <c r="K25" s="251"/>
      <c r="L25" s="252"/>
      <c r="M25" s="252"/>
      <c r="N25" s="252"/>
      <c r="O25" s="251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</row>
    <row r="26" spans="1:45" ht="15" customHeight="1">
      <c r="A26" s="247">
        <v>43</v>
      </c>
      <c r="B26" s="90">
        <f>сМ6!A50</f>
        <v>0</v>
      </c>
      <c r="C26" s="91" t="str">
        <f>сМ6!B50</f>
        <v>_</v>
      </c>
      <c r="D26" s="92"/>
      <c r="E26" s="251"/>
      <c r="F26" s="250"/>
      <c r="G26" s="251"/>
      <c r="H26" s="252"/>
      <c r="I26" s="251"/>
      <c r="J26" s="253"/>
      <c r="K26" s="251"/>
      <c r="L26" s="252"/>
      <c r="M26" s="252"/>
      <c r="N26" s="252"/>
      <c r="O26" s="251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</row>
    <row r="27" spans="1:45" ht="15" customHeight="1">
      <c r="A27" s="247"/>
      <c r="B27" s="121"/>
      <c r="C27" s="248">
        <v>22</v>
      </c>
      <c r="D27" s="96"/>
      <c r="E27" s="112" t="s">
        <v>190</v>
      </c>
      <c r="F27" s="117"/>
      <c r="G27" s="251"/>
      <c r="H27" s="252"/>
      <c r="I27" s="251"/>
      <c r="J27" s="253"/>
      <c r="K27" s="251"/>
      <c r="L27" s="252"/>
      <c r="M27" s="252"/>
      <c r="N27" s="252"/>
      <c r="O27" s="251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</row>
    <row r="28" spans="1:45" ht="15" customHeight="1">
      <c r="A28" s="247">
        <v>22</v>
      </c>
      <c r="B28" s="90">
        <f>сМ6!A29</f>
        <v>0</v>
      </c>
      <c r="C28" s="100" t="str">
        <f>сМ6!B29</f>
        <v>Абоимов Владислав</v>
      </c>
      <c r="D28" s="250"/>
      <c r="E28" s="121"/>
      <c r="F28" s="121"/>
      <c r="G28" s="251"/>
      <c r="H28" s="252"/>
      <c r="I28" s="251"/>
      <c r="J28" s="253"/>
      <c r="K28" s="251"/>
      <c r="L28" s="252"/>
      <c r="M28" s="252"/>
      <c r="N28" s="252"/>
      <c r="O28" s="251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</row>
    <row r="29" spans="1:45" ht="15" customHeight="1">
      <c r="A29" s="247"/>
      <c r="B29" s="121"/>
      <c r="C29" s="121"/>
      <c r="D29" s="121"/>
      <c r="E29" s="121"/>
      <c r="F29" s="121"/>
      <c r="G29" s="248">
        <v>54</v>
      </c>
      <c r="H29" s="96"/>
      <c r="I29" s="112" t="s">
        <v>181</v>
      </c>
      <c r="J29" s="117"/>
      <c r="K29" s="251"/>
      <c r="L29" s="252"/>
      <c r="M29" s="252"/>
      <c r="N29" s="252"/>
      <c r="O29" s="251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</row>
    <row r="30" spans="1:45" ht="15" customHeight="1">
      <c r="A30" s="247">
        <v>27</v>
      </c>
      <c r="B30" s="90">
        <f>сМ6!A34</f>
        <v>0</v>
      </c>
      <c r="C30" s="91" t="str">
        <f>сМ6!B34</f>
        <v>Махмутов Айдар</v>
      </c>
      <c r="D30" s="92"/>
      <c r="E30" s="121"/>
      <c r="F30" s="121"/>
      <c r="G30" s="251"/>
      <c r="H30" s="250"/>
      <c r="I30" s="121"/>
      <c r="J30" s="121"/>
      <c r="K30" s="251"/>
      <c r="L30" s="252"/>
      <c r="M30" s="252"/>
      <c r="N30" s="252"/>
      <c r="O30" s="251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</row>
    <row r="31" spans="1:45" ht="15" customHeight="1">
      <c r="A31" s="247"/>
      <c r="B31" s="121"/>
      <c r="C31" s="248">
        <v>23</v>
      </c>
      <c r="D31" s="96"/>
      <c r="E31" s="97" t="s">
        <v>206</v>
      </c>
      <c r="F31" s="249"/>
      <c r="G31" s="251"/>
      <c r="H31" s="117"/>
      <c r="I31" s="121"/>
      <c r="J31" s="121"/>
      <c r="K31" s="251"/>
      <c r="L31" s="252"/>
      <c r="M31" s="252"/>
      <c r="N31" s="252"/>
      <c r="O31" s="251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</row>
    <row r="32" spans="1:45" ht="15" customHeight="1">
      <c r="A32" s="247">
        <v>38</v>
      </c>
      <c r="B32" s="90">
        <f>сМ6!A45</f>
        <v>0</v>
      </c>
      <c r="C32" s="100" t="str">
        <f>сМ6!B45</f>
        <v>Кагарманов Ильдан</v>
      </c>
      <c r="D32" s="250"/>
      <c r="E32" s="251"/>
      <c r="F32" s="252"/>
      <c r="G32" s="251"/>
      <c r="H32" s="121"/>
      <c r="I32" s="121"/>
      <c r="J32" s="121"/>
      <c r="K32" s="251"/>
      <c r="L32" s="252"/>
      <c r="M32" s="252"/>
      <c r="N32" s="252"/>
      <c r="O32" s="251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</row>
    <row r="33" spans="1:45" ht="15" customHeight="1">
      <c r="A33" s="247"/>
      <c r="B33" s="121"/>
      <c r="C33" s="121"/>
      <c r="D33" s="121"/>
      <c r="E33" s="248">
        <v>44</v>
      </c>
      <c r="F33" s="96"/>
      <c r="G33" s="112" t="s">
        <v>177</v>
      </c>
      <c r="H33" s="121"/>
      <c r="I33" s="121"/>
      <c r="J33" s="121"/>
      <c r="K33" s="251"/>
      <c r="L33" s="252"/>
      <c r="M33" s="252"/>
      <c r="N33" s="252"/>
      <c r="O33" s="251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</row>
    <row r="34" spans="1:45" ht="15" customHeight="1">
      <c r="A34" s="247">
        <v>59</v>
      </c>
      <c r="B34" s="90">
        <f>сМ6!A66</f>
        <v>0</v>
      </c>
      <c r="C34" s="91" t="str">
        <f>сМ6!B66</f>
        <v>_</v>
      </c>
      <c r="D34" s="92"/>
      <c r="E34" s="251"/>
      <c r="F34" s="250"/>
      <c r="G34" s="121"/>
      <c r="H34" s="121"/>
      <c r="I34" s="121"/>
      <c r="J34" s="121"/>
      <c r="K34" s="251"/>
      <c r="L34" s="252"/>
      <c r="M34" s="252"/>
      <c r="N34" s="252"/>
      <c r="O34" s="251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</row>
    <row r="35" spans="1:45" ht="15" customHeight="1">
      <c r="A35" s="247"/>
      <c r="B35" s="121"/>
      <c r="C35" s="248">
        <v>24</v>
      </c>
      <c r="D35" s="96"/>
      <c r="E35" s="112" t="s">
        <v>177</v>
      </c>
      <c r="F35" s="117"/>
      <c r="G35" s="121"/>
      <c r="H35" s="121"/>
      <c r="I35" s="121"/>
      <c r="J35" s="121"/>
      <c r="K35" s="251"/>
      <c r="L35" s="252"/>
      <c r="M35" s="252"/>
      <c r="N35" s="252"/>
      <c r="O35" s="251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</row>
    <row r="36" spans="1:45" ht="15" customHeight="1">
      <c r="A36" s="247">
        <v>6</v>
      </c>
      <c r="B36" s="90">
        <f>сМ6!A13</f>
        <v>0</v>
      </c>
      <c r="C36" s="100" t="str">
        <f>сМ6!B13</f>
        <v>Бабушкин Дмитрий</v>
      </c>
      <c r="D36" s="250"/>
      <c r="E36" s="121"/>
      <c r="F36" s="121"/>
      <c r="G36" s="121"/>
      <c r="H36" s="121"/>
      <c r="I36" s="121"/>
      <c r="J36" s="121"/>
      <c r="K36" s="251"/>
      <c r="L36" s="253"/>
      <c r="M36" s="252"/>
      <c r="N36" s="252"/>
      <c r="O36" s="251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</row>
    <row r="37" spans="1:45" ht="15" customHeight="1">
      <c r="A37" s="247"/>
      <c r="B37" s="121"/>
      <c r="C37" s="121"/>
      <c r="D37" s="121"/>
      <c r="E37" s="121"/>
      <c r="F37" s="121"/>
      <c r="G37" s="121"/>
      <c r="H37" s="121"/>
      <c r="I37" s="121"/>
      <c r="J37" s="121"/>
      <c r="K37" s="248">
        <v>62</v>
      </c>
      <c r="L37" s="113"/>
      <c r="M37" s="97" t="s">
        <v>149</v>
      </c>
      <c r="N37" s="97"/>
      <c r="O37" s="112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</row>
    <row r="38" spans="1:45" ht="15" customHeight="1">
      <c r="A38" s="247">
        <v>7</v>
      </c>
      <c r="B38" s="90">
        <f>сМ6!A14</f>
        <v>0</v>
      </c>
      <c r="C38" s="91" t="str">
        <f>сМ6!B14</f>
        <v>Шамыков Кирилл</v>
      </c>
      <c r="D38" s="92"/>
      <c r="E38" s="121"/>
      <c r="F38" s="121"/>
      <c r="G38" s="121"/>
      <c r="H38" s="121"/>
      <c r="I38" s="121"/>
      <c r="J38" s="121"/>
      <c r="K38" s="251"/>
      <c r="L38" s="250"/>
      <c r="M38" s="252"/>
      <c r="N38" s="252"/>
      <c r="O38" s="121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</row>
    <row r="39" spans="1:45" ht="15" customHeight="1">
      <c r="A39" s="247"/>
      <c r="B39" s="121"/>
      <c r="C39" s="248">
        <v>25</v>
      </c>
      <c r="D39" s="96"/>
      <c r="E39" s="97" t="s">
        <v>178</v>
      </c>
      <c r="F39" s="249"/>
      <c r="G39" s="121"/>
      <c r="H39" s="121"/>
      <c r="I39" s="121"/>
      <c r="J39" s="121"/>
      <c r="K39" s="251"/>
      <c r="L39" s="117"/>
      <c r="M39" s="252"/>
      <c r="N39" s="252"/>
      <c r="O39" s="121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</row>
    <row r="40" spans="1:45" ht="15" customHeight="1">
      <c r="A40" s="247">
        <v>58</v>
      </c>
      <c r="B40" s="90">
        <f>сМ6!A65</f>
        <v>0</v>
      </c>
      <c r="C40" s="100" t="str">
        <f>сМ6!B65</f>
        <v>_</v>
      </c>
      <c r="D40" s="250"/>
      <c r="E40" s="251"/>
      <c r="F40" s="252"/>
      <c r="G40" s="121"/>
      <c r="H40" s="121"/>
      <c r="I40" s="121"/>
      <c r="J40" s="121"/>
      <c r="K40" s="251"/>
      <c r="L40" s="121"/>
      <c r="M40" s="252"/>
      <c r="N40" s="252"/>
      <c r="O40" s="121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</row>
    <row r="41" spans="1:45" ht="15" customHeight="1">
      <c r="A41" s="247"/>
      <c r="B41" s="121"/>
      <c r="C41" s="121"/>
      <c r="D41" s="121"/>
      <c r="E41" s="248">
        <v>45</v>
      </c>
      <c r="F41" s="96"/>
      <c r="G41" s="97" t="s">
        <v>178</v>
      </c>
      <c r="H41" s="249"/>
      <c r="I41" s="121"/>
      <c r="J41" s="121"/>
      <c r="K41" s="251"/>
      <c r="L41" s="121"/>
      <c r="M41" s="252"/>
      <c r="N41" s="252"/>
      <c r="O41" s="121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</row>
    <row r="42" spans="1:45" ht="15" customHeight="1">
      <c r="A42" s="247">
        <v>39</v>
      </c>
      <c r="B42" s="90">
        <f>сМ6!A46</f>
        <v>0</v>
      </c>
      <c r="C42" s="91" t="str">
        <f>сМ6!B46</f>
        <v>_</v>
      </c>
      <c r="D42" s="92"/>
      <c r="E42" s="251"/>
      <c r="F42" s="250"/>
      <c r="G42" s="251"/>
      <c r="H42" s="252"/>
      <c r="I42" s="121"/>
      <c r="J42" s="121"/>
      <c r="K42" s="251"/>
      <c r="L42" s="253"/>
      <c r="M42" s="252"/>
      <c r="N42" s="252"/>
      <c r="O42" s="121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</row>
    <row r="43" spans="1:45" ht="15" customHeight="1">
      <c r="A43" s="247"/>
      <c r="B43" s="121"/>
      <c r="C43" s="248">
        <v>26</v>
      </c>
      <c r="D43" s="96"/>
      <c r="E43" s="112" t="s">
        <v>194</v>
      </c>
      <c r="F43" s="117"/>
      <c r="G43" s="251"/>
      <c r="H43" s="252"/>
      <c r="I43" s="121"/>
      <c r="J43" s="121"/>
      <c r="K43" s="251"/>
      <c r="L43" s="253"/>
      <c r="M43" s="252"/>
      <c r="N43" s="252"/>
      <c r="O43" s="121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</row>
    <row r="44" spans="1:45" ht="15" customHeight="1">
      <c r="A44" s="247">
        <v>26</v>
      </c>
      <c r="B44" s="90">
        <f>сМ6!A33</f>
        <v>0</v>
      </c>
      <c r="C44" s="100" t="str">
        <f>сМ6!B33</f>
        <v>Тагиров Ислам</v>
      </c>
      <c r="D44" s="250"/>
      <c r="E44" s="121"/>
      <c r="F44" s="121"/>
      <c r="G44" s="251"/>
      <c r="H44" s="252"/>
      <c r="I44" s="121"/>
      <c r="J44" s="121"/>
      <c r="K44" s="251"/>
      <c r="L44" s="253"/>
      <c r="M44" s="252"/>
      <c r="N44" s="252"/>
      <c r="O44" s="121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</row>
    <row r="45" spans="1:45" ht="15" customHeight="1">
      <c r="A45" s="247"/>
      <c r="B45" s="121"/>
      <c r="C45" s="121"/>
      <c r="D45" s="121"/>
      <c r="E45" s="121"/>
      <c r="F45" s="121"/>
      <c r="G45" s="248">
        <v>55</v>
      </c>
      <c r="H45" s="96"/>
      <c r="I45" s="97" t="s">
        <v>178</v>
      </c>
      <c r="J45" s="249"/>
      <c r="K45" s="251"/>
      <c r="L45" s="117"/>
      <c r="M45" s="252"/>
      <c r="N45" s="252"/>
      <c r="O45" s="121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</row>
    <row r="46" spans="1:45" ht="15" customHeight="1">
      <c r="A46" s="247">
        <v>23</v>
      </c>
      <c r="B46" s="90">
        <f>сМ6!A30</f>
        <v>0</v>
      </c>
      <c r="C46" s="91" t="str">
        <f>сМ6!B30</f>
        <v>Ильин Валерий</v>
      </c>
      <c r="D46" s="92"/>
      <c r="E46" s="121"/>
      <c r="F46" s="121"/>
      <c r="G46" s="251"/>
      <c r="H46" s="250"/>
      <c r="I46" s="251"/>
      <c r="J46" s="252"/>
      <c r="K46" s="251"/>
      <c r="L46" s="252"/>
      <c r="M46" s="252"/>
      <c r="N46" s="252"/>
      <c r="O46" s="121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</row>
    <row r="47" spans="1:45" ht="15" customHeight="1">
      <c r="A47" s="247"/>
      <c r="B47" s="121"/>
      <c r="C47" s="248">
        <v>27</v>
      </c>
      <c r="D47" s="96"/>
      <c r="E47" s="97" t="s">
        <v>191</v>
      </c>
      <c r="F47" s="249"/>
      <c r="G47" s="251"/>
      <c r="H47" s="117"/>
      <c r="I47" s="251"/>
      <c r="J47" s="252"/>
      <c r="K47" s="251"/>
      <c r="L47" s="252"/>
      <c r="M47" s="252"/>
      <c r="N47" s="252"/>
      <c r="O47" s="121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</row>
    <row r="48" spans="1:45" ht="15" customHeight="1">
      <c r="A48" s="247">
        <v>42</v>
      </c>
      <c r="B48" s="90">
        <f>сМ6!A49</f>
        <v>0</v>
      </c>
      <c r="C48" s="100" t="str">
        <f>сМ6!B49</f>
        <v>_</v>
      </c>
      <c r="D48" s="250"/>
      <c r="E48" s="251"/>
      <c r="F48" s="252"/>
      <c r="G48" s="251"/>
      <c r="H48" s="121"/>
      <c r="I48" s="251"/>
      <c r="J48" s="252"/>
      <c r="K48" s="251"/>
      <c r="L48" s="252"/>
      <c r="M48" s="252"/>
      <c r="N48" s="252"/>
      <c r="O48" s="121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</row>
    <row r="49" spans="1:45" ht="15" customHeight="1">
      <c r="A49" s="247"/>
      <c r="B49" s="121"/>
      <c r="C49" s="121"/>
      <c r="D49" s="121"/>
      <c r="E49" s="248">
        <v>46</v>
      </c>
      <c r="F49" s="96"/>
      <c r="G49" s="112" t="s">
        <v>180</v>
      </c>
      <c r="H49" s="121"/>
      <c r="I49" s="251"/>
      <c r="J49" s="252"/>
      <c r="K49" s="251"/>
      <c r="L49" s="252"/>
      <c r="M49" s="252"/>
      <c r="N49" s="252"/>
      <c r="O49" s="121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</row>
    <row r="50" spans="1:45" ht="15" customHeight="1">
      <c r="A50" s="247">
        <v>55</v>
      </c>
      <c r="B50" s="90">
        <f>сМ6!A62</f>
        <v>0</v>
      </c>
      <c r="C50" s="91" t="str">
        <f>сМ6!B62</f>
        <v>_</v>
      </c>
      <c r="D50" s="92"/>
      <c r="E50" s="251"/>
      <c r="F50" s="250"/>
      <c r="G50" s="121"/>
      <c r="H50" s="121"/>
      <c r="I50" s="251"/>
      <c r="J50" s="252"/>
      <c r="K50" s="251"/>
      <c r="L50" s="252"/>
      <c r="M50" s="252"/>
      <c r="N50" s="252"/>
      <c r="O50" s="121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</row>
    <row r="51" spans="1:45" ht="15" customHeight="1">
      <c r="A51" s="247"/>
      <c r="B51" s="121"/>
      <c r="C51" s="248">
        <v>28</v>
      </c>
      <c r="D51" s="96"/>
      <c r="E51" s="112" t="s">
        <v>180</v>
      </c>
      <c r="F51" s="117"/>
      <c r="G51" s="121"/>
      <c r="H51" s="121"/>
      <c r="I51" s="251"/>
      <c r="J51" s="252"/>
      <c r="K51" s="251"/>
      <c r="L51" s="252"/>
      <c r="M51" s="252"/>
      <c r="N51" s="252"/>
      <c r="O51" s="121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</row>
    <row r="52" spans="1:45" ht="15" customHeight="1">
      <c r="A52" s="247">
        <v>10</v>
      </c>
      <c r="B52" s="90">
        <f>сМ6!A17</f>
        <v>0</v>
      </c>
      <c r="C52" s="100" t="str">
        <f>сМ6!B17</f>
        <v>Попов Сергей</v>
      </c>
      <c r="D52" s="250"/>
      <c r="E52" s="121"/>
      <c r="F52" s="121"/>
      <c r="G52" s="121"/>
      <c r="H52" s="121"/>
      <c r="I52" s="251"/>
      <c r="J52" s="252"/>
      <c r="K52" s="251"/>
      <c r="L52" s="252"/>
      <c r="M52" s="252"/>
      <c r="N52" s="252"/>
      <c r="O52" s="121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</row>
    <row r="53" spans="1:45" ht="15" customHeight="1">
      <c r="A53" s="247"/>
      <c r="B53" s="121"/>
      <c r="C53" s="121"/>
      <c r="D53" s="121"/>
      <c r="E53" s="121"/>
      <c r="F53" s="121"/>
      <c r="G53" s="121"/>
      <c r="H53" s="121"/>
      <c r="I53" s="248">
        <v>60</v>
      </c>
      <c r="J53" s="96"/>
      <c r="K53" s="112" t="s">
        <v>149</v>
      </c>
      <c r="L53" s="249"/>
      <c r="M53" s="252"/>
      <c r="N53" s="252"/>
      <c r="O53" s="121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</row>
    <row r="54" spans="1:45" ht="15" customHeight="1">
      <c r="A54" s="247">
        <v>15</v>
      </c>
      <c r="B54" s="90">
        <f>сМ6!A22</f>
        <v>0</v>
      </c>
      <c r="C54" s="91" t="str">
        <f>сМ6!B22</f>
        <v>Тимергалиев Эдгар</v>
      </c>
      <c r="D54" s="92"/>
      <c r="E54" s="121"/>
      <c r="F54" s="121"/>
      <c r="G54" s="121"/>
      <c r="H54" s="121"/>
      <c r="I54" s="251"/>
      <c r="J54" s="250"/>
      <c r="K54" s="121"/>
      <c r="L54" s="121"/>
      <c r="M54" s="121"/>
      <c r="N54" s="121"/>
      <c r="O54" s="121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</row>
    <row r="55" spans="1:45" ht="15" customHeight="1">
      <c r="A55" s="247"/>
      <c r="B55" s="121"/>
      <c r="C55" s="248">
        <v>29</v>
      </c>
      <c r="D55" s="96"/>
      <c r="E55" s="97" t="s">
        <v>184</v>
      </c>
      <c r="F55" s="249"/>
      <c r="G55" s="121"/>
      <c r="H55" s="121"/>
      <c r="I55" s="251"/>
      <c r="J55" s="117"/>
      <c r="K55" s="121"/>
      <c r="L55" s="121"/>
      <c r="M55" s="121"/>
      <c r="N55" s="121"/>
      <c r="O55" s="121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</row>
    <row r="56" spans="1:45" ht="15" customHeight="1">
      <c r="A56" s="247">
        <v>50</v>
      </c>
      <c r="B56" s="90">
        <f>сМ6!A57</f>
        <v>0</v>
      </c>
      <c r="C56" s="100" t="str">
        <f>сМ6!B57</f>
        <v>_</v>
      </c>
      <c r="D56" s="250"/>
      <c r="E56" s="251"/>
      <c r="F56" s="252"/>
      <c r="G56" s="121"/>
      <c r="H56" s="121"/>
      <c r="I56" s="251"/>
      <c r="J56" s="121"/>
      <c r="K56" s="121"/>
      <c r="L56" s="121"/>
      <c r="M56" s="121"/>
      <c r="N56" s="121"/>
      <c r="O56" s="121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</row>
    <row r="57" spans="1:45" ht="15" customHeight="1">
      <c r="A57" s="247"/>
      <c r="B57" s="121"/>
      <c r="C57" s="121"/>
      <c r="D57" s="121"/>
      <c r="E57" s="248">
        <v>47</v>
      </c>
      <c r="F57" s="96"/>
      <c r="G57" s="97" t="s">
        <v>184</v>
      </c>
      <c r="H57" s="249"/>
      <c r="I57" s="251"/>
      <c r="J57" s="121"/>
      <c r="K57" s="121"/>
      <c r="L57" s="121"/>
      <c r="M57" s="121"/>
      <c r="N57" s="121"/>
      <c r="O57" s="121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</row>
    <row r="58" spans="1:45" ht="15" customHeight="1">
      <c r="A58" s="247">
        <v>47</v>
      </c>
      <c r="B58" s="90">
        <f>сМ6!A54</f>
        <v>0</v>
      </c>
      <c r="C58" s="91" t="str">
        <f>сМ6!B54</f>
        <v>_</v>
      </c>
      <c r="D58" s="92"/>
      <c r="E58" s="251"/>
      <c r="F58" s="250"/>
      <c r="G58" s="251"/>
      <c r="H58" s="252"/>
      <c r="I58" s="251"/>
      <c r="J58" s="253"/>
      <c r="K58" s="121"/>
      <c r="L58" s="121"/>
      <c r="M58" s="121"/>
      <c r="N58" s="121"/>
      <c r="O58" s="121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</row>
    <row r="59" spans="1:45" ht="15" customHeight="1">
      <c r="A59" s="247"/>
      <c r="B59" s="121"/>
      <c r="C59" s="248">
        <v>30</v>
      </c>
      <c r="D59" s="96"/>
      <c r="E59" s="112" t="s">
        <v>187</v>
      </c>
      <c r="F59" s="117"/>
      <c r="G59" s="251"/>
      <c r="H59" s="252"/>
      <c r="I59" s="251"/>
      <c r="J59" s="253"/>
      <c r="K59" s="121"/>
      <c r="L59" s="121"/>
      <c r="M59" s="121"/>
      <c r="N59" s="121"/>
      <c r="O59" s="121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</row>
    <row r="60" spans="1:45" ht="15" customHeight="1">
      <c r="A60" s="247">
        <v>18</v>
      </c>
      <c r="B60" s="90">
        <f>сМ6!A25</f>
        <v>0</v>
      </c>
      <c r="C60" s="100" t="str">
        <f>сМ6!B25</f>
        <v>Хоснетдинов Рамиль</v>
      </c>
      <c r="D60" s="250"/>
      <c r="E60" s="121"/>
      <c r="F60" s="121"/>
      <c r="G60" s="251"/>
      <c r="H60" s="252"/>
      <c r="I60" s="251"/>
      <c r="J60" s="253"/>
      <c r="K60" s="121"/>
      <c r="L60" s="121"/>
      <c r="M60" s="121"/>
      <c r="N60" s="121"/>
      <c r="O60" s="121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</row>
    <row r="61" spans="1:45" ht="15" customHeight="1">
      <c r="A61" s="247"/>
      <c r="B61" s="121"/>
      <c r="C61" s="121"/>
      <c r="D61" s="121"/>
      <c r="E61" s="121"/>
      <c r="F61" s="121"/>
      <c r="G61" s="248">
        <v>56</v>
      </c>
      <c r="H61" s="96"/>
      <c r="I61" s="112" t="s">
        <v>149</v>
      </c>
      <c r="J61" s="117"/>
      <c r="K61" s="121"/>
      <c r="L61" s="121"/>
      <c r="M61" s="121"/>
      <c r="N61" s="121"/>
      <c r="O61" s="121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</row>
    <row r="62" spans="1:45" ht="15" customHeight="1">
      <c r="A62" s="247">
        <v>31</v>
      </c>
      <c r="B62" s="90">
        <f>сМ6!A38</f>
        <v>0</v>
      </c>
      <c r="C62" s="91" t="str">
        <f>сМ6!B38</f>
        <v>Мамалимов Дамир</v>
      </c>
      <c r="D62" s="92"/>
      <c r="E62" s="121"/>
      <c r="F62" s="121"/>
      <c r="G62" s="251"/>
      <c r="H62" s="250"/>
      <c r="I62" s="121"/>
      <c r="J62" s="121"/>
      <c r="K62" s="121"/>
      <c r="L62" s="121"/>
      <c r="M62" s="121"/>
      <c r="N62" s="121"/>
      <c r="O62" s="121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</row>
    <row r="63" spans="1:45" ht="15" customHeight="1">
      <c r="A63" s="247"/>
      <c r="B63" s="121"/>
      <c r="C63" s="248">
        <v>31</v>
      </c>
      <c r="D63" s="96"/>
      <c r="E63" s="97" t="s">
        <v>202</v>
      </c>
      <c r="F63" s="249"/>
      <c r="G63" s="251"/>
      <c r="H63" s="117"/>
      <c r="I63" s="121"/>
      <c r="J63" s="121"/>
      <c r="K63" s="121"/>
      <c r="L63" s="121"/>
      <c r="M63" s="121"/>
      <c r="N63" s="121"/>
      <c r="O63" s="121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</row>
    <row r="64" spans="1:45" ht="15" customHeight="1">
      <c r="A64" s="247">
        <v>34</v>
      </c>
      <c r="B64" s="90">
        <f>сМ6!A41</f>
        <v>0</v>
      </c>
      <c r="C64" s="100" t="str">
        <f>сМ6!B41</f>
        <v>Хайруллин Артур</v>
      </c>
      <c r="D64" s="250"/>
      <c r="E64" s="251"/>
      <c r="F64" s="252"/>
      <c r="G64" s="251"/>
      <c r="H64" s="121"/>
      <c r="I64" s="121"/>
      <c r="J64" s="121"/>
      <c r="K64" s="121"/>
      <c r="L64" s="121"/>
      <c r="M64" s="121"/>
      <c r="N64" s="121"/>
      <c r="O64" s="121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</row>
    <row r="65" spans="1:45" ht="15" customHeight="1">
      <c r="A65" s="247"/>
      <c r="B65" s="121"/>
      <c r="C65" s="121"/>
      <c r="D65" s="121"/>
      <c r="E65" s="248">
        <v>48</v>
      </c>
      <c r="F65" s="96"/>
      <c r="G65" s="112" t="s">
        <v>149</v>
      </c>
      <c r="H65" s="121"/>
      <c r="I65" s="121"/>
      <c r="J65" s="121"/>
      <c r="K65" s="121"/>
      <c r="L65" s="121"/>
      <c r="M65" s="121"/>
      <c r="N65" s="121"/>
      <c r="O65" s="121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</row>
    <row r="66" spans="1:45" ht="15" customHeight="1">
      <c r="A66" s="247">
        <v>63</v>
      </c>
      <c r="B66" s="90">
        <f>сМ6!A70</f>
        <v>0</v>
      </c>
      <c r="C66" s="91" t="str">
        <f>сМ6!B70</f>
        <v>_</v>
      </c>
      <c r="D66" s="92"/>
      <c r="E66" s="251"/>
      <c r="F66" s="250"/>
      <c r="G66" s="121"/>
      <c r="H66" s="121"/>
      <c r="I66" s="121"/>
      <c r="J66" s="121"/>
      <c r="K66" s="121"/>
      <c r="L66" s="121"/>
      <c r="M66" s="121"/>
      <c r="N66" s="121"/>
      <c r="O66" s="121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</row>
    <row r="67" spans="1:45" ht="15" customHeight="1">
      <c r="A67" s="247"/>
      <c r="B67" s="121"/>
      <c r="C67" s="248">
        <v>32</v>
      </c>
      <c r="D67" s="96"/>
      <c r="E67" s="112" t="s">
        <v>149</v>
      </c>
      <c r="F67" s="117"/>
      <c r="G67" s="121"/>
      <c r="H67" s="121"/>
      <c r="I67" s="121"/>
      <c r="J67" s="121"/>
      <c r="K67" s="121"/>
      <c r="L67" s="121"/>
      <c r="M67" s="121"/>
      <c r="N67" s="121"/>
      <c r="O67" s="121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</row>
    <row r="68" spans="1:45" ht="15" customHeight="1">
      <c r="A68" s="247">
        <v>2</v>
      </c>
      <c r="B68" s="90">
        <f>сМ6!A9</f>
        <v>0</v>
      </c>
      <c r="C68" s="100" t="str">
        <f>сМ6!B9</f>
        <v>Фирсов Денис</v>
      </c>
      <c r="D68" s="250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</row>
    <row r="69" spans="1:45" ht="15" customHeight="1">
      <c r="A69" s="247"/>
      <c r="B69" s="247"/>
      <c r="C69" s="121"/>
      <c r="D69" s="121"/>
      <c r="E69" s="121"/>
      <c r="F69" s="121"/>
      <c r="G69" s="121"/>
      <c r="H69" s="121"/>
      <c r="I69" s="121"/>
      <c r="J69" s="121"/>
      <c r="K69" s="255"/>
      <c r="L69" s="255"/>
      <c r="M69" s="255"/>
      <c r="N69" s="255"/>
      <c r="O69" s="121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4.75390625" style="260" customWidth="1"/>
    <col min="2" max="2" width="3.75390625" style="260" customWidth="1"/>
    <col min="3" max="3" width="11.75390625" style="260" customWidth="1"/>
    <col min="4" max="4" width="3.75390625" style="260" customWidth="1"/>
    <col min="5" max="5" width="9.75390625" style="260" customWidth="1"/>
    <col min="6" max="6" width="3.75390625" style="260" customWidth="1"/>
    <col min="7" max="7" width="9.75390625" style="260" customWidth="1"/>
    <col min="8" max="8" width="3.75390625" style="260" customWidth="1"/>
    <col min="9" max="9" width="9.75390625" style="260" customWidth="1"/>
    <col min="10" max="10" width="3.75390625" style="260" customWidth="1"/>
    <col min="11" max="11" width="9.75390625" style="260" customWidth="1"/>
    <col min="12" max="12" width="3.75390625" style="260" customWidth="1"/>
    <col min="13" max="13" width="8.75390625" style="260" customWidth="1"/>
    <col min="14" max="14" width="3.75390625" style="260" customWidth="1"/>
    <col min="15" max="15" width="8.75390625" style="260" customWidth="1"/>
    <col min="16" max="16" width="3.75390625" style="260" customWidth="1"/>
    <col min="17" max="17" width="8.75390625" style="260" customWidth="1"/>
    <col min="18" max="18" width="3.75390625" style="260" customWidth="1"/>
    <col min="19" max="19" width="19.75390625" style="260" customWidth="1"/>
    <col min="20" max="30" width="9.125" style="259" customWidth="1"/>
    <col min="31" max="16384" width="9.125" style="260" customWidth="1"/>
  </cols>
  <sheetData>
    <row r="1" spans="1:19" s="51" customFormat="1" ht="16.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51" customFormat="1" ht="13.5" thickBot="1">
      <c r="A2" s="73" t="s">
        <v>240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2.75">
      <c r="A3" s="78" t="str">
        <f>'М62'!A3:O3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2.75">
      <c r="A4" s="76">
        <f>'М62'!A4:O4</f>
        <v>44286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</row>
    <row r="6" spans="1:30" ht="10.5" customHeight="1">
      <c r="A6" s="247">
        <v>-1</v>
      </c>
      <c r="B6" s="90"/>
      <c r="C6" s="91" t="str">
        <f>IF('М61'!E6='М61'!C5,'М61'!C7,IF('М61'!E6='М61'!C7,'М61'!C5,0))</f>
        <v>_</v>
      </c>
      <c r="D6" s="92"/>
      <c r="E6" s="247"/>
      <c r="F6" s="247"/>
      <c r="G6" s="247">
        <v>-49</v>
      </c>
      <c r="H6" s="90">
        <f>IF('М61'!H12='М61'!F8,'М61'!F16,IF('М61'!H12='М61'!F16,'М61'!F8,0))</f>
        <v>0</v>
      </c>
      <c r="I6" s="91" t="str">
        <f>IF('М61'!I12='М61'!G8,'М61'!G16,IF('М61'!I12='М61'!G16,'М61'!G8,0))</f>
        <v>Максимов Ярослав</v>
      </c>
      <c r="J6" s="92"/>
      <c r="K6" s="247"/>
      <c r="L6" s="247"/>
      <c r="M6" s="247"/>
      <c r="N6" s="247"/>
      <c r="O6" s="247"/>
      <c r="P6" s="247"/>
      <c r="Q6" s="247"/>
      <c r="R6" s="247"/>
      <c r="S6" s="247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0.5" customHeight="1">
      <c r="A7" s="247"/>
      <c r="B7" s="247"/>
      <c r="C7" s="248">
        <v>64</v>
      </c>
      <c r="D7" s="133"/>
      <c r="E7" s="108" t="s">
        <v>201</v>
      </c>
      <c r="F7" s="261"/>
      <c r="G7" s="247"/>
      <c r="H7" s="88"/>
      <c r="I7" s="102"/>
      <c r="J7" s="262"/>
      <c r="K7" s="247"/>
      <c r="L7" s="247"/>
      <c r="M7" s="247"/>
      <c r="N7" s="247"/>
      <c r="O7" s="247"/>
      <c r="P7" s="247"/>
      <c r="Q7" s="262"/>
      <c r="R7" s="262"/>
      <c r="S7" s="247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0.5" customHeight="1">
      <c r="A8" s="247">
        <v>-2</v>
      </c>
      <c r="B8" s="90">
        <f>IF('М61'!D10='М61'!B9,'М61'!B11,IF('М61'!D10='М61'!B11,'М61'!B9,0))</f>
        <v>0</v>
      </c>
      <c r="C8" s="100" t="str">
        <f>IF('М61'!E10='М61'!C9,'М61'!C11,IF('М61'!E10='М61'!C11,'М61'!C9,0))</f>
        <v>Сагитов Альфред</v>
      </c>
      <c r="D8" s="250"/>
      <c r="E8" s="248">
        <v>80</v>
      </c>
      <c r="F8" s="133"/>
      <c r="G8" s="108" t="s">
        <v>202</v>
      </c>
      <c r="H8" s="118"/>
      <c r="I8" s="95">
        <v>104</v>
      </c>
      <c r="J8" s="96"/>
      <c r="K8" s="263" t="s">
        <v>186</v>
      </c>
      <c r="L8" s="261"/>
      <c r="M8" s="247"/>
      <c r="N8" s="247"/>
      <c r="O8" s="247">
        <v>-61</v>
      </c>
      <c r="P8" s="90">
        <f>IF('М61'!L36='М61'!J20,'М61'!J52,IF('М61'!L36='М61'!J52,'М61'!J20,0))</f>
        <v>0</v>
      </c>
      <c r="Q8" s="91" t="str">
        <f>IF('М61'!M36='М61'!K20,'М61'!K52,IF('М61'!M36='М61'!K52,'М61'!K20,0))</f>
        <v>Березовских Евгений</v>
      </c>
      <c r="R8" s="92"/>
      <c r="S8" s="247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ht="10.5" customHeight="1">
      <c r="A9" s="247"/>
      <c r="B9" s="247"/>
      <c r="C9" s="247">
        <v>-48</v>
      </c>
      <c r="D9" s="132">
        <f>IF('М62'!F65='М62'!D63,'М62'!D67,IF('М62'!F65='М62'!D67,'М62'!D63,0))</f>
        <v>0</v>
      </c>
      <c r="E9" s="100" t="str">
        <f>IF('М62'!G65='М62'!E63,'М62'!E67,IF('М62'!G65='М62'!E67,'М62'!E63,0))</f>
        <v>Хайруллин Артур</v>
      </c>
      <c r="F9" s="250"/>
      <c r="G9" s="248"/>
      <c r="H9" s="115"/>
      <c r="I9" s="102"/>
      <c r="J9" s="264"/>
      <c r="K9" s="102"/>
      <c r="L9" s="262"/>
      <c r="M9" s="247"/>
      <c r="N9" s="247"/>
      <c r="O9" s="247"/>
      <c r="P9" s="247"/>
      <c r="Q9" s="248"/>
      <c r="R9" s="265"/>
      <c r="S9" s="247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ht="10.5" customHeight="1">
      <c r="A10" s="247">
        <v>-3</v>
      </c>
      <c r="B10" s="90">
        <f>IF('М61'!D14='М61'!B13,'М61'!B15,IF('М61'!D14='М61'!B15,'М61'!B13,0))</f>
        <v>0</v>
      </c>
      <c r="C10" s="91" t="str">
        <f>IF('М61'!E14='М61'!C13,'М61'!C15,IF('М61'!E14='М61'!C15,'М61'!C13,0))</f>
        <v>_</v>
      </c>
      <c r="D10" s="247"/>
      <c r="E10" s="247"/>
      <c r="F10" s="247"/>
      <c r="G10" s="248">
        <v>96</v>
      </c>
      <c r="H10" s="113"/>
      <c r="I10" s="266" t="s">
        <v>202</v>
      </c>
      <c r="J10" s="115"/>
      <c r="K10" s="102"/>
      <c r="L10" s="262"/>
      <c r="M10" s="247"/>
      <c r="N10" s="247"/>
      <c r="O10" s="247"/>
      <c r="P10" s="247"/>
      <c r="Q10" s="248"/>
      <c r="R10" s="265"/>
      <c r="S10" s="247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ht="10.5" customHeight="1">
      <c r="A11" s="247"/>
      <c r="B11" s="247"/>
      <c r="C11" s="248">
        <v>65</v>
      </c>
      <c r="D11" s="133"/>
      <c r="E11" s="108"/>
      <c r="F11" s="261"/>
      <c r="G11" s="248"/>
      <c r="H11" s="262"/>
      <c r="I11" s="262"/>
      <c r="J11" s="118"/>
      <c r="K11" s="102"/>
      <c r="L11" s="262"/>
      <c r="M11" s="247"/>
      <c r="N11" s="247"/>
      <c r="O11" s="247"/>
      <c r="P11" s="247"/>
      <c r="Q11" s="248"/>
      <c r="R11" s="265"/>
      <c r="S11" s="247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ht="10.5" customHeight="1">
      <c r="A12" s="247">
        <v>-4</v>
      </c>
      <c r="B12" s="90">
        <f>IF('М61'!D18='М61'!B17,'М61'!B19,IF('М61'!D18='М61'!B19,'М61'!B17,0))</f>
        <v>0</v>
      </c>
      <c r="C12" s="100" t="str">
        <f>IF('М61'!E18='М61'!C17,'М61'!C19,IF('М61'!E18='М61'!C19,'М61'!C17,0))</f>
        <v>_</v>
      </c>
      <c r="D12" s="250"/>
      <c r="E12" s="248">
        <v>81</v>
      </c>
      <c r="F12" s="133"/>
      <c r="G12" s="105" t="s">
        <v>187</v>
      </c>
      <c r="H12" s="262"/>
      <c r="I12" s="262"/>
      <c r="J12" s="118"/>
      <c r="K12" s="95">
        <v>112</v>
      </c>
      <c r="L12" s="96"/>
      <c r="M12" s="108" t="s">
        <v>186</v>
      </c>
      <c r="N12" s="261"/>
      <c r="O12" s="262"/>
      <c r="P12" s="262"/>
      <c r="Q12" s="248"/>
      <c r="R12" s="265"/>
      <c r="S12" s="247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1:30" ht="10.5" customHeight="1">
      <c r="A13" s="247"/>
      <c r="B13" s="247"/>
      <c r="C13" s="247">
        <v>-47</v>
      </c>
      <c r="D13" s="132">
        <f>IF('М62'!F57='М62'!D55,'М62'!D59,IF('М62'!F57='М62'!D59,'М62'!D55,0))</f>
        <v>0</v>
      </c>
      <c r="E13" s="100" t="str">
        <f>IF('М62'!G57='М62'!E55,'М62'!E59,IF('М62'!G57='М62'!E59,'М62'!E55,0))</f>
        <v>Хоснетдинов Рамиль</v>
      </c>
      <c r="F13" s="250"/>
      <c r="G13" s="247"/>
      <c r="H13" s="262"/>
      <c r="I13" s="262"/>
      <c r="J13" s="118"/>
      <c r="K13" s="102"/>
      <c r="L13" s="267"/>
      <c r="M13" s="248"/>
      <c r="N13" s="262"/>
      <c r="O13" s="262"/>
      <c r="P13" s="262"/>
      <c r="Q13" s="248"/>
      <c r="R13" s="262"/>
      <c r="S13" s="247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10.5" customHeight="1">
      <c r="A14" s="247">
        <v>-5</v>
      </c>
      <c r="B14" s="90">
        <f>IF('М61'!D22='М61'!B21,'М61'!B23,IF('М61'!D22='М61'!B23,'М61'!B21,0))</f>
        <v>0</v>
      </c>
      <c r="C14" s="91" t="str">
        <f>IF('М61'!E22='М61'!C21,'М61'!C23,IF('М61'!E22='М61'!C23,'М61'!C21,0))</f>
        <v>_</v>
      </c>
      <c r="D14" s="247"/>
      <c r="E14" s="247"/>
      <c r="F14" s="247"/>
      <c r="G14" s="247">
        <v>-50</v>
      </c>
      <c r="H14" s="90">
        <f>IF('М61'!H28='М61'!F24,'М61'!F32,IF('М61'!H28='М61'!F32,'М61'!F24,0))</f>
        <v>0</v>
      </c>
      <c r="I14" s="91" t="str">
        <f>IF('М61'!I28='М61'!G24,'М61'!G32,IF('М61'!I28='М61'!G32,'М61'!G24,0))</f>
        <v>Шамратов Олег</v>
      </c>
      <c r="J14" s="92"/>
      <c r="K14" s="102"/>
      <c r="L14" s="265"/>
      <c r="M14" s="248"/>
      <c r="N14" s="262"/>
      <c r="O14" s="262"/>
      <c r="P14" s="262"/>
      <c r="Q14" s="248"/>
      <c r="R14" s="262"/>
      <c r="S14" s="247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ht="10.5" customHeight="1">
      <c r="A15" s="247"/>
      <c r="B15" s="247"/>
      <c r="C15" s="248">
        <v>66</v>
      </c>
      <c r="D15" s="133"/>
      <c r="E15" s="108"/>
      <c r="F15" s="261"/>
      <c r="G15" s="247"/>
      <c r="H15" s="88"/>
      <c r="I15" s="102"/>
      <c r="J15" s="118"/>
      <c r="K15" s="102"/>
      <c r="L15" s="265"/>
      <c r="M15" s="248"/>
      <c r="N15" s="262"/>
      <c r="O15" s="262"/>
      <c r="P15" s="262"/>
      <c r="Q15" s="248"/>
      <c r="R15" s="262"/>
      <c r="S15" s="247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ht="10.5" customHeight="1">
      <c r="A16" s="247">
        <v>-6</v>
      </c>
      <c r="B16" s="90">
        <f>IF('М61'!D26='М61'!B25,'М61'!B27,IF('М61'!D26='М61'!B27,'М61'!B25,0))</f>
        <v>0</v>
      </c>
      <c r="C16" s="100" t="str">
        <f>IF('М61'!E26='М61'!C25,'М61'!C27,IF('М61'!E26='М61'!C27,'М61'!C25,0))</f>
        <v>_</v>
      </c>
      <c r="D16" s="250"/>
      <c r="E16" s="248">
        <v>82</v>
      </c>
      <c r="F16" s="133"/>
      <c r="G16" s="108" t="s">
        <v>191</v>
      </c>
      <c r="H16" s="118"/>
      <c r="I16" s="95">
        <v>105</v>
      </c>
      <c r="J16" s="96"/>
      <c r="K16" s="266" t="s">
        <v>163</v>
      </c>
      <c r="L16" s="268"/>
      <c r="M16" s="248">
        <v>116</v>
      </c>
      <c r="N16" s="96"/>
      <c r="O16" s="108" t="s">
        <v>178</v>
      </c>
      <c r="P16" s="261"/>
      <c r="Q16" s="248">
        <v>122</v>
      </c>
      <c r="R16" s="96"/>
      <c r="S16" s="108" t="s">
        <v>182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10.5" customHeight="1">
      <c r="A17" s="247"/>
      <c r="B17" s="247"/>
      <c r="C17" s="247">
        <v>-46</v>
      </c>
      <c r="D17" s="132">
        <f>IF('М62'!F49='М62'!D47,'М62'!D51,IF('М62'!F49='М62'!D51,'М62'!D47,0))</f>
        <v>0</v>
      </c>
      <c r="E17" s="100" t="str">
        <f>IF('М62'!G49='М62'!E47,'М62'!E51,IF('М62'!G49='М62'!E51,'М62'!E47,0))</f>
        <v>Ильин Валерий</v>
      </c>
      <c r="F17" s="250"/>
      <c r="G17" s="248"/>
      <c r="H17" s="115"/>
      <c r="I17" s="102"/>
      <c r="J17" s="264"/>
      <c r="K17" s="247"/>
      <c r="L17" s="247"/>
      <c r="M17" s="248"/>
      <c r="N17" s="264"/>
      <c r="O17" s="248"/>
      <c r="P17" s="265"/>
      <c r="Q17" s="248"/>
      <c r="R17" s="264"/>
      <c r="S17" s="248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ht="10.5" customHeight="1">
      <c r="A18" s="247">
        <v>-7</v>
      </c>
      <c r="B18" s="90">
        <f>IF('М61'!D30='М61'!B29,'М61'!B31,IF('М61'!D30='М61'!B31,'М61'!B29,0))</f>
        <v>0</v>
      </c>
      <c r="C18" s="91" t="str">
        <f>IF('М61'!E30='М61'!C29,'М61'!C31,IF('М61'!E30='М61'!C31,'М61'!C29,0))</f>
        <v>_</v>
      </c>
      <c r="D18" s="247"/>
      <c r="E18" s="247"/>
      <c r="F18" s="247"/>
      <c r="G18" s="248">
        <v>97</v>
      </c>
      <c r="H18" s="113"/>
      <c r="I18" s="266" t="s">
        <v>191</v>
      </c>
      <c r="J18" s="261"/>
      <c r="K18" s="247"/>
      <c r="L18" s="247"/>
      <c r="M18" s="248"/>
      <c r="N18" s="265"/>
      <c r="O18" s="248"/>
      <c r="P18" s="265"/>
      <c r="Q18" s="248"/>
      <c r="R18" s="265"/>
      <c r="S18" s="248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ht="10.5" customHeight="1">
      <c r="A19" s="247"/>
      <c r="B19" s="247"/>
      <c r="C19" s="248">
        <v>67</v>
      </c>
      <c r="D19" s="133"/>
      <c r="E19" s="108"/>
      <c r="F19" s="261"/>
      <c r="G19" s="248"/>
      <c r="H19" s="262"/>
      <c r="I19" s="262"/>
      <c r="J19" s="262"/>
      <c r="K19" s="247"/>
      <c r="L19" s="247"/>
      <c r="M19" s="248"/>
      <c r="N19" s="265"/>
      <c r="O19" s="248"/>
      <c r="P19" s="265"/>
      <c r="Q19" s="248"/>
      <c r="R19" s="265"/>
      <c r="S19" s="248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10.5" customHeight="1">
      <c r="A20" s="247">
        <v>-8</v>
      </c>
      <c r="B20" s="90">
        <f>IF('М61'!D34='М61'!B33,'М61'!B35,IF('М61'!D34='М61'!B35,'М61'!B33,0))</f>
        <v>0</v>
      </c>
      <c r="C20" s="100" t="str">
        <f>IF('М61'!E34='М61'!C33,'М61'!C35,IF('М61'!E34='М61'!C35,'М61'!C33,0))</f>
        <v>_</v>
      </c>
      <c r="D20" s="250"/>
      <c r="E20" s="248">
        <v>83</v>
      </c>
      <c r="F20" s="133"/>
      <c r="G20" s="105" t="s">
        <v>194</v>
      </c>
      <c r="H20" s="262"/>
      <c r="I20" s="262"/>
      <c r="J20" s="262"/>
      <c r="K20" s="247">
        <v>-60</v>
      </c>
      <c r="L20" s="90">
        <f>IF('М62'!J53='М62'!H45,'М62'!H61,IF('М62'!J53='М62'!H61,'М62'!H45,0))</f>
        <v>0</v>
      </c>
      <c r="M20" s="100" t="str">
        <f>IF('М62'!K53='М62'!I45,'М62'!I61,IF('М62'!K53='М62'!I61,'М62'!I45,0))</f>
        <v>Шамыков Кирилл</v>
      </c>
      <c r="N20" s="269"/>
      <c r="O20" s="248"/>
      <c r="P20" s="265"/>
      <c r="Q20" s="248"/>
      <c r="R20" s="269"/>
      <c r="S20" s="248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10.5" customHeight="1">
      <c r="A21" s="247"/>
      <c r="B21" s="247"/>
      <c r="C21" s="247">
        <v>-45</v>
      </c>
      <c r="D21" s="132">
        <f>IF('М62'!F41='М62'!D39,'М62'!D43,IF('М62'!F41='М62'!D43,'М62'!D39,0))</f>
        <v>0</v>
      </c>
      <c r="E21" s="100" t="str">
        <f>IF('М62'!G41='М62'!E39,'М62'!E43,IF('М62'!G41='М62'!E43,'М62'!E39,0))</f>
        <v>Тагиров Ислам</v>
      </c>
      <c r="F21" s="250"/>
      <c r="G21" s="247"/>
      <c r="H21" s="262"/>
      <c r="I21" s="262"/>
      <c r="J21" s="262"/>
      <c r="K21" s="247"/>
      <c r="L21" s="262"/>
      <c r="M21" s="262"/>
      <c r="N21" s="262"/>
      <c r="O21" s="248"/>
      <c r="P21" s="262"/>
      <c r="Q21" s="248"/>
      <c r="R21" s="262"/>
      <c r="S21" s="248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10.5" customHeight="1">
      <c r="A22" s="247">
        <v>-9</v>
      </c>
      <c r="B22" s="90">
        <f>IF('М61'!D38='М61'!B37,'М61'!B39,IF('М61'!D38='М61'!B39,'М61'!B37,0))</f>
        <v>0</v>
      </c>
      <c r="C22" s="91" t="str">
        <f>IF('М61'!E38='М61'!C37,'М61'!C39,IF('М61'!E38='М61'!C39,'М61'!C37,0))</f>
        <v>_</v>
      </c>
      <c r="D22" s="247"/>
      <c r="E22" s="247"/>
      <c r="F22" s="247"/>
      <c r="G22" s="247">
        <v>-51</v>
      </c>
      <c r="H22" s="90">
        <f>IF('М61'!H44='М61'!F40,'М61'!F48,IF('М61'!H44='М61'!F48,'М61'!F40,0))</f>
        <v>0</v>
      </c>
      <c r="I22" s="91" t="str">
        <f>IF('М61'!I44='М61'!G40,'М61'!G48,IF('М61'!I44='М61'!G48,'М61'!G40,0))</f>
        <v>Садертдинов Риназ</v>
      </c>
      <c r="J22" s="92"/>
      <c r="K22" s="247"/>
      <c r="L22" s="262"/>
      <c r="M22" s="262"/>
      <c r="N22" s="262"/>
      <c r="O22" s="248"/>
      <c r="P22" s="262"/>
      <c r="Q22" s="248"/>
      <c r="R22" s="262"/>
      <c r="S22" s="248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0.5" customHeight="1">
      <c r="A23" s="247"/>
      <c r="B23" s="247"/>
      <c r="C23" s="248">
        <v>68</v>
      </c>
      <c r="D23" s="133"/>
      <c r="E23" s="108" t="s">
        <v>196</v>
      </c>
      <c r="F23" s="261"/>
      <c r="G23" s="247"/>
      <c r="H23" s="88"/>
      <c r="I23" s="102"/>
      <c r="J23" s="262"/>
      <c r="K23" s="247"/>
      <c r="L23" s="262"/>
      <c r="M23" s="262"/>
      <c r="N23" s="262"/>
      <c r="O23" s="248"/>
      <c r="P23" s="262"/>
      <c r="Q23" s="248"/>
      <c r="R23" s="262"/>
      <c r="S23" s="248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10.5" customHeight="1">
      <c r="A24" s="247">
        <v>-10</v>
      </c>
      <c r="B24" s="90">
        <f>IF('М61'!D42='М61'!B41,'М61'!B43,IF('М61'!D42='М61'!B43,'М61'!B41,0))</f>
        <v>0</v>
      </c>
      <c r="C24" s="100" t="str">
        <f>IF('М61'!E42='М61'!C41,'М61'!C43,IF('М61'!E42='М61'!C43,'М61'!C41,0))</f>
        <v>Шаяхметов Арслан</v>
      </c>
      <c r="D24" s="250"/>
      <c r="E24" s="248">
        <v>84</v>
      </c>
      <c r="F24" s="133"/>
      <c r="G24" s="108" t="s">
        <v>196</v>
      </c>
      <c r="H24" s="118"/>
      <c r="I24" s="95">
        <v>106</v>
      </c>
      <c r="J24" s="96"/>
      <c r="K24" s="263" t="s">
        <v>182</v>
      </c>
      <c r="L24" s="262"/>
      <c r="M24" s="262"/>
      <c r="N24" s="262"/>
      <c r="O24" s="248">
        <v>120</v>
      </c>
      <c r="P24" s="96"/>
      <c r="Q24" s="105" t="s">
        <v>182</v>
      </c>
      <c r="R24" s="261"/>
      <c r="S24" s="248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0.5" customHeight="1">
      <c r="A25" s="247"/>
      <c r="B25" s="247"/>
      <c r="C25" s="247">
        <v>-44</v>
      </c>
      <c r="D25" s="132">
        <f>IF('М62'!F33='М62'!D31,'М62'!D35,IF('М62'!F33='М62'!D35,'М62'!D31,0))</f>
        <v>0</v>
      </c>
      <c r="E25" s="100" t="str">
        <f>IF('М62'!G33='М62'!E31,'М62'!E35,IF('М62'!G33='М62'!E35,'М62'!E31,0))</f>
        <v>Кагарманов Ильдан</v>
      </c>
      <c r="F25" s="250"/>
      <c r="G25" s="248"/>
      <c r="H25" s="115"/>
      <c r="I25" s="102"/>
      <c r="J25" s="264"/>
      <c r="K25" s="102"/>
      <c r="L25" s="262"/>
      <c r="M25" s="262"/>
      <c r="N25" s="262"/>
      <c r="O25" s="248"/>
      <c r="P25" s="264"/>
      <c r="Q25" s="247"/>
      <c r="R25" s="247"/>
      <c r="S25" s="248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0.5" customHeight="1">
      <c r="A26" s="247">
        <v>-11</v>
      </c>
      <c r="B26" s="90">
        <f>IF('М61'!D46='М61'!B45,'М61'!B47,IF('М61'!D46='М61'!B47,'М61'!B45,0))</f>
        <v>0</v>
      </c>
      <c r="C26" s="91" t="str">
        <f>IF('М61'!E46='М61'!C45,'М61'!C47,IF('М61'!E46='М61'!C47,'М61'!C45,0))</f>
        <v>_</v>
      </c>
      <c r="D26" s="247"/>
      <c r="E26" s="247"/>
      <c r="F26" s="247"/>
      <c r="G26" s="248">
        <v>98</v>
      </c>
      <c r="H26" s="113"/>
      <c r="I26" s="266" t="s">
        <v>196</v>
      </c>
      <c r="J26" s="115"/>
      <c r="K26" s="102"/>
      <c r="L26" s="262"/>
      <c r="M26" s="262"/>
      <c r="N26" s="262"/>
      <c r="O26" s="248"/>
      <c r="P26" s="265"/>
      <c r="Q26" s="247"/>
      <c r="R26" s="247"/>
      <c r="S26" s="248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0.5" customHeight="1">
      <c r="A27" s="247"/>
      <c r="B27" s="247"/>
      <c r="C27" s="248">
        <v>69</v>
      </c>
      <c r="D27" s="133"/>
      <c r="E27" s="108"/>
      <c r="F27" s="261"/>
      <c r="G27" s="248"/>
      <c r="H27" s="262"/>
      <c r="I27" s="262"/>
      <c r="J27" s="118"/>
      <c r="K27" s="102"/>
      <c r="L27" s="262"/>
      <c r="M27" s="262"/>
      <c r="N27" s="262"/>
      <c r="O27" s="248"/>
      <c r="P27" s="265"/>
      <c r="Q27" s="247"/>
      <c r="R27" s="247"/>
      <c r="S27" s="248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0.5" customHeight="1">
      <c r="A28" s="247">
        <v>-12</v>
      </c>
      <c r="B28" s="90">
        <f>IF('М61'!D50='М61'!B49,'М61'!B51,IF('М61'!D50='М61'!B51,'М61'!B49,0))</f>
        <v>0</v>
      </c>
      <c r="C28" s="100" t="str">
        <f>IF('М61'!E50='М61'!C49,'М61'!C51,IF('М61'!E50='М61'!C51,'М61'!C49,0))</f>
        <v>_</v>
      </c>
      <c r="D28" s="250"/>
      <c r="E28" s="248">
        <v>85</v>
      </c>
      <c r="F28" s="133"/>
      <c r="G28" s="105" t="s">
        <v>190</v>
      </c>
      <c r="H28" s="262"/>
      <c r="I28" s="262"/>
      <c r="J28" s="118"/>
      <c r="K28" s="95">
        <v>113</v>
      </c>
      <c r="L28" s="96"/>
      <c r="M28" s="108" t="s">
        <v>182</v>
      </c>
      <c r="N28" s="261"/>
      <c r="O28" s="248"/>
      <c r="P28" s="269"/>
      <c r="Q28" s="247"/>
      <c r="R28" s="247"/>
      <c r="S28" s="248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0.5" customHeight="1">
      <c r="A29" s="247"/>
      <c r="B29" s="247"/>
      <c r="C29" s="247">
        <v>-43</v>
      </c>
      <c r="D29" s="132">
        <f>IF('М62'!F25='М62'!D23,'М62'!D27,IF('М62'!F25='М62'!D27,'М62'!D23,0))</f>
        <v>0</v>
      </c>
      <c r="E29" s="100" t="str">
        <f>IF('М62'!G25='М62'!E23,'М62'!E27,IF('М62'!G25='М62'!E27,'М62'!E23,0))</f>
        <v>Абоимов Владислав</v>
      </c>
      <c r="F29" s="250"/>
      <c r="G29" s="247"/>
      <c r="H29" s="262"/>
      <c r="I29" s="262"/>
      <c r="J29" s="118"/>
      <c r="K29" s="102"/>
      <c r="L29" s="267"/>
      <c r="M29" s="248"/>
      <c r="N29" s="262"/>
      <c r="O29" s="248"/>
      <c r="P29" s="262"/>
      <c r="Q29" s="247"/>
      <c r="R29" s="247"/>
      <c r="S29" s="2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0.5" customHeight="1">
      <c r="A30" s="247">
        <v>-13</v>
      </c>
      <c r="B30" s="90">
        <f>IF('М61'!D54='М61'!B53,'М61'!B55,IF('М61'!D54='М61'!B55,'М61'!B53,0))</f>
        <v>0</v>
      </c>
      <c r="C30" s="91" t="str">
        <f>IF('М61'!E54='М61'!C53,'М61'!C55,IF('М61'!E54='М61'!C55,'М61'!C53,0))</f>
        <v>_</v>
      </c>
      <c r="D30" s="247"/>
      <c r="E30" s="247"/>
      <c r="F30" s="247"/>
      <c r="G30" s="247">
        <v>-52</v>
      </c>
      <c r="H30" s="90">
        <f>IF('М61'!H60='М61'!F56,'М61'!F64,IF('М61'!H60='М61'!F64,'М61'!F56,0))</f>
        <v>0</v>
      </c>
      <c r="I30" s="91" t="str">
        <f>IF('М61'!I60='М61'!G56,'М61'!G64,IF('М61'!I60='М61'!G64,'М61'!G56,0))</f>
        <v>Петров Глеб</v>
      </c>
      <c r="J30" s="92"/>
      <c r="K30" s="102"/>
      <c r="L30" s="265"/>
      <c r="M30" s="248"/>
      <c r="N30" s="262"/>
      <c r="O30" s="248"/>
      <c r="P30" s="262"/>
      <c r="Q30" s="247"/>
      <c r="R30" s="247"/>
      <c r="S30" s="2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ht="10.5" customHeight="1">
      <c r="A31" s="247"/>
      <c r="B31" s="247"/>
      <c r="C31" s="248">
        <v>70</v>
      </c>
      <c r="D31" s="133"/>
      <c r="E31" s="108"/>
      <c r="F31" s="261"/>
      <c r="G31" s="247"/>
      <c r="H31" s="88"/>
      <c r="I31" s="102"/>
      <c r="J31" s="118"/>
      <c r="K31" s="102"/>
      <c r="L31" s="265"/>
      <c r="M31" s="248"/>
      <c r="N31" s="262"/>
      <c r="O31" s="248"/>
      <c r="P31" s="262"/>
      <c r="Q31" s="247"/>
      <c r="R31" s="90"/>
      <c r="S31" s="270" t="s">
        <v>182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10.5" customHeight="1">
      <c r="A32" s="247">
        <v>-14</v>
      </c>
      <c r="B32" s="90">
        <f>IF('М61'!D58='М61'!B57,'М61'!B59,IF('М61'!D58='М61'!B59,'М61'!B57,0))</f>
        <v>0</v>
      </c>
      <c r="C32" s="100" t="str">
        <f>IF('М61'!E58='М61'!C57,'М61'!C59,IF('М61'!E58='М61'!C59,'М61'!C57,0))</f>
        <v>_</v>
      </c>
      <c r="D32" s="250"/>
      <c r="E32" s="248">
        <v>86</v>
      </c>
      <c r="F32" s="133"/>
      <c r="G32" s="108" t="s">
        <v>165</v>
      </c>
      <c r="H32" s="118"/>
      <c r="I32" s="95">
        <v>107</v>
      </c>
      <c r="J32" s="96"/>
      <c r="K32" s="266" t="s">
        <v>164</v>
      </c>
      <c r="L32" s="268"/>
      <c r="M32" s="248">
        <v>117</v>
      </c>
      <c r="N32" s="96"/>
      <c r="O32" s="105" t="s">
        <v>182</v>
      </c>
      <c r="P32" s="261"/>
      <c r="Q32" s="247"/>
      <c r="R32" s="247"/>
      <c r="S32" s="271" t="s">
        <v>2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0.5" customHeight="1">
      <c r="A33" s="247"/>
      <c r="B33" s="247"/>
      <c r="C33" s="247">
        <v>-42</v>
      </c>
      <c r="D33" s="132">
        <f>IF('М62'!F17='М62'!D15,'М62'!D19,IF('М62'!F17='М62'!D19,'М62'!D15,0))</f>
        <v>0</v>
      </c>
      <c r="E33" s="100" t="str">
        <f>IF('М62'!G17='М62'!E15,'М62'!E19,IF('М62'!G17='М62'!E19,'М62'!E15,0))</f>
        <v>Ярмухаметов Булат</v>
      </c>
      <c r="F33" s="250"/>
      <c r="G33" s="248"/>
      <c r="H33" s="115"/>
      <c r="I33" s="102"/>
      <c r="J33" s="264"/>
      <c r="K33" s="247"/>
      <c r="L33" s="247"/>
      <c r="M33" s="248"/>
      <c r="N33" s="264"/>
      <c r="O33" s="247"/>
      <c r="P33" s="247"/>
      <c r="Q33" s="247"/>
      <c r="R33" s="247"/>
      <c r="S33" s="248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1:30" ht="10.5" customHeight="1">
      <c r="A34" s="247">
        <v>-15</v>
      </c>
      <c r="B34" s="90">
        <f>IF('М61'!D62='М61'!B61,'М61'!B63,IF('М61'!D62='М61'!B63,'М61'!B61,0))</f>
        <v>0</v>
      </c>
      <c r="C34" s="91" t="str">
        <f>IF('М61'!E62='М61'!C61,'М61'!C63,IF('М61'!E62='М61'!C63,'М61'!C61,0))</f>
        <v>Щукин Никита</v>
      </c>
      <c r="D34" s="247"/>
      <c r="E34" s="247"/>
      <c r="F34" s="247"/>
      <c r="G34" s="248">
        <v>99</v>
      </c>
      <c r="H34" s="113"/>
      <c r="I34" s="266" t="s">
        <v>203</v>
      </c>
      <c r="J34" s="261"/>
      <c r="K34" s="247"/>
      <c r="L34" s="247"/>
      <c r="M34" s="248"/>
      <c r="N34" s="265"/>
      <c r="O34" s="247"/>
      <c r="P34" s="247"/>
      <c r="Q34" s="247"/>
      <c r="R34" s="247"/>
      <c r="S34" s="248">
        <v>124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ht="10.5" customHeight="1">
      <c r="A35" s="247"/>
      <c r="B35" s="247"/>
      <c r="C35" s="248">
        <v>71</v>
      </c>
      <c r="D35" s="133"/>
      <c r="E35" s="108" t="s">
        <v>197</v>
      </c>
      <c r="F35" s="261"/>
      <c r="G35" s="248"/>
      <c r="H35" s="262"/>
      <c r="I35" s="262"/>
      <c r="J35" s="262"/>
      <c r="K35" s="247"/>
      <c r="L35" s="247"/>
      <c r="M35" s="248"/>
      <c r="N35" s="265"/>
      <c r="O35" s="247"/>
      <c r="P35" s="247"/>
      <c r="Q35" s="247"/>
      <c r="R35" s="247"/>
      <c r="S35" s="248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ht="10.5" customHeight="1">
      <c r="A36" s="247">
        <v>-16</v>
      </c>
      <c r="B36" s="90">
        <f>IF('М61'!D66='М61'!B65,'М61'!B67,IF('М61'!D66='М61'!B67,'М61'!B65,0))</f>
        <v>0</v>
      </c>
      <c r="C36" s="100" t="str">
        <f>IF('М61'!E66='М61'!C65,'М61'!C67,IF('М61'!E66='М61'!C67,'М61'!C65,0))</f>
        <v>_</v>
      </c>
      <c r="D36" s="250"/>
      <c r="E36" s="248">
        <v>87</v>
      </c>
      <c r="F36" s="133"/>
      <c r="G36" s="105" t="s">
        <v>203</v>
      </c>
      <c r="H36" s="262"/>
      <c r="I36" s="262"/>
      <c r="J36" s="262"/>
      <c r="K36" s="247">
        <v>-59</v>
      </c>
      <c r="L36" s="90">
        <f>IF('М62'!J21='М62'!H13,'М62'!H29,IF('М62'!J21='М62'!H29,'М62'!H13,0))</f>
        <v>0</v>
      </c>
      <c r="M36" s="100" t="str">
        <f>IF('М62'!K21='М62'!I13,'М62'!I29,IF('М62'!K21='М62'!I29,'М62'!I13,0))</f>
        <v>Судаков Данил</v>
      </c>
      <c r="N36" s="269"/>
      <c r="O36" s="247"/>
      <c r="P36" s="247"/>
      <c r="Q36" s="272"/>
      <c r="R36" s="90">
        <f>IF(R31=R16,R48,IF(R31=R48,R16,0))</f>
        <v>0</v>
      </c>
      <c r="S36" s="273" t="str">
        <f>IF(S31=S16,S48,IF(S31=S48,S16,0))</f>
        <v>Тимергалиев Эдгар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10.5" customHeight="1">
      <c r="A37" s="247"/>
      <c r="B37" s="247"/>
      <c r="C37" s="247">
        <v>-41</v>
      </c>
      <c r="D37" s="132">
        <f>IF('М62'!F9='М62'!D7,'М62'!D11,IF('М62'!F9='М62'!D11,'М62'!D7,0))</f>
        <v>0</v>
      </c>
      <c r="E37" s="100" t="str">
        <f>IF('М62'!G9='М62'!E7,'М62'!E11,IF('М62'!G9='М62'!E11,'М62'!E7,0))</f>
        <v>Соболь Вячеслав</v>
      </c>
      <c r="F37" s="250"/>
      <c r="G37" s="247"/>
      <c r="H37" s="262"/>
      <c r="I37" s="262"/>
      <c r="J37" s="262"/>
      <c r="K37" s="247"/>
      <c r="L37" s="247"/>
      <c r="M37" s="247"/>
      <c r="N37" s="247"/>
      <c r="O37" s="247"/>
      <c r="P37" s="247"/>
      <c r="Q37" s="272"/>
      <c r="R37" s="272"/>
      <c r="S37" s="271" t="s">
        <v>3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0.5" customHeight="1">
      <c r="A38" s="247">
        <v>-17</v>
      </c>
      <c r="B38" s="90">
        <f>IF('М62'!D7='М62'!B6,'М62'!B8,IF('М62'!D7='М62'!B8,'М62'!B6,0))</f>
        <v>0</v>
      </c>
      <c r="C38" s="91" t="str">
        <f>IF('М62'!E7='М62'!C6,'М62'!C8,IF('М62'!E7='М62'!C8,'М62'!C6,0))</f>
        <v>_</v>
      </c>
      <c r="D38" s="247"/>
      <c r="E38" s="247"/>
      <c r="F38" s="247"/>
      <c r="G38" s="247">
        <v>-53</v>
      </c>
      <c r="H38" s="90">
        <f>IF('М62'!H13='М62'!F9,'М62'!F17,IF('М62'!H13='М62'!F17,'М62'!F9,0))</f>
        <v>0</v>
      </c>
      <c r="I38" s="91" t="str">
        <f>IF('М62'!I13='М62'!G9,'М62'!G17,IF('М62'!I13='М62'!G17,'М62'!G9,0))</f>
        <v>Ханов Шамиль</v>
      </c>
      <c r="J38" s="92"/>
      <c r="K38" s="247"/>
      <c r="L38" s="247"/>
      <c r="M38" s="247"/>
      <c r="N38" s="247"/>
      <c r="O38" s="247"/>
      <c r="P38" s="247"/>
      <c r="Q38" s="247"/>
      <c r="R38" s="247"/>
      <c r="S38" s="248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10.5" customHeight="1">
      <c r="A39" s="247"/>
      <c r="B39" s="247"/>
      <c r="C39" s="248">
        <v>72</v>
      </c>
      <c r="D39" s="133"/>
      <c r="E39" s="108" t="s">
        <v>198</v>
      </c>
      <c r="F39" s="261"/>
      <c r="G39" s="247"/>
      <c r="H39" s="88"/>
      <c r="I39" s="102"/>
      <c r="J39" s="262"/>
      <c r="K39" s="247"/>
      <c r="L39" s="247"/>
      <c r="M39" s="247"/>
      <c r="N39" s="247"/>
      <c r="O39" s="247"/>
      <c r="P39" s="247"/>
      <c r="Q39" s="262"/>
      <c r="R39" s="262"/>
      <c r="S39" s="248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ht="10.5" customHeight="1">
      <c r="A40" s="247">
        <v>-18</v>
      </c>
      <c r="B40" s="90">
        <f>IF('М62'!D11='М62'!B10,'М62'!B12,IF('М62'!D11='М62'!B12,'М62'!B10,0))</f>
        <v>0</v>
      </c>
      <c r="C40" s="100" t="str">
        <f>IF('М62'!E11='М62'!C10,'М62'!C12,IF('М62'!E11='М62'!C12,'М62'!C10,0))</f>
        <v>Грицаенко Данила</v>
      </c>
      <c r="D40" s="250"/>
      <c r="E40" s="248">
        <v>88</v>
      </c>
      <c r="F40" s="133"/>
      <c r="G40" s="108" t="s">
        <v>175</v>
      </c>
      <c r="H40" s="118"/>
      <c r="I40" s="95">
        <v>108</v>
      </c>
      <c r="J40" s="96"/>
      <c r="K40" s="263" t="s">
        <v>175</v>
      </c>
      <c r="L40" s="247"/>
      <c r="M40" s="247"/>
      <c r="N40" s="247"/>
      <c r="O40" s="247">
        <v>-62</v>
      </c>
      <c r="P40" s="90">
        <f>IF('М62'!L37='М62'!J21,'М62'!J53,IF('М62'!L37='М62'!J53,'М62'!J21,0))</f>
        <v>0</v>
      </c>
      <c r="Q40" s="91" t="str">
        <f>IF('М62'!M37='М62'!K21,'М62'!K53,IF('М62'!M37='М62'!K53,'М62'!K21,0))</f>
        <v>Кальмин Евгений</v>
      </c>
      <c r="R40" s="92"/>
      <c r="S40" s="248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ht="10.5" customHeight="1">
      <c r="A41" s="247"/>
      <c r="B41" s="247"/>
      <c r="C41" s="247">
        <v>-40</v>
      </c>
      <c r="D41" s="132">
        <f>IF('М61'!F64='М61'!D62,'М61'!D66,IF('М61'!F64='М61'!D66,'М61'!D62,0))</f>
        <v>0</v>
      </c>
      <c r="E41" s="100" t="str">
        <f>IF('М61'!G64='М61'!E62,'М61'!E66,IF('М61'!G64='М61'!E66,'М61'!E62,0))</f>
        <v>Липатов Данил</v>
      </c>
      <c r="F41" s="250"/>
      <c r="G41" s="248"/>
      <c r="H41" s="115"/>
      <c r="I41" s="102"/>
      <c r="J41" s="264"/>
      <c r="K41" s="102"/>
      <c r="L41" s="247"/>
      <c r="M41" s="247"/>
      <c r="N41" s="247"/>
      <c r="O41" s="247"/>
      <c r="P41" s="247"/>
      <c r="Q41" s="248"/>
      <c r="R41" s="265"/>
      <c r="S41" s="248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0" ht="10.5" customHeight="1">
      <c r="A42" s="247">
        <v>-19</v>
      </c>
      <c r="B42" s="90">
        <f>IF('М62'!D15='М62'!B14,'М62'!B16,IF('М62'!D15='М62'!B16,'М62'!B14,0))</f>
        <v>0</v>
      </c>
      <c r="C42" s="91" t="str">
        <f>IF('М62'!E15='М62'!C14,'М62'!C16,IF('М62'!E15='М62'!C16,'М62'!C14,0))</f>
        <v>_</v>
      </c>
      <c r="D42" s="247"/>
      <c r="E42" s="247"/>
      <c r="F42" s="247"/>
      <c r="G42" s="248">
        <v>100</v>
      </c>
      <c r="H42" s="113"/>
      <c r="I42" s="266" t="s">
        <v>175</v>
      </c>
      <c r="J42" s="115"/>
      <c r="K42" s="102"/>
      <c r="L42" s="247"/>
      <c r="M42" s="247"/>
      <c r="N42" s="247"/>
      <c r="O42" s="247"/>
      <c r="P42" s="247"/>
      <c r="Q42" s="248"/>
      <c r="R42" s="265"/>
      <c r="S42" s="248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:30" ht="10.5" customHeight="1">
      <c r="A43" s="247"/>
      <c r="B43" s="247"/>
      <c r="C43" s="248">
        <v>73</v>
      </c>
      <c r="D43" s="133"/>
      <c r="E43" s="108"/>
      <c r="F43" s="261"/>
      <c r="G43" s="248"/>
      <c r="H43" s="262"/>
      <c r="I43" s="262"/>
      <c r="J43" s="118"/>
      <c r="K43" s="102"/>
      <c r="L43" s="247"/>
      <c r="M43" s="247"/>
      <c r="N43" s="247"/>
      <c r="O43" s="247"/>
      <c r="P43" s="247"/>
      <c r="Q43" s="248"/>
      <c r="R43" s="265"/>
      <c r="S43" s="248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1:30" ht="10.5" customHeight="1">
      <c r="A44" s="247">
        <v>-20</v>
      </c>
      <c r="B44" s="90">
        <f>IF('М62'!D19='М62'!B18,'М62'!B20,IF('М62'!D19='М62'!B20,'М62'!B18,0))</f>
        <v>0</v>
      </c>
      <c r="C44" s="100" t="str">
        <f>IF('М62'!E19='М62'!C18,'М62'!C20,IF('М62'!E19='М62'!C20,'М62'!C18,0))</f>
        <v>_</v>
      </c>
      <c r="D44" s="250"/>
      <c r="E44" s="248">
        <v>89</v>
      </c>
      <c r="F44" s="133"/>
      <c r="G44" s="105" t="s">
        <v>188</v>
      </c>
      <c r="H44" s="262"/>
      <c r="I44" s="262"/>
      <c r="J44" s="118"/>
      <c r="K44" s="95">
        <v>114</v>
      </c>
      <c r="L44" s="96"/>
      <c r="M44" s="108" t="s">
        <v>175</v>
      </c>
      <c r="N44" s="261"/>
      <c r="O44" s="262"/>
      <c r="P44" s="262"/>
      <c r="Q44" s="248"/>
      <c r="R44" s="265"/>
      <c r="S44" s="248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1:30" ht="10.5" customHeight="1">
      <c r="A45" s="247"/>
      <c r="B45" s="247"/>
      <c r="C45" s="247">
        <v>-39</v>
      </c>
      <c r="D45" s="132">
        <f>IF('М61'!F56='М61'!D54,'М61'!D58,IF('М61'!F56='М61'!D58,'М61'!D54,0))</f>
        <v>0</v>
      </c>
      <c r="E45" s="100" t="str">
        <f>IF('М61'!G56='М61'!E54,'М61'!E58,IF('М61'!G56='М61'!E58,'М61'!E54,0))</f>
        <v>Балабанов Альберт</v>
      </c>
      <c r="F45" s="250"/>
      <c r="G45" s="247"/>
      <c r="H45" s="262"/>
      <c r="I45" s="262"/>
      <c r="J45" s="118"/>
      <c r="K45" s="102"/>
      <c r="L45" s="267"/>
      <c r="M45" s="248"/>
      <c r="N45" s="262"/>
      <c r="O45" s="262"/>
      <c r="P45" s="262"/>
      <c r="Q45" s="248"/>
      <c r="R45" s="262"/>
      <c r="S45" s="248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10.5" customHeight="1">
      <c r="A46" s="247">
        <v>-21</v>
      </c>
      <c r="B46" s="90">
        <f>IF('М62'!D23='М62'!B22,'М62'!B24,IF('М62'!D23='М62'!B24,'М62'!B22,0))</f>
        <v>0</v>
      </c>
      <c r="C46" s="91" t="str">
        <f>IF('М62'!E23='М62'!C22,'М62'!C24,IF('М62'!E23='М62'!C24,'М62'!C22,0))</f>
        <v>_</v>
      </c>
      <c r="D46" s="247"/>
      <c r="E46" s="247"/>
      <c r="F46" s="247"/>
      <c r="G46" s="247">
        <v>-54</v>
      </c>
      <c r="H46" s="90">
        <f>IF('М62'!H29='М62'!F25,'М62'!F33,IF('М62'!H29='М62'!F33,'М62'!F25,0))</f>
        <v>0</v>
      </c>
      <c r="I46" s="91" t="str">
        <f>IF('М62'!I29='М62'!G25,'М62'!G33,IF('М62'!I29='М62'!G33,'М62'!G25,0))</f>
        <v>Бабушкин Дмитрий</v>
      </c>
      <c r="J46" s="92"/>
      <c r="K46" s="102"/>
      <c r="L46" s="265"/>
      <c r="M46" s="248"/>
      <c r="N46" s="262"/>
      <c r="O46" s="262"/>
      <c r="P46" s="262"/>
      <c r="Q46" s="248"/>
      <c r="R46" s="262"/>
      <c r="S46" s="248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0" ht="10.5" customHeight="1">
      <c r="A47" s="247"/>
      <c r="B47" s="247"/>
      <c r="C47" s="248">
        <v>74</v>
      </c>
      <c r="D47" s="133"/>
      <c r="E47" s="108"/>
      <c r="F47" s="261"/>
      <c r="G47" s="247"/>
      <c r="H47" s="88"/>
      <c r="I47" s="102"/>
      <c r="J47" s="118"/>
      <c r="K47" s="102"/>
      <c r="L47" s="265"/>
      <c r="M47" s="248"/>
      <c r="N47" s="262"/>
      <c r="O47" s="262"/>
      <c r="P47" s="262"/>
      <c r="Q47" s="248"/>
      <c r="R47" s="262"/>
      <c r="S47" s="248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1:30" ht="10.5" customHeight="1">
      <c r="A48" s="247">
        <v>-22</v>
      </c>
      <c r="B48" s="90">
        <f>IF('М62'!D27='М62'!B26,'М62'!B28,IF('М62'!D27='М62'!B28,'М62'!B26,0))</f>
        <v>0</v>
      </c>
      <c r="C48" s="100" t="str">
        <f>IF('М62'!E27='М62'!C26,'М62'!C28,IF('М62'!E27='М62'!C28,'М62'!C26,0))</f>
        <v>_</v>
      </c>
      <c r="D48" s="250"/>
      <c r="E48" s="248">
        <v>90</v>
      </c>
      <c r="F48" s="133"/>
      <c r="G48" s="108" t="s">
        <v>189</v>
      </c>
      <c r="H48" s="118"/>
      <c r="I48" s="95">
        <v>109</v>
      </c>
      <c r="J48" s="96"/>
      <c r="K48" s="266" t="s">
        <v>177</v>
      </c>
      <c r="L48" s="268"/>
      <c r="M48" s="248">
        <v>118</v>
      </c>
      <c r="N48" s="96"/>
      <c r="O48" s="108" t="s">
        <v>175</v>
      </c>
      <c r="P48" s="261"/>
      <c r="Q48" s="248">
        <v>123</v>
      </c>
      <c r="R48" s="96"/>
      <c r="S48" s="105" t="s">
        <v>184</v>
      </c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1:30" ht="10.5" customHeight="1">
      <c r="A49" s="247"/>
      <c r="B49" s="247"/>
      <c r="C49" s="247">
        <v>-38</v>
      </c>
      <c r="D49" s="132">
        <f>IF('М61'!F48='М61'!D46,'М61'!D50,IF('М61'!F48='М61'!D50,'М61'!D46,0))</f>
        <v>0</v>
      </c>
      <c r="E49" s="100" t="str">
        <f>IF('М61'!G48='М61'!E46,'М61'!E50,IF('М61'!G48='М61'!E50,'М61'!E46,0))</f>
        <v>Ветошкин Владимир</v>
      </c>
      <c r="F49" s="250"/>
      <c r="G49" s="248"/>
      <c r="H49" s="115"/>
      <c r="I49" s="102"/>
      <c r="J49" s="264"/>
      <c r="K49" s="247"/>
      <c r="L49" s="247"/>
      <c r="M49" s="248"/>
      <c r="N49" s="264"/>
      <c r="O49" s="248"/>
      <c r="P49" s="265"/>
      <c r="Q49" s="248"/>
      <c r="R49" s="264"/>
      <c r="S49" s="247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ht="10.5" customHeight="1">
      <c r="A50" s="247">
        <v>-23</v>
      </c>
      <c r="B50" s="90">
        <f>IF('М62'!D31='М62'!B30,'М62'!B32,IF('М62'!D31='М62'!B32,'М62'!B30,0))</f>
        <v>0</v>
      </c>
      <c r="C50" s="91" t="str">
        <f>IF('М62'!E31='М62'!C30,'М62'!C32,IF('М62'!E31='М62'!C32,'М62'!C30,0))</f>
        <v>Махмутов Айдар</v>
      </c>
      <c r="D50" s="247"/>
      <c r="E50" s="247"/>
      <c r="F50" s="247"/>
      <c r="G50" s="248">
        <v>101</v>
      </c>
      <c r="H50" s="113"/>
      <c r="I50" s="266" t="s">
        <v>205</v>
      </c>
      <c r="J50" s="261"/>
      <c r="K50" s="247"/>
      <c r="L50" s="247"/>
      <c r="M50" s="248"/>
      <c r="N50" s="265"/>
      <c r="O50" s="248"/>
      <c r="P50" s="265"/>
      <c r="Q50" s="248"/>
      <c r="R50" s="265"/>
      <c r="S50" s="247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1:30" ht="10.5" customHeight="1">
      <c r="A51" s="247"/>
      <c r="B51" s="247"/>
      <c r="C51" s="248">
        <v>75</v>
      </c>
      <c r="D51" s="133"/>
      <c r="E51" s="108" t="s">
        <v>195</v>
      </c>
      <c r="F51" s="261"/>
      <c r="G51" s="248"/>
      <c r="H51" s="262"/>
      <c r="I51" s="262"/>
      <c r="J51" s="262"/>
      <c r="K51" s="247"/>
      <c r="L51" s="247"/>
      <c r="M51" s="248"/>
      <c r="N51" s="265"/>
      <c r="O51" s="248"/>
      <c r="P51" s="265"/>
      <c r="Q51" s="248"/>
      <c r="R51" s="265"/>
      <c r="S51" s="247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1:30" ht="10.5" customHeight="1">
      <c r="A52" s="247">
        <v>-24</v>
      </c>
      <c r="B52" s="90">
        <f>IF('М62'!D35='М62'!B34,'М62'!B36,IF('М62'!D35='М62'!B36,'М62'!B34,0))</f>
        <v>0</v>
      </c>
      <c r="C52" s="100" t="str">
        <f>IF('М62'!E35='М62'!C34,'М62'!C36,IF('М62'!E35='М62'!C36,'М62'!C34,0))</f>
        <v>_</v>
      </c>
      <c r="D52" s="250"/>
      <c r="E52" s="248">
        <v>91</v>
      </c>
      <c r="F52" s="133"/>
      <c r="G52" s="105" t="s">
        <v>205</v>
      </c>
      <c r="H52" s="262"/>
      <c r="I52" s="262"/>
      <c r="J52" s="262"/>
      <c r="K52" s="247">
        <v>-58</v>
      </c>
      <c r="L52" s="90">
        <f>IF('М61'!J52='М61'!H44,'М61'!H60,IF('М61'!J52='М61'!H60,'М61'!H44,0))</f>
        <v>0</v>
      </c>
      <c r="M52" s="100" t="str">
        <f>IF('М61'!K52='М61'!I44,'М61'!I60,IF('М61'!K52='М61'!I60,'М61'!I44,0))</f>
        <v>Фролов Роман</v>
      </c>
      <c r="N52" s="269"/>
      <c r="O52" s="248"/>
      <c r="P52" s="265"/>
      <c r="Q52" s="248"/>
      <c r="R52" s="269"/>
      <c r="S52" s="247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ht="10.5" customHeight="1">
      <c r="A53" s="247"/>
      <c r="B53" s="247"/>
      <c r="C53" s="247">
        <v>-37</v>
      </c>
      <c r="D53" s="132">
        <f>IF('М61'!F40='М61'!D38,'М61'!D42,IF('М61'!F40='М61'!D42,'М61'!D38,0))</f>
        <v>0</v>
      </c>
      <c r="E53" s="100" t="str">
        <f>IF('М61'!G40='М61'!E38,'М61'!E42,IF('М61'!G40='М61'!E42,'М61'!E38,0))</f>
        <v>Тагиров Вильнур</v>
      </c>
      <c r="F53" s="250"/>
      <c r="G53" s="247"/>
      <c r="H53" s="262"/>
      <c r="I53" s="262"/>
      <c r="J53" s="262"/>
      <c r="K53" s="247"/>
      <c r="L53" s="262"/>
      <c r="M53" s="262"/>
      <c r="N53" s="262"/>
      <c r="O53" s="248"/>
      <c r="P53" s="262"/>
      <c r="Q53" s="248"/>
      <c r="R53" s="262"/>
      <c r="S53" s="247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1:30" ht="10.5" customHeight="1">
      <c r="A54" s="247">
        <v>-25</v>
      </c>
      <c r="B54" s="90">
        <f>IF('М62'!D39='М62'!B38,'М62'!B40,IF('М62'!D39='М62'!B40,'М62'!B38,0))</f>
        <v>0</v>
      </c>
      <c r="C54" s="91" t="str">
        <f>IF('М62'!E39='М62'!C38,'М62'!C40,IF('М62'!E39='М62'!C40,'М62'!C38,0))</f>
        <v>_</v>
      </c>
      <c r="D54" s="247"/>
      <c r="E54" s="247"/>
      <c r="F54" s="247"/>
      <c r="G54" s="247">
        <v>-55</v>
      </c>
      <c r="H54" s="90">
        <f>IF('М62'!H45='М62'!F41,'М62'!F49,IF('М62'!H45='М62'!F49,'М62'!F41,0))</f>
        <v>0</v>
      </c>
      <c r="I54" s="91" t="str">
        <f>IF('М62'!I45='М62'!G41,'М62'!G49,IF('М62'!I45='М62'!G49,'М62'!G41,0))</f>
        <v>Попов Сергей</v>
      </c>
      <c r="J54" s="92"/>
      <c r="K54" s="247"/>
      <c r="L54" s="262"/>
      <c r="M54" s="262"/>
      <c r="N54" s="262"/>
      <c r="O54" s="248"/>
      <c r="P54" s="262"/>
      <c r="Q54" s="248"/>
      <c r="R54" s="262"/>
      <c r="S54" s="247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1:30" ht="10.5" customHeight="1">
      <c r="A55" s="247"/>
      <c r="B55" s="247"/>
      <c r="C55" s="248">
        <v>76</v>
      </c>
      <c r="D55" s="133"/>
      <c r="E55" s="108"/>
      <c r="F55" s="261"/>
      <c r="G55" s="247"/>
      <c r="H55" s="88"/>
      <c r="I55" s="102"/>
      <c r="J55" s="262"/>
      <c r="K55" s="247"/>
      <c r="L55" s="262"/>
      <c r="M55" s="262"/>
      <c r="N55" s="262"/>
      <c r="O55" s="248"/>
      <c r="P55" s="262"/>
      <c r="Q55" s="248"/>
      <c r="R55" s="262"/>
      <c r="S55" s="247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1:30" ht="10.5" customHeight="1">
      <c r="A56" s="247">
        <v>-26</v>
      </c>
      <c r="B56" s="90">
        <f>IF('М62'!D43='М62'!B42,'М62'!B44,IF('М62'!D43='М62'!B44,'М62'!B42,0))</f>
        <v>0</v>
      </c>
      <c r="C56" s="100" t="str">
        <f>IF('М62'!E43='М62'!C42,'М62'!C44,IF('М62'!E43='М62'!C44,'М62'!C42,0))</f>
        <v>_</v>
      </c>
      <c r="D56" s="250"/>
      <c r="E56" s="248">
        <v>92</v>
      </c>
      <c r="F56" s="133"/>
      <c r="G56" s="108" t="s">
        <v>193</v>
      </c>
      <c r="H56" s="118"/>
      <c r="I56" s="95">
        <v>110</v>
      </c>
      <c r="J56" s="96"/>
      <c r="K56" s="263" t="s">
        <v>180</v>
      </c>
      <c r="L56" s="262"/>
      <c r="M56" s="262"/>
      <c r="N56" s="262"/>
      <c r="O56" s="248">
        <v>121</v>
      </c>
      <c r="P56" s="96"/>
      <c r="Q56" s="105" t="s">
        <v>184</v>
      </c>
      <c r="R56" s="261"/>
      <c r="S56" s="247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1:30" ht="10.5" customHeight="1">
      <c r="A57" s="247"/>
      <c r="B57" s="247"/>
      <c r="C57" s="247">
        <v>-36</v>
      </c>
      <c r="D57" s="132">
        <f>IF('М61'!F32='М61'!D30,'М61'!D34,IF('М61'!F32='М61'!D34,'М61'!D30,0))</f>
        <v>0</v>
      </c>
      <c r="E57" s="100" t="str">
        <f>IF('М61'!G32='М61'!E30,'М61'!E34,IF('М61'!G32='М61'!E34,'М61'!E30,0))</f>
        <v>Иликбаев Глеб</v>
      </c>
      <c r="F57" s="250"/>
      <c r="G57" s="248"/>
      <c r="H57" s="115"/>
      <c r="I57" s="102"/>
      <c r="J57" s="264"/>
      <c r="K57" s="102"/>
      <c r="L57" s="262"/>
      <c r="M57" s="262"/>
      <c r="N57" s="262"/>
      <c r="O57" s="248"/>
      <c r="P57" s="264"/>
      <c r="Q57" s="247"/>
      <c r="R57" s="247"/>
      <c r="S57" s="247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0.5" customHeight="1">
      <c r="A58" s="247">
        <v>-27</v>
      </c>
      <c r="B58" s="90">
        <f>IF('М62'!D47='М62'!B46,'М62'!B48,IF('М62'!D47='М62'!B48,'М62'!B46,0))</f>
        <v>0</v>
      </c>
      <c r="C58" s="91" t="str">
        <f>IF('М62'!E47='М62'!C46,'М62'!C48,IF('М62'!E47='М62'!C48,'М62'!C46,0))</f>
        <v>_</v>
      </c>
      <c r="D58" s="247"/>
      <c r="E58" s="247"/>
      <c r="F58" s="247"/>
      <c r="G58" s="248">
        <v>102</v>
      </c>
      <c r="H58" s="113"/>
      <c r="I58" s="266" t="s">
        <v>192</v>
      </c>
      <c r="J58" s="115"/>
      <c r="K58" s="102"/>
      <c r="L58" s="262"/>
      <c r="M58" s="262"/>
      <c r="N58" s="262"/>
      <c r="O58" s="248"/>
      <c r="P58" s="265"/>
      <c r="Q58" s="247"/>
      <c r="R58" s="247"/>
      <c r="S58" s="247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1:30" ht="10.5" customHeight="1">
      <c r="A59" s="247"/>
      <c r="B59" s="247"/>
      <c r="C59" s="248">
        <v>77</v>
      </c>
      <c r="D59" s="133"/>
      <c r="E59" s="108"/>
      <c r="F59" s="261"/>
      <c r="G59" s="248"/>
      <c r="H59" s="262"/>
      <c r="I59" s="262"/>
      <c r="J59" s="118"/>
      <c r="K59" s="102"/>
      <c r="L59" s="262"/>
      <c r="M59" s="262"/>
      <c r="N59" s="262"/>
      <c r="O59" s="248"/>
      <c r="P59" s="265"/>
      <c r="Q59" s="247"/>
      <c r="R59" s="247"/>
      <c r="S59" s="247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1:30" ht="10.5" customHeight="1">
      <c r="A60" s="247">
        <v>-28</v>
      </c>
      <c r="B60" s="90">
        <f>IF('М62'!D51='М62'!B50,'М62'!B52,IF('М62'!D51='М62'!B52,'М62'!B50,0))</f>
        <v>0</v>
      </c>
      <c r="C60" s="100" t="str">
        <f>IF('М62'!E51='М62'!C50,'М62'!C52,IF('М62'!E51='М62'!C52,'М62'!C50,0))</f>
        <v>_</v>
      </c>
      <c r="D60" s="250"/>
      <c r="E60" s="248">
        <v>93</v>
      </c>
      <c r="F60" s="133"/>
      <c r="G60" s="105" t="s">
        <v>192</v>
      </c>
      <c r="H60" s="262"/>
      <c r="I60" s="262"/>
      <c r="J60" s="118"/>
      <c r="K60" s="95">
        <v>115</v>
      </c>
      <c r="L60" s="96"/>
      <c r="M60" s="108" t="s">
        <v>184</v>
      </c>
      <c r="N60" s="261"/>
      <c r="O60" s="248"/>
      <c r="P60" s="269"/>
      <c r="Q60" s="247"/>
      <c r="R60" s="247"/>
      <c r="S60" s="247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1:30" ht="10.5" customHeight="1">
      <c r="A61" s="247"/>
      <c r="B61" s="247"/>
      <c r="C61" s="247">
        <v>-35</v>
      </c>
      <c r="D61" s="132">
        <f>IF('М61'!F24='М61'!D22,'М61'!D26,IF('М61'!F24='М61'!D26,'М61'!D22,0))</f>
        <v>0</v>
      </c>
      <c r="E61" s="100" t="str">
        <f>IF('М61'!G24='М61'!E22,'М61'!E26,IF('М61'!G24='М61'!E26,'М61'!E22,0))</f>
        <v>Фалахов Эмиль</v>
      </c>
      <c r="F61" s="250"/>
      <c r="G61" s="247"/>
      <c r="H61" s="262"/>
      <c r="I61" s="262"/>
      <c r="J61" s="118"/>
      <c r="K61" s="102"/>
      <c r="L61" s="267"/>
      <c r="M61" s="248"/>
      <c r="N61" s="262"/>
      <c r="O61" s="248"/>
      <c r="P61" s="262"/>
      <c r="Q61" s="247"/>
      <c r="R61" s="247"/>
      <c r="S61" s="247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30" ht="10.5" customHeight="1">
      <c r="A62" s="247">
        <v>-29</v>
      </c>
      <c r="B62" s="90">
        <f>IF('М62'!D55='М62'!B54,'М62'!B56,IF('М62'!D55='М62'!B56,'М62'!B54,0))</f>
        <v>0</v>
      </c>
      <c r="C62" s="91" t="str">
        <f>IF('М62'!E55='М62'!C54,'М62'!C56,IF('М62'!E55='М62'!C56,'М62'!C54,0))</f>
        <v>_</v>
      </c>
      <c r="D62" s="247"/>
      <c r="E62" s="247"/>
      <c r="F62" s="247"/>
      <c r="G62" s="247">
        <v>-56</v>
      </c>
      <c r="H62" s="90">
        <f>IF('М62'!H61='М62'!F57,'М62'!F65,IF('М62'!H61='М62'!F65,'М62'!F57,0))</f>
        <v>0</v>
      </c>
      <c r="I62" s="91" t="str">
        <f>IF('М62'!I61='М62'!G57,'М62'!G65,IF('М62'!I61='М62'!G65,'М62'!G57,0))</f>
        <v>Тимергалиев Эдгар</v>
      </c>
      <c r="J62" s="92"/>
      <c r="K62" s="102"/>
      <c r="L62" s="265"/>
      <c r="M62" s="248"/>
      <c r="N62" s="262"/>
      <c r="O62" s="248"/>
      <c r="P62" s="262"/>
      <c r="Q62" s="247"/>
      <c r="R62" s="247"/>
      <c r="S62" s="247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1:30" ht="10.5" customHeight="1">
      <c r="A63" s="247"/>
      <c r="B63" s="247"/>
      <c r="C63" s="248">
        <v>78</v>
      </c>
      <c r="D63" s="133"/>
      <c r="E63" s="108"/>
      <c r="F63" s="261"/>
      <c r="G63" s="247"/>
      <c r="H63" s="88"/>
      <c r="I63" s="102"/>
      <c r="J63" s="118"/>
      <c r="K63" s="102"/>
      <c r="L63" s="265"/>
      <c r="M63" s="248"/>
      <c r="N63" s="262"/>
      <c r="O63" s="248"/>
      <c r="P63" s="262"/>
      <c r="Q63" s="247"/>
      <c r="R63" s="247"/>
      <c r="S63" s="247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0" ht="10.5" customHeight="1">
      <c r="A64" s="247">
        <v>-30</v>
      </c>
      <c r="B64" s="90">
        <f>IF('М62'!D59='М62'!B58,'М62'!B60,IF('М62'!D59='М62'!B60,'М62'!B58,0))</f>
        <v>0</v>
      </c>
      <c r="C64" s="100" t="str">
        <f>IF('М62'!E59='М62'!C58,'М62'!C60,IF('М62'!E59='М62'!C60,'М62'!C58,0))</f>
        <v>_</v>
      </c>
      <c r="D64" s="250"/>
      <c r="E64" s="248">
        <v>94</v>
      </c>
      <c r="F64" s="133"/>
      <c r="G64" s="108" t="s">
        <v>185</v>
      </c>
      <c r="H64" s="118"/>
      <c r="I64" s="95">
        <v>111</v>
      </c>
      <c r="J64" s="96"/>
      <c r="K64" s="266" t="s">
        <v>184</v>
      </c>
      <c r="L64" s="268"/>
      <c r="M64" s="248">
        <v>119</v>
      </c>
      <c r="N64" s="96"/>
      <c r="O64" s="105" t="s">
        <v>184</v>
      </c>
      <c r="P64" s="261"/>
      <c r="Q64" s="247"/>
      <c r="R64" s="247"/>
      <c r="S64" s="247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1:30" ht="10.5" customHeight="1">
      <c r="A65" s="247"/>
      <c r="B65" s="247"/>
      <c r="C65" s="247">
        <v>-34</v>
      </c>
      <c r="D65" s="132">
        <f>IF('М61'!F16='М61'!D14,'М61'!D18,IF('М61'!F16='М61'!D18,'М61'!D14,0))</f>
        <v>0</v>
      </c>
      <c r="E65" s="100" t="str">
        <f>IF('М61'!G16='М61'!E14,'М61'!E18,IF('М61'!G16='М61'!E18,'М61'!E14,0))</f>
        <v>Кушнарев Никита</v>
      </c>
      <c r="F65" s="250"/>
      <c r="G65" s="248"/>
      <c r="H65" s="115"/>
      <c r="I65" s="102"/>
      <c r="J65" s="264"/>
      <c r="K65" s="247"/>
      <c r="L65" s="247"/>
      <c r="M65" s="248"/>
      <c r="N65" s="264"/>
      <c r="O65" s="247"/>
      <c r="P65" s="247"/>
      <c r="Q65" s="247"/>
      <c r="R65" s="247"/>
      <c r="S65" s="247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1:30" ht="10.5" customHeight="1">
      <c r="A66" s="247">
        <v>-31</v>
      </c>
      <c r="B66" s="90">
        <f>IF('М62'!D63='М62'!B62,'М62'!B64,IF('М62'!D63='М62'!B64,'М62'!B62,0))</f>
        <v>0</v>
      </c>
      <c r="C66" s="91" t="str">
        <f>IF('М62'!E63='М62'!C62,'М62'!C64,IF('М62'!E63='М62'!C64,'М62'!C62,0))</f>
        <v>Мамалимов Дамир</v>
      </c>
      <c r="D66" s="247"/>
      <c r="E66" s="247"/>
      <c r="F66" s="247"/>
      <c r="G66" s="248">
        <v>103</v>
      </c>
      <c r="H66" s="113"/>
      <c r="I66" s="266" t="s">
        <v>200</v>
      </c>
      <c r="J66" s="261"/>
      <c r="K66" s="247"/>
      <c r="L66" s="247"/>
      <c r="M66" s="248"/>
      <c r="N66" s="265"/>
      <c r="O66" s="247">
        <v>-122</v>
      </c>
      <c r="P66" s="90">
        <f>IF(R16=P8,P24,IF(R16=P24,P8,0))</f>
        <v>0</v>
      </c>
      <c r="Q66" s="91" t="str">
        <f>IF(S16=Q8,Q24,IF(S16=Q24,Q8,0))</f>
        <v>Березовских Евгений</v>
      </c>
      <c r="R66" s="92"/>
      <c r="S66" s="247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1:30" ht="10.5" customHeight="1">
      <c r="A67" s="247"/>
      <c r="B67" s="247"/>
      <c r="C67" s="248">
        <v>79</v>
      </c>
      <c r="D67" s="133"/>
      <c r="E67" s="108" t="s">
        <v>199</v>
      </c>
      <c r="F67" s="261"/>
      <c r="G67" s="248"/>
      <c r="H67" s="262"/>
      <c r="I67" s="262"/>
      <c r="J67" s="262"/>
      <c r="K67" s="247"/>
      <c r="L67" s="247"/>
      <c r="M67" s="248"/>
      <c r="N67" s="265"/>
      <c r="O67" s="247"/>
      <c r="P67" s="274"/>
      <c r="Q67" s="248">
        <v>125</v>
      </c>
      <c r="R67" s="133"/>
      <c r="S67" s="108" t="s">
        <v>151</v>
      </c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1:30" ht="10.5" customHeight="1">
      <c r="A68" s="247">
        <v>-32</v>
      </c>
      <c r="B68" s="90">
        <f>IF('М62'!D67='М62'!B66,'М62'!B68,IF('М62'!D67='М62'!B68,'М62'!B66,0))</f>
        <v>0</v>
      </c>
      <c r="C68" s="100" t="str">
        <f>IF('М62'!E67='М62'!C66,'М62'!C68,IF('М62'!E67='М62'!C68,'М62'!C66,0))</f>
        <v>_</v>
      </c>
      <c r="D68" s="250"/>
      <c r="E68" s="248">
        <v>95</v>
      </c>
      <c r="F68" s="133"/>
      <c r="G68" s="105" t="s">
        <v>200</v>
      </c>
      <c r="H68" s="262"/>
      <c r="I68" s="262"/>
      <c r="J68" s="247"/>
      <c r="K68" s="247">
        <v>-57</v>
      </c>
      <c r="L68" s="90">
        <f>IF('М61'!J20='М61'!H12,'М61'!H28,IF('М61'!J20='М61'!H28,'М61'!H12,0))</f>
        <v>0</v>
      </c>
      <c r="M68" s="100" t="str">
        <f>IF('М61'!K20='М61'!I12,'М61'!I28,IF('М61'!K20='М61'!I28,'М61'!I12,0))</f>
        <v>Нафиков Оскар</v>
      </c>
      <c r="N68" s="269"/>
      <c r="O68" s="247">
        <v>-123</v>
      </c>
      <c r="P68" s="90">
        <f>IF(R48=P40,P56,IF(R48=P56,P40,0))</f>
        <v>0</v>
      </c>
      <c r="Q68" s="100" t="str">
        <f>IF(S48=Q40,Q56,IF(S48=Q56,Q40,0))</f>
        <v>Кальмин Евгений</v>
      </c>
      <c r="R68" s="250"/>
      <c r="S68" s="114" t="s">
        <v>4</v>
      </c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1:30" ht="10.5" customHeight="1">
      <c r="A69" s="247"/>
      <c r="B69" s="247"/>
      <c r="C69" s="247">
        <v>-33</v>
      </c>
      <c r="D69" s="132">
        <f>IF('М61'!F8='М61'!D6,'М61'!D10,IF('М61'!F8='М61'!D10,'М61'!D6,0))</f>
        <v>0</v>
      </c>
      <c r="E69" s="100" t="str">
        <f>IF('М61'!G8='М61'!E6,'М61'!E10,IF('М61'!G8='М61'!E10,'М61'!E6,0))</f>
        <v>Умурзаков Азат</v>
      </c>
      <c r="F69" s="250"/>
      <c r="G69" s="247"/>
      <c r="H69" s="262"/>
      <c r="I69" s="262"/>
      <c r="J69" s="247"/>
      <c r="K69" s="247"/>
      <c r="L69" s="247"/>
      <c r="M69" s="247"/>
      <c r="N69" s="247"/>
      <c r="O69" s="247"/>
      <c r="P69" s="247"/>
      <c r="Q69" s="247">
        <v>-125</v>
      </c>
      <c r="R69" s="132">
        <f>IF(R67=P66,P68,IF(R67=P68,P66,0))</f>
        <v>0</v>
      </c>
      <c r="S69" s="91" t="str">
        <f>IF(S67=Q66,Q68,IF(S67=Q68,Q66,0))</f>
        <v>Березовских Евгений</v>
      </c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1:30" ht="10.5" customHeight="1">
      <c r="A70" s="247">
        <v>-116</v>
      </c>
      <c r="B70" s="90">
        <f>IF(N16=L12,L20,IF(N16=L20,L12,0))</f>
        <v>0</v>
      </c>
      <c r="C70" s="91" t="str">
        <f>IF(O16=M12,M20,IF(O16=M20,M12,0))</f>
        <v>Максимов Ярослав</v>
      </c>
      <c r="D70" s="247"/>
      <c r="E70" s="247"/>
      <c r="F70" s="247"/>
      <c r="G70" s="247"/>
      <c r="H70" s="247"/>
      <c r="I70" s="247">
        <v>-127</v>
      </c>
      <c r="J70" s="90">
        <f>IF(D71=B70,B72,IF(D71=B72,B70,0))</f>
        <v>0</v>
      </c>
      <c r="K70" s="91" t="str">
        <f>IF(E71=C70,C72,IF(E71=C72,C70,0))</f>
        <v>Судаков Данил</v>
      </c>
      <c r="L70" s="92"/>
      <c r="M70" s="247"/>
      <c r="N70" s="247"/>
      <c r="O70" s="247">
        <v>-120</v>
      </c>
      <c r="P70" s="90">
        <f>IF(P24=N16,N32,IF(P24=N32,N16,0))</f>
        <v>0</v>
      </c>
      <c r="Q70" s="91" t="str">
        <f>IF(Q24=O16,O32,IF(Q24=O32,O16,0))</f>
        <v>Шамыков Кирилл</v>
      </c>
      <c r="R70" s="114"/>
      <c r="S70" s="114" t="s">
        <v>5</v>
      </c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1:30" ht="10.5" customHeight="1">
      <c r="A71" s="247"/>
      <c r="B71" s="247"/>
      <c r="C71" s="248">
        <v>127</v>
      </c>
      <c r="D71" s="133"/>
      <c r="E71" s="108" t="s">
        <v>186</v>
      </c>
      <c r="F71" s="261"/>
      <c r="G71" s="247"/>
      <c r="H71" s="247"/>
      <c r="I71" s="247"/>
      <c r="J71" s="274"/>
      <c r="K71" s="248">
        <v>130</v>
      </c>
      <c r="L71" s="133"/>
      <c r="M71" s="108" t="s">
        <v>176</v>
      </c>
      <c r="N71" s="261"/>
      <c r="O71" s="247"/>
      <c r="P71" s="274"/>
      <c r="Q71" s="248">
        <v>126</v>
      </c>
      <c r="R71" s="133"/>
      <c r="S71" s="108" t="s">
        <v>175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1:30" ht="10.5" customHeight="1">
      <c r="A72" s="247">
        <v>-117</v>
      </c>
      <c r="B72" s="90">
        <f>IF(N32=L28,L36,IF(N32=L36,L28,0))</f>
        <v>0</v>
      </c>
      <c r="C72" s="100" t="str">
        <f>IF(O32=M28,M36,IF(O32=M36,M28,0))</f>
        <v>Судаков Данил</v>
      </c>
      <c r="D72" s="250"/>
      <c r="E72" s="248"/>
      <c r="F72" s="262"/>
      <c r="G72" s="262"/>
      <c r="H72" s="262"/>
      <c r="I72" s="247">
        <v>-128</v>
      </c>
      <c r="J72" s="90">
        <f>IF(D75=B74,B76,IF(D75=B76,B74,0))</f>
        <v>0</v>
      </c>
      <c r="K72" s="100" t="str">
        <f>IF(E75=C74,C76,IF(E75=C76,C74,0))</f>
        <v>Фролов Роман</v>
      </c>
      <c r="L72" s="250"/>
      <c r="M72" s="114" t="s">
        <v>10</v>
      </c>
      <c r="N72" s="114"/>
      <c r="O72" s="247">
        <v>-121</v>
      </c>
      <c r="P72" s="90">
        <f>IF(P56=N48,N64,IF(P56=N64,N48,0))</f>
        <v>0</v>
      </c>
      <c r="Q72" s="100" t="str">
        <f>IF(Q56=O48,O64,IF(Q56=O64,O48,0))</f>
        <v>Липатов Данил</v>
      </c>
      <c r="R72" s="250"/>
      <c r="S72" s="114" t="s">
        <v>7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0" ht="10.5" customHeight="1">
      <c r="A73" s="247"/>
      <c r="B73" s="247"/>
      <c r="C73" s="247"/>
      <c r="D73" s="247"/>
      <c r="E73" s="248">
        <v>129</v>
      </c>
      <c r="F73" s="133"/>
      <c r="G73" s="108" t="s">
        <v>179</v>
      </c>
      <c r="H73" s="261"/>
      <c r="I73" s="247"/>
      <c r="J73" s="247"/>
      <c r="K73" s="247">
        <v>-130</v>
      </c>
      <c r="L73" s="132">
        <f>IF(L71=J70,J72,IF(L71=J72,J70,0))</f>
        <v>0</v>
      </c>
      <c r="M73" s="91" t="str">
        <f>IF(M71=K70,K72,IF(M71=K72,K70,0))</f>
        <v>Судаков Данил</v>
      </c>
      <c r="N73" s="92"/>
      <c r="O73" s="247"/>
      <c r="P73" s="247"/>
      <c r="Q73" s="247">
        <v>-126</v>
      </c>
      <c r="R73" s="132">
        <f>IF(R71=P70,P72,IF(R71=P72,P70,0))</f>
        <v>0</v>
      </c>
      <c r="S73" s="91" t="str">
        <f>IF(S71=Q70,Q72,IF(S71=Q72,Q70,0))</f>
        <v>Шамыков Кирилл</v>
      </c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1:30" ht="10.5" customHeight="1">
      <c r="A74" s="247">
        <v>-118</v>
      </c>
      <c r="B74" s="90">
        <f>IF(N48=L44,L52,IF(N48=L52,L44,0))</f>
        <v>0</v>
      </c>
      <c r="C74" s="91" t="str">
        <f>IF(O48=M44,M52,IF(O48=M52,M44,0))</f>
        <v>Фролов Роман</v>
      </c>
      <c r="D74" s="92"/>
      <c r="E74" s="248"/>
      <c r="F74" s="250"/>
      <c r="G74" s="119" t="s">
        <v>6</v>
      </c>
      <c r="H74" s="119"/>
      <c r="I74" s="247">
        <v>-112</v>
      </c>
      <c r="J74" s="90">
        <f>IF(L12=J8,J16,IF(L12=J16,J8,0))</f>
        <v>0</v>
      </c>
      <c r="K74" s="91" t="str">
        <f>IF(M12=K8,K16,IF(M12=K16,K8,0))</f>
        <v>Шамратов Олег</v>
      </c>
      <c r="L74" s="92"/>
      <c r="M74" s="114" t="s">
        <v>11</v>
      </c>
      <c r="N74" s="114"/>
      <c r="O74" s="247">
        <v>-131</v>
      </c>
      <c r="P74" s="90">
        <f>IF(L75=J74,J76,IF(L75=J76,J74,0))</f>
        <v>0</v>
      </c>
      <c r="Q74" s="91" t="str">
        <f>IF(M75=K74,K76,IF(M75=K76,K74,0))</f>
        <v>Шамратов Олег</v>
      </c>
      <c r="R74" s="114"/>
      <c r="S74" s="114" t="s">
        <v>9</v>
      </c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1:30" ht="10.5" customHeight="1">
      <c r="A75" s="247"/>
      <c r="B75" s="247"/>
      <c r="C75" s="248">
        <v>128</v>
      </c>
      <c r="D75" s="133"/>
      <c r="E75" s="105" t="s">
        <v>179</v>
      </c>
      <c r="F75" s="261"/>
      <c r="G75" s="247"/>
      <c r="H75" s="247"/>
      <c r="I75" s="247"/>
      <c r="J75" s="274"/>
      <c r="K75" s="248">
        <v>131</v>
      </c>
      <c r="L75" s="133"/>
      <c r="M75" s="108" t="s">
        <v>164</v>
      </c>
      <c r="N75" s="261"/>
      <c r="O75" s="247"/>
      <c r="P75" s="274"/>
      <c r="Q75" s="248">
        <v>134</v>
      </c>
      <c r="R75" s="133"/>
      <c r="S75" s="108" t="s">
        <v>163</v>
      </c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1:30" ht="10.5" customHeight="1">
      <c r="A76" s="247">
        <v>-119</v>
      </c>
      <c r="B76" s="90">
        <f>IF(N64=L60,L68,IF(N64=L68,L60,0))</f>
        <v>0</v>
      </c>
      <c r="C76" s="100" t="str">
        <f>IF(O64=M60,M68,IF(O64=M68,M60,0))</f>
        <v>Нафиков Оскар</v>
      </c>
      <c r="D76" s="250"/>
      <c r="E76" s="247">
        <v>-129</v>
      </c>
      <c r="F76" s="132">
        <f>IF(F73=D71,D75,IF(F73=D75,D71,0))</f>
        <v>0</v>
      </c>
      <c r="G76" s="91" t="str">
        <f>IF(G73=E71,E75,IF(G73=E75,E71,0))</f>
        <v>Максимов Ярослав</v>
      </c>
      <c r="H76" s="92"/>
      <c r="I76" s="247">
        <v>-113</v>
      </c>
      <c r="J76" s="90">
        <f>IF(L28=J24,J32,IF(L28=J32,J24,0))</f>
        <v>0</v>
      </c>
      <c r="K76" s="100" t="str">
        <f>IF(M28=K24,K32,IF(M28=K32,K24,0))</f>
        <v>Петров Глеб</v>
      </c>
      <c r="L76" s="250"/>
      <c r="M76" s="248"/>
      <c r="N76" s="262"/>
      <c r="O76" s="247">
        <v>-132</v>
      </c>
      <c r="P76" s="90">
        <f>IF(L79=J78,J80,IF(L79=J80,J78,0))</f>
        <v>0</v>
      </c>
      <c r="Q76" s="100" t="str">
        <f>IF(M79=K78,K80,IF(M79=K80,K78,0))</f>
        <v>Попов Сергей</v>
      </c>
      <c r="R76" s="250"/>
      <c r="S76" s="114" t="s">
        <v>13</v>
      </c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1:30" ht="10.5" customHeight="1">
      <c r="A77" s="247"/>
      <c r="B77" s="247"/>
      <c r="C77" s="247"/>
      <c r="D77" s="247"/>
      <c r="E77" s="247"/>
      <c r="F77" s="247"/>
      <c r="G77" s="114" t="s">
        <v>8</v>
      </c>
      <c r="H77" s="114"/>
      <c r="I77" s="247"/>
      <c r="J77" s="247"/>
      <c r="K77" s="247"/>
      <c r="L77" s="247"/>
      <c r="M77" s="248">
        <v>133</v>
      </c>
      <c r="N77" s="133"/>
      <c r="O77" s="108" t="s">
        <v>177</v>
      </c>
      <c r="P77" s="261"/>
      <c r="Q77" s="247">
        <v>-134</v>
      </c>
      <c r="R77" s="132">
        <f>IF(R75=P74,P76,IF(R75=P76,P74,0))</f>
        <v>0</v>
      </c>
      <c r="S77" s="91" t="str">
        <f>IF(S75=Q74,Q76,IF(S75=Q76,Q74,0))</f>
        <v>Попов Сергей</v>
      </c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1:30" ht="10.5" customHeight="1">
      <c r="A78" s="247">
        <v>-104</v>
      </c>
      <c r="B78" s="90">
        <f>IF(J8=H6,H10,IF(J8=H10,H6,0))</f>
        <v>0</v>
      </c>
      <c r="C78" s="91" t="str">
        <f>IF(K8=I6,I10,IF(K8=I10,I6,0))</f>
        <v>Хайруллин Артур</v>
      </c>
      <c r="D78" s="92"/>
      <c r="E78" s="247"/>
      <c r="F78" s="247"/>
      <c r="G78" s="247"/>
      <c r="H78" s="247"/>
      <c r="I78" s="247">
        <v>-114</v>
      </c>
      <c r="J78" s="90">
        <f>IF(L44=J40,J48,IF(L44=J48,J40,0))</f>
        <v>0</v>
      </c>
      <c r="K78" s="91" t="str">
        <f>IF(M44=K40,K48,IF(M44=K48,K40,0))</f>
        <v>Бабушкин Дмитрий</v>
      </c>
      <c r="L78" s="92"/>
      <c r="M78" s="248"/>
      <c r="N78" s="250"/>
      <c r="O78" s="119" t="s">
        <v>12</v>
      </c>
      <c r="P78" s="119"/>
      <c r="Q78" s="247"/>
      <c r="R78" s="247"/>
      <c r="S78" s="114" t="s">
        <v>15</v>
      </c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 spans="1:30" ht="10.5" customHeight="1">
      <c r="A79" s="247"/>
      <c r="B79" s="247"/>
      <c r="C79" s="248">
        <v>135</v>
      </c>
      <c r="D79" s="133"/>
      <c r="E79" s="108" t="s">
        <v>191</v>
      </c>
      <c r="F79" s="261"/>
      <c r="G79" s="247"/>
      <c r="H79" s="247"/>
      <c r="I79" s="247"/>
      <c r="J79" s="274"/>
      <c r="K79" s="248">
        <v>132</v>
      </c>
      <c r="L79" s="133"/>
      <c r="M79" s="105" t="s">
        <v>177</v>
      </c>
      <c r="N79" s="261"/>
      <c r="O79" s="247"/>
      <c r="P79" s="247"/>
      <c r="Q79" s="247"/>
      <c r="R79" s="247"/>
      <c r="S79" s="247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ht="10.5" customHeight="1">
      <c r="A80" s="247">
        <v>-105</v>
      </c>
      <c r="B80" s="90">
        <f>IF(J16=H14,H18,IF(J16=H18,H14,0))</f>
        <v>0</v>
      </c>
      <c r="C80" s="100" t="str">
        <f>IF(K16=I14,I18,IF(K16=I18,I14,0))</f>
        <v>Ильин Валерий</v>
      </c>
      <c r="D80" s="250"/>
      <c r="E80" s="248"/>
      <c r="F80" s="262"/>
      <c r="G80" s="247"/>
      <c r="H80" s="247"/>
      <c r="I80" s="247">
        <v>-115</v>
      </c>
      <c r="J80" s="90">
        <f>IF(L60=J56,J64,IF(L60=J64,J56,0))</f>
        <v>0</v>
      </c>
      <c r="K80" s="100" t="str">
        <f>IF(M60=K56,K64,IF(M60=K64,K56,0))</f>
        <v>Попов Сергей</v>
      </c>
      <c r="L80" s="250"/>
      <c r="M80" s="247">
        <v>-133</v>
      </c>
      <c r="N80" s="132">
        <f>IF(N77=L75,L79,IF(N77=L79,L75,0))</f>
        <v>0</v>
      </c>
      <c r="O80" s="91" t="str">
        <f>IF(O77=M75,M79,IF(O77=M79,M75,0))</f>
        <v>Петров Глеб</v>
      </c>
      <c r="P80" s="92"/>
      <c r="Q80" s="247"/>
      <c r="R80" s="247"/>
      <c r="S80" s="247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1:30" ht="10.5" customHeight="1">
      <c r="A81" s="247"/>
      <c r="B81" s="247"/>
      <c r="C81" s="247"/>
      <c r="D81" s="247"/>
      <c r="E81" s="248">
        <v>139</v>
      </c>
      <c r="F81" s="133"/>
      <c r="G81" s="108" t="s">
        <v>196</v>
      </c>
      <c r="H81" s="261"/>
      <c r="I81" s="247"/>
      <c r="J81" s="247"/>
      <c r="K81" s="247"/>
      <c r="L81" s="247"/>
      <c r="M81" s="247"/>
      <c r="N81" s="247"/>
      <c r="O81" s="114" t="s">
        <v>14</v>
      </c>
      <c r="P81" s="114"/>
      <c r="Q81" s="247"/>
      <c r="R81" s="247"/>
      <c r="S81" s="247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</row>
    <row r="82" spans="1:30" ht="10.5" customHeight="1">
      <c r="A82" s="247">
        <v>-106</v>
      </c>
      <c r="B82" s="90">
        <f>IF(J24=H22,H26,IF(J24=H26,H22,0))</f>
        <v>0</v>
      </c>
      <c r="C82" s="91" t="str">
        <f>IF(K24=I22,I26,IF(K24=I26,I22,0))</f>
        <v>Шаяхметов Арслан</v>
      </c>
      <c r="D82" s="92"/>
      <c r="E82" s="248"/>
      <c r="F82" s="250"/>
      <c r="G82" s="248"/>
      <c r="H82" s="262"/>
      <c r="I82" s="247"/>
      <c r="J82" s="247"/>
      <c r="K82" s="247"/>
      <c r="L82" s="247"/>
      <c r="M82" s="247">
        <v>-139</v>
      </c>
      <c r="N82" s="90">
        <f>IF(F81=D79,D83,IF(F81=D83,D79,0))</f>
        <v>0</v>
      </c>
      <c r="O82" s="91" t="str">
        <f>IF(G81=E79,E83,IF(G81=E83,E79,0))</f>
        <v>Ильин Валерий</v>
      </c>
      <c r="P82" s="92"/>
      <c r="Q82" s="247"/>
      <c r="R82" s="247"/>
      <c r="S82" s="247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1:30" ht="10.5" customHeight="1">
      <c r="A83" s="247"/>
      <c r="B83" s="247"/>
      <c r="C83" s="248">
        <v>136</v>
      </c>
      <c r="D83" s="133"/>
      <c r="E83" s="105" t="s">
        <v>196</v>
      </c>
      <c r="F83" s="261"/>
      <c r="G83" s="248"/>
      <c r="H83" s="262"/>
      <c r="I83" s="247"/>
      <c r="J83" s="247"/>
      <c r="K83" s="247"/>
      <c r="L83" s="247"/>
      <c r="M83" s="247"/>
      <c r="N83" s="274"/>
      <c r="O83" s="248">
        <v>142</v>
      </c>
      <c r="P83" s="133"/>
      <c r="Q83" s="108" t="s">
        <v>200</v>
      </c>
      <c r="R83" s="261"/>
      <c r="S83" s="247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1:30" ht="10.5" customHeight="1">
      <c r="A84" s="247">
        <v>-107</v>
      </c>
      <c r="B84" s="90">
        <f>IF(J32=H30,H34,IF(J32=H34,H30,0))</f>
        <v>0</v>
      </c>
      <c r="C84" s="100" t="str">
        <f>IF(K32=I30,I34,IF(K32=I34,I30,0))</f>
        <v>Соболь Вячеслав</v>
      </c>
      <c r="D84" s="250"/>
      <c r="E84" s="247"/>
      <c r="F84" s="247"/>
      <c r="G84" s="248"/>
      <c r="H84" s="262"/>
      <c r="I84" s="247"/>
      <c r="J84" s="247"/>
      <c r="K84" s="247"/>
      <c r="L84" s="247"/>
      <c r="M84" s="247">
        <v>-140</v>
      </c>
      <c r="N84" s="90">
        <f>IF(F89=D87,D91,IF(F89=D91,D87,0))</f>
        <v>0</v>
      </c>
      <c r="O84" s="100" t="str">
        <f>IF(G89=E87,E91,IF(G89=E91,E87,0))</f>
        <v>Умурзаков Азат</v>
      </c>
      <c r="P84" s="250"/>
      <c r="Q84" s="114" t="s">
        <v>207</v>
      </c>
      <c r="R84" s="114"/>
      <c r="S84" s="247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</row>
    <row r="85" spans="1:30" ht="10.5" customHeight="1">
      <c r="A85" s="247"/>
      <c r="B85" s="247"/>
      <c r="C85" s="247"/>
      <c r="D85" s="247"/>
      <c r="E85" s="262"/>
      <c r="F85" s="262"/>
      <c r="G85" s="248">
        <v>141</v>
      </c>
      <c r="H85" s="133"/>
      <c r="I85" s="108" t="s">
        <v>183</v>
      </c>
      <c r="J85" s="261"/>
      <c r="K85" s="247">
        <v>-135</v>
      </c>
      <c r="L85" s="90">
        <f>IF(D79=B78,B80,IF(D79=B80,B78,0))</f>
        <v>0</v>
      </c>
      <c r="M85" s="91" t="str">
        <f>IF(E79=C78,C80,IF(E79=C80,C78,0))</f>
        <v>Хайруллин Артур</v>
      </c>
      <c r="N85" s="92"/>
      <c r="O85" s="247">
        <v>-142</v>
      </c>
      <c r="P85" s="132">
        <f>IF(P83=N82,N84,IF(P83=N84,N82,0))</f>
        <v>0</v>
      </c>
      <c r="Q85" s="91" t="str">
        <f>IF(Q83=O82,O84,IF(Q83=O84,O82,0))</f>
        <v>Ильин Валерий</v>
      </c>
      <c r="R85" s="92"/>
      <c r="S85" s="247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</row>
    <row r="86" spans="1:30" ht="10.5" customHeight="1">
      <c r="A86" s="247">
        <v>-108</v>
      </c>
      <c r="B86" s="90">
        <f>IF(J40=H38,H42,IF(J40=H42,H38,0))</f>
        <v>0</v>
      </c>
      <c r="C86" s="91" t="str">
        <f>IF(K40=I38,I42,IF(K40=I42,I38,0))</f>
        <v>Ханов Шамиль</v>
      </c>
      <c r="D86" s="92"/>
      <c r="E86" s="247"/>
      <c r="F86" s="247"/>
      <c r="G86" s="248"/>
      <c r="H86" s="250"/>
      <c r="I86" s="114" t="s">
        <v>79</v>
      </c>
      <c r="J86" s="114"/>
      <c r="K86" s="247"/>
      <c r="L86" s="274"/>
      <c r="M86" s="248">
        <v>143</v>
      </c>
      <c r="N86" s="133"/>
      <c r="O86" s="275" t="s">
        <v>203</v>
      </c>
      <c r="P86" s="114"/>
      <c r="Q86" s="114" t="s">
        <v>83</v>
      </c>
      <c r="R86" s="114"/>
      <c r="S86" s="247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</row>
    <row r="87" spans="1:30" ht="10.5" customHeight="1">
      <c r="A87" s="247"/>
      <c r="B87" s="247"/>
      <c r="C87" s="248">
        <v>137</v>
      </c>
      <c r="D87" s="133"/>
      <c r="E87" s="108" t="s">
        <v>183</v>
      </c>
      <c r="F87" s="261"/>
      <c r="G87" s="248"/>
      <c r="H87" s="261"/>
      <c r="I87" s="247"/>
      <c r="J87" s="247"/>
      <c r="K87" s="247">
        <v>-136</v>
      </c>
      <c r="L87" s="90">
        <f>IF(D83=B82,B84,IF(D83=B84,B82,0))</f>
        <v>0</v>
      </c>
      <c r="M87" s="100" t="str">
        <f>IF(E83=C82,C84,IF(E83=C84,C82,0))</f>
        <v>Соболь Вячеслав</v>
      </c>
      <c r="N87" s="250"/>
      <c r="O87" s="248"/>
      <c r="P87" s="247"/>
      <c r="Q87" s="247"/>
      <c r="R87" s="247"/>
      <c r="S87" s="247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</row>
    <row r="88" spans="1:30" ht="10.5" customHeight="1">
      <c r="A88" s="247">
        <v>-109</v>
      </c>
      <c r="B88" s="90">
        <f>IF(J48=H46,H50,IF(J48=H50,H46,0))</f>
        <v>0</v>
      </c>
      <c r="C88" s="100" t="str">
        <f>IF(K48=I46,I50,IF(K48=I50,I46,0))</f>
        <v>Тагиров Вильнур</v>
      </c>
      <c r="D88" s="250"/>
      <c r="E88" s="248"/>
      <c r="F88" s="262"/>
      <c r="G88" s="248"/>
      <c r="H88" s="262"/>
      <c r="I88" s="247"/>
      <c r="J88" s="247"/>
      <c r="K88" s="247"/>
      <c r="L88" s="247"/>
      <c r="M88" s="247"/>
      <c r="N88" s="247"/>
      <c r="O88" s="248">
        <v>145</v>
      </c>
      <c r="P88" s="133"/>
      <c r="Q88" s="275" t="s">
        <v>203</v>
      </c>
      <c r="R88" s="116"/>
      <c r="S88" s="247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  <row r="89" spans="1:30" ht="10.5" customHeight="1">
      <c r="A89" s="247"/>
      <c r="B89" s="247"/>
      <c r="C89" s="247"/>
      <c r="D89" s="247"/>
      <c r="E89" s="248">
        <v>140</v>
      </c>
      <c r="F89" s="133"/>
      <c r="G89" s="105" t="s">
        <v>183</v>
      </c>
      <c r="H89" s="261"/>
      <c r="I89" s="247"/>
      <c r="J89" s="247"/>
      <c r="K89" s="247">
        <v>-137</v>
      </c>
      <c r="L89" s="90">
        <f>IF(D87=B86,B88,IF(D87=B88,B86,0))</f>
        <v>0</v>
      </c>
      <c r="M89" s="91" t="str">
        <f>IF(E87=C86,C88,IF(E87=C88,C86,0))</f>
        <v>Тагиров Вильнур</v>
      </c>
      <c r="N89" s="92"/>
      <c r="O89" s="248"/>
      <c r="P89" s="250"/>
      <c r="Q89" s="119" t="s">
        <v>82</v>
      </c>
      <c r="R89" s="119"/>
      <c r="S89" s="247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</row>
    <row r="90" spans="1:30" ht="10.5" customHeight="1">
      <c r="A90" s="247">
        <v>-110</v>
      </c>
      <c r="B90" s="90">
        <f>IF(J56=H54,H58,IF(J56=H58,H54,0))</f>
        <v>0</v>
      </c>
      <c r="C90" s="91" t="str">
        <f>IF(K56=I54,I58,IF(K56=I58,I54,0))</f>
        <v>Фалахов Эмиль</v>
      </c>
      <c r="D90" s="92"/>
      <c r="E90" s="248"/>
      <c r="F90" s="250"/>
      <c r="G90" s="262"/>
      <c r="H90" s="262"/>
      <c r="I90" s="247"/>
      <c r="J90" s="247"/>
      <c r="K90" s="247"/>
      <c r="L90" s="274"/>
      <c r="M90" s="248">
        <v>144</v>
      </c>
      <c r="N90" s="133"/>
      <c r="O90" s="276" t="s">
        <v>192</v>
      </c>
      <c r="P90" s="261"/>
      <c r="Q90" s="247"/>
      <c r="R90" s="247"/>
      <c r="S90" s="247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</row>
    <row r="91" spans="1:30" ht="10.5" customHeight="1">
      <c r="A91" s="247"/>
      <c r="B91" s="247"/>
      <c r="C91" s="248">
        <v>138</v>
      </c>
      <c r="D91" s="133"/>
      <c r="E91" s="105" t="s">
        <v>200</v>
      </c>
      <c r="F91" s="261"/>
      <c r="G91" s="247">
        <v>-141</v>
      </c>
      <c r="H91" s="132">
        <f>IF(H85=F81,F89,IF(H85=F89,F81,0))</f>
        <v>0</v>
      </c>
      <c r="I91" s="91" t="str">
        <f>IF(I85=G81,G89,IF(I85=G89,G81,0))</f>
        <v>Шаяхметов Арслан</v>
      </c>
      <c r="J91" s="92"/>
      <c r="K91" s="247">
        <v>-138</v>
      </c>
      <c r="L91" s="90">
        <f>IF(D91=B90,B92,IF(D91=B92,B90,0))</f>
        <v>0</v>
      </c>
      <c r="M91" s="100" t="str">
        <f>IF(E91=C90,C92,IF(E91=C92,C90,0))</f>
        <v>Фалахов Эмиль</v>
      </c>
      <c r="N91" s="250"/>
      <c r="O91" s="247">
        <v>-145</v>
      </c>
      <c r="P91" s="132">
        <f>IF(P88=N86,N90,IF(P88=N90,N86,0))</f>
        <v>0</v>
      </c>
      <c r="Q91" s="91" t="str">
        <f>IF(Q88=O86,O90,IF(Q88=O90,O86,0))</f>
        <v>Фалахов Эмиль</v>
      </c>
      <c r="R91" s="92"/>
      <c r="S91" s="247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1:30" ht="10.5" customHeight="1">
      <c r="A92" s="247">
        <v>-111</v>
      </c>
      <c r="B92" s="90">
        <f>IF(J64=H62,H66,IF(J64=H66,H62,0))</f>
        <v>0</v>
      </c>
      <c r="C92" s="100" t="str">
        <f>IF(K64=I62,I66,IF(K64=I66,I62,0))</f>
        <v>Умурзаков Азат</v>
      </c>
      <c r="D92" s="250"/>
      <c r="E92" s="247"/>
      <c r="F92" s="247"/>
      <c r="G92" s="247"/>
      <c r="H92" s="247"/>
      <c r="I92" s="114" t="s">
        <v>80</v>
      </c>
      <c r="J92" s="114"/>
      <c r="K92" s="247"/>
      <c r="L92" s="247"/>
      <c r="M92" s="247"/>
      <c r="N92" s="247"/>
      <c r="O92" s="247"/>
      <c r="P92" s="247"/>
      <c r="Q92" s="114" t="s">
        <v>84</v>
      </c>
      <c r="R92" s="114"/>
      <c r="S92" s="247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spans="1:30" ht="6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spans="1:30" ht="6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1:30" ht="6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1:30" ht="6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1:30" ht="6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1:30" ht="6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1:30" ht="6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spans="1:30" ht="6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1:30" ht="6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 spans="1:30" ht="6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1:30" ht="6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1:30" ht="6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 spans="1:30" ht="6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 spans="1:30" ht="6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spans="1:30" ht="6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1:30" ht="6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1:30" ht="6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1:30" ht="6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 spans="1:30" ht="6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 spans="1:30" ht="6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  <row r="113" spans="1:30" ht="6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spans="1:30" ht="6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spans="1:30" ht="6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</row>
    <row r="116" spans="1:30" ht="6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 spans="1:30" ht="6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 spans="1:30" ht="6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 spans="1:30" ht="6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 spans="1:30" ht="6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spans="1:30" ht="6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1:30" ht="6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 spans="1:30" ht="6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1:30" ht="6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 spans="1:30" ht="6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1:30" ht="6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 spans="1:30" ht="6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spans="1:30" ht="6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30" ht="6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1:30" ht="6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 spans="1:30" ht="6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1:30" ht="6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 spans="1:30" ht="6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 spans="1:30" ht="6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spans="1:30" ht="6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spans="1:30" ht="6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 spans="1:30" ht="6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 spans="1:30" ht="6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</row>
    <row r="139" spans="1:30" ht="6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 spans="1:30" ht="6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</row>
    <row r="141" spans="1:30" ht="6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</row>
    <row r="142" spans="1:30" ht="6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</row>
    <row r="143" spans="1:30" ht="6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 spans="1:30" ht="6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</row>
    <row r="145" spans="1:30" ht="6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</row>
    <row r="146" spans="1:30" ht="6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</row>
    <row r="147" spans="1:30" ht="6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</row>
    <row r="148" spans="1:30" ht="6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</row>
    <row r="149" spans="1:30" ht="6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</row>
    <row r="150" spans="1:30" ht="6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</row>
    <row r="151" spans="1:30" ht="6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</row>
    <row r="152" spans="1:30" ht="6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</row>
    <row r="153" spans="1:30" ht="6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</row>
    <row r="154" spans="1:30" ht="6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</row>
    <row r="155" spans="1:30" ht="6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</row>
    <row r="156" spans="1:30" ht="6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 spans="1:30" ht="6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</row>
    <row r="158" spans="1:30" ht="6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</row>
    <row r="159" spans="1:30" ht="6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 spans="1:30" ht="6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</row>
    <row r="161" spans="1:30" ht="6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1:30" ht="6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spans="1:30" ht="6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spans="1:30" ht="6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 spans="1:30" ht="6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 spans="1:30" ht="6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</row>
    <row r="167" spans="1:30" ht="6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</row>
    <row r="168" spans="1:30" ht="6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</row>
    <row r="169" spans="1:30" ht="6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 spans="1:30" ht="6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 spans="1:30" ht="6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</row>
    <row r="172" spans="1:30" ht="6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 spans="1:30" ht="6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</row>
    <row r="174" spans="1:30" ht="6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</row>
    <row r="175" spans="1:30" ht="6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</row>
    <row r="176" spans="1:30" ht="6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 spans="1:30" ht="6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spans="1:30" ht="6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</row>
    <row r="179" spans="1:30" ht="6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 spans="1:30" ht="6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</row>
    <row r="181" spans="1:30" ht="6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</row>
    <row r="182" spans="1:30" ht="6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</row>
    <row r="183" spans="1:30" ht="6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 spans="1:30" ht="6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spans="1:30" ht="6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</row>
    <row r="186" spans="1:30" ht="6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</row>
    <row r="187" spans="1:30" ht="6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</row>
    <row r="188" spans="1:30" ht="6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</row>
    <row r="189" spans="1:30" ht="6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</row>
    <row r="190" spans="1:30" ht="6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Q5:S9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5.00390625" style="278" customWidth="1"/>
    <col min="2" max="2" width="3.75390625" style="278" customWidth="1"/>
    <col min="3" max="3" width="11.75390625" style="278" customWidth="1"/>
    <col min="4" max="4" width="3.75390625" style="278" customWidth="1"/>
    <col min="5" max="5" width="9.75390625" style="278" customWidth="1"/>
    <col min="6" max="6" width="3.75390625" style="278" customWidth="1"/>
    <col min="7" max="7" width="9.75390625" style="278" customWidth="1"/>
    <col min="8" max="8" width="3.75390625" style="278" customWidth="1"/>
    <col min="9" max="9" width="11.75390625" style="278" customWidth="1"/>
    <col min="10" max="10" width="3.75390625" style="278" customWidth="1"/>
    <col min="11" max="11" width="9.75390625" style="278" customWidth="1"/>
    <col min="12" max="12" width="3.75390625" style="278" customWidth="1"/>
    <col min="13" max="13" width="8.75390625" style="278" customWidth="1"/>
    <col min="14" max="14" width="3.75390625" style="278" customWidth="1"/>
    <col min="15" max="15" width="9.75390625" style="278" customWidth="1"/>
    <col min="16" max="16" width="3.75390625" style="278" customWidth="1"/>
    <col min="17" max="17" width="9.75390625" style="278" customWidth="1"/>
    <col min="18" max="18" width="3.75390625" style="278" customWidth="1"/>
    <col min="19" max="19" width="15.75390625" style="278" customWidth="1"/>
    <col min="20" max="30" width="9.125" style="277" customWidth="1"/>
    <col min="31" max="16384" width="9.125" style="278" customWidth="1"/>
  </cols>
  <sheetData>
    <row r="1" spans="1:19" s="51" customFormat="1" ht="16.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51" customFormat="1" ht="13.5" thickBot="1">
      <c r="A2" s="73" t="s">
        <v>240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2.75">
      <c r="A3" s="78" t="str">
        <f>'М63'!A3:S3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2.75">
      <c r="A4" s="76">
        <f>'М63'!A4:S4</f>
        <v>44286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30" ht="10.5" customHeight="1">
      <c r="A5" s="247"/>
      <c r="B5" s="247"/>
      <c r="C5" s="247"/>
      <c r="D5" s="247"/>
      <c r="E5" s="247"/>
      <c r="F5" s="247"/>
      <c r="G5" s="247"/>
      <c r="H5" s="247"/>
      <c r="I5" s="247"/>
      <c r="J5" s="279"/>
      <c r="K5" s="279"/>
      <c r="L5" s="279"/>
      <c r="M5" s="247">
        <v>-151</v>
      </c>
      <c r="N5" s="90">
        <f>IF(F9=D7,D11,IF(F9=D11,D7,0))</f>
        <v>0</v>
      </c>
      <c r="O5" s="91" t="str">
        <f>IF(G9=E7,E11,IF(G9=E11,E7,0))</f>
        <v>Хоснетдинов Рамиль</v>
      </c>
      <c r="P5" s="92"/>
      <c r="Q5" s="247"/>
      <c r="R5" s="247"/>
      <c r="S5" s="247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</row>
    <row r="6" spans="1:30" ht="10.5" customHeight="1">
      <c r="A6" s="247">
        <v>-96</v>
      </c>
      <c r="B6" s="90">
        <f>IF('М63'!H10='М63'!F8,'М63'!F12,IF('М63'!H10='М63'!F12,'М63'!F8,0))</f>
        <v>0</v>
      </c>
      <c r="C6" s="91" t="str">
        <f>IF('М63'!I10='М63'!G8,'М63'!G12,IF('М63'!I10='М63'!G12,'М63'!G8,0))</f>
        <v>Хоснетдинов Рамиль</v>
      </c>
      <c r="D6" s="92"/>
      <c r="E6" s="247"/>
      <c r="F6" s="247"/>
      <c r="G6" s="247">
        <v>-143</v>
      </c>
      <c r="H6" s="90">
        <f>IF('М63'!N86='М63'!L85,'М63'!L87,IF('М63'!N86='М63'!L87,'М63'!L85,0))</f>
        <v>0</v>
      </c>
      <c r="I6" s="91" t="str">
        <f>IF('М63'!O86='М63'!M85,'М63'!M87,IF('М63'!O86='М63'!M87,'М63'!M85,0))</f>
        <v>Хайруллин Артур</v>
      </c>
      <c r="J6" s="92"/>
      <c r="K6" s="247"/>
      <c r="L6" s="247"/>
      <c r="M6" s="247"/>
      <c r="N6" s="247"/>
      <c r="O6" s="248">
        <v>154</v>
      </c>
      <c r="P6" s="96"/>
      <c r="Q6" s="108" t="s">
        <v>187</v>
      </c>
      <c r="R6" s="261"/>
      <c r="S6" s="247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</row>
    <row r="7" spans="1:30" ht="10.5" customHeight="1">
      <c r="A7" s="247"/>
      <c r="B7" s="247"/>
      <c r="C7" s="248">
        <v>147</v>
      </c>
      <c r="D7" s="96"/>
      <c r="E7" s="108" t="s">
        <v>187</v>
      </c>
      <c r="F7" s="261"/>
      <c r="G7" s="247"/>
      <c r="H7" s="247"/>
      <c r="I7" s="248">
        <v>146</v>
      </c>
      <c r="J7" s="96"/>
      <c r="K7" s="108" t="s">
        <v>202</v>
      </c>
      <c r="L7" s="261"/>
      <c r="M7" s="247">
        <v>-152</v>
      </c>
      <c r="N7" s="90">
        <f>IF(F17=D15,D19,IF(F17=D19,D15,0))</f>
        <v>0</v>
      </c>
      <c r="O7" s="100" t="str">
        <f>IF(G17=E15,E19,IF(G17=E19,E15,0))</f>
        <v>Кушнарев Никита</v>
      </c>
      <c r="P7" s="250"/>
      <c r="Q7" s="114" t="s">
        <v>91</v>
      </c>
      <c r="R7" s="114"/>
      <c r="S7" s="247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</row>
    <row r="8" spans="1:30" ht="10.5" customHeight="1">
      <c r="A8" s="247">
        <v>-97</v>
      </c>
      <c r="B8" s="90">
        <f>IF('М63'!H18='М63'!F16,'М63'!F20,IF('М63'!H18='М63'!F20,'М63'!F16,0))</f>
        <v>0</v>
      </c>
      <c r="C8" s="100" t="str">
        <f>IF('М63'!I18='М63'!G16,'М63'!G20,IF('М63'!I18='М63'!G20,'М63'!G16,0))</f>
        <v>Тагиров Ислам</v>
      </c>
      <c r="D8" s="250"/>
      <c r="E8" s="248"/>
      <c r="F8" s="262"/>
      <c r="G8" s="247">
        <v>-144</v>
      </c>
      <c r="H8" s="90">
        <f>IF('М63'!N90='М63'!L89,'М63'!L91,IF('М63'!N90='М63'!L91,'М63'!L89,0))</f>
        <v>0</v>
      </c>
      <c r="I8" s="100" t="str">
        <f>IF('М63'!O90='М63'!M89,'М63'!M91,IF('М63'!O90='М63'!M91,'М63'!M89,0))</f>
        <v>Тагиров Вильнур</v>
      </c>
      <c r="J8" s="250"/>
      <c r="K8" s="114" t="s">
        <v>85</v>
      </c>
      <c r="L8" s="114"/>
      <c r="M8" s="247"/>
      <c r="N8" s="247"/>
      <c r="O8" s="247">
        <v>-154</v>
      </c>
      <c r="P8" s="90">
        <f>IF(P6=N5,N7,IF(P6=N7,N5,0))</f>
        <v>0</v>
      </c>
      <c r="Q8" s="91" t="str">
        <f>IF(Q6=O5,O7,IF(Q6=O7,O5,0))</f>
        <v>Кушнарев Никита</v>
      </c>
      <c r="R8" s="92"/>
      <c r="S8" s="247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</row>
    <row r="9" spans="1:30" ht="10.5" customHeight="1">
      <c r="A9" s="247"/>
      <c r="B9" s="247"/>
      <c r="C9" s="247"/>
      <c r="D9" s="247"/>
      <c r="E9" s="248">
        <v>151</v>
      </c>
      <c r="F9" s="96"/>
      <c r="G9" s="108" t="s">
        <v>165</v>
      </c>
      <c r="H9" s="261"/>
      <c r="I9" s="247">
        <v>-146</v>
      </c>
      <c r="J9" s="90">
        <f>IF(J7=H6,H8,IF(J7=H8,H6,0))</f>
        <v>0</v>
      </c>
      <c r="K9" s="91" t="str">
        <f>IF(K7=I6,I8,IF(K7=I8,I6,0))</f>
        <v>Тагиров Вильнур</v>
      </c>
      <c r="L9" s="92"/>
      <c r="M9" s="247"/>
      <c r="N9" s="247"/>
      <c r="O9" s="247"/>
      <c r="P9" s="247"/>
      <c r="Q9" s="114" t="s">
        <v>93</v>
      </c>
      <c r="R9" s="114"/>
      <c r="S9" s="247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</row>
    <row r="10" spans="1:30" ht="10.5" customHeight="1">
      <c r="A10" s="247">
        <v>-98</v>
      </c>
      <c r="B10" s="90">
        <f>IF('М63'!H26='М63'!F24,'М63'!F28,IF('М63'!H26='М63'!F28,'М63'!F24,0))</f>
        <v>0</v>
      </c>
      <c r="C10" s="91" t="str">
        <f>IF('М63'!I26='М63'!G24,'М63'!G28,IF('М63'!I26='М63'!G28,'М63'!G24,0))</f>
        <v>Абоимов Владислав</v>
      </c>
      <c r="D10" s="261"/>
      <c r="E10" s="248"/>
      <c r="F10" s="250"/>
      <c r="G10" s="248"/>
      <c r="H10" s="262"/>
      <c r="I10" s="247"/>
      <c r="J10" s="114"/>
      <c r="K10" s="114" t="s">
        <v>86</v>
      </c>
      <c r="L10" s="114"/>
      <c r="M10" s="247">
        <v>-147</v>
      </c>
      <c r="N10" s="90">
        <f>IF(D7=B6,B8,IF(D7=B8,B6,0))</f>
        <v>0</v>
      </c>
      <c r="O10" s="91" t="str">
        <f>IF(E7=C6,C8,IF(E7=C8,C6,0))</f>
        <v>Тагиров Ислам</v>
      </c>
      <c r="P10" s="92"/>
      <c r="Q10" s="247"/>
      <c r="R10" s="247"/>
      <c r="S10" s="247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</row>
    <row r="11" spans="1:30" ht="10.5" customHeight="1">
      <c r="A11" s="247"/>
      <c r="B11" s="247"/>
      <c r="C11" s="248">
        <v>148</v>
      </c>
      <c r="D11" s="96"/>
      <c r="E11" s="105" t="s">
        <v>165</v>
      </c>
      <c r="F11" s="247"/>
      <c r="G11" s="248"/>
      <c r="H11" s="262"/>
      <c r="I11" s="247"/>
      <c r="J11" s="247"/>
      <c r="K11" s="247"/>
      <c r="L11" s="247"/>
      <c r="M11" s="247"/>
      <c r="N11" s="247"/>
      <c r="O11" s="248">
        <v>155</v>
      </c>
      <c r="P11" s="96"/>
      <c r="Q11" s="108" t="s">
        <v>190</v>
      </c>
      <c r="R11" s="261"/>
      <c r="S11" s="247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</row>
    <row r="12" spans="1:30" ht="10.5" customHeight="1">
      <c r="A12" s="247">
        <v>-99</v>
      </c>
      <c r="B12" s="90">
        <f>IF('М63'!H34='М63'!F32,'М63'!F36,IF('М63'!H34='М63'!F36,'М63'!F32,0))</f>
        <v>0</v>
      </c>
      <c r="C12" s="100" t="str">
        <f>IF('М63'!I34='М63'!G32,'М63'!G36,IF('М63'!I34='М63'!G36,'М63'!G32,0))</f>
        <v>Ярмухаметов Булат</v>
      </c>
      <c r="D12" s="250"/>
      <c r="E12" s="247"/>
      <c r="F12" s="247"/>
      <c r="G12" s="248"/>
      <c r="H12" s="262"/>
      <c r="I12" s="247"/>
      <c r="J12" s="247"/>
      <c r="K12" s="247"/>
      <c r="L12" s="247"/>
      <c r="M12" s="247">
        <v>-148</v>
      </c>
      <c r="N12" s="90">
        <f>IF(D11=B10,B12,IF(D11=B12,B10,0))</f>
        <v>0</v>
      </c>
      <c r="O12" s="100" t="str">
        <f>IF(E11=C10,C12,IF(E11=C12,C10,0))</f>
        <v>Абоимов Владислав</v>
      </c>
      <c r="P12" s="250"/>
      <c r="Q12" s="248"/>
      <c r="R12" s="262"/>
      <c r="S12" s="262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</row>
    <row r="13" spans="1:30" ht="10.5" customHeight="1">
      <c r="A13" s="247"/>
      <c r="B13" s="247"/>
      <c r="C13" s="247"/>
      <c r="D13" s="247"/>
      <c r="E13" s="262"/>
      <c r="F13" s="262"/>
      <c r="G13" s="248">
        <v>153</v>
      </c>
      <c r="H13" s="96"/>
      <c r="I13" s="108" t="s">
        <v>165</v>
      </c>
      <c r="J13" s="261"/>
      <c r="K13" s="247"/>
      <c r="L13" s="247"/>
      <c r="M13" s="247"/>
      <c r="N13" s="247"/>
      <c r="O13" s="247"/>
      <c r="P13" s="247"/>
      <c r="Q13" s="248">
        <v>157</v>
      </c>
      <c r="R13" s="113"/>
      <c r="S13" s="108" t="s">
        <v>189</v>
      </c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</row>
    <row r="14" spans="1:30" ht="10.5" customHeight="1">
      <c r="A14" s="247">
        <v>-100</v>
      </c>
      <c r="B14" s="90">
        <f>IF('М63'!H42='М63'!F40,'М63'!F44,IF('М63'!H42='М63'!F44,'М63'!F40,0))</f>
        <v>0</v>
      </c>
      <c r="C14" s="91" t="str">
        <f>IF('М63'!I42='М63'!G40,'М63'!G44,IF('М63'!I42='М63'!G44,'М63'!G40,0))</f>
        <v>Балабанов Альберт</v>
      </c>
      <c r="D14" s="261"/>
      <c r="E14" s="247"/>
      <c r="F14" s="247"/>
      <c r="G14" s="248"/>
      <c r="H14" s="250"/>
      <c r="I14" s="114" t="s">
        <v>87</v>
      </c>
      <c r="J14" s="114"/>
      <c r="K14" s="247"/>
      <c r="L14" s="247"/>
      <c r="M14" s="247">
        <v>-149</v>
      </c>
      <c r="N14" s="90">
        <f>IF(D15=B14,B16,IF(D15=B16,B14,0))</f>
        <v>0</v>
      </c>
      <c r="O14" s="91" t="str">
        <f>IF(E15=C14,C16,IF(E15=C16,C14,0))</f>
        <v>Ветошкин Владимир</v>
      </c>
      <c r="P14" s="261"/>
      <c r="Q14" s="248"/>
      <c r="R14" s="119"/>
      <c r="S14" s="119" t="s">
        <v>88</v>
      </c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</row>
    <row r="15" spans="1:30" ht="10.5" customHeight="1">
      <c r="A15" s="247"/>
      <c r="B15" s="247"/>
      <c r="C15" s="248">
        <v>149</v>
      </c>
      <c r="D15" s="96"/>
      <c r="E15" s="108" t="s">
        <v>188</v>
      </c>
      <c r="F15" s="261"/>
      <c r="G15" s="248"/>
      <c r="H15" s="262"/>
      <c r="I15" s="247"/>
      <c r="J15" s="247"/>
      <c r="K15" s="247"/>
      <c r="L15" s="247"/>
      <c r="M15" s="247"/>
      <c r="N15" s="247"/>
      <c r="O15" s="248">
        <v>156</v>
      </c>
      <c r="P15" s="96"/>
      <c r="Q15" s="105" t="s">
        <v>189</v>
      </c>
      <c r="R15" s="247"/>
      <c r="S15" s="247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</row>
    <row r="16" spans="1:30" ht="10.5" customHeight="1">
      <c r="A16" s="247">
        <v>-101</v>
      </c>
      <c r="B16" s="90">
        <f>IF('М63'!H50='М63'!F48,'М63'!F52,IF('М63'!H50='М63'!F52,'М63'!F48,0))</f>
        <v>0</v>
      </c>
      <c r="C16" s="100" t="str">
        <f>IF('М63'!I50='М63'!G48,'М63'!G52,IF('М63'!I50='М63'!G52,'М63'!G48,0))</f>
        <v>Ветошкин Владимир</v>
      </c>
      <c r="D16" s="250"/>
      <c r="E16" s="248"/>
      <c r="F16" s="262"/>
      <c r="G16" s="248"/>
      <c r="H16" s="262"/>
      <c r="I16" s="247"/>
      <c r="J16" s="247"/>
      <c r="K16" s="247"/>
      <c r="L16" s="247"/>
      <c r="M16" s="247">
        <v>-150</v>
      </c>
      <c r="N16" s="90">
        <f>IF(D19=B18,B20,IF(D19=B20,B18,0))</f>
        <v>0</v>
      </c>
      <c r="O16" s="100" t="str">
        <f>IF(E19=C18,C20,IF(E19=C20,C18,0))</f>
        <v>Иликбаев Глеб</v>
      </c>
      <c r="P16" s="250"/>
      <c r="Q16" s="247">
        <v>-157</v>
      </c>
      <c r="R16" s="90">
        <f>IF(R13=P11,P15,IF(R13=P15,P11,0))</f>
        <v>0</v>
      </c>
      <c r="S16" s="91" t="str">
        <f>IF(S13=Q11,Q15,IF(S13=Q15,Q11,0))</f>
        <v>Абоимов Владислав</v>
      </c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</row>
    <row r="17" spans="1:30" ht="10.5" customHeight="1">
      <c r="A17" s="247"/>
      <c r="B17" s="247"/>
      <c r="C17" s="247"/>
      <c r="D17" s="247"/>
      <c r="E17" s="248">
        <v>152</v>
      </c>
      <c r="F17" s="96"/>
      <c r="G17" s="105" t="s">
        <v>188</v>
      </c>
      <c r="H17" s="261"/>
      <c r="I17" s="247"/>
      <c r="J17" s="247"/>
      <c r="K17" s="247">
        <v>-155</v>
      </c>
      <c r="L17" s="90">
        <f>IF(P11=N10,N12,IF(P11=N12,N10,0))</f>
        <v>0</v>
      </c>
      <c r="M17" s="91" t="str">
        <f>IF(Q11=O10,O12,IF(Q11=O12,O10,0))</f>
        <v>Тагиров Ислам</v>
      </c>
      <c r="N17" s="92"/>
      <c r="O17" s="262"/>
      <c r="P17" s="262"/>
      <c r="Q17" s="247"/>
      <c r="R17" s="247"/>
      <c r="S17" s="114" t="s">
        <v>90</v>
      </c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</row>
    <row r="18" spans="1:30" ht="10.5" customHeight="1">
      <c r="A18" s="247">
        <v>-102</v>
      </c>
      <c r="B18" s="90">
        <f>IF('М63'!H58='М63'!F56,'М63'!F60,IF('М63'!H58='М63'!F60,'М63'!F56,0))</f>
        <v>0</v>
      </c>
      <c r="C18" s="91" t="str">
        <f>IF('М63'!I58='М63'!G56,'М63'!G60,IF('М63'!I58='М63'!G60,'М63'!G56,0))</f>
        <v>Иликбаев Глеб</v>
      </c>
      <c r="D18" s="261"/>
      <c r="E18" s="248"/>
      <c r="F18" s="250"/>
      <c r="G18" s="262"/>
      <c r="H18" s="262"/>
      <c r="I18" s="247"/>
      <c r="J18" s="247"/>
      <c r="K18" s="247"/>
      <c r="L18" s="247"/>
      <c r="M18" s="248">
        <v>158</v>
      </c>
      <c r="N18" s="96"/>
      <c r="O18" s="108" t="s">
        <v>193</v>
      </c>
      <c r="P18" s="261"/>
      <c r="Q18" s="247"/>
      <c r="R18" s="247"/>
      <c r="S18" s="247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</row>
    <row r="19" spans="1:30" ht="10.5" customHeight="1">
      <c r="A19" s="247"/>
      <c r="B19" s="247"/>
      <c r="C19" s="248">
        <v>150</v>
      </c>
      <c r="D19" s="96"/>
      <c r="E19" s="105" t="s">
        <v>185</v>
      </c>
      <c r="F19" s="247"/>
      <c r="G19" s="247">
        <v>-153</v>
      </c>
      <c r="H19" s="90">
        <f>IF(H13=F9,F17,IF(H13=F17,F9,0))</f>
        <v>0</v>
      </c>
      <c r="I19" s="91" t="str">
        <f>IF(I13=G9,G17,IF(I13=G17,G9,0))</f>
        <v>Балабанов Альберт</v>
      </c>
      <c r="J19" s="92"/>
      <c r="K19" s="247">
        <v>-156</v>
      </c>
      <c r="L19" s="90">
        <f>IF(P15=N14,N16,IF(P15=N16,N14,0))</f>
        <v>0</v>
      </c>
      <c r="M19" s="100" t="str">
        <f>IF(Q15=O14,O16,IF(Q15=O16,O14,0))</f>
        <v>Иликбаев Глеб</v>
      </c>
      <c r="N19" s="250"/>
      <c r="O19" s="114" t="s">
        <v>92</v>
      </c>
      <c r="P19" s="114"/>
      <c r="Q19" s="247"/>
      <c r="R19" s="247"/>
      <c r="S19" s="247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</row>
    <row r="20" spans="1:30" ht="10.5" customHeight="1">
      <c r="A20" s="247">
        <v>-103</v>
      </c>
      <c r="B20" s="90">
        <f>IF('М63'!H66='М63'!F64,'М63'!F68,IF('М63'!H66='М63'!F68,'М63'!F64,0))</f>
        <v>0</v>
      </c>
      <c r="C20" s="100" t="str">
        <f>IF('М63'!I66='М63'!G64,'М63'!G68,IF('М63'!I66='М63'!G68,'М63'!G64,0))</f>
        <v>Кушнарев Никита</v>
      </c>
      <c r="D20" s="250"/>
      <c r="E20" s="247"/>
      <c r="F20" s="247"/>
      <c r="G20" s="247"/>
      <c r="H20" s="247"/>
      <c r="I20" s="114" t="s">
        <v>89</v>
      </c>
      <c r="J20" s="114"/>
      <c r="K20" s="247"/>
      <c r="L20" s="247"/>
      <c r="M20" s="247">
        <v>-158</v>
      </c>
      <c r="N20" s="90">
        <f>IF(N18=L17,L19,IF(N18=L19,L17,0))</f>
        <v>0</v>
      </c>
      <c r="O20" s="91" t="str">
        <f>IF(O18=M17,M19,IF(O18=M19,M17,0))</f>
        <v>Тагиров Ислам</v>
      </c>
      <c r="P20" s="92"/>
      <c r="Q20" s="247"/>
      <c r="R20" s="247"/>
      <c r="S20" s="247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</row>
    <row r="21" spans="1:30" ht="10.5" customHeight="1">
      <c r="A21" s="247"/>
      <c r="B21" s="247"/>
      <c r="C21" s="247"/>
      <c r="D21" s="247"/>
      <c r="E21" s="262"/>
      <c r="F21" s="262"/>
      <c r="G21" s="247"/>
      <c r="H21" s="247"/>
      <c r="I21" s="247"/>
      <c r="J21" s="247"/>
      <c r="K21" s="247"/>
      <c r="L21" s="247"/>
      <c r="M21" s="247"/>
      <c r="N21" s="247"/>
      <c r="O21" s="114" t="s">
        <v>94</v>
      </c>
      <c r="P21" s="114"/>
      <c r="Q21" s="247"/>
      <c r="R21" s="247"/>
      <c r="S21" s="247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</row>
    <row r="22" spans="1:30" ht="10.5" customHeight="1">
      <c r="A22" s="247">
        <v>-80</v>
      </c>
      <c r="B22" s="90">
        <f>IF('М63'!F8='М63'!D7,'М63'!D9,IF('М63'!F8='М63'!D9,'М63'!D7,0))</f>
        <v>0</v>
      </c>
      <c r="C22" s="91" t="str">
        <f>IF('М63'!G8='М63'!E7,'М63'!E9,IF('М63'!G8='М63'!E9,'М63'!E7,0))</f>
        <v>Сагитов Альфред</v>
      </c>
      <c r="D22" s="261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>
        <v>-171</v>
      </c>
      <c r="P22" s="90">
        <f>IF(H29=F25,F33,IF(H29=F33,F25,0))</f>
        <v>0</v>
      </c>
      <c r="Q22" s="91" t="str">
        <f>IF(I29=G25,G33,IF(I29=G33,G25,0))</f>
        <v>Кагарманов Ильдан</v>
      </c>
      <c r="R22" s="92"/>
      <c r="S22" s="247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</row>
    <row r="23" spans="1:30" ht="10.5" customHeight="1">
      <c r="A23" s="247"/>
      <c r="B23" s="247"/>
      <c r="C23" s="248">
        <v>159</v>
      </c>
      <c r="D23" s="96"/>
      <c r="E23" s="108" t="s">
        <v>201</v>
      </c>
      <c r="F23" s="261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8">
        <v>174</v>
      </c>
      <c r="R23" s="113"/>
      <c r="S23" s="108" t="s">
        <v>206</v>
      </c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</row>
    <row r="24" spans="1:30" ht="10.5" customHeight="1">
      <c r="A24" s="247">
        <v>-81</v>
      </c>
      <c r="B24" s="90">
        <f>IF('М63'!F12='М63'!D11,'М63'!D13,IF('М63'!F12='М63'!D13,'М63'!D11,0))</f>
        <v>0</v>
      </c>
      <c r="C24" s="100">
        <f>IF('М63'!G12='М63'!E11,'М63'!E13,IF('М63'!G12='М63'!E13,'М63'!E11,0))</f>
        <v>0</v>
      </c>
      <c r="D24" s="250"/>
      <c r="E24" s="248"/>
      <c r="F24" s="262"/>
      <c r="G24" s="247"/>
      <c r="H24" s="247"/>
      <c r="I24" s="247"/>
      <c r="J24" s="247"/>
      <c r="K24" s="247"/>
      <c r="L24" s="247"/>
      <c r="M24" s="247"/>
      <c r="N24" s="247"/>
      <c r="O24" s="247">
        <v>-172</v>
      </c>
      <c r="P24" s="90">
        <f>IF(H45=F41,F49,IF(H45=F49,F41,0))</f>
        <v>0</v>
      </c>
      <c r="Q24" s="100" t="str">
        <f>IF(I45=G41,G49,IF(I45=G49,G41,0))</f>
        <v>Грицаенко Данила</v>
      </c>
      <c r="R24" s="114"/>
      <c r="S24" s="114" t="s">
        <v>208</v>
      </c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</row>
    <row r="25" spans="1:30" ht="10.5" customHeight="1">
      <c r="A25" s="247"/>
      <c r="B25" s="247"/>
      <c r="C25" s="247"/>
      <c r="D25" s="247"/>
      <c r="E25" s="248">
        <v>167</v>
      </c>
      <c r="F25" s="96"/>
      <c r="G25" s="108" t="s">
        <v>201</v>
      </c>
      <c r="H25" s="261"/>
      <c r="I25" s="247"/>
      <c r="J25" s="247"/>
      <c r="K25" s="247"/>
      <c r="L25" s="247"/>
      <c r="M25" s="247"/>
      <c r="N25" s="247"/>
      <c r="O25" s="247"/>
      <c r="P25" s="247"/>
      <c r="Q25" s="247">
        <v>-174</v>
      </c>
      <c r="R25" s="90">
        <f>IF(R23=P22,P24,IF(R23=P24,P22,0))</f>
        <v>0</v>
      </c>
      <c r="S25" s="91" t="str">
        <f>IF(S23=Q22,Q24,IF(S23=Q24,Q22,0))</f>
        <v>Грицаенко Данила</v>
      </c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</row>
    <row r="26" spans="1:30" ht="10.5" customHeight="1">
      <c r="A26" s="247">
        <v>-82</v>
      </c>
      <c r="B26" s="90">
        <f>IF('М63'!F16='М63'!D15,'М63'!D17,IF('М63'!F16='М63'!D17,'М63'!D15,0))</f>
        <v>0</v>
      </c>
      <c r="C26" s="91">
        <f>IF('М63'!G16='М63'!E15,'М63'!E17,IF('М63'!G16='М63'!E17,'М63'!E15,0))</f>
        <v>0</v>
      </c>
      <c r="D26" s="261"/>
      <c r="E26" s="248"/>
      <c r="F26" s="250"/>
      <c r="G26" s="248"/>
      <c r="H26" s="262"/>
      <c r="I26" s="247"/>
      <c r="J26" s="247"/>
      <c r="K26" s="247"/>
      <c r="L26" s="247"/>
      <c r="M26" s="247">
        <v>-167</v>
      </c>
      <c r="N26" s="90">
        <f>IF(F25=D23,D27,IF(F25=D27,D23,0))</f>
        <v>0</v>
      </c>
      <c r="O26" s="91">
        <f>IF(G25=E23,E27,IF(G25=E27,E23,0))</f>
        <v>0</v>
      </c>
      <c r="P26" s="92"/>
      <c r="Q26" s="272"/>
      <c r="R26" s="114"/>
      <c r="S26" s="114" t="s">
        <v>209</v>
      </c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</row>
    <row r="27" spans="1:30" ht="10.5" customHeight="1">
      <c r="A27" s="247"/>
      <c r="B27" s="247"/>
      <c r="C27" s="248">
        <v>160</v>
      </c>
      <c r="D27" s="96"/>
      <c r="E27" s="105"/>
      <c r="F27" s="247"/>
      <c r="G27" s="248"/>
      <c r="H27" s="262"/>
      <c r="I27" s="247"/>
      <c r="J27" s="247"/>
      <c r="K27" s="247"/>
      <c r="L27" s="247"/>
      <c r="M27" s="247"/>
      <c r="N27" s="247"/>
      <c r="O27" s="248">
        <v>175</v>
      </c>
      <c r="P27" s="96"/>
      <c r="Q27" s="108" t="s">
        <v>197</v>
      </c>
      <c r="R27" s="247"/>
      <c r="S27" s="247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</row>
    <row r="28" spans="1:30" ht="10.5" customHeight="1">
      <c r="A28" s="247">
        <v>-83</v>
      </c>
      <c r="B28" s="90">
        <f>IF('М63'!F20='М63'!D19,'М63'!D21,IF('М63'!F20='М63'!D21,'М63'!D19,0))</f>
        <v>0</v>
      </c>
      <c r="C28" s="100">
        <f>IF('М63'!G20='М63'!E19,'М63'!E21,IF('М63'!G20='М63'!E21,'М63'!E19,0))</f>
        <v>0</v>
      </c>
      <c r="D28" s="250"/>
      <c r="E28" s="247"/>
      <c r="F28" s="247"/>
      <c r="G28" s="248"/>
      <c r="H28" s="262"/>
      <c r="I28" s="247"/>
      <c r="J28" s="247"/>
      <c r="K28" s="247"/>
      <c r="L28" s="247"/>
      <c r="M28" s="247">
        <v>-168</v>
      </c>
      <c r="N28" s="90">
        <f>IF(F33=D31,D35,IF(F33=D35,D31,0))</f>
        <v>0</v>
      </c>
      <c r="O28" s="100" t="str">
        <f>IF(G33=E31,E35,IF(G33=E35,E31,0))</f>
        <v>Щукин Никита</v>
      </c>
      <c r="P28" s="250"/>
      <c r="Q28" s="248"/>
      <c r="R28" s="247"/>
      <c r="S28" s="247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</row>
    <row r="29" spans="1:30" ht="10.5" customHeight="1">
      <c r="A29" s="247"/>
      <c r="B29" s="247"/>
      <c r="C29" s="247"/>
      <c r="D29" s="247"/>
      <c r="E29" s="262"/>
      <c r="F29" s="262"/>
      <c r="G29" s="248">
        <v>171</v>
      </c>
      <c r="H29" s="96"/>
      <c r="I29" s="108" t="s">
        <v>201</v>
      </c>
      <c r="J29" s="261"/>
      <c r="K29" s="247"/>
      <c r="L29" s="247"/>
      <c r="M29" s="247"/>
      <c r="N29" s="247"/>
      <c r="O29" s="247"/>
      <c r="P29" s="247"/>
      <c r="Q29" s="248">
        <v>177</v>
      </c>
      <c r="R29" s="113"/>
      <c r="S29" s="108" t="s">
        <v>195</v>
      </c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</row>
    <row r="30" spans="1:30" ht="10.5" customHeight="1">
      <c r="A30" s="247">
        <v>-84</v>
      </c>
      <c r="B30" s="90">
        <f>IF('М63'!F24='М63'!D23,'М63'!D25,IF('М63'!F24='М63'!D25,'М63'!D23,0))</f>
        <v>0</v>
      </c>
      <c r="C30" s="91" t="str">
        <f>IF('М63'!G24='М63'!E23,'М63'!E25,IF('М63'!G24='М63'!E25,'М63'!E23,0))</f>
        <v>Кагарманов Ильдан</v>
      </c>
      <c r="D30" s="261"/>
      <c r="E30" s="247"/>
      <c r="F30" s="247"/>
      <c r="G30" s="248"/>
      <c r="H30" s="250"/>
      <c r="I30" s="248"/>
      <c r="J30" s="262"/>
      <c r="K30" s="247"/>
      <c r="L30" s="247"/>
      <c r="M30" s="247">
        <v>-169</v>
      </c>
      <c r="N30" s="90">
        <f>IF(F41=D39,D43,IF(F41=D43,D39,0))</f>
        <v>0</v>
      </c>
      <c r="O30" s="91" t="str">
        <f>IF(G41=E39,E43,IF(G41=E43,E39,0))</f>
        <v>Махмутов Айдар</v>
      </c>
      <c r="P30" s="261"/>
      <c r="Q30" s="248"/>
      <c r="R30" s="114"/>
      <c r="S30" s="114" t="s">
        <v>210</v>
      </c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</row>
    <row r="31" spans="1:30" ht="10.5" customHeight="1">
      <c r="A31" s="247"/>
      <c r="B31" s="247"/>
      <c r="C31" s="248">
        <v>161</v>
      </c>
      <c r="D31" s="96"/>
      <c r="E31" s="108" t="s">
        <v>206</v>
      </c>
      <c r="F31" s="261"/>
      <c r="G31" s="248"/>
      <c r="H31" s="247"/>
      <c r="I31" s="248"/>
      <c r="J31" s="262"/>
      <c r="K31" s="247"/>
      <c r="L31" s="247"/>
      <c r="M31" s="247"/>
      <c r="N31" s="247"/>
      <c r="O31" s="248">
        <v>176</v>
      </c>
      <c r="P31" s="96"/>
      <c r="Q31" s="105" t="s">
        <v>195</v>
      </c>
      <c r="R31" s="247"/>
      <c r="S31" s="247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</row>
    <row r="32" spans="1:30" ht="10.5" customHeight="1">
      <c r="A32" s="247">
        <v>-85</v>
      </c>
      <c r="B32" s="90">
        <f>IF('М63'!F28='М63'!D27,'М63'!D29,IF('М63'!F28='М63'!D29,'М63'!D27,0))</f>
        <v>0</v>
      </c>
      <c r="C32" s="100">
        <f>IF('М63'!G28='М63'!E27,'М63'!E29,IF('М63'!G28='М63'!E29,'М63'!E27,0))</f>
        <v>0</v>
      </c>
      <c r="D32" s="250"/>
      <c r="E32" s="248"/>
      <c r="F32" s="262"/>
      <c r="G32" s="248"/>
      <c r="H32" s="247"/>
      <c r="I32" s="248"/>
      <c r="J32" s="262"/>
      <c r="K32" s="247"/>
      <c r="L32" s="247"/>
      <c r="M32" s="247">
        <v>-170</v>
      </c>
      <c r="N32" s="90">
        <f>IF(F49=D47,D51,IF(F49=D51,D47,0))</f>
        <v>0</v>
      </c>
      <c r="O32" s="100">
        <f>IF(G49=E47,E51,IF(G49=E51,E47,0))</f>
        <v>0</v>
      </c>
      <c r="P32" s="250"/>
      <c r="Q32" s="247">
        <v>-177</v>
      </c>
      <c r="R32" s="90">
        <f>IF(R29=P27,P31,IF(R29=P31,P27,0))</f>
        <v>0</v>
      </c>
      <c r="S32" s="91" t="str">
        <f>IF(S29=Q27,Q31,IF(S29=Q31,Q27,0))</f>
        <v>Щукин Никита</v>
      </c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</row>
    <row r="33" spans="1:30" ht="10.5" customHeight="1">
      <c r="A33" s="247"/>
      <c r="B33" s="247"/>
      <c r="C33" s="247"/>
      <c r="D33" s="247"/>
      <c r="E33" s="248">
        <v>168</v>
      </c>
      <c r="F33" s="96"/>
      <c r="G33" s="105" t="s">
        <v>206</v>
      </c>
      <c r="H33" s="262"/>
      <c r="I33" s="248"/>
      <c r="J33" s="262"/>
      <c r="K33" s="247">
        <v>-175</v>
      </c>
      <c r="L33" s="90">
        <f>IF(P27=N26,N28,IF(P27=N28,N26,0))</f>
        <v>0</v>
      </c>
      <c r="M33" s="91">
        <f>IF(Q27=O26,O28,IF(Q27=O28,O26,0))</f>
        <v>0</v>
      </c>
      <c r="N33" s="92"/>
      <c r="O33" s="247"/>
      <c r="P33" s="247"/>
      <c r="Q33" s="272"/>
      <c r="R33" s="272"/>
      <c r="S33" s="114" t="s">
        <v>211</v>
      </c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</row>
    <row r="34" spans="1:30" ht="10.5" customHeight="1">
      <c r="A34" s="247">
        <v>-86</v>
      </c>
      <c r="B34" s="90">
        <f>IF('М63'!F32='М63'!D31,'М63'!D33,IF('М63'!F32='М63'!D33,'М63'!D31,0))</f>
        <v>0</v>
      </c>
      <c r="C34" s="91">
        <f>IF('М63'!G32='М63'!E31,'М63'!E33,IF('М63'!G32='М63'!E33,'М63'!E31,0))</f>
        <v>0</v>
      </c>
      <c r="D34" s="261"/>
      <c r="E34" s="248"/>
      <c r="F34" s="250"/>
      <c r="G34" s="247"/>
      <c r="H34" s="247"/>
      <c r="I34" s="248"/>
      <c r="J34" s="262"/>
      <c r="K34" s="247"/>
      <c r="L34" s="247"/>
      <c r="M34" s="248">
        <v>178</v>
      </c>
      <c r="N34" s="96"/>
      <c r="O34" s="108"/>
      <c r="P34" s="261"/>
      <c r="Q34" s="247"/>
      <c r="R34" s="247"/>
      <c r="S34" s="247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</row>
    <row r="35" spans="1:30" ht="10.5" customHeight="1">
      <c r="A35" s="247"/>
      <c r="B35" s="247"/>
      <c r="C35" s="248">
        <v>162</v>
      </c>
      <c r="D35" s="96"/>
      <c r="E35" s="105" t="s">
        <v>197</v>
      </c>
      <c r="F35" s="247"/>
      <c r="G35" s="247"/>
      <c r="H35" s="247"/>
      <c r="I35" s="248"/>
      <c r="J35" s="262"/>
      <c r="K35" s="247">
        <v>-176</v>
      </c>
      <c r="L35" s="90">
        <f>IF(P31=N30,N32,IF(P31=N32,N30,0))</f>
        <v>0</v>
      </c>
      <c r="M35" s="100">
        <f>IF(Q31=O30,O32,IF(Q31=O32,O30,0))</f>
        <v>0</v>
      </c>
      <c r="N35" s="250"/>
      <c r="O35" s="114" t="s">
        <v>212</v>
      </c>
      <c r="P35" s="114"/>
      <c r="Q35" s="272"/>
      <c r="R35" s="272"/>
      <c r="S35" s="272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</row>
    <row r="36" spans="1:30" ht="10.5" customHeight="1">
      <c r="A36" s="247">
        <v>-87</v>
      </c>
      <c r="B36" s="90">
        <f>IF('М63'!F36='М63'!D35,'М63'!D37,IF('М63'!F36='М63'!D37,'М63'!D35,0))</f>
        <v>0</v>
      </c>
      <c r="C36" s="100" t="str">
        <f>IF('М63'!G36='М63'!E35,'М63'!E37,IF('М63'!G36='М63'!E37,'М63'!E35,0))</f>
        <v>Щукин Никита</v>
      </c>
      <c r="D36" s="250"/>
      <c r="E36" s="247"/>
      <c r="F36" s="247"/>
      <c r="G36" s="247"/>
      <c r="H36" s="90"/>
      <c r="I36" s="270" t="s">
        <v>201</v>
      </c>
      <c r="J36" s="262"/>
      <c r="K36" s="114"/>
      <c r="L36" s="247"/>
      <c r="M36" s="247">
        <v>-178</v>
      </c>
      <c r="N36" s="90">
        <f>IF(N34=L33,L35,IF(N34=L35,L33,0))</f>
        <v>0</v>
      </c>
      <c r="O36" s="91">
        <f>IF(O34=M33,M35,IF(O34=M35,M33,0))</f>
        <v>0</v>
      </c>
      <c r="P36" s="92"/>
      <c r="Q36" s="247"/>
      <c r="R36" s="247"/>
      <c r="S36" s="247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</row>
    <row r="37" spans="1:30" ht="10.5" customHeight="1">
      <c r="A37" s="247"/>
      <c r="B37" s="247"/>
      <c r="C37" s="247"/>
      <c r="D37" s="247"/>
      <c r="E37" s="262"/>
      <c r="F37" s="262"/>
      <c r="G37" s="247"/>
      <c r="H37" s="281"/>
      <c r="I37" s="282" t="s">
        <v>213</v>
      </c>
      <c r="J37" s="283"/>
      <c r="K37" s="247">
        <v>-159</v>
      </c>
      <c r="L37" s="90">
        <f>IF(D23=B22,B24,IF(D23=B24,B22,0))</f>
        <v>0</v>
      </c>
      <c r="M37" s="91">
        <f>IF(E23=C22,C24,IF(E23=C24,C22,0))</f>
        <v>0</v>
      </c>
      <c r="N37" s="92"/>
      <c r="O37" s="114" t="s">
        <v>214</v>
      </c>
      <c r="P37" s="114"/>
      <c r="Q37" s="247"/>
      <c r="R37" s="247"/>
      <c r="S37" s="247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</row>
    <row r="38" spans="1:30" ht="10.5" customHeight="1">
      <c r="A38" s="247">
        <v>-88</v>
      </c>
      <c r="B38" s="90">
        <f>IF('М63'!F40='М63'!D39,'М63'!D41,IF('М63'!F40='М63'!D41,'М63'!D39,0))</f>
        <v>0</v>
      </c>
      <c r="C38" s="91" t="str">
        <f>IF('М63'!G40='М63'!E39,'М63'!E41,IF('М63'!G40='М63'!E41,'М63'!E39,0))</f>
        <v>Грицаенко Данила</v>
      </c>
      <c r="D38" s="261"/>
      <c r="E38" s="247"/>
      <c r="F38" s="247"/>
      <c r="G38" s="247"/>
      <c r="H38" s="262"/>
      <c r="I38" s="248">
        <v>173</v>
      </c>
      <c r="J38" s="262"/>
      <c r="K38" s="284"/>
      <c r="L38" s="247"/>
      <c r="M38" s="248">
        <v>179</v>
      </c>
      <c r="N38" s="96"/>
      <c r="O38" s="275"/>
      <c r="P38" s="116"/>
      <c r="Q38" s="247"/>
      <c r="R38" s="247"/>
      <c r="S38" s="247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</row>
    <row r="39" spans="1:30" ht="10.5" customHeight="1">
      <c r="A39" s="247"/>
      <c r="B39" s="247"/>
      <c r="C39" s="248">
        <v>163</v>
      </c>
      <c r="D39" s="96"/>
      <c r="E39" s="108" t="s">
        <v>198</v>
      </c>
      <c r="F39" s="261"/>
      <c r="G39" s="247"/>
      <c r="H39" s="90">
        <f>IF(H36=H29,H45,IF(H36=H45,H29,0))</f>
        <v>0</v>
      </c>
      <c r="I39" s="100" t="str">
        <f>IF(I36=I29,I45,IF(I36=I45,I29,0))</f>
        <v>Мамалимов Дамир</v>
      </c>
      <c r="J39" s="285"/>
      <c r="K39" s="247">
        <v>-160</v>
      </c>
      <c r="L39" s="90">
        <f>IF(D27=B26,B28,IF(D27=B28,B26,0))</f>
        <v>0</v>
      </c>
      <c r="M39" s="100">
        <f>IF(E27=C26,C28,IF(E27=C28,C26,0))</f>
        <v>0</v>
      </c>
      <c r="N39" s="250"/>
      <c r="O39" s="248"/>
      <c r="P39" s="262"/>
      <c r="Q39" s="272"/>
      <c r="R39" s="272"/>
      <c r="S39" s="272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</row>
    <row r="40" spans="1:30" ht="10.5" customHeight="1">
      <c r="A40" s="247">
        <v>-89</v>
      </c>
      <c r="B40" s="90">
        <f>IF('М63'!F44='М63'!D43,'М63'!D45,IF('М63'!F44='М63'!D45,'М63'!D43,0))</f>
        <v>0</v>
      </c>
      <c r="C40" s="100">
        <f>IF('М63'!G44='М63'!E43,'М63'!E45,IF('М63'!G44='М63'!E45,'М63'!E43,0))</f>
        <v>0</v>
      </c>
      <c r="D40" s="250"/>
      <c r="E40" s="248"/>
      <c r="F40" s="262"/>
      <c r="G40" s="247"/>
      <c r="H40" s="247"/>
      <c r="I40" s="282" t="s">
        <v>215</v>
      </c>
      <c r="J40" s="283"/>
      <c r="K40" s="247"/>
      <c r="L40" s="247"/>
      <c r="M40" s="247"/>
      <c r="N40" s="247"/>
      <c r="O40" s="248">
        <v>183</v>
      </c>
      <c r="P40" s="96"/>
      <c r="Q40" s="275"/>
      <c r="R40" s="116"/>
      <c r="S40" s="247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</row>
    <row r="41" spans="1:30" ht="10.5" customHeight="1">
      <c r="A41" s="247"/>
      <c r="B41" s="247"/>
      <c r="C41" s="247"/>
      <c r="D41" s="247"/>
      <c r="E41" s="248">
        <v>169</v>
      </c>
      <c r="F41" s="96"/>
      <c r="G41" s="108" t="s">
        <v>198</v>
      </c>
      <c r="H41" s="261"/>
      <c r="I41" s="248"/>
      <c r="J41" s="262"/>
      <c r="K41" s="247">
        <v>-161</v>
      </c>
      <c r="L41" s="90">
        <f>IF(D31=B30,B32,IF(D31=B32,B30,0))</f>
        <v>0</v>
      </c>
      <c r="M41" s="91">
        <f>IF(E31=C30,C32,IF(E31=C32,C30,0))</f>
        <v>0</v>
      </c>
      <c r="N41" s="261"/>
      <c r="O41" s="248"/>
      <c r="P41" s="250"/>
      <c r="Q41" s="248"/>
      <c r="R41" s="262"/>
      <c r="S41" s="247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</row>
    <row r="42" spans="1:30" ht="10.5" customHeight="1">
      <c r="A42" s="247">
        <v>-90</v>
      </c>
      <c r="B42" s="90">
        <f>IF('М63'!F48='М63'!D47,'М63'!D49,IF('М63'!F48='М63'!D49,'М63'!D47,0))</f>
        <v>0</v>
      </c>
      <c r="C42" s="91">
        <f>IF('М63'!G48='М63'!E47,'М63'!E49,IF('М63'!G48='М63'!E49,'М63'!E47,0))</f>
        <v>0</v>
      </c>
      <c r="D42" s="261"/>
      <c r="E42" s="248"/>
      <c r="F42" s="250"/>
      <c r="G42" s="248"/>
      <c r="H42" s="262"/>
      <c r="I42" s="248"/>
      <c r="J42" s="262"/>
      <c r="K42" s="247"/>
      <c r="L42" s="247"/>
      <c r="M42" s="248">
        <v>180</v>
      </c>
      <c r="N42" s="96"/>
      <c r="O42" s="276"/>
      <c r="P42" s="247"/>
      <c r="Q42" s="248"/>
      <c r="R42" s="262"/>
      <c r="S42" s="247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</row>
    <row r="43" spans="1:30" ht="10.5" customHeight="1">
      <c r="A43" s="247"/>
      <c r="B43" s="247"/>
      <c r="C43" s="248">
        <v>164</v>
      </c>
      <c r="D43" s="96"/>
      <c r="E43" s="105" t="s">
        <v>195</v>
      </c>
      <c r="F43" s="247"/>
      <c r="G43" s="248"/>
      <c r="H43" s="262"/>
      <c r="I43" s="248"/>
      <c r="J43" s="262"/>
      <c r="K43" s="247">
        <v>-162</v>
      </c>
      <c r="L43" s="90">
        <f>IF(D35=B34,B36,IF(D35=B36,B34,0))</f>
        <v>0</v>
      </c>
      <c r="M43" s="100">
        <f>IF(E35=C34,C36,IF(E35=C36,C34,0))</f>
        <v>0</v>
      </c>
      <c r="N43" s="250"/>
      <c r="O43" s="247"/>
      <c r="P43" s="247"/>
      <c r="Q43" s="248"/>
      <c r="R43" s="262"/>
      <c r="S43" s="247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</row>
    <row r="44" spans="1:30" ht="10.5" customHeight="1">
      <c r="A44" s="247">
        <v>-91</v>
      </c>
      <c r="B44" s="90">
        <f>IF('М63'!F52='М63'!D51,'М63'!D53,IF('М63'!F52='М63'!D53,'М63'!D51,0))</f>
        <v>0</v>
      </c>
      <c r="C44" s="100" t="str">
        <f>IF('М63'!G52='М63'!E51,'М63'!E53,IF('М63'!G52='М63'!E53,'М63'!E51,0))</f>
        <v>Махмутов Айдар</v>
      </c>
      <c r="D44" s="250"/>
      <c r="E44" s="247"/>
      <c r="F44" s="247"/>
      <c r="G44" s="248"/>
      <c r="H44" s="262"/>
      <c r="I44" s="248"/>
      <c r="J44" s="262"/>
      <c r="K44" s="247"/>
      <c r="L44" s="247"/>
      <c r="M44" s="247"/>
      <c r="N44" s="247"/>
      <c r="O44" s="247"/>
      <c r="P44" s="247"/>
      <c r="Q44" s="248">
        <v>185</v>
      </c>
      <c r="R44" s="96"/>
      <c r="S44" s="275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</row>
    <row r="45" spans="1:30" ht="10.5" customHeight="1">
      <c r="A45" s="247"/>
      <c r="B45" s="247"/>
      <c r="C45" s="247"/>
      <c r="D45" s="247"/>
      <c r="E45" s="262"/>
      <c r="F45" s="262"/>
      <c r="G45" s="248">
        <v>172</v>
      </c>
      <c r="H45" s="96"/>
      <c r="I45" s="105" t="s">
        <v>199</v>
      </c>
      <c r="J45" s="261"/>
      <c r="K45" s="247">
        <v>-163</v>
      </c>
      <c r="L45" s="90">
        <f>IF(D39=B38,B40,IF(D39=B40,B38,0))</f>
        <v>0</v>
      </c>
      <c r="M45" s="91">
        <f>IF(E39=C38,C40,IF(E39=C40,C38,0))</f>
        <v>0</v>
      </c>
      <c r="N45" s="92"/>
      <c r="O45" s="247"/>
      <c r="P45" s="247"/>
      <c r="Q45" s="248"/>
      <c r="R45" s="250"/>
      <c r="S45" s="114" t="s">
        <v>216</v>
      </c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</row>
    <row r="46" spans="1:30" ht="10.5" customHeight="1">
      <c r="A46" s="247">
        <v>-92</v>
      </c>
      <c r="B46" s="90">
        <f>IF('М63'!F56='М63'!D55,'М63'!D57,IF('М63'!F56='М63'!D57,'М63'!D55,0))</f>
        <v>0</v>
      </c>
      <c r="C46" s="91">
        <f>IF('М63'!G56='М63'!E55,'М63'!E57,IF('М63'!G56='М63'!E57,'М63'!E55,0))</f>
        <v>0</v>
      </c>
      <c r="D46" s="261"/>
      <c r="E46" s="247"/>
      <c r="F46" s="247"/>
      <c r="G46" s="248"/>
      <c r="H46" s="250"/>
      <c r="I46" s="247"/>
      <c r="J46" s="247"/>
      <c r="K46" s="247"/>
      <c r="L46" s="247"/>
      <c r="M46" s="248">
        <v>181</v>
      </c>
      <c r="N46" s="96"/>
      <c r="O46" s="275"/>
      <c r="P46" s="116"/>
      <c r="Q46" s="248"/>
      <c r="R46" s="247"/>
      <c r="S46" s="247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</row>
    <row r="47" spans="1:30" ht="10.5" customHeight="1">
      <c r="A47" s="247"/>
      <c r="B47" s="247"/>
      <c r="C47" s="248">
        <v>165</v>
      </c>
      <c r="D47" s="96"/>
      <c r="E47" s="108"/>
      <c r="F47" s="261"/>
      <c r="G47" s="248"/>
      <c r="H47" s="247"/>
      <c r="I47" s="247"/>
      <c r="J47" s="247"/>
      <c r="K47" s="247">
        <v>-164</v>
      </c>
      <c r="L47" s="90">
        <f>IF(D43=B42,B44,IF(D43=B44,B42,0))</f>
        <v>0</v>
      </c>
      <c r="M47" s="100">
        <f>IF(E43=C42,C44,IF(E43=C44,C42,0))</f>
        <v>0</v>
      </c>
      <c r="N47" s="250"/>
      <c r="O47" s="248"/>
      <c r="P47" s="262"/>
      <c r="Q47" s="248"/>
      <c r="R47" s="247"/>
      <c r="S47" s="247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</row>
    <row r="48" spans="1:30" ht="10.5" customHeight="1">
      <c r="A48" s="247">
        <v>-93</v>
      </c>
      <c r="B48" s="90">
        <f>IF('М63'!F60='М63'!D59,'М63'!D61,IF('М63'!F60='М63'!D61,'М63'!D59,0))</f>
        <v>0</v>
      </c>
      <c r="C48" s="100">
        <f>IF('М63'!G60='М63'!E59,'М63'!E61,IF('М63'!G60='М63'!E61,'М63'!E59,0))</f>
        <v>0</v>
      </c>
      <c r="D48" s="250"/>
      <c r="E48" s="248"/>
      <c r="F48" s="262"/>
      <c r="G48" s="248"/>
      <c r="H48" s="247"/>
      <c r="I48" s="247"/>
      <c r="J48" s="247"/>
      <c r="K48" s="247"/>
      <c r="L48" s="247"/>
      <c r="M48" s="247"/>
      <c r="N48" s="247"/>
      <c r="O48" s="248">
        <v>184</v>
      </c>
      <c r="P48" s="96"/>
      <c r="Q48" s="276"/>
      <c r="R48" s="262"/>
      <c r="S48" s="247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</row>
    <row r="49" spans="1:30" ht="10.5" customHeight="1">
      <c r="A49" s="247"/>
      <c r="B49" s="247"/>
      <c r="C49" s="247"/>
      <c r="D49" s="247"/>
      <c r="E49" s="248">
        <v>170</v>
      </c>
      <c r="F49" s="96"/>
      <c r="G49" s="105" t="s">
        <v>199</v>
      </c>
      <c r="H49" s="262"/>
      <c r="I49" s="247"/>
      <c r="J49" s="247"/>
      <c r="K49" s="247">
        <v>-165</v>
      </c>
      <c r="L49" s="90">
        <f>IF(D47=B46,B48,IF(D47=B48,B46,0))</f>
        <v>0</v>
      </c>
      <c r="M49" s="91">
        <f>IF(E47=C46,C48,IF(E47=C48,C46,0))</f>
        <v>0</v>
      </c>
      <c r="N49" s="261"/>
      <c r="O49" s="248"/>
      <c r="P49" s="250"/>
      <c r="Q49" s="247"/>
      <c r="R49" s="247"/>
      <c r="S49" s="247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</row>
    <row r="50" spans="1:30" ht="10.5" customHeight="1">
      <c r="A50" s="247">
        <v>-94</v>
      </c>
      <c r="B50" s="90">
        <f>IF('М63'!F64='М63'!D63,'М63'!D65,IF('М63'!F64='М63'!D65,'М63'!D63,0))</f>
        <v>0</v>
      </c>
      <c r="C50" s="91">
        <f>IF('М63'!G64='М63'!E63,'М63'!E65,IF('М63'!G64='М63'!E65,'М63'!E63,0))</f>
        <v>0</v>
      </c>
      <c r="D50" s="261"/>
      <c r="E50" s="248"/>
      <c r="F50" s="250"/>
      <c r="G50" s="247"/>
      <c r="H50" s="247"/>
      <c r="I50" s="247"/>
      <c r="J50" s="247"/>
      <c r="K50" s="247"/>
      <c r="L50" s="247"/>
      <c r="M50" s="248">
        <v>182</v>
      </c>
      <c r="N50" s="96"/>
      <c r="O50" s="276"/>
      <c r="P50" s="247"/>
      <c r="Q50" s="247">
        <v>-185</v>
      </c>
      <c r="R50" s="90">
        <f>IF(R44=P40,P48,IF(R44=P48,P40,0))</f>
        <v>0</v>
      </c>
      <c r="S50" s="91">
        <f>IF(S44=Q40,Q48,IF(S44=Q48,Q40,0))</f>
        <v>0</v>
      </c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</row>
    <row r="51" spans="1:30" ht="10.5" customHeight="1">
      <c r="A51" s="247"/>
      <c r="B51" s="247"/>
      <c r="C51" s="248">
        <v>166</v>
      </c>
      <c r="D51" s="96"/>
      <c r="E51" s="105" t="s">
        <v>199</v>
      </c>
      <c r="F51" s="247"/>
      <c r="G51" s="247">
        <v>-179</v>
      </c>
      <c r="H51" s="90">
        <f>IF(N38=L37,L39,IF(N38=L39,L37,0))</f>
        <v>0</v>
      </c>
      <c r="I51" s="91">
        <f>IF(O38=M37,M39,IF(O38=M39,M37,0))</f>
        <v>0</v>
      </c>
      <c r="J51" s="92"/>
      <c r="K51" s="247">
        <v>-166</v>
      </c>
      <c r="L51" s="90">
        <f>IF(D51=B50,B52,IF(D51=B52,B50,0))</f>
        <v>0</v>
      </c>
      <c r="M51" s="100">
        <f>IF(E51=C50,C52,IF(E51=C52,C50,0))</f>
        <v>0</v>
      </c>
      <c r="N51" s="250"/>
      <c r="O51" s="247"/>
      <c r="P51" s="247"/>
      <c r="Q51" s="272"/>
      <c r="R51" s="114"/>
      <c r="S51" s="114" t="s">
        <v>217</v>
      </c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</row>
    <row r="52" spans="1:30" ht="10.5" customHeight="1">
      <c r="A52" s="247">
        <v>-95</v>
      </c>
      <c r="B52" s="90">
        <f>IF('М63'!F68='М63'!D67,'М63'!D69,IF('М63'!F68='М63'!D69,'М63'!D67,0))</f>
        <v>0</v>
      </c>
      <c r="C52" s="100" t="str">
        <f>IF('М63'!G68='М63'!E67,'М63'!E69,IF('М63'!G68='М63'!E69,'М63'!E67,0))</f>
        <v>Мамалимов Дамир</v>
      </c>
      <c r="D52" s="250"/>
      <c r="E52" s="247"/>
      <c r="F52" s="247"/>
      <c r="G52" s="247"/>
      <c r="H52" s="247"/>
      <c r="I52" s="248">
        <v>187</v>
      </c>
      <c r="J52" s="96"/>
      <c r="K52" s="275"/>
      <c r="L52" s="116"/>
      <c r="M52" s="247"/>
      <c r="N52" s="247"/>
      <c r="O52" s="247">
        <v>-183</v>
      </c>
      <c r="P52" s="90">
        <f>IF(P40=N38,N42,IF(P40=N42,N38,0))</f>
        <v>0</v>
      </c>
      <c r="Q52" s="91">
        <f>IF(Q40=O38,O42,IF(Q40=O42,O38,0))</f>
        <v>0</v>
      </c>
      <c r="R52" s="247"/>
      <c r="S52" s="247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</row>
    <row r="53" spans="1:30" ht="10.5" customHeight="1">
      <c r="A53" s="247"/>
      <c r="B53" s="247"/>
      <c r="C53" s="247"/>
      <c r="D53" s="247"/>
      <c r="E53" s="262"/>
      <c r="F53" s="262"/>
      <c r="G53" s="247">
        <v>-180</v>
      </c>
      <c r="H53" s="90">
        <f>IF(N42=L41,L43,IF(N42=L43,L41,0))</f>
        <v>0</v>
      </c>
      <c r="I53" s="100">
        <f>IF(O42=M41,M43,IF(O42=M43,M41,0))</f>
        <v>0</v>
      </c>
      <c r="J53" s="250"/>
      <c r="K53" s="248"/>
      <c r="L53" s="262"/>
      <c r="M53" s="247"/>
      <c r="N53" s="247"/>
      <c r="O53" s="247"/>
      <c r="P53" s="247"/>
      <c r="Q53" s="248">
        <v>186</v>
      </c>
      <c r="R53" s="113"/>
      <c r="S53" s="275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</row>
    <row r="54" spans="1:30" ht="10.5" customHeight="1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8">
        <v>189</v>
      </c>
      <c r="L54" s="96"/>
      <c r="M54" s="275"/>
      <c r="N54" s="116"/>
      <c r="O54" s="247">
        <v>-184</v>
      </c>
      <c r="P54" s="90">
        <f>IF(P48=N46,N50,IF(P48=N50,N46,0))</f>
        <v>0</v>
      </c>
      <c r="Q54" s="100">
        <f>IF(Q48=O46,O50,IF(Q48=O50,O46,0))</f>
        <v>0</v>
      </c>
      <c r="R54" s="114"/>
      <c r="S54" s="114" t="s">
        <v>218</v>
      </c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</row>
    <row r="55" spans="1:30" ht="10.5" customHeight="1">
      <c r="A55" s="247">
        <v>-64</v>
      </c>
      <c r="B55" s="90">
        <f>IF('М63'!D7='М63'!B6,'М63'!B8,IF('М63'!D7='М63'!B8,'М63'!B6,0))</f>
        <v>0</v>
      </c>
      <c r="C55" s="91" t="str">
        <f>IF('М63'!E7='М63'!C6,'М63'!C8,IF('М63'!E7='М63'!C8,'М63'!C6,0))</f>
        <v>_</v>
      </c>
      <c r="D55" s="92"/>
      <c r="E55" s="247"/>
      <c r="F55" s="247"/>
      <c r="G55" s="247">
        <v>-181</v>
      </c>
      <c r="H55" s="90">
        <f>IF(N46=L45,L47,IF(N46=L47,L45,0))</f>
        <v>0</v>
      </c>
      <c r="I55" s="91">
        <f>IF(O46=M45,M47,IF(O46=M47,M45,0))</f>
        <v>0</v>
      </c>
      <c r="J55" s="92"/>
      <c r="K55" s="248"/>
      <c r="L55" s="250"/>
      <c r="M55" s="114" t="s">
        <v>219</v>
      </c>
      <c r="N55" s="114"/>
      <c r="O55" s="247"/>
      <c r="P55" s="247"/>
      <c r="Q55" s="247">
        <v>-186</v>
      </c>
      <c r="R55" s="90">
        <f>IF(R53=P52,P54,IF(R53=P54,P52,0))</f>
        <v>0</v>
      </c>
      <c r="S55" s="91">
        <f>IF(S53=Q52,Q54,IF(S53=Q54,Q52,0))</f>
        <v>0</v>
      </c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</row>
    <row r="56" spans="1:30" ht="10.5" customHeight="1">
      <c r="A56" s="247"/>
      <c r="B56" s="247"/>
      <c r="C56" s="248">
        <v>191</v>
      </c>
      <c r="D56" s="96"/>
      <c r="E56" s="108"/>
      <c r="F56" s="261"/>
      <c r="G56" s="247"/>
      <c r="H56" s="247"/>
      <c r="I56" s="248">
        <v>188</v>
      </c>
      <c r="J56" s="96"/>
      <c r="K56" s="276"/>
      <c r="L56" s="116"/>
      <c r="M56" s="247"/>
      <c r="N56" s="247"/>
      <c r="O56" s="247">
        <v>-187</v>
      </c>
      <c r="P56" s="90">
        <f>IF(J52=H51,H53,IF(J52=H53,H51,0))</f>
        <v>0</v>
      </c>
      <c r="Q56" s="91">
        <f>IF(K52=I51,I53,IF(K52=I53,I51,0))</f>
        <v>0</v>
      </c>
      <c r="R56" s="114"/>
      <c r="S56" s="114" t="s">
        <v>220</v>
      </c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</row>
    <row r="57" spans="1:30" ht="10.5" customHeight="1">
      <c r="A57" s="247">
        <v>-65</v>
      </c>
      <c r="B57" s="90">
        <f>IF('М63'!D11='М63'!B10,'М63'!B12,IF('М63'!D11='М63'!B12,'М63'!B10,0))</f>
        <v>0</v>
      </c>
      <c r="C57" s="100">
        <f>IF('М63'!E11='М63'!C10,'М63'!C12,IF('М63'!E11='М63'!C12,'М63'!C10,0))</f>
        <v>0</v>
      </c>
      <c r="D57" s="250"/>
      <c r="E57" s="248"/>
      <c r="F57" s="262"/>
      <c r="G57" s="247">
        <v>-182</v>
      </c>
      <c r="H57" s="90">
        <f>IF(N50=L49,L51,IF(N50=L51,L49,0))</f>
        <v>0</v>
      </c>
      <c r="I57" s="100">
        <f>IF(O50=M49,M51,IF(O50=M51,M49,0))</f>
        <v>0</v>
      </c>
      <c r="J57" s="250"/>
      <c r="K57" s="247">
        <v>-189</v>
      </c>
      <c r="L57" s="90">
        <f>IF(L54=J52,J56,IF(L54=J56,J52,0))</f>
        <v>0</v>
      </c>
      <c r="M57" s="91">
        <f>IF(M54=K52,K56,IF(M54=K56,K52,0))</f>
        <v>0</v>
      </c>
      <c r="N57" s="92"/>
      <c r="O57" s="247"/>
      <c r="P57" s="247"/>
      <c r="Q57" s="248">
        <v>190</v>
      </c>
      <c r="R57" s="113"/>
      <c r="S57" s="275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</row>
    <row r="58" spans="1:30" ht="10.5" customHeight="1">
      <c r="A58" s="247"/>
      <c r="B58" s="247"/>
      <c r="C58" s="247"/>
      <c r="D58" s="247"/>
      <c r="E58" s="248">
        <v>199</v>
      </c>
      <c r="F58" s="96"/>
      <c r="G58" s="108"/>
      <c r="H58" s="261"/>
      <c r="I58" s="247"/>
      <c r="J58" s="247"/>
      <c r="K58" s="272"/>
      <c r="L58" s="272"/>
      <c r="M58" s="114" t="s">
        <v>221</v>
      </c>
      <c r="N58" s="114"/>
      <c r="O58" s="247">
        <v>-188</v>
      </c>
      <c r="P58" s="90">
        <f>IF(J56=H55,H57,IF(J56=H57,H55,0))</f>
        <v>0</v>
      </c>
      <c r="Q58" s="100">
        <f>IF(K56=I55,I57,IF(K56=I57,I55,0))</f>
        <v>0</v>
      </c>
      <c r="R58" s="114"/>
      <c r="S58" s="114" t="s">
        <v>222</v>
      </c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</row>
    <row r="59" spans="1:30" ht="10.5" customHeight="1">
      <c r="A59" s="247">
        <v>-66</v>
      </c>
      <c r="B59" s="90">
        <f>IF('М63'!D15='М63'!B14,'М63'!B16,IF('М63'!D15='М63'!B16,'М63'!B14,0))</f>
        <v>0</v>
      </c>
      <c r="C59" s="91">
        <f>IF('М63'!E15='М63'!C14,'М63'!C16,IF('М63'!E15='М63'!C16,'М63'!C14,0))</f>
        <v>0</v>
      </c>
      <c r="D59" s="261"/>
      <c r="E59" s="248"/>
      <c r="F59" s="250"/>
      <c r="G59" s="248"/>
      <c r="H59" s="262"/>
      <c r="I59" s="247">
        <v>-203</v>
      </c>
      <c r="J59" s="90">
        <f>IF(H62=F58,F66,IF(H62=F66,F58,0))</f>
        <v>0</v>
      </c>
      <c r="K59" s="91">
        <f>IF(I62=G58,G66,IF(I62=G66,G58,0))</f>
        <v>0</v>
      </c>
      <c r="L59" s="92"/>
      <c r="M59" s="247"/>
      <c r="N59" s="247"/>
      <c r="O59" s="247"/>
      <c r="P59" s="247"/>
      <c r="Q59" s="247">
        <v>-190</v>
      </c>
      <c r="R59" s="90">
        <f>IF(R57=P56,P58,IF(R57=P58,P56,0))</f>
        <v>0</v>
      </c>
      <c r="S59" s="91">
        <f>IF(S57=Q56,Q58,IF(S57=Q58,Q56,0))</f>
        <v>0</v>
      </c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</row>
    <row r="60" spans="1:30" ht="10.5" customHeight="1">
      <c r="A60" s="247"/>
      <c r="B60" s="247"/>
      <c r="C60" s="248">
        <v>192</v>
      </c>
      <c r="D60" s="96"/>
      <c r="E60" s="105"/>
      <c r="F60" s="247"/>
      <c r="G60" s="248"/>
      <c r="H60" s="262"/>
      <c r="I60" s="247"/>
      <c r="J60" s="247"/>
      <c r="K60" s="248">
        <v>206</v>
      </c>
      <c r="L60" s="96"/>
      <c r="M60" s="275"/>
      <c r="N60" s="116"/>
      <c r="O60" s="247"/>
      <c r="P60" s="247"/>
      <c r="Q60" s="247"/>
      <c r="R60" s="114"/>
      <c r="S60" s="114" t="s">
        <v>223</v>
      </c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</row>
    <row r="61" spans="1:30" ht="10.5" customHeight="1">
      <c r="A61" s="247">
        <v>-67</v>
      </c>
      <c r="B61" s="90">
        <f>IF('М63'!D19='М63'!B18,'М63'!B20,IF('М63'!D19='М63'!B20,'М63'!B18,0))</f>
        <v>0</v>
      </c>
      <c r="C61" s="100">
        <f>IF('М63'!E19='М63'!C18,'М63'!C20,IF('М63'!E19='М63'!C20,'М63'!C18,0))</f>
        <v>0</v>
      </c>
      <c r="D61" s="250"/>
      <c r="E61" s="247"/>
      <c r="F61" s="247"/>
      <c r="G61" s="248"/>
      <c r="H61" s="262"/>
      <c r="I61" s="247">
        <v>-204</v>
      </c>
      <c r="J61" s="90">
        <f>IF(H78=F74,F82,IF(H78=F82,F74,0))</f>
        <v>0</v>
      </c>
      <c r="K61" s="100">
        <f>IF(I78=G74,G82,IF(I78=G82,G74,0))</f>
        <v>0</v>
      </c>
      <c r="L61" s="250"/>
      <c r="M61" s="114" t="s">
        <v>224</v>
      </c>
      <c r="N61" s="114"/>
      <c r="O61" s="247"/>
      <c r="P61" s="247"/>
      <c r="Q61" s="247"/>
      <c r="R61" s="247"/>
      <c r="S61" s="247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</row>
    <row r="62" spans="1:30" ht="10.5" customHeight="1">
      <c r="A62" s="247"/>
      <c r="B62" s="247"/>
      <c r="C62" s="247"/>
      <c r="D62" s="247"/>
      <c r="E62" s="262"/>
      <c r="F62" s="262"/>
      <c r="G62" s="248">
        <v>203</v>
      </c>
      <c r="H62" s="96"/>
      <c r="I62" s="108"/>
      <c r="J62" s="261"/>
      <c r="K62" s="247">
        <v>-206</v>
      </c>
      <c r="L62" s="90">
        <f>IF(L60=J59,J61,IF(L60=J61,J59,0))</f>
        <v>0</v>
      </c>
      <c r="M62" s="91">
        <f>IF(M60=K59,K61,IF(M60=K61,K59,0))</f>
        <v>0</v>
      </c>
      <c r="N62" s="92"/>
      <c r="O62" s="247"/>
      <c r="P62" s="247"/>
      <c r="Q62" s="247"/>
      <c r="R62" s="247"/>
      <c r="S62" s="247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</row>
    <row r="63" spans="1:30" ht="10.5" customHeight="1">
      <c r="A63" s="247">
        <v>-68</v>
      </c>
      <c r="B63" s="90">
        <f>IF('М63'!D23='М63'!B22,'М63'!B24,IF('М63'!D23='М63'!B24,'М63'!B22,0))</f>
        <v>0</v>
      </c>
      <c r="C63" s="91" t="str">
        <f>IF('М63'!E23='М63'!C22,'М63'!C24,IF('М63'!E23='М63'!C24,'М63'!C22,0))</f>
        <v>_</v>
      </c>
      <c r="D63" s="261"/>
      <c r="E63" s="247"/>
      <c r="F63" s="247"/>
      <c r="G63" s="248"/>
      <c r="H63" s="250"/>
      <c r="I63" s="248"/>
      <c r="J63" s="262"/>
      <c r="K63" s="272"/>
      <c r="L63" s="272"/>
      <c r="M63" s="114" t="s">
        <v>225</v>
      </c>
      <c r="N63" s="114"/>
      <c r="O63" s="247"/>
      <c r="P63" s="247"/>
      <c r="Q63" s="247"/>
      <c r="R63" s="247"/>
      <c r="S63" s="247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</row>
    <row r="64" spans="1:30" ht="10.5" customHeight="1">
      <c r="A64" s="247"/>
      <c r="B64" s="247"/>
      <c r="C64" s="248">
        <v>193</v>
      </c>
      <c r="D64" s="96"/>
      <c r="E64" s="108"/>
      <c r="F64" s="261"/>
      <c r="G64" s="248"/>
      <c r="H64" s="247"/>
      <c r="I64" s="248"/>
      <c r="J64" s="262"/>
      <c r="K64" s="272"/>
      <c r="L64" s="272"/>
      <c r="M64" s="272"/>
      <c r="N64" s="272"/>
      <c r="O64" s="272"/>
      <c r="P64" s="272"/>
      <c r="Q64" s="272"/>
      <c r="R64" s="272"/>
      <c r="S64" s="272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</row>
    <row r="65" spans="1:30" ht="10.5" customHeight="1">
      <c r="A65" s="247">
        <v>-69</v>
      </c>
      <c r="B65" s="90">
        <f>IF('М63'!D27='М63'!B26,'М63'!B28,IF('М63'!D27='М63'!B28,'М63'!B26,0))</f>
        <v>0</v>
      </c>
      <c r="C65" s="100">
        <f>IF('М63'!E27='М63'!C26,'М63'!C28,IF('М63'!E27='М63'!C28,'М63'!C26,0))</f>
        <v>0</v>
      </c>
      <c r="D65" s="250"/>
      <c r="E65" s="248"/>
      <c r="F65" s="262"/>
      <c r="G65" s="248"/>
      <c r="H65" s="247"/>
      <c r="I65" s="248"/>
      <c r="J65" s="262"/>
      <c r="K65" s="247"/>
      <c r="L65" s="247"/>
      <c r="M65" s="247">
        <v>-199</v>
      </c>
      <c r="N65" s="90">
        <f>IF(F58=D56,D60,IF(F58=D60,D56,0))</f>
        <v>0</v>
      </c>
      <c r="O65" s="91">
        <f>IF(G58=E56,E60,IF(G58=E60,E56,0))</f>
        <v>0</v>
      </c>
      <c r="P65" s="92"/>
      <c r="Q65" s="247"/>
      <c r="R65" s="247"/>
      <c r="S65" s="247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</row>
    <row r="66" spans="1:30" ht="10.5" customHeight="1">
      <c r="A66" s="247"/>
      <c r="B66" s="247"/>
      <c r="C66" s="247"/>
      <c r="D66" s="247"/>
      <c r="E66" s="248">
        <v>200</v>
      </c>
      <c r="F66" s="96"/>
      <c r="G66" s="105"/>
      <c r="H66" s="262"/>
      <c r="I66" s="248"/>
      <c r="J66" s="262"/>
      <c r="K66" s="247"/>
      <c r="L66" s="247"/>
      <c r="M66" s="247"/>
      <c r="N66" s="247"/>
      <c r="O66" s="248">
        <v>207</v>
      </c>
      <c r="P66" s="96"/>
      <c r="Q66" s="108"/>
      <c r="R66" s="247"/>
      <c r="S66" s="247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</row>
    <row r="67" spans="1:30" ht="10.5" customHeight="1">
      <c r="A67" s="247">
        <v>-70</v>
      </c>
      <c r="B67" s="90">
        <f>IF('М63'!D31='М63'!B30,'М63'!B32,IF('М63'!D31='М63'!B32,'М63'!B30,0))</f>
        <v>0</v>
      </c>
      <c r="C67" s="91">
        <f>IF('М63'!E31='М63'!C30,'М63'!C32,IF('М63'!E31='М63'!C32,'М63'!C30,0))</f>
        <v>0</v>
      </c>
      <c r="D67" s="261"/>
      <c r="E67" s="248"/>
      <c r="F67" s="250"/>
      <c r="G67" s="247"/>
      <c r="H67" s="247"/>
      <c r="I67" s="248"/>
      <c r="J67" s="262"/>
      <c r="K67" s="247"/>
      <c r="L67" s="247"/>
      <c r="M67" s="247">
        <v>-200</v>
      </c>
      <c r="N67" s="90">
        <f>IF(F66=D64,D68,IF(F66=D68,D64,0))</f>
        <v>0</v>
      </c>
      <c r="O67" s="100">
        <f>IF(G66=E64,E68,IF(G66=E68,E64,0))</f>
        <v>0</v>
      </c>
      <c r="P67" s="250"/>
      <c r="Q67" s="248"/>
      <c r="R67" s="247"/>
      <c r="S67" s="247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</row>
    <row r="68" spans="1:30" ht="10.5" customHeight="1">
      <c r="A68" s="247"/>
      <c r="B68" s="247"/>
      <c r="C68" s="248">
        <v>194</v>
      </c>
      <c r="D68" s="96"/>
      <c r="E68" s="105"/>
      <c r="F68" s="247"/>
      <c r="G68" s="247"/>
      <c r="H68" s="247"/>
      <c r="I68" s="248"/>
      <c r="J68" s="262"/>
      <c r="K68" s="272"/>
      <c r="L68" s="272"/>
      <c r="M68" s="247"/>
      <c r="N68" s="247"/>
      <c r="O68" s="247"/>
      <c r="P68" s="247"/>
      <c r="Q68" s="248">
        <v>209</v>
      </c>
      <c r="R68" s="113"/>
      <c r="S68" s="108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</row>
    <row r="69" spans="1:30" ht="10.5" customHeight="1">
      <c r="A69" s="247">
        <v>-71</v>
      </c>
      <c r="B69" s="90">
        <f>IF('М63'!D35='М63'!B34,'М63'!B36,IF('М63'!D35='М63'!B36,'М63'!B34,0))</f>
        <v>0</v>
      </c>
      <c r="C69" s="100" t="str">
        <f>IF('М63'!E35='М63'!C34,'М63'!C36,IF('М63'!E35='М63'!C36,'М63'!C34,0))</f>
        <v>_</v>
      </c>
      <c r="D69" s="250"/>
      <c r="E69" s="247"/>
      <c r="F69" s="247"/>
      <c r="G69" s="247"/>
      <c r="H69" s="90"/>
      <c r="I69" s="270"/>
      <c r="J69" s="262"/>
      <c r="K69" s="258"/>
      <c r="L69" s="258"/>
      <c r="M69" s="247">
        <v>-201</v>
      </c>
      <c r="N69" s="90">
        <f>IF(F74=D72,D76,IF(F74=D76,D72,0))</f>
        <v>0</v>
      </c>
      <c r="O69" s="91">
        <f>IF(G74=E72,E76,IF(G74=E76,E72,0))</f>
        <v>0</v>
      </c>
      <c r="P69" s="92"/>
      <c r="Q69" s="248"/>
      <c r="R69" s="114"/>
      <c r="S69" s="114" t="s">
        <v>226</v>
      </c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</row>
    <row r="70" spans="1:30" ht="10.5" customHeight="1">
      <c r="A70" s="247"/>
      <c r="B70" s="247"/>
      <c r="C70" s="247"/>
      <c r="D70" s="247"/>
      <c r="E70" s="262"/>
      <c r="F70" s="262"/>
      <c r="G70" s="247"/>
      <c r="H70" s="281"/>
      <c r="I70" s="282" t="s">
        <v>227</v>
      </c>
      <c r="J70" s="283"/>
      <c r="K70" s="247"/>
      <c r="L70" s="247"/>
      <c r="M70" s="247"/>
      <c r="N70" s="247"/>
      <c r="O70" s="248">
        <v>208</v>
      </c>
      <c r="P70" s="96"/>
      <c r="Q70" s="105"/>
      <c r="R70" s="247"/>
      <c r="S70" s="247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</row>
    <row r="71" spans="1:30" ht="10.5" customHeight="1">
      <c r="A71" s="247">
        <v>-72</v>
      </c>
      <c r="B71" s="90">
        <f>IF('М63'!D39='М63'!B38,'М63'!B40,IF('М63'!D39='М63'!B40,'М63'!B38,0))</f>
        <v>0</v>
      </c>
      <c r="C71" s="91" t="str">
        <f>IF('М63'!E39='М63'!C38,'М63'!C40,IF('М63'!E39='М63'!C40,'М63'!C38,0))</f>
        <v>_</v>
      </c>
      <c r="D71" s="261"/>
      <c r="E71" s="247"/>
      <c r="F71" s="247"/>
      <c r="G71" s="247"/>
      <c r="H71" s="262"/>
      <c r="I71" s="248">
        <v>205</v>
      </c>
      <c r="J71" s="262"/>
      <c r="K71" s="284"/>
      <c r="L71" s="284"/>
      <c r="M71" s="247">
        <v>-202</v>
      </c>
      <c r="N71" s="90">
        <f>IF(F82=D80,D84,IF(F82=D84,D80,0))</f>
        <v>0</v>
      </c>
      <c r="O71" s="100">
        <f>IF(G82=E80,E84,IF(G82=E84,E80,0))</f>
        <v>0</v>
      </c>
      <c r="P71" s="250"/>
      <c r="Q71" s="247">
        <v>-209</v>
      </c>
      <c r="R71" s="90">
        <f>IF(R68=P66,P70,IF(R68=P70,P66,0))</f>
        <v>0</v>
      </c>
      <c r="S71" s="91">
        <f>IF(S68=Q66,Q70,IF(S68=Q70,Q66,0))</f>
        <v>0</v>
      </c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</row>
    <row r="72" spans="1:30" ht="10.5" customHeight="1">
      <c r="A72" s="247"/>
      <c r="B72" s="247"/>
      <c r="C72" s="248">
        <v>195</v>
      </c>
      <c r="D72" s="96"/>
      <c r="E72" s="108"/>
      <c r="F72" s="261"/>
      <c r="G72" s="247"/>
      <c r="H72" s="90">
        <f>IF(H69=H62,H78,IF(H69=H78,H62,0))</f>
        <v>0</v>
      </c>
      <c r="I72" s="286">
        <f>IF(I69=I62,I78,IF(I69=I78,I62,0))</f>
        <v>0</v>
      </c>
      <c r="J72" s="285"/>
      <c r="K72" s="247">
        <v>-191</v>
      </c>
      <c r="L72" s="90">
        <f>IF(D56=B55,B57,IF(D56=B57,B55,0))</f>
        <v>0</v>
      </c>
      <c r="M72" s="91" t="str">
        <f>IF(E56=C55,C57,IF(E56=C57,C55,0))</f>
        <v>_</v>
      </c>
      <c r="N72" s="92"/>
      <c r="O72" s="247"/>
      <c r="P72" s="247"/>
      <c r="Q72" s="272"/>
      <c r="R72" s="114"/>
      <c r="S72" s="114" t="s">
        <v>228</v>
      </c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</row>
    <row r="73" spans="1:30" ht="10.5" customHeight="1">
      <c r="A73" s="247">
        <v>-73</v>
      </c>
      <c r="B73" s="90">
        <f>IF('М63'!D43='М63'!B42,'М63'!B44,IF('М63'!D43='М63'!B44,'М63'!B42,0))</f>
        <v>0</v>
      </c>
      <c r="C73" s="100">
        <f>IF('М63'!E43='М63'!C42,'М63'!C44,IF('М63'!E43='М63'!C44,'М63'!C42,0))</f>
        <v>0</v>
      </c>
      <c r="D73" s="250"/>
      <c r="E73" s="248"/>
      <c r="F73" s="262"/>
      <c r="G73" s="247"/>
      <c r="H73" s="247"/>
      <c r="I73" s="282" t="s">
        <v>229</v>
      </c>
      <c r="J73" s="283"/>
      <c r="K73" s="247"/>
      <c r="L73" s="247"/>
      <c r="M73" s="248">
        <v>211</v>
      </c>
      <c r="N73" s="96"/>
      <c r="O73" s="108"/>
      <c r="P73" s="261"/>
      <c r="Q73" s="247"/>
      <c r="R73" s="247"/>
      <c r="S73" s="247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</row>
    <row r="74" spans="1:30" ht="10.5" customHeight="1">
      <c r="A74" s="247"/>
      <c r="B74" s="247"/>
      <c r="C74" s="247"/>
      <c r="D74" s="247"/>
      <c r="E74" s="248">
        <v>201</v>
      </c>
      <c r="F74" s="96"/>
      <c r="G74" s="108"/>
      <c r="H74" s="261"/>
      <c r="I74" s="248"/>
      <c r="J74" s="262"/>
      <c r="K74" s="247">
        <v>-192</v>
      </c>
      <c r="L74" s="90">
        <f>IF(D60=B59,B61,IF(D60=B61,B59,0))</f>
        <v>0</v>
      </c>
      <c r="M74" s="100">
        <f>IF(E60=C59,C61,IF(E60=C61,C59,0))</f>
        <v>0</v>
      </c>
      <c r="N74" s="250"/>
      <c r="O74" s="248"/>
      <c r="P74" s="262"/>
      <c r="Q74" s="247"/>
      <c r="R74" s="247"/>
      <c r="S74" s="247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</row>
    <row r="75" spans="1:30" ht="10.5" customHeight="1">
      <c r="A75" s="247">
        <v>-74</v>
      </c>
      <c r="B75" s="90">
        <f>IF('М63'!D47='М63'!B46,'М63'!B48,IF('М63'!D47='М63'!B48,'М63'!B46,0))</f>
        <v>0</v>
      </c>
      <c r="C75" s="91">
        <f>IF('М63'!E47='М63'!C46,'М63'!C48,IF('М63'!E47='М63'!C48,'М63'!C46,0))</f>
        <v>0</v>
      </c>
      <c r="D75" s="261"/>
      <c r="E75" s="248"/>
      <c r="F75" s="250"/>
      <c r="G75" s="248"/>
      <c r="H75" s="262"/>
      <c r="I75" s="248"/>
      <c r="J75" s="262"/>
      <c r="K75" s="247"/>
      <c r="L75" s="247"/>
      <c r="M75" s="247"/>
      <c r="N75" s="247"/>
      <c r="O75" s="248">
        <v>215</v>
      </c>
      <c r="P75" s="96"/>
      <c r="Q75" s="108"/>
      <c r="R75" s="247"/>
      <c r="S75" s="247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</row>
    <row r="76" spans="1:30" ht="10.5" customHeight="1">
      <c r="A76" s="247"/>
      <c r="B76" s="247"/>
      <c r="C76" s="248">
        <v>196</v>
      </c>
      <c r="D76" s="96"/>
      <c r="E76" s="105"/>
      <c r="F76" s="247"/>
      <c r="G76" s="248"/>
      <c r="H76" s="262"/>
      <c r="I76" s="248"/>
      <c r="J76" s="262"/>
      <c r="K76" s="247">
        <v>-193</v>
      </c>
      <c r="L76" s="90">
        <f>IF(D64=B63,B65,IF(D64=B65,B63,0))</f>
        <v>0</v>
      </c>
      <c r="M76" s="91" t="str">
        <f>IF(E64=C63,C65,IF(E64=C65,C63,0))</f>
        <v>_</v>
      </c>
      <c r="N76" s="92"/>
      <c r="O76" s="248"/>
      <c r="P76" s="250"/>
      <c r="Q76" s="248"/>
      <c r="R76" s="247"/>
      <c r="S76" s="247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</row>
    <row r="77" spans="1:30" ht="10.5" customHeight="1">
      <c r="A77" s="247">
        <v>-75</v>
      </c>
      <c r="B77" s="90">
        <f>IF('М63'!D51='М63'!B50,'М63'!B52,IF('М63'!D51='М63'!B52,'М63'!B50,0))</f>
        <v>0</v>
      </c>
      <c r="C77" s="100" t="str">
        <f>IF('М63'!E51='М63'!C50,'М63'!C52,IF('М63'!E51='М63'!C52,'М63'!C50,0))</f>
        <v>_</v>
      </c>
      <c r="D77" s="250"/>
      <c r="E77" s="247"/>
      <c r="F77" s="247"/>
      <c r="G77" s="248"/>
      <c r="H77" s="262"/>
      <c r="I77" s="248"/>
      <c r="J77" s="262"/>
      <c r="K77" s="247"/>
      <c r="L77" s="247"/>
      <c r="M77" s="248">
        <v>212</v>
      </c>
      <c r="N77" s="96"/>
      <c r="O77" s="105"/>
      <c r="P77" s="247"/>
      <c r="Q77" s="248"/>
      <c r="R77" s="247"/>
      <c r="S77" s="247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</row>
    <row r="78" spans="1:30" ht="10.5" customHeight="1">
      <c r="A78" s="247"/>
      <c r="B78" s="247"/>
      <c r="C78" s="247"/>
      <c r="D78" s="247"/>
      <c r="E78" s="262"/>
      <c r="F78" s="262"/>
      <c r="G78" s="248">
        <v>204</v>
      </c>
      <c r="H78" s="96"/>
      <c r="I78" s="105"/>
      <c r="J78" s="261"/>
      <c r="K78" s="247">
        <v>-194</v>
      </c>
      <c r="L78" s="90">
        <f>IF(D68=B67,B69,IF(D68=B69,B67,0))</f>
        <v>0</v>
      </c>
      <c r="M78" s="100" t="str">
        <f>IF(E68=C67,C69,IF(E68=C69,C67,0))</f>
        <v>_</v>
      </c>
      <c r="N78" s="250"/>
      <c r="O78" s="247"/>
      <c r="P78" s="247"/>
      <c r="Q78" s="248"/>
      <c r="R78" s="247"/>
      <c r="S78" s="247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</row>
    <row r="79" spans="1:30" ht="10.5" customHeight="1">
      <c r="A79" s="247">
        <v>-76</v>
      </c>
      <c r="B79" s="90">
        <f>IF('М63'!D55='М63'!B54,'М63'!B56,IF('М63'!D55='М63'!B56,'М63'!B54,0))</f>
        <v>0</v>
      </c>
      <c r="C79" s="91">
        <f>IF('М63'!E55='М63'!C54,'М63'!C56,IF('М63'!E55='М63'!C56,'М63'!C54,0))</f>
        <v>0</v>
      </c>
      <c r="D79" s="261"/>
      <c r="E79" s="247"/>
      <c r="F79" s="247"/>
      <c r="G79" s="248"/>
      <c r="H79" s="250"/>
      <c r="I79" s="247"/>
      <c r="J79" s="247"/>
      <c r="K79" s="247"/>
      <c r="L79" s="247"/>
      <c r="M79" s="247"/>
      <c r="N79" s="247"/>
      <c r="O79" s="247"/>
      <c r="P79" s="262"/>
      <c r="Q79" s="248">
        <v>217</v>
      </c>
      <c r="R79" s="113"/>
      <c r="S79" s="108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</row>
    <row r="80" spans="1:30" ht="10.5" customHeight="1">
      <c r="A80" s="247"/>
      <c r="B80" s="247"/>
      <c r="C80" s="248">
        <v>197</v>
      </c>
      <c r="D80" s="96"/>
      <c r="E80" s="108"/>
      <c r="F80" s="261"/>
      <c r="G80" s="248"/>
      <c r="H80" s="247"/>
      <c r="I80" s="247"/>
      <c r="J80" s="247"/>
      <c r="K80" s="247">
        <v>-195</v>
      </c>
      <c r="L80" s="90">
        <f>IF(D72=B71,B73,IF(D72=B73,B71,0))</f>
        <v>0</v>
      </c>
      <c r="M80" s="91" t="str">
        <f>IF(E72=C71,C73,IF(E72=C73,C71,0))</f>
        <v>_</v>
      </c>
      <c r="N80" s="92"/>
      <c r="O80" s="247"/>
      <c r="P80" s="247"/>
      <c r="Q80" s="248"/>
      <c r="R80" s="114"/>
      <c r="S80" s="114" t="s">
        <v>230</v>
      </c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</row>
    <row r="81" spans="1:30" ht="10.5" customHeight="1">
      <c r="A81" s="247">
        <v>-77</v>
      </c>
      <c r="B81" s="90">
        <f>IF('М63'!D59='М63'!B58,'М63'!B60,IF('М63'!D59='М63'!B60,'М63'!B58,0))</f>
        <v>0</v>
      </c>
      <c r="C81" s="100">
        <f>IF('М63'!E59='М63'!C58,'М63'!C60,IF('М63'!E59='М63'!C60,'М63'!C58,0))</f>
        <v>0</v>
      </c>
      <c r="D81" s="250"/>
      <c r="E81" s="248"/>
      <c r="F81" s="262"/>
      <c r="G81" s="248"/>
      <c r="H81" s="247"/>
      <c r="I81" s="247"/>
      <c r="J81" s="247"/>
      <c r="K81" s="247"/>
      <c r="L81" s="247"/>
      <c r="M81" s="248">
        <v>213</v>
      </c>
      <c r="N81" s="96"/>
      <c r="O81" s="108"/>
      <c r="P81" s="261"/>
      <c r="Q81" s="248"/>
      <c r="R81" s="247"/>
      <c r="S81" s="247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</row>
    <row r="82" spans="1:30" ht="10.5" customHeight="1">
      <c r="A82" s="247"/>
      <c r="B82" s="247"/>
      <c r="C82" s="247"/>
      <c r="D82" s="247"/>
      <c r="E82" s="248">
        <v>202</v>
      </c>
      <c r="F82" s="96"/>
      <c r="G82" s="105"/>
      <c r="H82" s="262"/>
      <c r="I82" s="247"/>
      <c r="J82" s="247"/>
      <c r="K82" s="247">
        <v>-196</v>
      </c>
      <c r="L82" s="90">
        <f>IF(D76=B75,B77,IF(D76=B77,B75,0))</f>
        <v>0</v>
      </c>
      <c r="M82" s="100" t="str">
        <f>IF(E76=C75,C77,IF(E76=C77,C75,0))</f>
        <v>_</v>
      </c>
      <c r="N82" s="250"/>
      <c r="O82" s="248"/>
      <c r="P82" s="262"/>
      <c r="Q82" s="248"/>
      <c r="R82" s="247"/>
      <c r="S82" s="247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</row>
    <row r="83" spans="1:30" ht="10.5" customHeight="1">
      <c r="A83" s="247">
        <v>-78</v>
      </c>
      <c r="B83" s="90">
        <f>IF('М63'!D63='М63'!B62,'М63'!B64,IF('М63'!D63='М63'!B64,'М63'!B62,0))</f>
        <v>0</v>
      </c>
      <c r="C83" s="91">
        <f>IF('М63'!E63='М63'!C62,'М63'!C64,IF('М63'!E63='М63'!C64,'М63'!C62,0))</f>
        <v>0</v>
      </c>
      <c r="D83" s="261"/>
      <c r="E83" s="248"/>
      <c r="F83" s="250"/>
      <c r="G83" s="247"/>
      <c r="H83" s="247"/>
      <c r="I83" s="247"/>
      <c r="J83" s="247"/>
      <c r="K83" s="247"/>
      <c r="L83" s="247"/>
      <c r="M83" s="247"/>
      <c r="N83" s="247"/>
      <c r="O83" s="248">
        <v>216</v>
      </c>
      <c r="P83" s="96"/>
      <c r="Q83" s="105"/>
      <c r="R83" s="247"/>
      <c r="S83" s="247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</row>
    <row r="84" spans="1:30" ht="10.5" customHeight="1">
      <c r="A84" s="247"/>
      <c r="B84" s="247"/>
      <c r="C84" s="248">
        <v>198</v>
      </c>
      <c r="D84" s="96"/>
      <c r="E84" s="105"/>
      <c r="F84" s="247"/>
      <c r="G84" s="247"/>
      <c r="H84" s="247"/>
      <c r="I84" s="247"/>
      <c r="J84" s="247"/>
      <c r="K84" s="247">
        <v>-197</v>
      </c>
      <c r="L84" s="90">
        <f>IF(D80=B79,B81,IF(D80=B81,B79,0))</f>
        <v>0</v>
      </c>
      <c r="M84" s="91">
        <f>IF(E80=C79,C81,IF(E80=C81,C79,0))</f>
        <v>0</v>
      </c>
      <c r="N84" s="92"/>
      <c r="O84" s="248"/>
      <c r="P84" s="250"/>
      <c r="Q84" s="247"/>
      <c r="R84" s="247"/>
      <c r="S84" s="247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</row>
    <row r="85" spans="1:30" ht="10.5" customHeight="1">
      <c r="A85" s="247">
        <v>-79</v>
      </c>
      <c r="B85" s="90">
        <f>IF('М63'!D67='М63'!B66,'М63'!B68,IF('М63'!D67='М63'!B68,'М63'!B66,0))</f>
        <v>0</v>
      </c>
      <c r="C85" s="100" t="str">
        <f>IF('М63'!E67='М63'!C66,'М63'!C68,IF('М63'!E67='М63'!C68,'М63'!C66,0))</f>
        <v>_</v>
      </c>
      <c r="D85" s="250"/>
      <c r="E85" s="247"/>
      <c r="F85" s="247"/>
      <c r="G85" s="247"/>
      <c r="H85" s="247"/>
      <c r="I85" s="247"/>
      <c r="J85" s="247"/>
      <c r="K85" s="247"/>
      <c r="L85" s="247"/>
      <c r="M85" s="248">
        <v>214</v>
      </c>
      <c r="N85" s="96"/>
      <c r="O85" s="105"/>
      <c r="P85" s="247"/>
      <c r="Q85" s="247">
        <v>-217</v>
      </c>
      <c r="R85" s="90">
        <f>IF(R79=P75,P83,IF(R79=P83,P75,0))</f>
        <v>0</v>
      </c>
      <c r="S85" s="91">
        <f>IF(S79=Q75,Q83,IF(S79=Q83,Q75,0))</f>
        <v>0</v>
      </c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</row>
    <row r="86" spans="1:30" ht="10.5" customHeight="1">
      <c r="A86" s="247"/>
      <c r="B86" s="247"/>
      <c r="C86" s="247"/>
      <c r="D86" s="247"/>
      <c r="E86" s="262"/>
      <c r="F86" s="262"/>
      <c r="G86" s="247">
        <v>-207</v>
      </c>
      <c r="H86" s="90">
        <f>IF(P66=N65,N67,IF(P66=N67,N65,0))</f>
        <v>0</v>
      </c>
      <c r="I86" s="91">
        <f>IF(Q66=O65,O67,IF(Q66=O67,O65,0))</f>
        <v>0</v>
      </c>
      <c r="J86" s="92"/>
      <c r="K86" s="247">
        <v>-198</v>
      </c>
      <c r="L86" s="90">
        <f>IF(D84=B83,B85,IF(D84=B85,B83,0))</f>
        <v>0</v>
      </c>
      <c r="M86" s="100" t="str">
        <f>IF(E84=C83,C85,IF(E84=C85,C83,0))</f>
        <v>_</v>
      </c>
      <c r="N86" s="250"/>
      <c r="O86" s="247"/>
      <c r="P86" s="247"/>
      <c r="Q86" s="272"/>
      <c r="R86" s="114"/>
      <c r="S86" s="114" t="s">
        <v>231</v>
      </c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</row>
    <row r="87" spans="1:30" ht="10.5" customHeight="1">
      <c r="A87" s="247">
        <v>-211</v>
      </c>
      <c r="B87" s="90">
        <f>IF(N73=L72,L74,IF(N73=L74,L72,0))</f>
        <v>0</v>
      </c>
      <c r="C87" s="91" t="str">
        <f>IF(O73=M72,M74,IF(O73=M74,M72,0))</f>
        <v>_</v>
      </c>
      <c r="D87" s="261"/>
      <c r="E87" s="272"/>
      <c r="F87" s="272"/>
      <c r="G87" s="247"/>
      <c r="H87" s="247"/>
      <c r="I87" s="248">
        <v>210</v>
      </c>
      <c r="J87" s="113"/>
      <c r="K87" s="108"/>
      <c r="L87" s="261"/>
      <c r="M87" s="247"/>
      <c r="N87" s="247"/>
      <c r="O87" s="247"/>
      <c r="P87" s="247"/>
      <c r="Q87" s="247"/>
      <c r="R87" s="247"/>
      <c r="S87" s="247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</row>
    <row r="88" spans="1:30" ht="10.5" customHeight="1">
      <c r="A88" s="247"/>
      <c r="B88" s="247"/>
      <c r="C88" s="248">
        <v>219</v>
      </c>
      <c r="D88" s="96"/>
      <c r="E88" s="108"/>
      <c r="F88" s="261"/>
      <c r="G88" s="247">
        <v>-208</v>
      </c>
      <c r="H88" s="90">
        <f>IF(P70=N69,N71,IF(P70=N71,N69,0))</f>
        <v>0</v>
      </c>
      <c r="I88" s="100">
        <f>IF(Q70=O69,O71,IF(Q70=O71,O69,0))</f>
        <v>0</v>
      </c>
      <c r="J88" s="114"/>
      <c r="K88" s="114" t="s">
        <v>232</v>
      </c>
      <c r="L88" s="114"/>
      <c r="M88" s="247"/>
      <c r="N88" s="247"/>
      <c r="O88" s="247">
        <v>-215</v>
      </c>
      <c r="P88" s="90">
        <f>IF(P75=N73,N77,IF(P75=N77,N73,0))</f>
        <v>0</v>
      </c>
      <c r="Q88" s="91">
        <f>IF(Q75=O73,O77,IF(Q75=O77,O73,0))</f>
        <v>0</v>
      </c>
      <c r="R88" s="247"/>
      <c r="S88" s="247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</row>
    <row r="89" spans="1:30" ht="10.5" customHeight="1">
      <c r="A89" s="247">
        <v>-212</v>
      </c>
      <c r="B89" s="90">
        <f>IF(N77=L76,L78,IF(N77=L78,L76,0))</f>
        <v>0</v>
      </c>
      <c r="C89" s="100">
        <f>IF(O77=M76,M78,IF(O77=M78,M76,0))</f>
        <v>0</v>
      </c>
      <c r="D89" s="250"/>
      <c r="E89" s="248"/>
      <c r="F89" s="262"/>
      <c r="G89" s="247"/>
      <c r="H89" s="247"/>
      <c r="I89" s="247">
        <v>-210</v>
      </c>
      <c r="J89" s="90">
        <f>IF(J87=H86,H88,IF(J87=H88,H86,0))</f>
        <v>0</v>
      </c>
      <c r="K89" s="91">
        <f>IF(K87=I86,I88,IF(K87=I88,I86,0))</f>
        <v>0</v>
      </c>
      <c r="L89" s="92"/>
      <c r="M89" s="247"/>
      <c r="N89" s="247"/>
      <c r="O89" s="247"/>
      <c r="P89" s="247"/>
      <c r="Q89" s="248">
        <v>218</v>
      </c>
      <c r="R89" s="113"/>
      <c r="S89" s="108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</row>
    <row r="90" spans="1:30" ht="10.5" customHeight="1">
      <c r="A90" s="247"/>
      <c r="B90" s="247"/>
      <c r="C90" s="247"/>
      <c r="D90" s="247"/>
      <c r="E90" s="248">
        <v>221</v>
      </c>
      <c r="F90" s="96"/>
      <c r="G90" s="108"/>
      <c r="H90" s="261"/>
      <c r="I90" s="247"/>
      <c r="J90" s="247"/>
      <c r="K90" s="114" t="s">
        <v>233</v>
      </c>
      <c r="L90" s="114"/>
      <c r="M90" s="247"/>
      <c r="N90" s="247"/>
      <c r="O90" s="247">
        <v>-216</v>
      </c>
      <c r="P90" s="90">
        <f>IF(P83=N81,N85,IF(P83=N85,N81,0))</f>
        <v>0</v>
      </c>
      <c r="Q90" s="100">
        <f>IF(Q83=O81,O85,IF(Q83=O85,O81,0))</f>
        <v>0</v>
      </c>
      <c r="R90" s="114"/>
      <c r="S90" s="114" t="s">
        <v>234</v>
      </c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</row>
    <row r="91" spans="1:30" ht="10.5" customHeight="1">
      <c r="A91" s="247">
        <v>-213</v>
      </c>
      <c r="B91" s="90">
        <f>IF(N81=L80,L82,IF(N81=L82,L80,0))</f>
        <v>0</v>
      </c>
      <c r="C91" s="91">
        <f>IF(O81=M80,M82,IF(O81=M82,M80,0))</f>
        <v>0</v>
      </c>
      <c r="D91" s="261"/>
      <c r="E91" s="248"/>
      <c r="F91" s="250"/>
      <c r="G91" s="114" t="s">
        <v>235</v>
      </c>
      <c r="H91" s="114"/>
      <c r="I91" s="247"/>
      <c r="J91" s="247"/>
      <c r="K91" s="247"/>
      <c r="L91" s="247"/>
      <c r="M91" s="247"/>
      <c r="N91" s="247"/>
      <c r="O91" s="247"/>
      <c r="P91" s="247"/>
      <c r="Q91" s="247">
        <v>-218</v>
      </c>
      <c r="R91" s="90">
        <f>IF(R89=P88,P90,IF(R89=P90,P88,0))</f>
        <v>0</v>
      </c>
      <c r="S91" s="91">
        <f>IF(S89=Q88,Q90,IF(S89=Q90,Q88,0))</f>
        <v>0</v>
      </c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</row>
    <row r="92" spans="1:30" ht="10.5" customHeight="1">
      <c r="A92" s="247"/>
      <c r="B92" s="247"/>
      <c r="C92" s="248">
        <v>220</v>
      </c>
      <c r="D92" s="96"/>
      <c r="E92" s="105"/>
      <c r="F92" s="247"/>
      <c r="G92" s="247"/>
      <c r="H92" s="247"/>
      <c r="I92" s="247">
        <v>-219</v>
      </c>
      <c r="J92" s="90">
        <f>IF(D88=B87,B89,IF(D88=B89,B87,0))</f>
        <v>0</v>
      </c>
      <c r="K92" s="91" t="str">
        <f>IF(E88=C87,C89,IF(E88=C89,C87,0))</f>
        <v>_</v>
      </c>
      <c r="L92" s="92"/>
      <c r="M92" s="247"/>
      <c r="N92" s="247"/>
      <c r="O92" s="247"/>
      <c r="P92" s="247"/>
      <c r="Q92" s="272"/>
      <c r="R92" s="272"/>
      <c r="S92" s="114" t="s">
        <v>236</v>
      </c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</row>
    <row r="93" spans="1:30" ht="10.5" customHeight="1">
      <c r="A93" s="247">
        <v>-214</v>
      </c>
      <c r="B93" s="90">
        <f>IF(N85=L84,L86,IF(N85=L86,L84,0))</f>
        <v>0</v>
      </c>
      <c r="C93" s="100" t="str">
        <f>IF(O85=M84,M86,IF(O85=M86,M84,0))</f>
        <v>_</v>
      </c>
      <c r="D93" s="250"/>
      <c r="E93" s="247">
        <v>-221</v>
      </c>
      <c r="F93" s="90">
        <f>IF(F90=D88,D92,IF(F90=D92,D88,0))</f>
        <v>0</v>
      </c>
      <c r="G93" s="91">
        <f>IF(G90=E88,E92,IF(G90=E92,E88,0))</f>
        <v>0</v>
      </c>
      <c r="H93" s="92"/>
      <c r="I93" s="247"/>
      <c r="J93" s="247"/>
      <c r="K93" s="248">
        <v>222</v>
      </c>
      <c r="L93" s="113"/>
      <c r="M93" s="108"/>
      <c r="N93" s="261"/>
      <c r="O93" s="247"/>
      <c r="P93" s="247"/>
      <c r="Q93" s="247"/>
      <c r="R93" s="247"/>
      <c r="S93" s="247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</row>
    <row r="94" spans="1:30" ht="10.5" customHeight="1">
      <c r="A94" s="247"/>
      <c r="B94" s="247"/>
      <c r="C94" s="247"/>
      <c r="D94" s="247"/>
      <c r="E94" s="272"/>
      <c r="F94" s="262"/>
      <c r="G94" s="114" t="s">
        <v>237</v>
      </c>
      <c r="H94" s="114"/>
      <c r="I94" s="247">
        <v>-220</v>
      </c>
      <c r="J94" s="90">
        <f>IF(D92=B91,B93,IF(D92=B93,B91,0))</f>
        <v>0</v>
      </c>
      <c r="K94" s="100" t="str">
        <f>IF(E92=C91,C93,IF(E92=C93,C91,0))</f>
        <v>_</v>
      </c>
      <c r="L94" s="114"/>
      <c r="M94" s="114" t="s">
        <v>238</v>
      </c>
      <c r="N94" s="114"/>
      <c r="O94" s="247"/>
      <c r="P94" s="247"/>
      <c r="Q94" s="247"/>
      <c r="R94" s="247"/>
      <c r="S94" s="247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</row>
    <row r="95" spans="1:30" ht="10.5" customHeight="1">
      <c r="A95" s="247"/>
      <c r="B95" s="247"/>
      <c r="C95" s="247"/>
      <c r="D95" s="247"/>
      <c r="E95" s="247"/>
      <c r="F95" s="247"/>
      <c r="G95" s="247"/>
      <c r="H95" s="247"/>
      <c r="I95" s="247"/>
      <c r="J95" s="247"/>
      <c r="K95" s="247">
        <v>-222</v>
      </c>
      <c r="L95" s="90">
        <f>IF(L93=J92,J94,IF(L93=J94,J92,0))</f>
        <v>0</v>
      </c>
      <c r="M95" s="91">
        <f>IF(M93=K92,K94,IF(M93=K94,K92,0))</f>
        <v>0</v>
      </c>
      <c r="N95" s="92"/>
      <c r="O95" s="272"/>
      <c r="P95" s="272"/>
      <c r="Q95" s="247"/>
      <c r="R95" s="247"/>
      <c r="S95" s="247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</row>
    <row r="96" spans="1:30" ht="10.5" customHeight="1">
      <c r="A96" s="247"/>
      <c r="B96" s="247"/>
      <c r="C96" s="247"/>
      <c r="D96" s="247"/>
      <c r="E96" s="247"/>
      <c r="F96" s="261"/>
      <c r="G96" s="247"/>
      <c r="H96" s="247"/>
      <c r="I96" s="247"/>
      <c r="J96" s="247"/>
      <c r="K96" s="247"/>
      <c r="L96" s="247"/>
      <c r="M96" s="114" t="s">
        <v>239</v>
      </c>
      <c r="N96" s="114"/>
      <c r="O96" s="272"/>
      <c r="P96" s="272"/>
      <c r="Q96" s="272"/>
      <c r="R96" s="272"/>
      <c r="S96" s="272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</row>
    <row r="97" spans="1:30" ht="6" customHeight="1">
      <c r="A97" s="287"/>
      <c r="B97" s="287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</row>
    <row r="98" spans="1:30" ht="6" customHeight="1">
      <c r="A98" s="287"/>
      <c r="B98" s="287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</row>
    <row r="99" spans="1:30" ht="6" customHeight="1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</row>
    <row r="100" spans="1:30" ht="6" customHeight="1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</row>
    <row r="101" spans="1:30" ht="6" customHeight="1">
      <c r="A101" s="288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</row>
    <row r="102" spans="1:30" ht="6" customHeight="1">
      <c r="A102" s="288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</row>
    <row r="103" spans="1:30" ht="6" customHeight="1">
      <c r="A103" s="288"/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</row>
    <row r="104" spans="1:30" ht="6" customHeight="1">
      <c r="A104" s="288"/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</row>
    <row r="105" spans="1:30" ht="6" customHeight="1">
      <c r="A105" s="288"/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</row>
    <row r="106" spans="1:30" ht="6" customHeight="1">
      <c r="A106" s="288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</row>
    <row r="107" spans="1:30" ht="6" customHeight="1">
      <c r="A107" s="288"/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</row>
    <row r="108" spans="1:30" ht="6" customHeight="1">
      <c r="A108" s="288"/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</row>
    <row r="109" spans="1:30" ht="6" customHeight="1">
      <c r="A109" s="288"/>
      <c r="B109" s="288"/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</row>
    <row r="110" spans="1:30" ht="6" customHeight="1">
      <c r="A110" s="288"/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</row>
    <row r="111" spans="1:30" ht="6" customHeight="1">
      <c r="A111" s="288"/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</row>
    <row r="112" spans="1:30" ht="6" customHeight="1">
      <c r="A112" s="288"/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</row>
    <row r="113" spans="1:30" ht="6" customHeight="1">
      <c r="A113" s="288"/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</row>
    <row r="114" spans="1:30" ht="6" customHeight="1">
      <c r="A114" s="288"/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</row>
    <row r="115" spans="1:30" ht="6" customHeight="1">
      <c r="A115" s="288"/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</row>
    <row r="116" spans="1:30" ht="6" customHeight="1">
      <c r="A116" s="288"/>
      <c r="B116" s="288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</row>
    <row r="117" spans="1:30" ht="6" customHeight="1">
      <c r="A117" s="288"/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</row>
    <row r="118" spans="1:30" ht="6" customHeight="1">
      <c r="A118" s="288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</row>
    <row r="119" spans="1:30" ht="6" customHeight="1">
      <c r="A119" s="288"/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</row>
    <row r="120" spans="1:30" ht="6" customHeight="1">
      <c r="A120" s="288"/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</row>
    <row r="121" spans="1:30" ht="6" customHeight="1">
      <c r="A121" s="288"/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</row>
    <row r="122" spans="1:30" ht="6" customHeight="1">
      <c r="A122" s="288"/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</row>
    <row r="123" spans="1:30" ht="6" customHeight="1">
      <c r="A123" s="288"/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</row>
    <row r="124" spans="1:30" ht="6" customHeight="1">
      <c r="A124" s="288"/>
      <c r="B124" s="288"/>
      <c r="C124" s="288"/>
      <c r="D124" s="288"/>
      <c r="E124" s="288"/>
      <c r="F124" s="288"/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</row>
    <row r="125" spans="1:30" ht="6" customHeight="1">
      <c r="A125" s="288"/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</row>
    <row r="126" spans="1:30" ht="6" customHeight="1">
      <c r="A126" s="288"/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</row>
    <row r="127" spans="1:30" ht="6" customHeight="1">
      <c r="A127" s="288"/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</row>
    <row r="128" spans="1:30" ht="6" customHeight="1">
      <c r="A128" s="288"/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</row>
    <row r="129" spans="1:30" ht="6" customHeight="1">
      <c r="A129" s="288"/>
      <c r="B129" s="288"/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</row>
    <row r="130" spans="1:30" ht="6" customHeight="1">
      <c r="A130" s="288"/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</row>
    <row r="131" spans="1:30" ht="6" customHeight="1">
      <c r="A131" s="288"/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</row>
    <row r="132" spans="1:30" ht="6" customHeight="1">
      <c r="A132" s="288"/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</row>
    <row r="133" spans="1:30" ht="6" customHeight="1">
      <c r="A133" s="288"/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</row>
    <row r="134" spans="1:30" ht="6" customHeight="1">
      <c r="A134" s="288"/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</row>
    <row r="135" spans="1:30" ht="6" customHeight="1">
      <c r="A135" s="288"/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</row>
    <row r="136" spans="1:30" ht="6" customHeight="1">
      <c r="A136" s="288"/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</row>
    <row r="137" spans="1:30" ht="6" customHeight="1">
      <c r="A137" s="288"/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</row>
    <row r="138" spans="1:30" ht="6" customHeight="1">
      <c r="A138" s="288"/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</row>
    <row r="139" spans="1:30" ht="6" customHeight="1">
      <c r="A139" s="288"/>
      <c r="B139" s="288"/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</row>
    <row r="140" spans="1:30" ht="6" customHeight="1">
      <c r="A140" s="288"/>
      <c r="B140" s="288"/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</row>
    <row r="141" spans="1:30" ht="6" customHeight="1">
      <c r="A141" s="288"/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</row>
    <row r="142" spans="1:30" ht="6" customHeight="1">
      <c r="A142" s="288"/>
      <c r="B142" s="288"/>
      <c r="C142" s="288"/>
      <c r="D142" s="288"/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</row>
    <row r="143" spans="1:30" ht="6" customHeight="1">
      <c r="A143" s="288"/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</row>
    <row r="144" spans="1:30" ht="6" customHeight="1">
      <c r="A144" s="288"/>
      <c r="B144" s="288"/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</row>
    <row r="145" spans="1:30" ht="6" customHeight="1">
      <c r="A145" s="288"/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</row>
    <row r="146" spans="1:30" ht="6" customHeight="1">
      <c r="A146" s="288"/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</row>
    <row r="147" spans="1:30" ht="6" customHeight="1">
      <c r="A147" s="288"/>
      <c r="B147" s="288"/>
      <c r="C147" s="288"/>
      <c r="D147" s="288"/>
      <c r="E147" s="288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</row>
    <row r="148" spans="1:30" ht="6" customHeight="1">
      <c r="A148" s="288"/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</row>
    <row r="149" spans="1:30" ht="6" customHeight="1">
      <c r="A149" s="288"/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</row>
    <row r="150" spans="1:30" ht="6" customHeight="1">
      <c r="A150" s="288"/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</row>
    <row r="151" spans="1:30" ht="6" customHeight="1">
      <c r="A151" s="288"/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</row>
    <row r="152" spans="1:30" ht="6" customHeight="1">
      <c r="A152" s="288"/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</row>
    <row r="153" spans="1:30" ht="6" customHeight="1">
      <c r="A153" s="288"/>
      <c r="B153" s="288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</row>
    <row r="154" spans="1:30" ht="6" customHeight="1">
      <c r="A154" s="288"/>
      <c r="B154" s="288"/>
      <c r="C154" s="288"/>
      <c r="D154" s="288"/>
      <c r="E154" s="288"/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</row>
    <row r="155" spans="1:30" ht="6" customHeight="1">
      <c r="A155" s="288"/>
      <c r="B155" s="288"/>
      <c r="C155" s="288"/>
      <c r="D155" s="288"/>
      <c r="E155" s="288"/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</row>
    <row r="156" spans="1:30" ht="6" customHeight="1">
      <c r="A156" s="288"/>
      <c r="B156" s="288"/>
      <c r="C156" s="288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</row>
    <row r="157" spans="1:30" ht="6" customHeight="1">
      <c r="A157" s="288"/>
      <c r="B157" s="288"/>
      <c r="C157" s="288"/>
      <c r="D157" s="288"/>
      <c r="E157" s="288"/>
      <c r="F157" s="288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</row>
    <row r="158" spans="1:30" ht="6" customHeight="1">
      <c r="A158" s="280"/>
      <c r="B158" s="280"/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</row>
    <row r="159" spans="1:30" ht="6" customHeight="1">
      <c r="A159" s="280"/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</row>
    <row r="160" spans="1:30" ht="6" customHeight="1">
      <c r="A160" s="280"/>
      <c r="B160" s="280"/>
      <c r="C160" s="280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</row>
    <row r="161" spans="1:30" ht="6" customHeight="1">
      <c r="A161" s="280"/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</row>
    <row r="162" spans="1:30" ht="6" customHeight="1">
      <c r="A162" s="280"/>
      <c r="B162" s="280"/>
      <c r="C162" s="280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</row>
    <row r="163" spans="1:30" ht="6" customHeight="1">
      <c r="A163" s="280"/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</row>
    <row r="164" spans="1:30" ht="6" customHeight="1">
      <c r="A164" s="280"/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</row>
    <row r="165" spans="1:30" ht="6" customHeight="1">
      <c r="A165" s="280"/>
      <c r="B165" s="280"/>
      <c r="C165" s="280"/>
      <c r="D165" s="280"/>
      <c r="E165" s="280"/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</row>
    <row r="166" spans="1:30" ht="6" customHeight="1">
      <c r="A166" s="280"/>
      <c r="B166" s="280"/>
      <c r="C166" s="280"/>
      <c r="D166" s="280"/>
      <c r="E166" s="280"/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</row>
    <row r="167" spans="1:30" ht="6" customHeight="1">
      <c r="A167" s="280"/>
      <c r="B167" s="280"/>
      <c r="C167" s="280"/>
      <c r="D167" s="280"/>
      <c r="E167" s="280"/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</row>
    <row r="168" spans="1:30" ht="6" customHeight="1">
      <c r="A168" s="280"/>
      <c r="B168" s="280"/>
      <c r="C168" s="280"/>
      <c r="D168" s="280"/>
      <c r="E168" s="280"/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</row>
    <row r="169" spans="1:30" ht="6" customHeight="1">
      <c r="A169" s="280"/>
      <c r="B169" s="280"/>
      <c r="C169" s="280"/>
      <c r="D169" s="280"/>
      <c r="E169" s="280"/>
      <c r="F169" s="280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</row>
    <row r="170" spans="1:30" ht="6" customHeight="1">
      <c r="A170" s="280"/>
      <c r="B170" s="280"/>
      <c r="C170" s="280"/>
      <c r="D170" s="280"/>
      <c r="E170" s="280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</row>
    <row r="171" spans="1:30" ht="6" customHeight="1">
      <c r="A171" s="280"/>
      <c r="B171" s="280"/>
      <c r="C171" s="280"/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</row>
    <row r="172" spans="1:30" ht="6" customHeight="1">
      <c r="A172" s="280"/>
      <c r="B172" s="280"/>
      <c r="C172" s="280"/>
      <c r="D172" s="280"/>
      <c r="E172" s="280"/>
      <c r="F172" s="280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</row>
    <row r="173" spans="1:30" ht="6" customHeight="1">
      <c r="A173" s="280"/>
      <c r="B173" s="280"/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</row>
    <row r="174" spans="1:30" ht="6" customHeight="1">
      <c r="A174" s="280"/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</row>
    <row r="175" spans="1:30" ht="6" customHeight="1">
      <c r="A175" s="280"/>
      <c r="B175" s="280"/>
      <c r="C175" s="280"/>
      <c r="D175" s="280"/>
      <c r="E175" s="280"/>
      <c r="F175" s="280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</row>
    <row r="176" spans="1:30" ht="6" customHeight="1">
      <c r="A176" s="280"/>
      <c r="B176" s="280"/>
      <c r="C176" s="280"/>
      <c r="D176" s="280"/>
      <c r="E176" s="280"/>
      <c r="F176" s="280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</row>
    <row r="177" spans="1:30" ht="6" customHeight="1">
      <c r="A177" s="280"/>
      <c r="B177" s="280"/>
      <c r="C177" s="280"/>
      <c r="D177" s="280"/>
      <c r="E177" s="280"/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</row>
    <row r="178" spans="1:30" ht="6" customHeight="1">
      <c r="A178" s="280"/>
      <c r="B178" s="280"/>
      <c r="C178" s="280"/>
      <c r="D178" s="280"/>
      <c r="E178" s="280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</row>
    <row r="179" spans="1:30" ht="6" customHeight="1">
      <c r="A179" s="280"/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</row>
    <row r="180" spans="1:30" ht="6" customHeight="1">
      <c r="A180" s="280"/>
      <c r="B180" s="280"/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</row>
    <row r="181" spans="1:30" ht="6" customHeight="1">
      <c r="A181" s="280"/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</row>
    <row r="182" spans="1:30" ht="6" customHeight="1">
      <c r="A182" s="280"/>
      <c r="B182" s="280"/>
      <c r="C182" s="280"/>
      <c r="D182" s="280"/>
      <c r="E182" s="280"/>
      <c r="F182" s="280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</row>
    <row r="183" spans="1:30" ht="6" customHeight="1">
      <c r="A183" s="280"/>
      <c r="B183" s="280"/>
      <c r="C183" s="280"/>
      <c r="D183" s="280"/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</row>
    <row r="184" spans="1:30" ht="6" customHeight="1">
      <c r="A184" s="280"/>
      <c r="B184" s="280"/>
      <c r="C184" s="280"/>
      <c r="D184" s="280"/>
      <c r="E184" s="280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</row>
    <row r="185" spans="1:30" ht="6" customHeight="1">
      <c r="A185" s="280"/>
      <c r="B185" s="280"/>
      <c r="C185" s="280"/>
      <c r="D185" s="280"/>
      <c r="E185" s="280"/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</row>
    <row r="186" spans="1:30" ht="6" customHeight="1">
      <c r="A186" s="280"/>
      <c r="B186" s="280"/>
      <c r="C186" s="280"/>
      <c r="D186" s="280"/>
      <c r="E186" s="280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</row>
    <row r="187" spans="1:30" ht="6" customHeight="1">
      <c r="A187" s="280"/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</row>
    <row r="188" spans="1:30" ht="6" customHeight="1">
      <c r="A188" s="280"/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</row>
    <row r="189" spans="1:30" ht="6" customHeight="1">
      <c r="A189" s="280"/>
      <c r="B189" s="280"/>
      <c r="C189" s="280"/>
      <c r="D189" s="280"/>
      <c r="E189" s="280"/>
      <c r="F189" s="280"/>
      <c r="G189" s="280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</row>
    <row r="190" spans="1:30" ht="6" customHeight="1">
      <c r="A190" s="280"/>
      <c r="B190" s="280"/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</row>
    <row r="191" spans="1:30" ht="6" customHeight="1">
      <c r="A191" s="280"/>
      <c r="B191" s="280"/>
      <c r="C191" s="280"/>
      <c r="D191" s="280"/>
      <c r="E191" s="280"/>
      <c r="F191" s="280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80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workbookViewId="0" topLeftCell="A111">
      <selection activeCell="A2" sqref="A2:I2"/>
    </sheetView>
  </sheetViews>
  <sheetFormatPr defaultColWidth="9.00390625" defaultRowHeight="12.75"/>
  <cols>
    <col min="1" max="1" width="9.125" style="150" customWidth="1"/>
    <col min="2" max="2" width="5.75390625" style="150" customWidth="1"/>
    <col min="3" max="4" width="25.75390625" style="0" customWidth="1"/>
    <col min="5" max="5" width="5.75390625" style="0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146">
        <f>'М61'!D6</f>
        <v>0</v>
      </c>
      <c r="C2" s="147">
        <f>'М63'!E11</f>
        <v>0</v>
      </c>
      <c r="D2" s="148">
        <f>'М64'!C57</f>
        <v>0</v>
      </c>
      <c r="E2" s="149">
        <f>'М63'!B6</f>
        <v>0</v>
      </c>
    </row>
    <row r="3" spans="1:5" ht="12.75">
      <c r="A3" s="44">
        <v>2</v>
      </c>
      <c r="B3" s="146">
        <f>'М61'!D10</f>
        <v>0</v>
      </c>
      <c r="C3" s="147">
        <f>'М63'!E15</f>
        <v>0</v>
      </c>
      <c r="D3" s="148">
        <f>'М64'!C59</f>
        <v>0</v>
      </c>
      <c r="E3" s="149">
        <f>'М63'!B8</f>
        <v>0</v>
      </c>
    </row>
    <row r="4" spans="1:5" ht="12.75">
      <c r="A4" s="44">
        <v>3</v>
      </c>
      <c r="B4" s="146">
        <f>'М61'!D14</f>
        <v>0</v>
      </c>
      <c r="C4" s="147">
        <f>'М63'!E19</f>
        <v>0</v>
      </c>
      <c r="D4" s="148">
        <f>'М64'!C61</f>
        <v>0</v>
      </c>
      <c r="E4" s="149">
        <f>'М63'!B10</f>
        <v>0</v>
      </c>
    </row>
    <row r="5" spans="1:5" ht="12.75">
      <c r="A5" s="44">
        <v>4</v>
      </c>
      <c r="B5" s="146">
        <f>'М61'!D18</f>
        <v>0</v>
      </c>
      <c r="C5" s="147">
        <f>'М63'!E27</f>
        <v>0</v>
      </c>
      <c r="D5" s="148">
        <f>'М64'!C65</f>
        <v>0</v>
      </c>
      <c r="E5" s="149">
        <f>'М63'!B12</f>
        <v>0</v>
      </c>
    </row>
    <row r="6" spans="1:5" ht="12.75">
      <c r="A6" s="44">
        <v>5</v>
      </c>
      <c r="B6" s="146">
        <f>'М61'!D22</f>
        <v>0</v>
      </c>
      <c r="C6" s="147">
        <f>'М63'!E31</f>
        <v>0</v>
      </c>
      <c r="D6" s="148">
        <f>'М64'!C67</f>
        <v>0</v>
      </c>
      <c r="E6" s="149">
        <f>'М63'!B14</f>
        <v>0</v>
      </c>
    </row>
    <row r="7" spans="1:5" ht="12.75">
      <c r="A7" s="44">
        <v>6</v>
      </c>
      <c r="B7" s="146">
        <f>'М61'!D26</f>
        <v>0</v>
      </c>
      <c r="C7" s="147">
        <f>'М63'!E43</f>
        <v>0</v>
      </c>
      <c r="D7" s="148">
        <f>'М64'!C73</f>
        <v>0</v>
      </c>
      <c r="E7" s="149">
        <f>'М63'!B16</f>
        <v>0</v>
      </c>
    </row>
    <row r="8" spans="1:5" ht="12.75">
      <c r="A8" s="44">
        <v>7</v>
      </c>
      <c r="B8" s="146">
        <f>'М61'!D30</f>
        <v>0</v>
      </c>
      <c r="C8" s="147">
        <f>'М63'!E47</f>
        <v>0</v>
      </c>
      <c r="D8" s="148">
        <f>'М64'!C75</f>
        <v>0</v>
      </c>
      <c r="E8" s="149">
        <f>'М63'!B18</f>
        <v>0</v>
      </c>
    </row>
    <row r="9" spans="1:5" ht="12.75">
      <c r="A9" s="44">
        <v>8</v>
      </c>
      <c r="B9" s="146">
        <f>'М61'!D34</f>
        <v>0</v>
      </c>
      <c r="C9" s="147">
        <f>'М63'!E55</f>
        <v>0</v>
      </c>
      <c r="D9" s="148">
        <f>'М64'!C79</f>
        <v>0</v>
      </c>
      <c r="E9" s="149">
        <f>'М63'!B20</f>
        <v>0</v>
      </c>
    </row>
    <row r="10" spans="1:5" ht="12.75">
      <c r="A10" s="44">
        <v>9</v>
      </c>
      <c r="B10" s="146">
        <f>'М61'!D38</f>
        <v>0</v>
      </c>
      <c r="C10" s="147">
        <f>'М63'!E59</f>
        <v>0</v>
      </c>
      <c r="D10" s="148">
        <f>'М64'!C81</f>
        <v>0</v>
      </c>
      <c r="E10" s="149">
        <f>'М63'!B22</f>
        <v>0</v>
      </c>
    </row>
    <row r="11" spans="1:5" ht="12.75">
      <c r="A11" s="44">
        <v>10</v>
      </c>
      <c r="B11" s="146">
        <f>'М61'!D42</f>
        <v>0</v>
      </c>
      <c r="C11" s="147">
        <f>'М63'!E63</f>
        <v>0</v>
      </c>
      <c r="D11" s="148">
        <f>'М64'!C83</f>
        <v>0</v>
      </c>
      <c r="E11" s="149">
        <f>'М63'!B24</f>
        <v>0</v>
      </c>
    </row>
    <row r="12" spans="1:5" ht="12.75">
      <c r="A12" s="44">
        <v>11</v>
      </c>
      <c r="B12" s="146">
        <f>'М61'!D46</f>
        <v>0</v>
      </c>
      <c r="C12" s="147" t="str">
        <f>'М63'!G12</f>
        <v>Хоснетдинов Рамиль</v>
      </c>
      <c r="D12" s="148">
        <f>'М64'!C24</f>
        <v>0</v>
      </c>
      <c r="E12" s="149">
        <f>'М63'!B26</f>
        <v>0</v>
      </c>
    </row>
    <row r="13" spans="1:5" ht="12.75">
      <c r="A13" s="44">
        <v>12</v>
      </c>
      <c r="B13" s="146">
        <f>'М61'!D50</f>
        <v>0</v>
      </c>
      <c r="C13" s="147" t="str">
        <f>'М63'!G16</f>
        <v>Ильин Валерий</v>
      </c>
      <c r="D13" s="148">
        <f>'М64'!C26</f>
        <v>0</v>
      </c>
      <c r="E13" s="149">
        <f>'М63'!B28</f>
        <v>0</v>
      </c>
    </row>
    <row r="14" spans="1:5" ht="12.75">
      <c r="A14" s="44">
        <v>13</v>
      </c>
      <c r="B14" s="146">
        <f>'М61'!D54</f>
        <v>0</v>
      </c>
      <c r="C14" s="147" t="str">
        <f>'М63'!G20</f>
        <v>Тагиров Ислам</v>
      </c>
      <c r="D14" s="148">
        <f>'М64'!C28</f>
        <v>0</v>
      </c>
      <c r="E14" s="149">
        <f>'М63'!B30</f>
        <v>0</v>
      </c>
    </row>
    <row r="15" spans="1:5" ht="12.75">
      <c r="A15" s="44">
        <v>14</v>
      </c>
      <c r="B15" s="146">
        <f>'М61'!D58</f>
        <v>0</v>
      </c>
      <c r="C15" s="147" t="str">
        <f>'М63'!G28</f>
        <v>Абоимов Владислав</v>
      </c>
      <c r="D15" s="148">
        <f>'М64'!C32</f>
        <v>0</v>
      </c>
      <c r="E15" s="149">
        <f>'М63'!B32</f>
        <v>0</v>
      </c>
    </row>
    <row r="16" spans="1:5" ht="12.75">
      <c r="A16" s="44">
        <v>15</v>
      </c>
      <c r="B16" s="146">
        <f>'М61'!D62</f>
        <v>0</v>
      </c>
      <c r="C16" s="147" t="str">
        <f>'М63'!G32</f>
        <v>Ярмухаметов Булат</v>
      </c>
      <c r="D16" s="148">
        <f>'М64'!C34</f>
        <v>0</v>
      </c>
      <c r="E16" s="149">
        <f>'М63'!B34</f>
        <v>0</v>
      </c>
    </row>
    <row r="17" spans="1:5" ht="12.75">
      <c r="A17" s="44">
        <v>16</v>
      </c>
      <c r="B17" s="146">
        <f>'М61'!D66</f>
        <v>0</v>
      </c>
      <c r="C17" s="147" t="str">
        <f>'М63'!G44</f>
        <v>Балабанов Альберт</v>
      </c>
      <c r="D17" s="148">
        <f>'М64'!C40</f>
        <v>0</v>
      </c>
      <c r="E17" s="149">
        <f>'М63'!B36</f>
        <v>0</v>
      </c>
    </row>
    <row r="18" spans="1:5" ht="12.75">
      <c r="A18" s="44">
        <v>17</v>
      </c>
      <c r="B18" s="146">
        <f>'М62'!D7</f>
        <v>0</v>
      </c>
      <c r="C18" s="147" t="str">
        <f>'М63'!G48</f>
        <v>Ветошкин Владимир</v>
      </c>
      <c r="D18" s="148">
        <f>'М64'!C42</f>
        <v>0</v>
      </c>
      <c r="E18" s="149">
        <f>'М63'!B38</f>
        <v>0</v>
      </c>
    </row>
    <row r="19" spans="1:5" ht="12.75">
      <c r="A19" s="44">
        <v>18</v>
      </c>
      <c r="B19" s="146">
        <f>'М62'!D11</f>
        <v>0</v>
      </c>
      <c r="C19" s="147" t="str">
        <f>'М63'!G56</f>
        <v>Иликбаев Глеб</v>
      </c>
      <c r="D19" s="148">
        <f>'М64'!C46</f>
        <v>0</v>
      </c>
      <c r="E19" s="149">
        <f>'М63'!B40</f>
        <v>0</v>
      </c>
    </row>
    <row r="20" spans="1:5" ht="12.75">
      <c r="A20" s="44">
        <v>19</v>
      </c>
      <c r="B20" s="146">
        <f>'М62'!D15</f>
        <v>0</v>
      </c>
      <c r="C20" s="147" t="str">
        <f>'М63'!G60</f>
        <v>Фалахов Эмиль</v>
      </c>
      <c r="D20" s="148">
        <f>'М64'!C48</f>
        <v>0</v>
      </c>
      <c r="E20" s="149">
        <f>'М63'!B42</f>
        <v>0</v>
      </c>
    </row>
    <row r="21" spans="1:5" ht="12.75">
      <c r="A21" s="44">
        <v>20</v>
      </c>
      <c r="B21" s="146">
        <f>'М62'!D19</f>
        <v>0</v>
      </c>
      <c r="C21" s="147" t="str">
        <f>'М63'!G64</f>
        <v>Кушнарев Никита</v>
      </c>
      <c r="D21" s="148">
        <f>'М64'!C50</f>
        <v>0</v>
      </c>
      <c r="E21" s="149">
        <f>'М63'!B44</f>
        <v>0</v>
      </c>
    </row>
    <row r="22" spans="1:5" ht="12.75">
      <c r="A22" s="44">
        <v>21</v>
      </c>
      <c r="B22" s="146">
        <f>'М62'!D23</f>
        <v>0</v>
      </c>
      <c r="C22" s="147" t="str">
        <f>'М64'!E23</f>
        <v>Сагитов Альфред</v>
      </c>
      <c r="D22" s="148">
        <f>'М64'!M37</f>
        <v>0</v>
      </c>
      <c r="E22" s="149">
        <f>'М63'!B46</f>
        <v>0</v>
      </c>
    </row>
    <row r="23" spans="1:5" ht="12.75">
      <c r="A23" s="44">
        <v>22</v>
      </c>
      <c r="B23" s="146">
        <f>'М62'!D27</f>
        <v>0</v>
      </c>
      <c r="C23" s="147">
        <f>'М64'!E27</f>
        <v>0</v>
      </c>
      <c r="D23" s="148">
        <f>'М64'!M39</f>
        <v>0</v>
      </c>
      <c r="E23" s="149">
        <f>'М63'!B48</f>
        <v>0</v>
      </c>
    </row>
    <row r="24" spans="1:5" ht="12.75">
      <c r="A24" s="44">
        <v>23</v>
      </c>
      <c r="B24" s="146">
        <f>'М62'!D31</f>
        <v>0</v>
      </c>
      <c r="C24" s="147" t="str">
        <f>'М64'!E31</f>
        <v>Кагарманов Ильдан</v>
      </c>
      <c r="D24" s="148">
        <f>'М64'!M41</f>
        <v>0</v>
      </c>
      <c r="E24" s="149">
        <f>'М63'!B50</f>
        <v>0</v>
      </c>
    </row>
    <row r="25" spans="1:5" ht="12.75">
      <c r="A25" s="44">
        <v>24</v>
      </c>
      <c r="B25" s="146">
        <f>'М62'!D35</f>
        <v>0</v>
      </c>
      <c r="C25" s="147" t="str">
        <f>'М64'!E35</f>
        <v>Щукин Никита</v>
      </c>
      <c r="D25" s="148">
        <f>'М64'!M43</f>
        <v>0</v>
      </c>
      <c r="E25" s="149">
        <f>'М63'!B52</f>
        <v>0</v>
      </c>
    </row>
    <row r="26" spans="1:5" ht="12.75">
      <c r="A26" s="44">
        <v>25</v>
      </c>
      <c r="B26" s="146">
        <f>'М62'!D39</f>
        <v>0</v>
      </c>
      <c r="C26" s="147" t="str">
        <f>'М64'!E39</f>
        <v>Грицаенко Данила</v>
      </c>
      <c r="D26" s="148">
        <f>'М64'!M45</f>
        <v>0</v>
      </c>
      <c r="E26" s="149">
        <f>'М63'!B54</f>
        <v>0</v>
      </c>
    </row>
    <row r="27" spans="1:5" ht="12.75">
      <c r="A27" s="44">
        <v>26</v>
      </c>
      <c r="B27" s="146">
        <f>'М62'!D43</f>
        <v>0</v>
      </c>
      <c r="C27" s="147" t="str">
        <f>'М64'!E43</f>
        <v>Махмутов Айдар</v>
      </c>
      <c r="D27" s="148">
        <f>'М64'!M47</f>
        <v>0</v>
      </c>
      <c r="E27" s="149">
        <f>'М63'!B56</f>
        <v>0</v>
      </c>
    </row>
    <row r="28" spans="1:5" ht="12.75">
      <c r="A28" s="44">
        <v>27</v>
      </c>
      <c r="B28" s="146">
        <f>'М62'!D47</f>
        <v>0</v>
      </c>
      <c r="C28" s="147">
        <f>'М64'!E47</f>
        <v>0</v>
      </c>
      <c r="D28" s="148">
        <f>'М64'!M49</f>
        <v>0</v>
      </c>
      <c r="E28" s="149">
        <f>'М63'!B58</f>
        <v>0</v>
      </c>
    </row>
    <row r="29" spans="1:5" ht="12.75">
      <c r="A29" s="44">
        <v>28</v>
      </c>
      <c r="B29" s="146">
        <f>'М62'!D51</f>
        <v>0</v>
      </c>
      <c r="C29" s="147" t="str">
        <f>'М64'!E51</f>
        <v>Мамалимов Дамир</v>
      </c>
      <c r="D29" s="148">
        <f>'М64'!M51</f>
        <v>0</v>
      </c>
      <c r="E29" s="149">
        <f>'М63'!B60</f>
        <v>0</v>
      </c>
    </row>
    <row r="30" spans="1:5" ht="12.75">
      <c r="A30" s="44">
        <v>29</v>
      </c>
      <c r="B30" s="146">
        <f>'М62'!D55</f>
        <v>0</v>
      </c>
      <c r="C30" s="147" t="str">
        <f>'М64'!G25</f>
        <v>Сагитов Альфред</v>
      </c>
      <c r="D30" s="148">
        <f>'М64'!O26</f>
        <v>0</v>
      </c>
      <c r="E30" s="149">
        <f>'М63'!B62</f>
        <v>0</v>
      </c>
    </row>
    <row r="31" spans="1:5" ht="12.75">
      <c r="A31" s="44">
        <v>30</v>
      </c>
      <c r="B31" s="146">
        <f>'М62'!D59</f>
        <v>0</v>
      </c>
      <c r="C31" s="147" t="str">
        <f>'М64'!G49</f>
        <v>Мамалимов Дамир</v>
      </c>
      <c r="D31" s="148">
        <f>'М64'!O32</f>
        <v>0</v>
      </c>
      <c r="E31" s="149">
        <f>'М63'!B64</f>
        <v>0</v>
      </c>
    </row>
    <row r="32" spans="1:5" ht="12.75">
      <c r="A32" s="44">
        <v>31</v>
      </c>
      <c r="B32" s="146">
        <f>'М62'!D63</f>
        <v>0</v>
      </c>
      <c r="C32" s="147" t="str">
        <f>'М64'!Q27</f>
        <v>Щукин Никита</v>
      </c>
      <c r="D32" s="148">
        <f>'М64'!M33</f>
        <v>0</v>
      </c>
      <c r="E32" s="149">
        <f>'М63'!B66</f>
        <v>0</v>
      </c>
    </row>
    <row r="33" spans="1:5" ht="12.75">
      <c r="A33" s="44">
        <v>32</v>
      </c>
      <c r="B33" s="146">
        <f>'М62'!D67</f>
        <v>0</v>
      </c>
      <c r="C33" s="147" t="str">
        <f>'М64'!Q31</f>
        <v>Махмутов Айдар</v>
      </c>
      <c r="D33" s="148">
        <f>'М64'!M35</f>
        <v>0</v>
      </c>
      <c r="E33" s="149">
        <f>'М63'!B68</f>
        <v>0</v>
      </c>
    </row>
    <row r="34" spans="1:5" ht="12.75">
      <c r="A34" s="44">
        <v>33</v>
      </c>
      <c r="B34" s="146">
        <f>'М61'!F8</f>
        <v>0</v>
      </c>
      <c r="C34" s="147">
        <f>'М64'!O34</f>
        <v>0</v>
      </c>
      <c r="D34" s="148">
        <f>'М64'!O36</f>
        <v>0</v>
      </c>
      <c r="E34" s="149">
        <f>'М63'!D69</f>
        <v>0</v>
      </c>
    </row>
    <row r="35" spans="1:5" ht="12.75">
      <c r="A35" s="44">
        <v>34</v>
      </c>
      <c r="B35" s="146">
        <f>'М61'!F16</f>
        <v>0</v>
      </c>
      <c r="C35" s="147">
        <f>'М64'!O38</f>
        <v>0</v>
      </c>
      <c r="D35" s="148">
        <f>'М64'!I51</f>
        <v>0</v>
      </c>
      <c r="E35" s="149">
        <f>'М63'!D65</f>
        <v>0</v>
      </c>
    </row>
    <row r="36" spans="1:5" ht="12.75">
      <c r="A36" s="44">
        <v>35</v>
      </c>
      <c r="B36" s="146">
        <f>'М61'!F24</f>
        <v>0</v>
      </c>
      <c r="C36" s="147">
        <f>'М64'!O42</f>
        <v>0</v>
      </c>
      <c r="D36" s="148">
        <f>'М64'!I53</f>
        <v>0</v>
      </c>
      <c r="E36" s="149">
        <f>'М63'!D61</f>
        <v>0</v>
      </c>
    </row>
    <row r="37" spans="1:5" ht="12.75">
      <c r="A37" s="44">
        <v>36</v>
      </c>
      <c r="B37" s="146">
        <f>'М61'!F32</f>
        <v>0</v>
      </c>
      <c r="C37" s="147">
        <f>'М64'!O46</f>
        <v>0</v>
      </c>
      <c r="D37" s="148">
        <f>'М64'!I55</f>
        <v>0</v>
      </c>
      <c r="E37" s="149">
        <f>'М63'!D57</f>
        <v>0</v>
      </c>
    </row>
    <row r="38" spans="1:5" ht="12.75">
      <c r="A38" s="44">
        <v>37</v>
      </c>
      <c r="B38" s="146">
        <f>'М61'!F40</f>
        <v>0</v>
      </c>
      <c r="C38" s="147">
        <f>'М64'!O50</f>
        <v>0</v>
      </c>
      <c r="D38" s="148">
        <f>'М64'!I57</f>
        <v>0</v>
      </c>
      <c r="E38" s="149">
        <f>'М63'!D53</f>
        <v>0</v>
      </c>
    </row>
    <row r="39" spans="1:5" ht="12.75">
      <c r="A39" s="44">
        <v>38</v>
      </c>
      <c r="B39" s="146">
        <f>'М61'!F48</f>
        <v>0</v>
      </c>
      <c r="C39" s="147">
        <f>'М64'!Q40</f>
        <v>0</v>
      </c>
      <c r="D39" s="148">
        <f>'М64'!Q52</f>
        <v>0</v>
      </c>
      <c r="E39" s="149">
        <f>'М63'!D49</f>
        <v>0</v>
      </c>
    </row>
    <row r="40" spans="1:5" ht="12.75">
      <c r="A40" s="44">
        <v>39</v>
      </c>
      <c r="B40" s="146">
        <f>'М61'!F56</f>
        <v>0</v>
      </c>
      <c r="C40" s="147">
        <f>'М64'!Q48</f>
        <v>0</v>
      </c>
      <c r="D40" s="148">
        <f>'М64'!Q54</f>
        <v>0</v>
      </c>
      <c r="E40" s="149">
        <f>'М63'!D45</f>
        <v>0</v>
      </c>
    </row>
    <row r="41" spans="1:5" ht="12.75">
      <c r="A41" s="44">
        <v>40</v>
      </c>
      <c r="B41" s="146">
        <f>'М61'!F64</f>
        <v>0</v>
      </c>
      <c r="C41" s="147">
        <f>'М64'!S44</f>
        <v>0</v>
      </c>
      <c r="D41" s="148">
        <f>'М64'!S50</f>
        <v>0</v>
      </c>
      <c r="E41" s="149">
        <f>'М63'!D41</f>
        <v>0</v>
      </c>
    </row>
    <row r="42" spans="1:5" ht="12.75">
      <c r="A42" s="44">
        <v>41</v>
      </c>
      <c r="B42" s="146">
        <f>'М62'!F9</f>
        <v>0</v>
      </c>
      <c r="C42" s="147">
        <f>'М64'!S53</f>
        <v>0</v>
      </c>
      <c r="D42" s="148">
        <f>'М64'!S55</f>
        <v>0</v>
      </c>
      <c r="E42" s="149">
        <f>'М63'!D37</f>
        <v>0</v>
      </c>
    </row>
    <row r="43" spans="1:5" ht="12.75">
      <c r="A43" s="44">
        <v>42</v>
      </c>
      <c r="B43" s="146">
        <f>'М62'!F17</f>
        <v>0</v>
      </c>
      <c r="C43" s="147">
        <f>'М64'!K52</f>
        <v>0</v>
      </c>
      <c r="D43" s="148">
        <f>'М64'!Q56</f>
        <v>0</v>
      </c>
      <c r="E43" s="149">
        <f>'М63'!D33</f>
        <v>0</v>
      </c>
    </row>
    <row r="44" spans="1:5" ht="12.75">
      <c r="A44" s="44">
        <v>43</v>
      </c>
      <c r="B44" s="146">
        <f>'М62'!F25</f>
        <v>0</v>
      </c>
      <c r="C44" s="147">
        <f>'М64'!K56</f>
        <v>0</v>
      </c>
      <c r="D44" s="148">
        <f>'М64'!Q58</f>
        <v>0</v>
      </c>
      <c r="E44" s="149">
        <f>'М63'!D29</f>
        <v>0</v>
      </c>
    </row>
    <row r="45" spans="1:5" ht="12.75">
      <c r="A45" s="44">
        <v>44</v>
      </c>
      <c r="B45" s="146">
        <f>'М62'!F33</f>
        <v>0</v>
      </c>
      <c r="C45" s="147">
        <f>'М64'!M54</f>
        <v>0</v>
      </c>
      <c r="D45" s="148">
        <f>'М64'!M57</f>
        <v>0</v>
      </c>
      <c r="E45" s="149">
        <f>'М63'!D25</f>
        <v>0</v>
      </c>
    </row>
    <row r="46" spans="1:5" ht="12.75">
      <c r="A46" s="44">
        <v>45</v>
      </c>
      <c r="B46" s="146">
        <f>'М62'!F41</f>
        <v>0</v>
      </c>
      <c r="C46" s="147">
        <f>'М64'!S57</f>
        <v>0</v>
      </c>
      <c r="D46" s="148">
        <f>'М64'!S59</f>
        <v>0</v>
      </c>
      <c r="E46" s="149">
        <f>'М63'!D21</f>
        <v>0</v>
      </c>
    </row>
    <row r="47" spans="1:5" ht="12.75">
      <c r="A47" s="44">
        <v>46</v>
      </c>
      <c r="B47" s="146">
        <f>'М62'!F49</f>
        <v>0</v>
      </c>
      <c r="C47" s="147">
        <f>'М64'!E60</f>
        <v>0</v>
      </c>
      <c r="D47" s="148">
        <f>'М64'!M74</f>
        <v>0</v>
      </c>
      <c r="E47" s="149">
        <f>'М63'!D17</f>
        <v>0</v>
      </c>
    </row>
    <row r="48" spans="1:5" ht="12.75">
      <c r="A48" s="44">
        <v>47</v>
      </c>
      <c r="B48" s="146">
        <f>'М62'!F57</f>
        <v>0</v>
      </c>
      <c r="C48" s="147">
        <f>'М64'!E80</f>
        <v>0</v>
      </c>
      <c r="D48" s="148">
        <f>'М64'!M84</f>
        <v>0</v>
      </c>
      <c r="E48" s="149">
        <f>'М63'!D13</f>
        <v>0</v>
      </c>
    </row>
    <row r="49" spans="1:5" ht="12.75">
      <c r="A49" s="44">
        <v>48</v>
      </c>
      <c r="B49" s="146">
        <f>'М62'!F65</f>
        <v>0</v>
      </c>
      <c r="C49" s="147">
        <f>'М64'!G58</f>
        <v>0</v>
      </c>
      <c r="D49" s="148">
        <f>'М64'!O65</f>
        <v>0</v>
      </c>
      <c r="E49" s="149">
        <f>'М63'!D9</f>
        <v>0</v>
      </c>
    </row>
    <row r="50" spans="1:5" ht="12.75">
      <c r="A50" s="44">
        <v>49</v>
      </c>
      <c r="B50" s="146">
        <f>'М61'!H12</f>
        <v>0</v>
      </c>
      <c r="C50" s="147">
        <f>'М64'!G66</f>
        <v>0</v>
      </c>
      <c r="D50" s="148">
        <f>'М64'!O67</f>
        <v>0</v>
      </c>
      <c r="E50" s="149">
        <f>'М63'!H6</f>
        <v>0</v>
      </c>
    </row>
    <row r="51" spans="1:5" ht="12.75">
      <c r="A51" s="44">
        <v>50</v>
      </c>
      <c r="B51" s="146">
        <f>'М61'!H28</f>
        <v>0</v>
      </c>
      <c r="C51" s="147">
        <f>'М64'!G74</f>
        <v>0</v>
      </c>
      <c r="D51" s="148">
        <f>'М64'!O69</f>
        <v>0</v>
      </c>
      <c r="E51" s="149">
        <f>'М63'!H14</f>
        <v>0</v>
      </c>
    </row>
    <row r="52" spans="1:5" ht="12.75">
      <c r="A52" s="44">
        <v>51</v>
      </c>
      <c r="B52" s="146">
        <f>'М61'!H44</f>
        <v>0</v>
      </c>
      <c r="C52" s="147">
        <f>'М64'!G82</f>
        <v>0</v>
      </c>
      <c r="D52" s="148">
        <f>'М64'!O71</f>
        <v>0</v>
      </c>
      <c r="E52" s="149">
        <f>'М63'!H22</f>
        <v>0</v>
      </c>
    </row>
    <row r="53" spans="1:5" ht="12.75">
      <c r="A53" s="44">
        <v>52</v>
      </c>
      <c r="B53" s="146">
        <f>'М61'!H60</f>
        <v>0</v>
      </c>
      <c r="C53" s="147">
        <f>'М64'!I62</f>
        <v>0</v>
      </c>
      <c r="D53" s="148">
        <f>'М64'!K59</f>
        <v>0</v>
      </c>
      <c r="E53" s="149">
        <f>'М63'!H30</f>
        <v>0</v>
      </c>
    </row>
    <row r="54" spans="1:5" ht="12.75">
      <c r="A54" s="44">
        <v>53</v>
      </c>
      <c r="B54" s="146">
        <f>'М62'!H13</f>
        <v>0</v>
      </c>
      <c r="C54" s="147">
        <f>'М64'!I78</f>
        <v>0</v>
      </c>
      <c r="D54" s="148">
        <f>'М64'!K61</f>
        <v>0</v>
      </c>
      <c r="E54" s="149">
        <f>'М63'!H38</f>
        <v>0</v>
      </c>
    </row>
    <row r="55" spans="1:5" ht="12.75">
      <c r="A55" s="44">
        <v>54</v>
      </c>
      <c r="B55" s="146">
        <f>'М62'!H29</f>
        <v>0</v>
      </c>
      <c r="C55" s="147">
        <f>'М64'!I69</f>
        <v>0</v>
      </c>
      <c r="D55" s="148">
        <f>'М64'!I72</f>
        <v>0</v>
      </c>
      <c r="E55" s="149">
        <f>'М63'!H46</f>
        <v>0</v>
      </c>
    </row>
    <row r="56" spans="1:5" ht="12.75">
      <c r="A56" s="44">
        <v>55</v>
      </c>
      <c r="B56" s="146">
        <f>'М62'!H45</f>
        <v>0</v>
      </c>
      <c r="C56" s="147">
        <f>'М64'!M60</f>
        <v>0</v>
      </c>
      <c r="D56" s="148">
        <f>'М64'!M62</f>
        <v>0</v>
      </c>
      <c r="E56" s="149">
        <f>'М63'!H54</f>
        <v>0</v>
      </c>
    </row>
    <row r="57" spans="1:5" ht="12.75">
      <c r="A57" s="44">
        <v>56</v>
      </c>
      <c r="B57" s="146">
        <f>'М62'!H61</f>
        <v>0</v>
      </c>
      <c r="C57" s="147">
        <f>'М64'!Q66</f>
        <v>0</v>
      </c>
      <c r="D57" s="148">
        <f>'М64'!I86</f>
        <v>0</v>
      </c>
      <c r="E57" s="149">
        <f>'М63'!H62</f>
        <v>0</v>
      </c>
    </row>
    <row r="58" spans="1:5" ht="12.75">
      <c r="A58" s="44">
        <v>57</v>
      </c>
      <c r="B58" s="146">
        <f>'М61'!J20</f>
        <v>0</v>
      </c>
      <c r="C58" s="147">
        <f>'М64'!Q70</f>
        <v>0</v>
      </c>
      <c r="D58" s="148">
        <f>'М64'!I88</f>
        <v>0</v>
      </c>
      <c r="E58" s="149">
        <f>'М63'!L68</f>
        <v>0</v>
      </c>
    </row>
    <row r="59" spans="1:5" ht="12.75">
      <c r="A59" s="44">
        <v>58</v>
      </c>
      <c r="B59" s="146">
        <f>'М61'!J52</f>
        <v>0</v>
      </c>
      <c r="C59" s="147">
        <f>'М64'!S68</f>
        <v>0</v>
      </c>
      <c r="D59" s="148">
        <f>'М64'!S71</f>
        <v>0</v>
      </c>
      <c r="E59" s="149">
        <f>'М63'!L52</f>
        <v>0</v>
      </c>
    </row>
    <row r="60" spans="1:5" ht="12.75">
      <c r="A60" s="44">
        <v>59</v>
      </c>
      <c r="B60" s="146">
        <f>'М62'!J21</f>
        <v>0</v>
      </c>
      <c r="C60" s="147">
        <f>'М64'!K87</f>
        <v>0</v>
      </c>
      <c r="D60" s="148">
        <f>'М64'!K89</f>
        <v>0</v>
      </c>
      <c r="E60" s="149">
        <f>'М63'!L36</f>
        <v>0</v>
      </c>
    </row>
    <row r="61" spans="1:5" ht="12.75">
      <c r="A61" s="44">
        <v>60</v>
      </c>
      <c r="B61" s="146">
        <f>'М62'!J53</f>
        <v>0</v>
      </c>
      <c r="C61" s="147">
        <f>'М64'!O77</f>
        <v>0</v>
      </c>
      <c r="D61" s="148">
        <f>'М64'!C89</f>
        <v>0</v>
      </c>
      <c r="E61" s="149">
        <f>'М63'!L20</f>
        <v>0</v>
      </c>
    </row>
    <row r="62" spans="1:5" ht="12.75">
      <c r="A62" s="44">
        <v>61</v>
      </c>
      <c r="B62" s="146">
        <f>'М61'!L36</f>
        <v>0</v>
      </c>
      <c r="C62" s="147">
        <f>'М64'!O81</f>
        <v>0</v>
      </c>
      <c r="D62" s="148">
        <f>'М64'!C91</f>
        <v>0</v>
      </c>
      <c r="E62" s="149">
        <f>'М63'!P8</f>
        <v>0</v>
      </c>
    </row>
    <row r="63" spans="1:5" ht="12.75">
      <c r="A63" s="44">
        <v>62</v>
      </c>
      <c r="B63" s="146">
        <f>'М62'!L37</f>
        <v>0</v>
      </c>
      <c r="C63" s="147">
        <f>'М64'!Q75</f>
        <v>0</v>
      </c>
      <c r="D63" s="148">
        <f>'М64'!Q88</f>
        <v>0</v>
      </c>
      <c r="E63" s="149">
        <f>'М63'!P40</f>
        <v>0</v>
      </c>
    </row>
    <row r="64" spans="1:5" ht="12.75">
      <c r="A64" s="44">
        <v>63</v>
      </c>
      <c r="B64" s="146">
        <f>'М61'!J68</f>
        <v>0</v>
      </c>
      <c r="C64" s="147">
        <f>'М64'!Q83</f>
        <v>0</v>
      </c>
      <c r="D64" s="148">
        <f>'М64'!Q90</f>
        <v>0</v>
      </c>
      <c r="E64" s="149">
        <f>'М62'!J9</f>
        <v>0</v>
      </c>
    </row>
    <row r="65" spans="1:5" ht="12.75">
      <c r="A65" s="44">
        <v>64</v>
      </c>
      <c r="B65" s="146">
        <f>'М63'!D7</f>
        <v>0</v>
      </c>
      <c r="C65" s="147">
        <f>'М64'!S79</f>
        <v>0</v>
      </c>
      <c r="D65" s="148">
        <f>'М64'!S85</f>
        <v>0</v>
      </c>
      <c r="E65" s="149">
        <f>'М64'!B55</f>
        <v>0</v>
      </c>
    </row>
    <row r="66" spans="1:5" ht="12.75">
      <c r="A66" s="44">
        <v>65</v>
      </c>
      <c r="B66" s="146">
        <f>'М63'!D11</f>
        <v>0</v>
      </c>
      <c r="C66" s="147">
        <f>'М64'!S89</f>
        <v>0</v>
      </c>
      <c r="D66" s="148">
        <f>'М64'!S91</f>
        <v>0</v>
      </c>
      <c r="E66" s="149">
        <f>'М64'!B57</f>
        <v>0</v>
      </c>
    </row>
    <row r="67" spans="1:5" ht="12.75">
      <c r="A67" s="44">
        <v>66</v>
      </c>
      <c r="B67" s="146">
        <f>'М63'!D15</f>
        <v>0</v>
      </c>
      <c r="C67" s="147">
        <f>'М64'!G90</f>
        <v>0</v>
      </c>
      <c r="D67" s="148">
        <f>'М64'!G93</f>
        <v>0</v>
      </c>
      <c r="E67" s="149">
        <f>'М64'!B59</f>
        <v>0</v>
      </c>
    </row>
    <row r="68" spans="1:5" ht="12.75">
      <c r="A68" s="44">
        <v>67</v>
      </c>
      <c r="B68" s="146">
        <f>'М63'!D19</f>
        <v>0</v>
      </c>
      <c r="C68" s="147">
        <f>'М64'!M93</f>
        <v>0</v>
      </c>
      <c r="D68" s="148">
        <f>'М64'!M95</f>
        <v>0</v>
      </c>
      <c r="E68" s="149">
        <f>'М64'!B61</f>
        <v>0</v>
      </c>
    </row>
    <row r="69" spans="1:5" ht="12.75">
      <c r="A69" s="44">
        <v>68</v>
      </c>
      <c r="B69" s="146">
        <f>'М63'!D23</f>
        <v>0</v>
      </c>
      <c r="C69" s="147" t="str">
        <f>'М61'!E6</f>
        <v>Хисматуллин Эмиль</v>
      </c>
      <c r="D69" s="148" t="str">
        <f>'М63'!C6</f>
        <v>_</v>
      </c>
      <c r="E69" s="149">
        <f>'М64'!B63</f>
        <v>0</v>
      </c>
    </row>
    <row r="70" spans="1:5" ht="12.75">
      <c r="A70" s="44">
        <v>69</v>
      </c>
      <c r="B70" s="146">
        <f>'М63'!D27</f>
        <v>0</v>
      </c>
      <c r="C70" s="147" t="str">
        <f>'М61'!E14</f>
        <v>Максимов Ярослав</v>
      </c>
      <c r="D70" s="148" t="str">
        <f>'М63'!C10</f>
        <v>_</v>
      </c>
      <c r="E70" s="149">
        <f>'М64'!B65</f>
        <v>0</v>
      </c>
    </row>
    <row r="71" spans="1:5" ht="12.75">
      <c r="A71" s="44">
        <v>70</v>
      </c>
      <c r="B71" s="146">
        <f>'М63'!D31</f>
        <v>0</v>
      </c>
      <c r="C71" s="147" t="str">
        <f>'М61'!E18</f>
        <v>Кушнарев Никита</v>
      </c>
      <c r="D71" s="148" t="str">
        <f>'М63'!C12</f>
        <v>_</v>
      </c>
      <c r="E71" s="149">
        <f>'М64'!B67</f>
        <v>0</v>
      </c>
    </row>
    <row r="72" spans="1:5" ht="12.75">
      <c r="A72" s="44">
        <v>71</v>
      </c>
      <c r="B72" s="146">
        <f>'М63'!D35</f>
        <v>0</v>
      </c>
      <c r="C72" s="147" t="str">
        <f>'М61'!E22</f>
        <v>Нафиков Оскар</v>
      </c>
      <c r="D72" s="148" t="str">
        <f>'М63'!C14</f>
        <v>_</v>
      </c>
      <c r="E72" s="149">
        <f>'М64'!B69</f>
        <v>0</v>
      </c>
    </row>
    <row r="73" spans="1:5" ht="12.75">
      <c r="A73" s="44">
        <v>72</v>
      </c>
      <c r="B73" s="146">
        <f>'М63'!D39</f>
        <v>0</v>
      </c>
      <c r="C73" s="147" t="str">
        <f>'М61'!E26</f>
        <v>Фалахов Эмиль</v>
      </c>
      <c r="D73" s="148" t="str">
        <f>'М63'!C16</f>
        <v>_</v>
      </c>
      <c r="E73" s="149">
        <f>'М64'!B71</f>
        <v>0</v>
      </c>
    </row>
    <row r="74" spans="1:5" ht="12.75">
      <c r="A74" s="44">
        <v>73</v>
      </c>
      <c r="B74" s="146">
        <f>'М63'!D43</f>
        <v>0</v>
      </c>
      <c r="C74" s="147" t="str">
        <f>'М61'!E30</f>
        <v>Иликбаев Глеб</v>
      </c>
      <c r="D74" s="148" t="str">
        <f>'М63'!C18</f>
        <v>_</v>
      </c>
      <c r="E74" s="149">
        <f>'М64'!B73</f>
        <v>0</v>
      </c>
    </row>
    <row r="75" spans="1:5" ht="12.75">
      <c r="A75" s="44">
        <v>74</v>
      </c>
      <c r="B75" s="146">
        <f>'М63'!D47</f>
        <v>0</v>
      </c>
      <c r="C75" s="147" t="str">
        <f>'М61'!E34</f>
        <v>Шамратов Олег</v>
      </c>
      <c r="D75" s="148" t="str">
        <f>'М63'!C20</f>
        <v>_</v>
      </c>
      <c r="E75" s="149">
        <f>'М64'!B75</f>
        <v>0</v>
      </c>
    </row>
    <row r="76" spans="1:5" ht="12.75">
      <c r="A76" s="44">
        <v>75</v>
      </c>
      <c r="B76" s="146">
        <f>'М63'!D51</f>
        <v>0</v>
      </c>
      <c r="C76" s="147" t="str">
        <f>'М61'!E38</f>
        <v>Фролов Роман</v>
      </c>
      <c r="D76" s="148" t="str">
        <f>'М63'!C22</f>
        <v>_</v>
      </c>
      <c r="E76" s="149">
        <f>'М64'!B77</f>
        <v>0</v>
      </c>
    </row>
    <row r="77" spans="1:5" ht="12.75">
      <c r="A77" s="44">
        <v>76</v>
      </c>
      <c r="B77" s="146">
        <f>'М63'!D55</f>
        <v>0</v>
      </c>
      <c r="C77" s="147" t="str">
        <f>'М61'!E46</f>
        <v>Ветошкин Владимир</v>
      </c>
      <c r="D77" s="148" t="str">
        <f>'М63'!C26</f>
        <v>_</v>
      </c>
      <c r="E77" s="149">
        <f>'М64'!B79</f>
        <v>0</v>
      </c>
    </row>
    <row r="78" spans="1:5" ht="12.75">
      <c r="A78" s="44">
        <v>77</v>
      </c>
      <c r="B78" s="146">
        <f>'М63'!D59</f>
        <v>0</v>
      </c>
      <c r="C78" s="147" t="str">
        <f>'М61'!E50</f>
        <v>Садертдинов Риназ</v>
      </c>
      <c r="D78" s="148" t="str">
        <f>'М63'!C28</f>
        <v>_</v>
      </c>
      <c r="E78" s="149">
        <f>'М64'!B81</f>
        <v>0</v>
      </c>
    </row>
    <row r="79" spans="1:5" ht="12.75">
      <c r="A79" s="44">
        <v>78</v>
      </c>
      <c r="B79" s="146">
        <f>'М63'!D63</f>
        <v>0</v>
      </c>
      <c r="C79" s="147" t="str">
        <f>'М61'!E54</f>
        <v>Петров Глеб</v>
      </c>
      <c r="D79" s="148" t="str">
        <f>'М63'!C30</f>
        <v>_</v>
      </c>
      <c r="E79" s="149">
        <f>'М64'!B83</f>
        <v>0</v>
      </c>
    </row>
    <row r="80" spans="1:5" ht="12.75">
      <c r="A80" s="44">
        <v>79</v>
      </c>
      <c r="B80" s="146">
        <f>'М63'!D67</f>
        <v>0</v>
      </c>
      <c r="C80" s="147" t="str">
        <f>'М61'!E58</f>
        <v>Балабанов Альберт</v>
      </c>
      <c r="D80" s="148" t="str">
        <f>'М63'!C32</f>
        <v>_</v>
      </c>
      <c r="E80" s="149">
        <f>'М64'!B85</f>
        <v>0</v>
      </c>
    </row>
    <row r="81" spans="1:5" ht="12.75">
      <c r="A81" s="44">
        <v>80</v>
      </c>
      <c r="B81" s="146">
        <f>'М63'!F8</f>
        <v>0</v>
      </c>
      <c r="C81" s="147" t="str">
        <f>'М61'!E66</f>
        <v>Липатов Данил</v>
      </c>
      <c r="D81" s="148" t="str">
        <f>'М63'!C36</f>
        <v>_</v>
      </c>
      <c r="E81" s="149">
        <f>'М64'!B22</f>
        <v>0</v>
      </c>
    </row>
    <row r="82" spans="1:5" ht="12.75">
      <c r="A82" s="44">
        <v>81</v>
      </c>
      <c r="B82" s="146">
        <f>'М63'!F12</f>
        <v>0</v>
      </c>
      <c r="C82" s="147" t="str">
        <f>'М62'!E7</f>
        <v>Кальмин Евгений</v>
      </c>
      <c r="D82" s="148" t="str">
        <f>'М63'!C38</f>
        <v>_</v>
      </c>
      <c r="E82" s="149">
        <f>'М64'!B24</f>
        <v>0</v>
      </c>
    </row>
    <row r="83" spans="1:5" ht="12.75">
      <c r="A83" s="44">
        <v>82</v>
      </c>
      <c r="B83" s="146">
        <f>'М63'!F16</f>
        <v>0</v>
      </c>
      <c r="C83" s="147" t="str">
        <f>'М62'!E15</f>
        <v>Ярмухаметов Булат</v>
      </c>
      <c r="D83" s="148" t="str">
        <f>'М63'!C42</f>
        <v>_</v>
      </c>
      <c r="E83" s="149">
        <f>'М64'!B26</f>
        <v>0</v>
      </c>
    </row>
    <row r="84" spans="1:5" ht="12.75">
      <c r="A84" s="44">
        <v>83</v>
      </c>
      <c r="B84" s="146">
        <f>'М63'!F20</f>
        <v>0</v>
      </c>
      <c r="C84" s="147" t="str">
        <f>'М62'!E19</f>
        <v>Ханов Шамиль</v>
      </c>
      <c r="D84" s="148" t="str">
        <f>'М63'!C44</f>
        <v>_</v>
      </c>
      <c r="E84" s="149">
        <f>'М64'!B28</f>
        <v>0</v>
      </c>
    </row>
    <row r="85" spans="1:5" ht="12.75">
      <c r="A85" s="44">
        <v>84</v>
      </c>
      <c r="B85" s="146">
        <f>'М63'!F24</f>
        <v>0</v>
      </c>
      <c r="C85" s="147" t="str">
        <f>'М62'!E23</f>
        <v>Судаков Данил</v>
      </c>
      <c r="D85" s="148" t="str">
        <f>'М63'!C46</f>
        <v>_</v>
      </c>
      <c r="E85" s="149">
        <f>'М64'!B30</f>
        <v>0</v>
      </c>
    </row>
    <row r="86" spans="1:5" ht="12.75">
      <c r="A86" s="44">
        <v>85</v>
      </c>
      <c r="B86" s="146">
        <f>'М63'!F28</f>
        <v>0</v>
      </c>
      <c r="C86" s="147" t="str">
        <f>'М62'!E27</f>
        <v>Абоимов Владислав</v>
      </c>
      <c r="D86" s="148" t="str">
        <f>'М63'!C48</f>
        <v>_</v>
      </c>
      <c r="E86" s="149">
        <f>'М64'!B32</f>
        <v>0</v>
      </c>
    </row>
    <row r="87" spans="1:5" ht="12.75">
      <c r="A87" s="44">
        <v>86</v>
      </c>
      <c r="B87" s="146">
        <f>'М63'!F32</f>
        <v>0</v>
      </c>
      <c r="C87" s="147" t="str">
        <f>'М62'!E35</f>
        <v>Бабушкин Дмитрий</v>
      </c>
      <c r="D87" s="148" t="str">
        <f>'М63'!C52</f>
        <v>_</v>
      </c>
      <c r="E87" s="149">
        <f>'М64'!B34</f>
        <v>0</v>
      </c>
    </row>
    <row r="88" spans="1:5" ht="12.75">
      <c r="A88" s="44">
        <v>87</v>
      </c>
      <c r="B88" s="146">
        <f>'М63'!F36</f>
        <v>0</v>
      </c>
      <c r="C88" s="147" t="str">
        <f>'М62'!E39</f>
        <v>Шамыков Кирилл</v>
      </c>
      <c r="D88" s="148" t="str">
        <f>'М63'!C54</f>
        <v>_</v>
      </c>
      <c r="E88" s="149">
        <f>'М64'!B36</f>
        <v>0</v>
      </c>
    </row>
    <row r="89" spans="1:5" ht="12.75">
      <c r="A89" s="44">
        <v>88</v>
      </c>
      <c r="B89" s="146">
        <f>'М63'!F40</f>
        <v>0</v>
      </c>
      <c r="C89" s="147" t="str">
        <f>'М62'!E43</f>
        <v>Тагиров Ислам</v>
      </c>
      <c r="D89" s="148" t="str">
        <f>'М63'!C56</f>
        <v>_</v>
      </c>
      <c r="E89" s="149">
        <f>'М64'!B38</f>
        <v>0</v>
      </c>
    </row>
    <row r="90" spans="1:5" ht="12.75">
      <c r="A90" s="44">
        <v>89</v>
      </c>
      <c r="B90" s="146">
        <f>'М63'!F44</f>
        <v>0</v>
      </c>
      <c r="C90" s="147" t="str">
        <f>'М62'!E47</f>
        <v>Ильин Валерий</v>
      </c>
      <c r="D90" s="148" t="str">
        <f>'М63'!C58</f>
        <v>_</v>
      </c>
      <c r="E90" s="149">
        <f>'М64'!B40</f>
        <v>0</v>
      </c>
    </row>
    <row r="91" spans="1:5" ht="12.75">
      <c r="A91" s="44">
        <v>90</v>
      </c>
      <c r="B91" s="146">
        <f>'М63'!F48</f>
        <v>0</v>
      </c>
      <c r="C91" s="147" t="str">
        <f>'М62'!E51</f>
        <v>Попов Сергей</v>
      </c>
      <c r="D91" s="148" t="str">
        <f>'М63'!C60</f>
        <v>_</v>
      </c>
      <c r="E91" s="149">
        <f>'М64'!B42</f>
        <v>0</v>
      </c>
    </row>
    <row r="92" spans="1:5" ht="12.75">
      <c r="A92" s="44">
        <v>91</v>
      </c>
      <c r="B92" s="146">
        <f>'М63'!F52</f>
        <v>0</v>
      </c>
      <c r="C92" s="147" t="str">
        <f>'М62'!E55</f>
        <v>Тимергалиев Эдгар</v>
      </c>
      <c r="D92" s="148" t="str">
        <f>'М63'!C62</f>
        <v>_</v>
      </c>
      <c r="E92" s="149">
        <f>'М64'!B44</f>
        <v>0</v>
      </c>
    </row>
    <row r="93" spans="1:5" ht="12.75">
      <c r="A93" s="44">
        <v>92</v>
      </c>
      <c r="B93" s="146">
        <f>'М63'!F56</f>
        <v>0</v>
      </c>
      <c r="C93" s="147" t="str">
        <f>'М62'!E59</f>
        <v>Хоснетдинов Рамиль</v>
      </c>
      <c r="D93" s="148" t="str">
        <f>'М63'!C64</f>
        <v>_</v>
      </c>
      <c r="E93" s="149">
        <f>'М64'!B46</f>
        <v>0</v>
      </c>
    </row>
    <row r="94" spans="1:5" ht="12.75">
      <c r="A94" s="44">
        <v>93</v>
      </c>
      <c r="B94" s="146">
        <f>'М63'!F60</f>
        <v>0</v>
      </c>
      <c r="C94" s="147" t="str">
        <f>'М62'!E67</f>
        <v>Фирсов Денис</v>
      </c>
      <c r="D94" s="148" t="str">
        <f>'М63'!C68</f>
        <v>_</v>
      </c>
      <c r="E94" s="149">
        <f>'М64'!B48</f>
        <v>0</v>
      </c>
    </row>
    <row r="95" spans="1:5" ht="12.75">
      <c r="A95" s="44">
        <v>94</v>
      </c>
      <c r="B95" s="146">
        <f>'М63'!F64</f>
        <v>0</v>
      </c>
      <c r="C95" s="147" t="str">
        <f>'М63'!E7</f>
        <v>Сагитов Альфред</v>
      </c>
      <c r="D95" s="148" t="str">
        <f>'М64'!C55</f>
        <v>_</v>
      </c>
      <c r="E95" s="149">
        <f>'М64'!B50</f>
        <v>0</v>
      </c>
    </row>
    <row r="96" spans="1:5" ht="12.75">
      <c r="A96" s="44">
        <v>95</v>
      </c>
      <c r="B96" s="146">
        <f>'М63'!F68</f>
        <v>0</v>
      </c>
      <c r="C96" s="147" t="str">
        <f>'М63'!E23</f>
        <v>Шаяхметов Арслан</v>
      </c>
      <c r="D96" s="148" t="str">
        <f>'М64'!C63</f>
        <v>_</v>
      </c>
      <c r="E96" s="149">
        <f>'М64'!B52</f>
        <v>0</v>
      </c>
    </row>
    <row r="97" spans="1:5" ht="12.75">
      <c r="A97" s="44">
        <v>96</v>
      </c>
      <c r="B97" s="146">
        <f>'М63'!H10</f>
        <v>0</v>
      </c>
      <c r="C97" s="147" t="str">
        <f>'М63'!E35</f>
        <v>Щукин Никита</v>
      </c>
      <c r="D97" s="148" t="str">
        <f>'М64'!C69</f>
        <v>_</v>
      </c>
      <c r="E97" s="149">
        <f>'М64'!B6</f>
        <v>0</v>
      </c>
    </row>
    <row r="98" spans="1:5" ht="12.75">
      <c r="A98" s="44">
        <v>97</v>
      </c>
      <c r="B98" s="146">
        <f>'М63'!H18</f>
        <v>0</v>
      </c>
      <c r="C98" s="147" t="str">
        <f>'М63'!E39</f>
        <v>Грицаенко Данила</v>
      </c>
      <c r="D98" s="148" t="str">
        <f>'М64'!C71</f>
        <v>_</v>
      </c>
      <c r="E98" s="149">
        <f>'М64'!B8</f>
        <v>0</v>
      </c>
    </row>
    <row r="99" spans="1:5" ht="12.75">
      <c r="A99" s="44">
        <v>98</v>
      </c>
      <c r="B99" s="146">
        <f>'М63'!H26</f>
        <v>0</v>
      </c>
      <c r="C99" s="147" t="str">
        <f>'М63'!E51</f>
        <v>Махмутов Айдар</v>
      </c>
      <c r="D99" s="148" t="str">
        <f>'М64'!C77</f>
        <v>_</v>
      </c>
      <c r="E99" s="149">
        <f>'М64'!B10</f>
        <v>0</v>
      </c>
    </row>
    <row r="100" spans="1:5" ht="12.75">
      <c r="A100" s="44">
        <v>99</v>
      </c>
      <c r="B100" s="146">
        <f>'М63'!H34</f>
        <v>0</v>
      </c>
      <c r="C100" s="147" t="str">
        <f>'М63'!E67</f>
        <v>Мамалимов Дамир</v>
      </c>
      <c r="D100" s="148" t="str">
        <f>'М64'!C85</f>
        <v>_</v>
      </c>
      <c r="E100" s="149">
        <f>'М64'!B12</f>
        <v>0</v>
      </c>
    </row>
    <row r="101" spans="1:5" ht="12.75">
      <c r="A101" s="44">
        <v>100</v>
      </c>
      <c r="B101" s="146">
        <f>'М63'!H42</f>
        <v>0</v>
      </c>
      <c r="C101" s="147">
        <f>'М64'!E56</f>
        <v>0</v>
      </c>
      <c r="D101" s="148" t="str">
        <f>'М64'!M72</f>
        <v>_</v>
      </c>
      <c r="E101" s="149">
        <f>'М64'!B14</f>
        <v>0</v>
      </c>
    </row>
    <row r="102" spans="1:5" ht="12.75">
      <c r="A102" s="44">
        <v>101</v>
      </c>
      <c r="B102" s="146">
        <f>'М63'!H50</f>
        <v>0</v>
      </c>
      <c r="C102" s="147">
        <f>'М64'!E64</f>
        <v>0</v>
      </c>
      <c r="D102" s="148" t="str">
        <f>'М64'!M76</f>
        <v>_</v>
      </c>
      <c r="E102" s="149">
        <f>'М64'!B16</f>
        <v>0</v>
      </c>
    </row>
    <row r="103" spans="1:5" ht="12.75">
      <c r="A103" s="44">
        <v>102</v>
      </c>
      <c r="B103" s="146">
        <f>'М63'!H58</f>
        <v>0</v>
      </c>
      <c r="C103" s="147">
        <f>'М64'!E68</f>
        <v>0</v>
      </c>
      <c r="D103" s="148" t="str">
        <f>'М64'!M78</f>
        <v>_</v>
      </c>
      <c r="E103" s="149">
        <f>'М64'!B18</f>
        <v>0</v>
      </c>
    </row>
    <row r="104" spans="1:5" ht="12.75">
      <c r="A104" s="44">
        <v>103</v>
      </c>
      <c r="B104" s="146">
        <f>'М63'!H66</f>
        <v>0</v>
      </c>
      <c r="C104" s="147">
        <f>'М64'!E72</f>
        <v>0</v>
      </c>
      <c r="D104" s="148" t="str">
        <f>'М64'!M80</f>
        <v>_</v>
      </c>
      <c r="E104" s="149">
        <f>'М64'!B20</f>
        <v>0</v>
      </c>
    </row>
    <row r="105" spans="1:5" ht="12.75">
      <c r="A105" s="44">
        <v>104</v>
      </c>
      <c r="B105" s="146">
        <f>'М63'!J8</f>
        <v>0</v>
      </c>
      <c r="C105" s="147">
        <f>'М64'!E76</f>
        <v>0</v>
      </c>
      <c r="D105" s="148" t="str">
        <f>'М64'!M82</f>
        <v>_</v>
      </c>
      <c r="E105" s="149">
        <f>'М63'!B78</f>
        <v>0</v>
      </c>
    </row>
    <row r="106" spans="1:5" ht="12.75">
      <c r="A106" s="44">
        <v>105</v>
      </c>
      <c r="B106" s="146">
        <f>'М63'!J16</f>
        <v>0</v>
      </c>
      <c r="C106" s="147">
        <f>'М64'!E84</f>
        <v>0</v>
      </c>
      <c r="D106" s="148" t="str">
        <f>'М64'!M86</f>
        <v>_</v>
      </c>
      <c r="E106" s="149">
        <f>'М63'!B80</f>
        <v>0</v>
      </c>
    </row>
    <row r="107" spans="1:5" ht="12.75">
      <c r="A107" s="44">
        <v>106</v>
      </c>
      <c r="B107" s="146">
        <f>'М63'!J24</f>
        <v>0</v>
      </c>
      <c r="C107" s="147">
        <f>'М64'!O73</f>
        <v>0</v>
      </c>
      <c r="D107" s="148" t="str">
        <f>'М64'!C87</f>
        <v>_</v>
      </c>
      <c r="E107" s="149">
        <f>'М63'!B82</f>
        <v>0</v>
      </c>
    </row>
    <row r="108" spans="1:5" ht="12.75">
      <c r="A108" s="44">
        <v>107</v>
      </c>
      <c r="B108" s="146">
        <f>'М63'!J32</f>
        <v>0</v>
      </c>
      <c r="C108" s="147">
        <f>'М64'!O85</f>
        <v>0</v>
      </c>
      <c r="D108" s="148" t="str">
        <f>'М64'!C93</f>
        <v>_</v>
      </c>
      <c r="E108" s="149">
        <f>'М63'!B84</f>
        <v>0</v>
      </c>
    </row>
    <row r="109" spans="1:5" ht="12.75">
      <c r="A109" s="44">
        <v>108</v>
      </c>
      <c r="B109" s="146">
        <f>'М63'!J40</f>
        <v>0</v>
      </c>
      <c r="C109" s="147">
        <f>'М64'!E88</f>
        <v>0</v>
      </c>
      <c r="D109" s="148" t="str">
        <f>'М64'!K92</f>
        <v>_</v>
      </c>
      <c r="E109" s="149">
        <f>'М63'!B86</f>
        <v>0</v>
      </c>
    </row>
    <row r="110" spans="1:5" ht="12.75">
      <c r="A110" s="44">
        <v>109</v>
      </c>
      <c r="B110" s="146">
        <f>'М63'!J48</f>
        <v>0</v>
      </c>
      <c r="C110" s="147">
        <f>'М64'!E92</f>
        <v>0</v>
      </c>
      <c r="D110" s="148" t="str">
        <f>'М64'!K94</f>
        <v>_</v>
      </c>
      <c r="E110" s="149">
        <f>'М63'!B88</f>
        <v>0</v>
      </c>
    </row>
    <row r="111" spans="1:5" ht="12.75">
      <c r="A111" s="44">
        <v>110</v>
      </c>
      <c r="B111" s="146">
        <f>'М63'!J56</f>
        <v>0</v>
      </c>
      <c r="C111" s="147" t="str">
        <f>'М64'!Q11</f>
        <v>Абоимов Владислав</v>
      </c>
      <c r="D111" s="148" t="str">
        <f>'М64'!M17</f>
        <v>Тагиров Ислам</v>
      </c>
      <c r="E111" s="149">
        <f>'М63'!B90</f>
        <v>0</v>
      </c>
    </row>
    <row r="112" spans="1:5" ht="12.75">
      <c r="A112" s="44">
        <v>111</v>
      </c>
      <c r="B112" s="146">
        <f>'М63'!J64</f>
        <v>0</v>
      </c>
      <c r="C112" s="147" t="str">
        <f>'М62'!G33</f>
        <v>Бабушкин Дмитрий</v>
      </c>
      <c r="D112" s="148" t="str">
        <f>'М63'!E25</f>
        <v>Кагарманов Ильдан</v>
      </c>
      <c r="E112" s="149">
        <f>'М63'!B92</f>
        <v>0</v>
      </c>
    </row>
    <row r="113" spans="1:5" ht="12.75">
      <c r="A113" s="44">
        <v>112</v>
      </c>
      <c r="B113" s="146">
        <f>'М63'!L12</f>
        <v>0</v>
      </c>
      <c r="C113" s="147" t="str">
        <f>'М63'!O77</f>
        <v>Бабушкин Дмитрий</v>
      </c>
      <c r="D113" s="148" t="str">
        <f>'М63'!O80</f>
        <v>Петров Глеб</v>
      </c>
      <c r="E113" s="149">
        <f>'М63'!J74</f>
        <v>0</v>
      </c>
    </row>
    <row r="114" spans="1:5" ht="12.75">
      <c r="A114" s="44">
        <v>113</v>
      </c>
      <c r="B114" s="146">
        <f>'М63'!L28</f>
        <v>0</v>
      </c>
      <c r="C114" s="147" t="str">
        <f>'М63'!M79</f>
        <v>Бабушкин Дмитрий</v>
      </c>
      <c r="D114" s="148" t="str">
        <f>'М63'!Q76</f>
        <v>Попов Сергей</v>
      </c>
      <c r="E114" s="149">
        <f>'М63'!J76</f>
        <v>0</v>
      </c>
    </row>
    <row r="115" spans="1:5" ht="12.75">
      <c r="A115" s="44">
        <v>114</v>
      </c>
      <c r="B115" s="146">
        <f>'М63'!L44</f>
        <v>0</v>
      </c>
      <c r="C115" s="147" t="str">
        <f>'М63'!K48</f>
        <v>Бабушкин Дмитрий</v>
      </c>
      <c r="D115" s="148" t="str">
        <f>'М63'!C88</f>
        <v>Тагиров Вильнур</v>
      </c>
      <c r="E115" s="149">
        <f>'М63'!J78</f>
        <v>0</v>
      </c>
    </row>
    <row r="116" spans="1:5" ht="12.75">
      <c r="A116" s="44">
        <v>115</v>
      </c>
      <c r="B116" s="146">
        <f>'М63'!L60</f>
        <v>0</v>
      </c>
      <c r="C116" s="147" t="str">
        <f>'М64'!E15</f>
        <v>Балабанов Альберт</v>
      </c>
      <c r="D116" s="148" t="str">
        <f>'М64'!O14</f>
        <v>Ветошкин Владимир</v>
      </c>
      <c r="E116" s="149">
        <f>'М63'!J80</f>
        <v>0</v>
      </c>
    </row>
    <row r="117" spans="1:5" ht="12.75">
      <c r="A117" s="44">
        <v>116</v>
      </c>
      <c r="B117" s="146">
        <f>'М63'!N16</f>
        <v>0</v>
      </c>
      <c r="C117" s="147" t="str">
        <f>'М64'!G17</f>
        <v>Балабанов Альберт</v>
      </c>
      <c r="D117" s="148" t="str">
        <f>'М64'!O7</f>
        <v>Кушнарев Никита</v>
      </c>
      <c r="E117" s="149">
        <f>'М63'!B70</f>
        <v>0</v>
      </c>
    </row>
    <row r="118" spans="1:5" ht="12.75">
      <c r="A118" s="44">
        <v>117</v>
      </c>
      <c r="B118" s="146">
        <f>'М63'!N32</f>
        <v>0</v>
      </c>
      <c r="C118" s="147" t="str">
        <f>'М61'!G64</f>
        <v>Березовских Евгений</v>
      </c>
      <c r="D118" s="148" t="str">
        <f>'М63'!E41</f>
        <v>Липатов Данил</v>
      </c>
      <c r="E118" s="149">
        <f>'М63'!B72</f>
        <v>0</v>
      </c>
    </row>
    <row r="119" spans="1:5" ht="12.75">
      <c r="A119" s="44">
        <v>118</v>
      </c>
      <c r="B119" s="146">
        <f>'М63'!N48</f>
        <v>0</v>
      </c>
      <c r="C119" s="147" t="str">
        <f>'М61'!I60</f>
        <v>Березовских Евгений</v>
      </c>
      <c r="D119" s="148" t="str">
        <f>'М63'!I30</f>
        <v>Петров Глеб</v>
      </c>
      <c r="E119" s="149">
        <f>'М63'!B74</f>
        <v>0</v>
      </c>
    </row>
    <row r="120" spans="1:5" ht="12.75">
      <c r="A120" s="44">
        <v>119</v>
      </c>
      <c r="B120" s="146">
        <f>'М63'!N64</f>
        <v>0</v>
      </c>
      <c r="C120" s="147" t="str">
        <f>'М61'!K52</f>
        <v>Березовских Евгений</v>
      </c>
      <c r="D120" s="148" t="str">
        <f>'М63'!M52</f>
        <v>Фролов Роман</v>
      </c>
      <c r="E120" s="149">
        <f>'М63'!B76</f>
        <v>0</v>
      </c>
    </row>
    <row r="121" spans="1:5" ht="12.75">
      <c r="A121" s="44">
        <v>120</v>
      </c>
      <c r="B121" s="146">
        <f>'М63'!P24</f>
        <v>0</v>
      </c>
      <c r="C121" s="147" t="str">
        <f>'М61'!E62</f>
        <v>Березовских Евгений</v>
      </c>
      <c r="D121" s="148" t="str">
        <f>'М63'!C34</f>
        <v>Щукин Никита</v>
      </c>
      <c r="E121" s="149">
        <f>'М63'!P70</f>
        <v>0</v>
      </c>
    </row>
    <row r="122" spans="1:5" ht="12.75">
      <c r="A122" s="44">
        <v>121</v>
      </c>
      <c r="B122" s="146">
        <f>'М63'!P56</f>
        <v>0</v>
      </c>
      <c r="C122" s="147" t="str">
        <f>'М64'!S13</f>
        <v>Ветошкин Владимир</v>
      </c>
      <c r="D122" s="148" t="str">
        <f>'М64'!S16</f>
        <v>Абоимов Владислав</v>
      </c>
      <c r="E122" s="149">
        <f>'М63'!P72</f>
        <v>0</v>
      </c>
    </row>
    <row r="123" spans="1:5" ht="12.75">
      <c r="A123" s="44">
        <v>122</v>
      </c>
      <c r="B123" s="146">
        <f>'М63'!R16</f>
        <v>0</v>
      </c>
      <c r="C123" s="147" t="str">
        <f>'М64'!Q15</f>
        <v>Ветошкин Владимир</v>
      </c>
      <c r="D123" s="148" t="str">
        <f>'М64'!M19</f>
        <v>Иликбаев Глеб</v>
      </c>
      <c r="E123" s="149">
        <f>'М63'!P66</f>
        <v>0</v>
      </c>
    </row>
    <row r="124" spans="1:5" ht="12.75">
      <c r="A124" s="44">
        <v>123</v>
      </c>
      <c r="B124" s="146">
        <f>'М63'!R48</f>
        <v>0</v>
      </c>
      <c r="C124" s="147" t="str">
        <f>'М64'!G41</f>
        <v>Грицаенко Данила</v>
      </c>
      <c r="D124" s="148" t="str">
        <f>'М64'!O30</f>
        <v>Махмутов Айдар</v>
      </c>
      <c r="E124" s="149">
        <f>'М63'!P68</f>
        <v>0</v>
      </c>
    </row>
    <row r="125" spans="1:5" ht="12.75">
      <c r="A125" s="44">
        <v>124</v>
      </c>
      <c r="B125" s="146">
        <f>'М63'!R31</f>
        <v>0</v>
      </c>
      <c r="C125" s="147" t="str">
        <f>'М64'!O18</f>
        <v>Иликбаев Глеб</v>
      </c>
      <c r="D125" s="148" t="str">
        <f>'М64'!O20</f>
        <v>Тагиров Ислам</v>
      </c>
      <c r="E125" s="149">
        <f>'М63'!R36</f>
        <v>0</v>
      </c>
    </row>
    <row r="126" spans="1:5" ht="12.75">
      <c r="A126" s="44">
        <v>125</v>
      </c>
      <c r="B126" s="146">
        <f>'М63'!R67</f>
        <v>0</v>
      </c>
      <c r="C126" s="147" t="str">
        <f>'М63'!I18</f>
        <v>Ильин Валерий</v>
      </c>
      <c r="D126" s="148" t="str">
        <f>'М64'!C8</f>
        <v>Тагиров Ислам</v>
      </c>
      <c r="E126" s="149">
        <f>'М63'!R69</f>
        <v>0</v>
      </c>
    </row>
    <row r="127" spans="1:5" ht="12.75">
      <c r="A127" s="44">
        <v>126</v>
      </c>
      <c r="B127" s="146">
        <f>'М63'!R71</f>
        <v>0</v>
      </c>
      <c r="C127" s="147" t="str">
        <f>'М63'!E79</f>
        <v>Ильин Валерий</v>
      </c>
      <c r="D127" s="148" t="str">
        <f>'М63'!M85</f>
        <v>Хайруллин Артур</v>
      </c>
      <c r="E127" s="149">
        <f>'М63'!R73</f>
        <v>0</v>
      </c>
    </row>
    <row r="128" spans="1:5" ht="12.75">
      <c r="A128" s="44">
        <v>127</v>
      </c>
      <c r="B128" s="146">
        <f>'М63'!D71</f>
        <v>0</v>
      </c>
      <c r="C128" s="147" t="str">
        <f>'М64'!S23</f>
        <v>Кагарманов Ильдан</v>
      </c>
      <c r="D128" s="148" t="str">
        <f>'М64'!S25</f>
        <v>Грицаенко Данила</v>
      </c>
      <c r="E128" s="149">
        <f>'М63'!J70</f>
        <v>0</v>
      </c>
    </row>
    <row r="129" spans="1:5" ht="12.75">
      <c r="A129" s="44">
        <v>128</v>
      </c>
      <c r="B129" s="146">
        <f>'М63'!D75</f>
        <v>0</v>
      </c>
      <c r="C129" s="147" t="str">
        <f>'М62'!E31</f>
        <v>Кагарманов Ильдан</v>
      </c>
      <c r="D129" s="148" t="str">
        <f>'М63'!C50</f>
        <v>Махмутов Айдар</v>
      </c>
      <c r="E129" s="149">
        <f>'М63'!J72</f>
        <v>0</v>
      </c>
    </row>
    <row r="130" spans="1:5" ht="12.75">
      <c r="A130" s="44">
        <v>129</v>
      </c>
      <c r="B130" s="146">
        <f>'М63'!F73</f>
        <v>0</v>
      </c>
      <c r="C130" s="147" t="str">
        <f>'М64'!G33</f>
        <v>Кагарманов Ильдан</v>
      </c>
      <c r="D130" s="148" t="str">
        <f>'М64'!O28</f>
        <v>Щукин Никита</v>
      </c>
      <c r="E130" s="149">
        <f>'М63'!F76</f>
        <v>0</v>
      </c>
    </row>
    <row r="131" spans="1:5" ht="12.75">
      <c r="A131" s="44">
        <v>130</v>
      </c>
      <c r="B131" s="146">
        <f>'М63'!L71</f>
        <v>0</v>
      </c>
      <c r="C131" s="147" t="str">
        <f>'М63'!S67</f>
        <v>Кальмин Евгений</v>
      </c>
      <c r="D131" s="148" t="str">
        <f>'М63'!S69</f>
        <v>Березовских Евгений</v>
      </c>
      <c r="E131" s="149">
        <f>'М63'!L73</f>
        <v>0</v>
      </c>
    </row>
    <row r="132" spans="1:5" ht="12.75">
      <c r="A132" s="44">
        <v>131</v>
      </c>
      <c r="B132" s="146">
        <f>'М63'!L75</f>
        <v>0</v>
      </c>
      <c r="C132" s="147" t="str">
        <f>'М62'!G9</f>
        <v>Кальмин Евгений</v>
      </c>
      <c r="D132" s="148" t="str">
        <f>'М63'!E37</f>
        <v>Соболь Вячеслав</v>
      </c>
      <c r="E132" s="149">
        <f>'М63'!P74</f>
        <v>0</v>
      </c>
    </row>
    <row r="133" spans="1:5" ht="12.75">
      <c r="A133" s="44">
        <v>132</v>
      </c>
      <c r="B133" s="146">
        <f>'М63'!L79</f>
        <v>0</v>
      </c>
      <c r="C133" s="147" t="str">
        <f>'М62'!K21</f>
        <v>Кальмин Евгений</v>
      </c>
      <c r="D133" s="148" t="str">
        <f>'М63'!M36</f>
        <v>Судаков Данил</v>
      </c>
      <c r="E133" s="149">
        <f>'М63'!P76</f>
        <v>0</v>
      </c>
    </row>
    <row r="134" spans="1:5" ht="12.75">
      <c r="A134" s="44">
        <v>133</v>
      </c>
      <c r="B134" s="146">
        <f>'М63'!N77</f>
        <v>0</v>
      </c>
      <c r="C134" s="147" t="str">
        <f>'М62'!I13</f>
        <v>Кальмин Евгений</v>
      </c>
      <c r="D134" s="148" t="str">
        <f>'М63'!I38</f>
        <v>Ханов Шамиль</v>
      </c>
      <c r="E134" s="149">
        <f>'М63'!N80</f>
        <v>0</v>
      </c>
    </row>
    <row r="135" spans="1:5" ht="12.75">
      <c r="A135" s="44">
        <v>134</v>
      </c>
      <c r="B135" s="146">
        <f>'М63'!R75</f>
        <v>0</v>
      </c>
      <c r="C135" s="147" t="str">
        <f>'М64'!E19</f>
        <v>Кушнарев Никита</v>
      </c>
      <c r="D135" s="148" t="str">
        <f>'М64'!O16</f>
        <v>Иликбаев Глеб</v>
      </c>
      <c r="E135" s="149">
        <f>'М63'!R77</f>
        <v>0</v>
      </c>
    </row>
    <row r="136" spans="1:5" ht="12.75">
      <c r="A136" s="44">
        <v>135</v>
      </c>
      <c r="B136" s="146">
        <f>'М63'!D79</f>
        <v>0</v>
      </c>
      <c r="C136" s="147" t="str">
        <f>'М63'!M44</f>
        <v>Липатов Данил</v>
      </c>
      <c r="D136" s="148" t="str">
        <f>'М63'!K78</f>
        <v>Бабушкин Дмитрий</v>
      </c>
      <c r="E136" s="149">
        <f>'М63'!L85</f>
        <v>0</v>
      </c>
    </row>
    <row r="137" spans="1:5" ht="12.75">
      <c r="A137" s="44">
        <v>136</v>
      </c>
      <c r="B137" s="146">
        <f>'М63'!D83</f>
        <v>0</v>
      </c>
      <c r="C137" s="147" t="str">
        <f>'М63'!I42</f>
        <v>Липатов Данил</v>
      </c>
      <c r="D137" s="148" t="str">
        <f>'М64'!C14</f>
        <v>Балабанов Альберт</v>
      </c>
      <c r="E137" s="149">
        <f>'М63'!L87</f>
        <v>0</v>
      </c>
    </row>
    <row r="138" spans="1:5" ht="12.75">
      <c r="A138" s="44">
        <v>137</v>
      </c>
      <c r="B138" s="146">
        <f>'М63'!D87</f>
        <v>0</v>
      </c>
      <c r="C138" s="147" t="str">
        <f>'М63'!G40</f>
        <v>Липатов Данил</v>
      </c>
      <c r="D138" s="148" t="str">
        <f>'М64'!C38</f>
        <v>Грицаенко Данила</v>
      </c>
      <c r="E138" s="149">
        <f>'М63'!L89</f>
        <v>0</v>
      </c>
    </row>
    <row r="139" spans="1:5" ht="12.75">
      <c r="A139" s="44">
        <v>138</v>
      </c>
      <c r="B139" s="146">
        <f>'М63'!D91</f>
        <v>0</v>
      </c>
      <c r="C139" s="147" t="str">
        <f>'М63'!O48</f>
        <v>Липатов Данил</v>
      </c>
      <c r="D139" s="148" t="str">
        <f>'М63'!C74</f>
        <v>Фролов Роман</v>
      </c>
      <c r="E139" s="149">
        <f>'М63'!L91</f>
        <v>0</v>
      </c>
    </row>
    <row r="140" spans="1:5" ht="12.75">
      <c r="A140" s="44">
        <v>139</v>
      </c>
      <c r="B140" s="146">
        <f>'М63'!F81</f>
        <v>0</v>
      </c>
      <c r="C140" s="147" t="str">
        <f>'М63'!K40</f>
        <v>Липатов Данил</v>
      </c>
      <c r="D140" s="148" t="str">
        <f>'М63'!C86</f>
        <v>Ханов Шамиль</v>
      </c>
      <c r="E140" s="149">
        <f>'М63'!N82</f>
        <v>0</v>
      </c>
    </row>
    <row r="141" spans="1:5" ht="12.75">
      <c r="A141" s="44">
        <v>140</v>
      </c>
      <c r="B141" s="146">
        <f>'М63'!F89</f>
        <v>0</v>
      </c>
      <c r="C141" s="147" t="str">
        <f>'М63'!S71</f>
        <v>Липатов Данил</v>
      </c>
      <c r="D141" s="148" t="str">
        <f>'М63'!S73</f>
        <v>Шамыков Кирилл</v>
      </c>
      <c r="E141" s="149">
        <f>'М63'!N84</f>
        <v>0</v>
      </c>
    </row>
    <row r="142" spans="1:5" ht="12.75">
      <c r="A142" s="44">
        <v>141</v>
      </c>
      <c r="B142" s="146">
        <f>'М63'!H85</f>
        <v>0</v>
      </c>
      <c r="C142" s="147" t="str">
        <f>'М61'!G16</f>
        <v>Максимов Ярослав</v>
      </c>
      <c r="D142" s="148" t="str">
        <f>'М63'!E65</f>
        <v>Кушнарев Никита</v>
      </c>
      <c r="E142" s="149">
        <f>'М63'!H91</f>
        <v>0</v>
      </c>
    </row>
    <row r="143" spans="1:5" ht="12.75">
      <c r="A143" s="44">
        <v>142</v>
      </c>
      <c r="B143" s="146">
        <f>'М63'!P83</f>
        <v>0</v>
      </c>
      <c r="C143" s="147" t="str">
        <f>'М63'!E71</f>
        <v>Максимов Ярослав</v>
      </c>
      <c r="D143" s="148" t="str">
        <f>'М63'!K70</f>
        <v>Судаков Данил</v>
      </c>
      <c r="E143" s="149">
        <f>'М63'!P85</f>
        <v>0</v>
      </c>
    </row>
    <row r="144" spans="1:5" ht="12.75">
      <c r="A144" s="44">
        <v>143</v>
      </c>
      <c r="B144" s="146">
        <f>'М63'!N86</f>
        <v>0</v>
      </c>
      <c r="C144" s="147" t="str">
        <f>'М63'!K8</f>
        <v>Максимов Ярослав</v>
      </c>
      <c r="D144" s="148" t="str">
        <f>'М63'!C78</f>
        <v>Хайруллин Артур</v>
      </c>
      <c r="E144" s="149">
        <f>'М64'!H6</f>
        <v>0</v>
      </c>
    </row>
    <row r="145" spans="1:5" ht="12.75">
      <c r="A145" s="44">
        <v>144</v>
      </c>
      <c r="B145" s="146">
        <f>'М63'!N90</f>
        <v>0</v>
      </c>
      <c r="C145" s="147" t="str">
        <f>'М63'!M12</f>
        <v>Максимов Ярослав</v>
      </c>
      <c r="D145" s="148" t="str">
        <f>'М63'!K74</f>
        <v>Шамратов Олег</v>
      </c>
      <c r="E145" s="149">
        <f>'М64'!H8</f>
        <v>0</v>
      </c>
    </row>
    <row r="146" spans="1:5" ht="12.75">
      <c r="A146" s="44">
        <v>145</v>
      </c>
      <c r="B146" s="146">
        <f>'М63'!P88</f>
        <v>0</v>
      </c>
      <c r="C146" s="147" t="str">
        <f>'М64'!I45</f>
        <v>Мамалимов Дамир</v>
      </c>
      <c r="D146" s="148" t="str">
        <f>'М64'!Q24</f>
        <v>Грицаенко Данила</v>
      </c>
      <c r="E146" s="149">
        <f>'М63'!P91</f>
        <v>0</v>
      </c>
    </row>
    <row r="147" spans="1:5" ht="12.75">
      <c r="A147" s="44">
        <v>146</v>
      </c>
      <c r="B147" s="146">
        <f>'М64'!J7</f>
        <v>0</v>
      </c>
      <c r="C147" s="147" t="str">
        <f>'М64'!S29</f>
        <v>Махмутов Айдар</v>
      </c>
      <c r="D147" s="148" t="str">
        <f>'М64'!S32</f>
        <v>Щукин Никита</v>
      </c>
      <c r="E147" s="149">
        <f>'М64'!J9</f>
        <v>0</v>
      </c>
    </row>
    <row r="148" spans="1:5" ht="12.75">
      <c r="A148" s="44">
        <v>147</v>
      </c>
      <c r="B148" s="146">
        <f>'М64'!D7</f>
        <v>0</v>
      </c>
      <c r="C148" s="147" t="str">
        <f>'М63'!G73</f>
        <v>Нафиков Оскар</v>
      </c>
      <c r="D148" s="148" t="str">
        <f>'М63'!G76</f>
        <v>Максимов Ярослав</v>
      </c>
      <c r="E148" s="149">
        <f>'М64'!N10</f>
        <v>0</v>
      </c>
    </row>
    <row r="149" spans="1:5" ht="12.75">
      <c r="A149" s="44">
        <v>148</v>
      </c>
      <c r="B149" s="146">
        <f>'М64'!D11</f>
        <v>0</v>
      </c>
      <c r="C149" s="147" t="str">
        <f>'М61'!G24</f>
        <v>Нафиков Оскар</v>
      </c>
      <c r="D149" s="148" t="str">
        <f>'М63'!E61</f>
        <v>Фалахов Эмиль</v>
      </c>
      <c r="E149" s="149">
        <f>'М64'!N12</f>
        <v>0</v>
      </c>
    </row>
    <row r="150" spans="1:5" ht="12.75">
      <c r="A150" s="44">
        <v>149</v>
      </c>
      <c r="B150" s="146">
        <f>'М64'!D15</f>
        <v>0</v>
      </c>
      <c r="C150" s="147" t="str">
        <f>'М63'!E75</f>
        <v>Нафиков Оскар</v>
      </c>
      <c r="D150" s="148" t="str">
        <f>'М63'!K72</f>
        <v>Фролов Роман</v>
      </c>
      <c r="E150" s="149">
        <f>'М64'!N14</f>
        <v>0</v>
      </c>
    </row>
    <row r="151" spans="1:5" ht="12.75">
      <c r="A151" s="44">
        <v>150</v>
      </c>
      <c r="B151" s="146">
        <f>'М64'!D19</f>
        <v>0</v>
      </c>
      <c r="C151" s="147" t="str">
        <f>'М61'!I28</f>
        <v>Нафиков Оскар</v>
      </c>
      <c r="D151" s="148" t="str">
        <f>'М63'!I14</f>
        <v>Шамратов Олег</v>
      </c>
      <c r="E151" s="149">
        <f>'М64'!N16</f>
        <v>0</v>
      </c>
    </row>
    <row r="152" spans="1:5" ht="12.75">
      <c r="A152" s="44">
        <v>151</v>
      </c>
      <c r="B152" s="146">
        <f>'М64'!F9</f>
        <v>0</v>
      </c>
      <c r="C152" s="147" t="str">
        <f>'М61'!G56</f>
        <v>Петров Глеб</v>
      </c>
      <c r="D152" s="148" t="str">
        <f>'М63'!E45</f>
        <v>Балабанов Альберт</v>
      </c>
      <c r="E152" s="149">
        <f>'М64'!N5</f>
        <v>0</v>
      </c>
    </row>
    <row r="153" spans="1:5" ht="12.75">
      <c r="A153" s="44">
        <v>152</v>
      </c>
      <c r="B153" s="146">
        <f>'М64'!F17</f>
        <v>0</v>
      </c>
      <c r="C153" s="147" t="str">
        <f>'М63'!K32</f>
        <v>Петров Глеб</v>
      </c>
      <c r="D153" s="148" t="str">
        <f>'М63'!C84</f>
        <v>Соболь Вячеслав</v>
      </c>
      <c r="E153" s="149">
        <f>'М64'!N7</f>
        <v>0</v>
      </c>
    </row>
    <row r="154" spans="1:5" ht="12.75">
      <c r="A154" s="44">
        <v>153</v>
      </c>
      <c r="B154" s="146">
        <f>'М64'!H13</f>
        <v>0</v>
      </c>
      <c r="C154" s="147" t="str">
        <f>'М63'!M75</f>
        <v>Петров Глеб</v>
      </c>
      <c r="D154" s="148" t="str">
        <f>'М63'!Q74</f>
        <v>Шамратов Олег</v>
      </c>
      <c r="E154" s="149">
        <f>'М64'!H19</f>
        <v>0</v>
      </c>
    </row>
    <row r="155" spans="1:5" ht="12.75">
      <c r="A155" s="44">
        <v>154</v>
      </c>
      <c r="B155" s="146">
        <f>'М64'!P6</f>
        <v>0</v>
      </c>
      <c r="C155" s="147" t="str">
        <f>'М62'!G49</f>
        <v>Попов Сергей</v>
      </c>
      <c r="D155" s="148" t="str">
        <f>'М63'!E17</f>
        <v>Ильин Валерий</v>
      </c>
      <c r="E155" s="149">
        <f>'М64'!P8</f>
        <v>0</v>
      </c>
    </row>
    <row r="156" spans="1:5" ht="12.75">
      <c r="A156" s="44">
        <v>155</v>
      </c>
      <c r="B156" s="146">
        <f>'М64'!P11</f>
        <v>0</v>
      </c>
      <c r="C156" s="147" t="str">
        <f>'М63'!K56</f>
        <v>Попов Сергей</v>
      </c>
      <c r="D156" s="148" t="str">
        <f>'М63'!C90</f>
        <v>Фалахов Эмиль</v>
      </c>
      <c r="E156" s="149">
        <f>'М64'!L17</f>
        <v>0</v>
      </c>
    </row>
    <row r="157" spans="1:5" ht="12.75">
      <c r="A157" s="44">
        <v>156</v>
      </c>
      <c r="B157" s="146">
        <f>'М64'!P15</f>
        <v>0</v>
      </c>
      <c r="C157" s="147" t="str">
        <f>'М64'!I29</f>
        <v>Сагитов Альфред</v>
      </c>
      <c r="D157" s="148" t="str">
        <f>'М64'!Q22</f>
        <v>Кагарманов Ильдан</v>
      </c>
      <c r="E157" s="149">
        <f>'М64'!L19</f>
        <v>0</v>
      </c>
    </row>
    <row r="158" spans="1:5" ht="12.75">
      <c r="A158" s="44">
        <v>157</v>
      </c>
      <c r="B158" s="146">
        <f>'М64'!R13</f>
        <v>0</v>
      </c>
      <c r="C158" s="147" t="str">
        <f>'М64'!I36</f>
        <v>Сагитов Альфред</v>
      </c>
      <c r="D158" s="148" t="str">
        <f>'М64'!I39</f>
        <v>Мамалимов Дамир</v>
      </c>
      <c r="E158" s="149">
        <f>'М64'!R16</f>
        <v>0</v>
      </c>
    </row>
    <row r="159" spans="1:5" ht="12.75">
      <c r="A159" s="44">
        <v>158</v>
      </c>
      <c r="B159" s="146">
        <f>'М64'!N18</f>
        <v>0</v>
      </c>
      <c r="C159" s="147" t="str">
        <f>'М63'!S16</f>
        <v>Садертдинов Риназ</v>
      </c>
      <c r="D159" s="148" t="str">
        <f>'М63'!Q66</f>
        <v>Березовских Евгений</v>
      </c>
      <c r="E159" s="149">
        <f>'М64'!N20</f>
        <v>0</v>
      </c>
    </row>
    <row r="160" spans="1:5" ht="12.75">
      <c r="A160" s="44">
        <v>159</v>
      </c>
      <c r="B160" s="146">
        <f>'М64'!D23</f>
        <v>0</v>
      </c>
      <c r="C160" s="147" t="str">
        <f>'М61'!G48</f>
        <v>Садертдинов Риназ</v>
      </c>
      <c r="D160" s="148" t="str">
        <f>'М63'!E49</f>
        <v>Ветошкин Владимир</v>
      </c>
      <c r="E160" s="149">
        <f>'М64'!L37</f>
        <v>0</v>
      </c>
    </row>
    <row r="161" spans="1:5" ht="12.75">
      <c r="A161" s="44">
        <v>160</v>
      </c>
      <c r="B161" s="146">
        <f>'М64'!D27</f>
        <v>0</v>
      </c>
      <c r="C161" s="147" t="str">
        <f>'М63'!M28</f>
        <v>Садертдинов Риназ</v>
      </c>
      <c r="D161" s="148" t="str">
        <f>'М63'!K76</f>
        <v>Петров Глеб</v>
      </c>
      <c r="E161" s="149">
        <f>'М64'!L39</f>
        <v>0</v>
      </c>
    </row>
    <row r="162" spans="1:5" ht="12.75">
      <c r="A162" s="44">
        <v>161</v>
      </c>
      <c r="B162" s="146">
        <f>'М64'!D31</f>
        <v>0</v>
      </c>
      <c r="C162" s="147" t="str">
        <f>'М63'!O32</f>
        <v>Садертдинов Риназ</v>
      </c>
      <c r="D162" s="148" t="str">
        <f>'М63'!C72</f>
        <v>Судаков Данил</v>
      </c>
      <c r="E162" s="149">
        <f>'М64'!L41</f>
        <v>0</v>
      </c>
    </row>
    <row r="163" spans="1:5" ht="12.75">
      <c r="A163" s="44">
        <v>162</v>
      </c>
      <c r="B163" s="146">
        <f>'М64'!D35</f>
        <v>0</v>
      </c>
      <c r="C163" s="147" t="str">
        <f>'М63'!S31</f>
        <v>Садертдинов Риназ</v>
      </c>
      <c r="D163" s="148" t="str">
        <f>'М63'!S36</f>
        <v>Тимергалиев Эдгар</v>
      </c>
      <c r="E163" s="149">
        <f>'М64'!L43</f>
        <v>0</v>
      </c>
    </row>
    <row r="164" spans="1:5" ht="12.75">
      <c r="A164" s="44">
        <v>163</v>
      </c>
      <c r="B164" s="146">
        <f>'М64'!D39</f>
        <v>0</v>
      </c>
      <c r="C164" s="147" t="str">
        <f>'М63'!Q24</f>
        <v>Садертдинов Риназ</v>
      </c>
      <c r="D164" s="148" t="str">
        <f>'М63'!Q70</f>
        <v>Шамыков Кирилл</v>
      </c>
      <c r="E164" s="149">
        <f>'М64'!L45</f>
        <v>0</v>
      </c>
    </row>
    <row r="165" spans="1:5" ht="12.75">
      <c r="A165" s="44">
        <v>164</v>
      </c>
      <c r="B165" s="146">
        <f>'М64'!D43</f>
        <v>0</v>
      </c>
      <c r="C165" s="147" t="str">
        <f>'М63'!K24</f>
        <v>Садертдинов Риназ</v>
      </c>
      <c r="D165" s="148" t="str">
        <f>'М63'!C82</f>
        <v>Шаяхметов Арслан</v>
      </c>
      <c r="E165" s="149">
        <f>'М64'!L47</f>
        <v>0</v>
      </c>
    </row>
    <row r="166" spans="1:5" ht="12.75">
      <c r="A166" s="44">
        <v>165</v>
      </c>
      <c r="B166" s="146">
        <f>'М64'!D47</f>
        <v>0</v>
      </c>
      <c r="C166" s="147" t="str">
        <f>'М62'!E11</f>
        <v>Соболь Вячеслав</v>
      </c>
      <c r="D166" s="148" t="str">
        <f>'М63'!C40</f>
        <v>Грицаенко Данила</v>
      </c>
      <c r="E166" s="149">
        <f>'М64'!L49</f>
        <v>0</v>
      </c>
    </row>
    <row r="167" spans="1:5" ht="12.75">
      <c r="A167" s="44">
        <v>166</v>
      </c>
      <c r="B167" s="146">
        <f>'М64'!D51</f>
        <v>0</v>
      </c>
      <c r="C167" s="147" t="str">
        <f>'М63'!Q88</f>
        <v>Соболь Вячеслав</v>
      </c>
      <c r="D167" s="148" t="str">
        <f>'М63'!Q91</f>
        <v>Фалахов Эмиль</v>
      </c>
      <c r="E167" s="149">
        <f>'М64'!L51</f>
        <v>0</v>
      </c>
    </row>
    <row r="168" spans="1:5" ht="12.75">
      <c r="A168" s="44">
        <v>167</v>
      </c>
      <c r="B168" s="146">
        <f>'М64'!F25</f>
        <v>0</v>
      </c>
      <c r="C168" s="147" t="str">
        <f>'М63'!O86</f>
        <v>Соболь Вячеслав</v>
      </c>
      <c r="D168" s="148" t="str">
        <f>'М64'!I6</f>
        <v>Хайруллин Артур</v>
      </c>
      <c r="E168" s="149">
        <f>'М64'!N26</f>
        <v>0</v>
      </c>
    </row>
    <row r="169" spans="1:5" ht="12.75">
      <c r="A169" s="44">
        <v>168</v>
      </c>
      <c r="B169" s="146">
        <f>'М64'!F33</f>
        <v>0</v>
      </c>
      <c r="C169" s="147" t="str">
        <f>'М63'!G36</f>
        <v>Соболь Вячеслав</v>
      </c>
      <c r="D169" s="148" t="str">
        <f>'М64'!C36</f>
        <v>Щукин Никита</v>
      </c>
      <c r="E169" s="149">
        <f>'М64'!N28</f>
        <v>0</v>
      </c>
    </row>
    <row r="170" spans="1:5" ht="12.75">
      <c r="A170" s="44">
        <v>169</v>
      </c>
      <c r="B170" s="146">
        <f>'М64'!F41</f>
        <v>0</v>
      </c>
      <c r="C170" s="147" t="str">
        <f>'М63'!I34</f>
        <v>Соболь Вячеслав</v>
      </c>
      <c r="D170" s="148" t="str">
        <f>'М64'!C12</f>
        <v>Ярмухаметов Булат</v>
      </c>
      <c r="E170" s="149">
        <f>'М64'!N30</f>
        <v>0</v>
      </c>
    </row>
    <row r="171" spans="1:5" ht="12.75">
      <c r="A171" s="44">
        <v>170</v>
      </c>
      <c r="B171" s="146">
        <f>'М64'!F49</f>
        <v>0</v>
      </c>
      <c r="C171" s="147" t="str">
        <f>'М62'!G25</f>
        <v>Судаков Данил</v>
      </c>
      <c r="D171" s="148" t="str">
        <f>'М63'!E29</f>
        <v>Абоимов Владислав</v>
      </c>
      <c r="E171" s="149">
        <f>'М64'!N32</f>
        <v>0</v>
      </c>
    </row>
    <row r="172" spans="1:5" ht="12.75">
      <c r="A172" s="44">
        <v>171</v>
      </c>
      <c r="B172" s="146">
        <f>'М64'!H29</f>
        <v>0</v>
      </c>
      <c r="C172" s="147" t="str">
        <f>'М62'!I29</f>
        <v>Судаков Данил</v>
      </c>
      <c r="D172" s="148" t="str">
        <f>'М63'!I46</f>
        <v>Бабушкин Дмитрий</v>
      </c>
      <c r="E172" s="149">
        <f>'М64'!P22</f>
        <v>0</v>
      </c>
    </row>
    <row r="173" spans="1:5" ht="12.75">
      <c r="A173" s="44">
        <v>172</v>
      </c>
      <c r="B173" s="146">
        <f>'М64'!H45</f>
        <v>0</v>
      </c>
      <c r="C173" s="147" t="str">
        <f>'М63'!I50</f>
        <v>Тагиров Вильнур</v>
      </c>
      <c r="D173" s="148" t="str">
        <f>'М64'!C16</f>
        <v>Ветошкин Владимир</v>
      </c>
      <c r="E173" s="149">
        <f>'М64'!P24</f>
        <v>0</v>
      </c>
    </row>
    <row r="174" spans="1:5" ht="12.75">
      <c r="A174" s="44">
        <v>173</v>
      </c>
      <c r="B174" s="146">
        <f>'М64'!H36</f>
        <v>0</v>
      </c>
      <c r="C174" s="147" t="str">
        <f>'М63'!G52</f>
        <v>Тагиров Вильнур</v>
      </c>
      <c r="D174" s="148" t="str">
        <f>'М64'!C44</f>
        <v>Махмутов Айдар</v>
      </c>
      <c r="E174" s="149">
        <f>'М64'!H39</f>
        <v>0</v>
      </c>
    </row>
    <row r="175" spans="1:5" ht="12.75">
      <c r="A175" s="44">
        <v>174</v>
      </c>
      <c r="B175" s="146">
        <f>'М64'!R23</f>
        <v>0</v>
      </c>
      <c r="C175" s="147" t="str">
        <f>'М61'!E42</f>
        <v>Тагиров Вильнур</v>
      </c>
      <c r="D175" s="148" t="str">
        <f>'М63'!C24</f>
        <v>Шаяхметов Арслан</v>
      </c>
      <c r="E175" s="149">
        <f>'М64'!R25</f>
        <v>0</v>
      </c>
    </row>
    <row r="176" spans="1:5" ht="12.75">
      <c r="A176" s="44">
        <v>175</v>
      </c>
      <c r="B176" s="146">
        <f>'М64'!P27</f>
        <v>0</v>
      </c>
      <c r="C176" s="147" t="str">
        <f>'М63'!S48</f>
        <v>Тимергалиев Эдгар</v>
      </c>
      <c r="D176" s="148" t="str">
        <f>'М63'!Q68</f>
        <v>Кальмин Евгений</v>
      </c>
      <c r="E176" s="149">
        <f>'М64'!L33</f>
        <v>0</v>
      </c>
    </row>
    <row r="177" spans="1:5" ht="12.75">
      <c r="A177" s="44">
        <v>176</v>
      </c>
      <c r="B177" s="146">
        <f>'М64'!P31</f>
        <v>0</v>
      </c>
      <c r="C177" s="147" t="str">
        <f>'М63'!Q56</f>
        <v>Тимергалиев Эдгар</v>
      </c>
      <c r="D177" s="148" t="str">
        <f>'М63'!Q72</f>
        <v>Липатов Данил</v>
      </c>
      <c r="E177" s="149">
        <f>'М64'!L35</f>
        <v>0</v>
      </c>
    </row>
    <row r="178" spans="1:5" ht="12.75">
      <c r="A178" s="44">
        <v>177</v>
      </c>
      <c r="B178" s="146">
        <f>'М64'!R29</f>
        <v>0</v>
      </c>
      <c r="C178" s="147" t="str">
        <f>'М63'!O64</f>
        <v>Тимергалиев Эдгар</v>
      </c>
      <c r="D178" s="148" t="str">
        <f>'М63'!C76</f>
        <v>Нафиков Оскар</v>
      </c>
      <c r="E178" s="149">
        <f>'М64'!R32</f>
        <v>0</v>
      </c>
    </row>
    <row r="179" spans="1:5" ht="12.75">
      <c r="A179" s="44">
        <v>178</v>
      </c>
      <c r="B179" s="146">
        <f>'М64'!N34</f>
        <v>0</v>
      </c>
      <c r="C179" s="147" t="str">
        <f>'М63'!M60</f>
        <v>Тимергалиев Эдгар</v>
      </c>
      <c r="D179" s="148" t="str">
        <f>'М63'!K80</f>
        <v>Попов Сергей</v>
      </c>
      <c r="E179" s="149">
        <f>'М64'!N36</f>
        <v>0</v>
      </c>
    </row>
    <row r="180" spans="1:5" ht="12.75">
      <c r="A180" s="44">
        <v>179</v>
      </c>
      <c r="B180" s="146">
        <f>'М64'!N38</f>
        <v>0</v>
      </c>
      <c r="C180" s="147" t="str">
        <f>'М63'!K64</f>
        <v>Тимергалиев Эдгар</v>
      </c>
      <c r="D180" s="148" t="str">
        <f>'М63'!C92</f>
        <v>Умурзаков Азат</v>
      </c>
      <c r="E180" s="149">
        <f>'М64'!H51</f>
        <v>0</v>
      </c>
    </row>
    <row r="181" spans="1:5" ht="12.75">
      <c r="A181" s="44">
        <v>180</v>
      </c>
      <c r="B181" s="146">
        <f>'М64'!N42</f>
        <v>0</v>
      </c>
      <c r="C181" s="147" t="str">
        <f>'М62'!G57</f>
        <v>Тимергалиев Эдгар</v>
      </c>
      <c r="D181" s="148" t="str">
        <f>'М63'!E13</f>
        <v>Хоснетдинов Рамиль</v>
      </c>
      <c r="E181" s="149">
        <f>'М64'!H53</f>
        <v>0</v>
      </c>
    </row>
    <row r="182" spans="1:5" ht="12.75">
      <c r="A182" s="44">
        <v>181</v>
      </c>
      <c r="B182" s="146">
        <f>'М64'!N46</f>
        <v>0</v>
      </c>
      <c r="C182" s="147" t="str">
        <f>'М63'!Q83</f>
        <v>Умурзаков Азат</v>
      </c>
      <c r="D182" s="148" t="str">
        <f>'М63'!Q85</f>
        <v>Ильин Валерий</v>
      </c>
      <c r="E182" s="149">
        <f>'М64'!H55</f>
        <v>0</v>
      </c>
    </row>
    <row r="183" spans="1:5" ht="12.75">
      <c r="A183" s="44">
        <v>182</v>
      </c>
      <c r="B183" s="146">
        <f>'М64'!N50</f>
        <v>0</v>
      </c>
      <c r="C183" s="147" t="str">
        <f>'М63'!I66</f>
        <v>Умурзаков Азат</v>
      </c>
      <c r="D183" s="148" t="str">
        <f>'М64'!C20</f>
        <v>Кушнарев Никита</v>
      </c>
      <c r="E183" s="149">
        <f>'М64'!H57</f>
        <v>0</v>
      </c>
    </row>
    <row r="184" spans="1:5" ht="12.75">
      <c r="A184" s="44">
        <v>183</v>
      </c>
      <c r="B184" s="146">
        <f>'М64'!P40</f>
        <v>0</v>
      </c>
      <c r="C184" s="147" t="str">
        <f>'М63'!G68</f>
        <v>Умурзаков Азат</v>
      </c>
      <c r="D184" s="148" t="str">
        <f>'М64'!C52</f>
        <v>Мамалимов Дамир</v>
      </c>
      <c r="E184" s="149">
        <f>'М64'!P52</f>
        <v>0</v>
      </c>
    </row>
    <row r="185" spans="1:5" ht="12.75">
      <c r="A185" s="44">
        <v>184</v>
      </c>
      <c r="B185" s="146">
        <f>'М64'!P48</f>
        <v>0</v>
      </c>
      <c r="C185" s="147" t="str">
        <f>'М61'!E10</f>
        <v>Умурзаков Азат</v>
      </c>
      <c r="D185" s="148" t="str">
        <f>'М63'!C8</f>
        <v>Сагитов Альфред</v>
      </c>
      <c r="E185" s="149">
        <f>'М64'!P54</f>
        <v>0</v>
      </c>
    </row>
    <row r="186" spans="1:5" ht="12.75">
      <c r="A186" s="44">
        <v>185</v>
      </c>
      <c r="B186" s="146">
        <f>'М64'!R44</f>
        <v>0</v>
      </c>
      <c r="C186" s="147" t="str">
        <f>'М63'!E91</f>
        <v>Умурзаков Азат</v>
      </c>
      <c r="D186" s="148" t="str">
        <f>'М63'!M91</f>
        <v>Фалахов Эмиль</v>
      </c>
      <c r="E186" s="149">
        <f>'М64'!R50</f>
        <v>0</v>
      </c>
    </row>
    <row r="187" spans="1:5" ht="12.75">
      <c r="A187" s="44">
        <v>186</v>
      </c>
      <c r="B187" s="146">
        <f>'М64'!R53</f>
        <v>0</v>
      </c>
      <c r="C187" s="147" t="str">
        <f>'М63'!I58</f>
        <v>Фалахов Эмиль</v>
      </c>
      <c r="D187" s="148" t="str">
        <f>'М64'!C18</f>
        <v>Иликбаев Глеб</v>
      </c>
      <c r="E187" s="149">
        <f>'М64'!R55</f>
        <v>0</v>
      </c>
    </row>
    <row r="188" spans="1:5" ht="12.75">
      <c r="A188" s="44">
        <v>187</v>
      </c>
      <c r="B188" s="146">
        <f>'М64'!J52</f>
        <v>0</v>
      </c>
      <c r="C188" s="147" t="str">
        <f>'М63'!O90</f>
        <v>Фалахов Эмиль</v>
      </c>
      <c r="D188" s="148" t="str">
        <f>'М64'!I8</f>
        <v>Тагиров Вильнур</v>
      </c>
      <c r="E188" s="149">
        <f>'М64'!P56</f>
        <v>0</v>
      </c>
    </row>
    <row r="189" spans="1:5" ht="12.75">
      <c r="A189" s="44">
        <v>188</v>
      </c>
      <c r="B189" s="146">
        <f>'М64'!J56</f>
        <v>0</v>
      </c>
      <c r="C189" s="147" t="str">
        <f>'М62'!M37</f>
        <v>Фирсов Денис</v>
      </c>
      <c r="D189" s="148" t="str">
        <f>'М63'!Q40</f>
        <v>Кальмин Евгений</v>
      </c>
      <c r="E189" s="149">
        <f>'М64'!P58</f>
        <v>0</v>
      </c>
    </row>
    <row r="190" spans="1:5" ht="12.75">
      <c r="A190" s="44">
        <v>189</v>
      </c>
      <c r="B190" s="146">
        <f>'М64'!L54</f>
        <v>0</v>
      </c>
      <c r="C190" s="147" t="str">
        <f>'М62'!I61</f>
        <v>Фирсов Денис</v>
      </c>
      <c r="D190" s="148" t="str">
        <f>'М63'!I62</f>
        <v>Тимергалиев Эдгар</v>
      </c>
      <c r="E190" s="149">
        <f>'М64'!L57</f>
        <v>0</v>
      </c>
    </row>
    <row r="191" spans="1:5" ht="12.75">
      <c r="A191" s="44">
        <v>190</v>
      </c>
      <c r="B191" s="146">
        <f>'М64'!R57</f>
        <v>0</v>
      </c>
      <c r="C191" s="147" t="str">
        <f>'М62'!G65</f>
        <v>Фирсов Денис</v>
      </c>
      <c r="D191" s="148" t="str">
        <f>'М63'!E9</f>
        <v>Хайруллин Артур</v>
      </c>
      <c r="E191" s="149">
        <f>'М64'!R59</f>
        <v>0</v>
      </c>
    </row>
    <row r="192" spans="1:5" ht="12.75">
      <c r="A192" s="44">
        <v>191</v>
      </c>
      <c r="B192" s="146">
        <f>'М64'!D56</f>
        <v>0</v>
      </c>
      <c r="C192" s="147" t="str">
        <f>'М62'!K53</f>
        <v>Фирсов Денис</v>
      </c>
      <c r="D192" s="148" t="str">
        <f>'М63'!M20</f>
        <v>Шамыков Кирилл</v>
      </c>
      <c r="E192" s="149">
        <f>'М64'!L72</f>
        <v>0</v>
      </c>
    </row>
    <row r="193" spans="1:5" ht="12.75">
      <c r="A193" s="44">
        <v>192</v>
      </c>
      <c r="B193" s="146">
        <f>'М64'!D60</f>
        <v>0</v>
      </c>
      <c r="C193" s="147" t="str">
        <f>'М61'!I44</f>
        <v>Фролов Роман</v>
      </c>
      <c r="D193" s="148" t="str">
        <f>'М63'!I22</f>
        <v>Садертдинов Риназ</v>
      </c>
      <c r="E193" s="149">
        <f>'М64'!L74</f>
        <v>0</v>
      </c>
    </row>
    <row r="194" spans="1:5" ht="12.75">
      <c r="A194" s="44">
        <v>193</v>
      </c>
      <c r="B194" s="146">
        <f>'М64'!D64</f>
        <v>0</v>
      </c>
      <c r="C194" s="147" t="str">
        <f>'М63'!M71</f>
        <v>Фролов Роман</v>
      </c>
      <c r="D194" s="148" t="str">
        <f>'М63'!M73</f>
        <v>Судаков Данил</v>
      </c>
      <c r="E194" s="149">
        <f>'М64'!L76</f>
        <v>0</v>
      </c>
    </row>
    <row r="195" spans="1:5" ht="12.75">
      <c r="A195" s="44">
        <v>194</v>
      </c>
      <c r="B195" s="146">
        <f>'М64'!D68</f>
        <v>0</v>
      </c>
      <c r="C195" s="147" t="str">
        <f>'М61'!G40</f>
        <v>Фролов Роман</v>
      </c>
      <c r="D195" s="148" t="str">
        <f>'М63'!E53</f>
        <v>Тагиров Вильнур</v>
      </c>
      <c r="E195" s="149">
        <f>'М64'!L78</f>
        <v>0</v>
      </c>
    </row>
    <row r="196" spans="1:5" ht="12.75">
      <c r="A196" s="44">
        <v>195</v>
      </c>
      <c r="B196" s="146">
        <f>'М64'!D72</f>
        <v>0</v>
      </c>
      <c r="C196" s="147" t="str">
        <f>'М62'!E63</f>
        <v>Хайруллин Артур</v>
      </c>
      <c r="D196" s="148" t="str">
        <f>'М63'!C66</f>
        <v>Мамалимов Дамир</v>
      </c>
      <c r="E196" s="149">
        <f>'М64'!L80</f>
        <v>0</v>
      </c>
    </row>
    <row r="197" spans="1:5" ht="12.75">
      <c r="A197" s="44">
        <v>196</v>
      </c>
      <c r="B197" s="146">
        <f>'М64'!D76</f>
        <v>0</v>
      </c>
      <c r="C197" s="147" t="str">
        <f>'М63'!G8</f>
        <v>Хайруллин Артур</v>
      </c>
      <c r="D197" s="148" t="str">
        <f>'М64'!C22</f>
        <v>Сагитов Альфред</v>
      </c>
      <c r="E197" s="149">
        <f>'М64'!L82</f>
        <v>0</v>
      </c>
    </row>
    <row r="198" spans="1:5" ht="12.75">
      <c r="A198" s="44">
        <v>197</v>
      </c>
      <c r="B198" s="146">
        <f>'М64'!D80</f>
        <v>0</v>
      </c>
      <c r="C198" s="147" t="str">
        <f>'М64'!K7</f>
        <v>Хайруллин Артур</v>
      </c>
      <c r="D198" s="148" t="str">
        <f>'М64'!K9</f>
        <v>Тагиров Вильнур</v>
      </c>
      <c r="E198" s="149">
        <f>'М64'!L84</f>
        <v>0</v>
      </c>
    </row>
    <row r="199" spans="1:5" ht="12.75">
      <c r="A199" s="44">
        <v>198</v>
      </c>
      <c r="B199" s="146">
        <f>'М64'!D84</f>
        <v>0</v>
      </c>
      <c r="C199" s="147" t="str">
        <f>'М63'!I10</f>
        <v>Хайруллин Артур</v>
      </c>
      <c r="D199" s="148" t="str">
        <f>'М64'!C6</f>
        <v>Хоснетдинов Рамиль</v>
      </c>
      <c r="E199" s="149">
        <f>'М64'!L86</f>
        <v>0</v>
      </c>
    </row>
    <row r="200" spans="1:5" ht="12.75">
      <c r="A200" s="44">
        <v>199</v>
      </c>
      <c r="B200" s="146">
        <f>'М64'!F58</f>
        <v>0</v>
      </c>
      <c r="C200" s="147" t="str">
        <f>'М63'!E87</f>
        <v>Ханов Шамиль</v>
      </c>
      <c r="D200" s="148" t="str">
        <f>'М63'!M89</f>
        <v>Тагиров Вильнур</v>
      </c>
      <c r="E200" s="149">
        <f>'М64'!N65</f>
        <v>0</v>
      </c>
    </row>
    <row r="201" spans="1:5" ht="12.75">
      <c r="A201" s="44">
        <v>200</v>
      </c>
      <c r="B201" s="146">
        <f>'М64'!F66</f>
        <v>0</v>
      </c>
      <c r="C201" s="147" t="str">
        <f>'М63'!G89</f>
        <v>Ханов Шамиль</v>
      </c>
      <c r="D201" s="148" t="str">
        <f>'М63'!O84</f>
        <v>Умурзаков Азат</v>
      </c>
      <c r="E201" s="149">
        <f>'М64'!N67</f>
        <v>0</v>
      </c>
    </row>
    <row r="202" spans="1:5" ht="12.75">
      <c r="A202" s="44">
        <v>201</v>
      </c>
      <c r="B202" s="146">
        <f>'М64'!F74</f>
        <v>0</v>
      </c>
      <c r="C202" s="147" t="str">
        <f>'М63'!I85</f>
        <v>Ханов Шамиль</v>
      </c>
      <c r="D202" s="148" t="str">
        <f>'М63'!I91</f>
        <v>Шаяхметов Арслан</v>
      </c>
      <c r="E202" s="149">
        <f>'М64'!N69</f>
        <v>0</v>
      </c>
    </row>
    <row r="203" spans="1:5" ht="12.75">
      <c r="A203" s="44">
        <v>202</v>
      </c>
      <c r="B203" s="146">
        <f>'М64'!F82</f>
        <v>0</v>
      </c>
      <c r="C203" s="147" t="str">
        <f>'М62'!G17</f>
        <v>Ханов Шамиль</v>
      </c>
      <c r="D203" s="148" t="str">
        <f>'М63'!E33</f>
        <v>Ярмухаметов Булат</v>
      </c>
      <c r="E203" s="149">
        <f>'М64'!N71</f>
        <v>0</v>
      </c>
    </row>
    <row r="204" spans="1:5" ht="12.75">
      <c r="A204" s="44">
        <v>203</v>
      </c>
      <c r="B204" s="146">
        <f>'М64'!H62</f>
        <v>0</v>
      </c>
      <c r="C204" s="147" t="str">
        <f>'М61'!M36</f>
        <v>Хисматуллин Эмиль</v>
      </c>
      <c r="D204" s="148" t="str">
        <f>'М63'!Q8</f>
        <v>Березовских Евгений</v>
      </c>
      <c r="E204" s="149">
        <f>'М64'!J59</f>
        <v>0</v>
      </c>
    </row>
    <row r="205" spans="1:5" ht="12.75">
      <c r="A205" s="44">
        <v>204</v>
      </c>
      <c r="B205" s="146">
        <f>'М64'!H78</f>
        <v>0</v>
      </c>
      <c r="C205" s="147" t="str">
        <f>'М61'!I12</f>
        <v>Хисматуллин Эмиль</v>
      </c>
      <c r="D205" s="148" t="str">
        <f>'М63'!I6</f>
        <v>Максимов Ярослав</v>
      </c>
      <c r="E205" s="149">
        <f>'М64'!J61</f>
        <v>0</v>
      </c>
    </row>
    <row r="206" spans="1:5" ht="12.75">
      <c r="A206" s="44">
        <v>205</v>
      </c>
      <c r="B206" s="146">
        <f>'М64'!H69</f>
        <v>0</v>
      </c>
      <c r="C206" s="147" t="str">
        <f>'М61'!K20</f>
        <v>Хисматуллин Эмиль</v>
      </c>
      <c r="D206" s="148" t="str">
        <f>'М63'!M68</f>
        <v>Нафиков Оскар</v>
      </c>
      <c r="E206" s="149">
        <f>'М64'!H72</f>
        <v>0</v>
      </c>
    </row>
    <row r="207" spans="1:5" ht="12.75">
      <c r="A207" s="44">
        <v>206</v>
      </c>
      <c r="B207" s="146">
        <f>'М64'!L60</f>
        <v>0</v>
      </c>
      <c r="C207" s="147" t="str">
        <f>'М61'!G8</f>
        <v>Хисматуллин Эмиль</v>
      </c>
      <c r="D207" s="148" t="str">
        <f>'М63'!E69</f>
        <v>Умурзаков Азат</v>
      </c>
      <c r="E207" s="149">
        <f>'М64'!L62</f>
        <v>0</v>
      </c>
    </row>
    <row r="208" spans="1:5" ht="12.75">
      <c r="A208" s="44">
        <v>207</v>
      </c>
      <c r="B208" s="146">
        <f>'М64'!P66</f>
        <v>0</v>
      </c>
      <c r="C208" s="147" t="str">
        <f>'М61'!K68</f>
        <v>Хисматуллин Эмиль</v>
      </c>
      <c r="D208" s="148" t="str">
        <f>'М62'!K9</f>
        <v>Фирсов Денис</v>
      </c>
      <c r="E208" s="149">
        <f>'М64'!H86</f>
        <v>0</v>
      </c>
    </row>
    <row r="209" spans="1:5" ht="12.75">
      <c r="A209" s="44">
        <v>208</v>
      </c>
      <c r="B209" s="146">
        <f>'М64'!P70</f>
        <v>0</v>
      </c>
      <c r="C209" s="147" t="str">
        <f>'М64'!Q6</f>
        <v>Хоснетдинов Рамиль</v>
      </c>
      <c r="D209" s="148" t="str">
        <f>'М64'!Q8</f>
        <v>Кушнарев Никита</v>
      </c>
      <c r="E209" s="149">
        <f>'М64'!H88</f>
        <v>0</v>
      </c>
    </row>
    <row r="210" spans="1:5" ht="12.75">
      <c r="A210" s="44">
        <v>209</v>
      </c>
      <c r="B210" s="146">
        <f>'М64'!R68</f>
        <v>0</v>
      </c>
      <c r="C210" s="147" t="str">
        <f>'М64'!E7</f>
        <v>Хоснетдинов Рамиль</v>
      </c>
      <c r="D210" s="148" t="str">
        <f>'М64'!O10</f>
        <v>Тагиров Ислам</v>
      </c>
      <c r="E210" s="149">
        <f>'М64'!R71</f>
        <v>0</v>
      </c>
    </row>
    <row r="211" spans="1:5" ht="12.75">
      <c r="A211" s="44">
        <v>210</v>
      </c>
      <c r="B211" s="146">
        <f>'М64'!J87</f>
        <v>0</v>
      </c>
      <c r="C211" s="147" t="str">
        <f>'М61'!G32</f>
        <v>Шамратов Олег</v>
      </c>
      <c r="D211" s="148" t="str">
        <f>'М63'!E57</f>
        <v>Иликбаев Глеб</v>
      </c>
      <c r="E211" s="149">
        <f>'М64'!J89</f>
        <v>0</v>
      </c>
    </row>
    <row r="212" spans="1:5" ht="12.75">
      <c r="A212" s="44">
        <v>211</v>
      </c>
      <c r="B212" s="146">
        <f>'М64'!N73</f>
        <v>0</v>
      </c>
      <c r="C212" s="147" t="str">
        <f>'М63'!K16</f>
        <v>Шамратов Олег</v>
      </c>
      <c r="D212" s="148" t="str">
        <f>'М63'!C80</f>
        <v>Ильин Валерий</v>
      </c>
      <c r="E212" s="149">
        <f>'М64'!B87</f>
        <v>0</v>
      </c>
    </row>
    <row r="213" spans="1:5" ht="12.75">
      <c r="A213" s="44">
        <v>212</v>
      </c>
      <c r="B213" s="146">
        <f>'М64'!N77</f>
        <v>0</v>
      </c>
      <c r="C213" s="147" t="str">
        <f>'М63'!S75</f>
        <v>Шамратов Олег</v>
      </c>
      <c r="D213" s="148" t="str">
        <f>'М63'!S77</f>
        <v>Попов Сергей</v>
      </c>
      <c r="E213" s="149">
        <f>'М64'!B89</f>
        <v>0</v>
      </c>
    </row>
    <row r="214" spans="1:5" ht="12.75">
      <c r="A214" s="44">
        <v>213</v>
      </c>
      <c r="B214" s="146">
        <f>'М64'!N81</f>
        <v>0</v>
      </c>
      <c r="C214" s="147" t="str">
        <f>'М63'!O16</f>
        <v>Шамыков Кирилл</v>
      </c>
      <c r="D214" s="148" t="str">
        <f>'М63'!C70</f>
        <v>Максимов Ярослав</v>
      </c>
      <c r="E214" s="149">
        <f>'М64'!B91</f>
        <v>0</v>
      </c>
    </row>
    <row r="215" spans="1:5" ht="12.75">
      <c r="A215" s="44">
        <v>214</v>
      </c>
      <c r="B215" s="146">
        <f>'М64'!N85</f>
        <v>0</v>
      </c>
      <c r="C215" s="147" t="str">
        <f>'М62'!I45</f>
        <v>Шамыков Кирилл</v>
      </c>
      <c r="D215" s="148" t="str">
        <f>'М63'!I54</f>
        <v>Попов Сергей</v>
      </c>
      <c r="E215" s="149">
        <f>'М64'!B93</f>
        <v>0</v>
      </c>
    </row>
    <row r="216" spans="1:5" ht="12.75">
      <c r="A216" s="44">
        <v>215</v>
      </c>
      <c r="B216" s="146">
        <f>'М64'!P75</f>
        <v>0</v>
      </c>
      <c r="C216" s="147" t="str">
        <f>'М62'!G41</f>
        <v>Шамыков Кирилл</v>
      </c>
      <c r="D216" s="148" t="str">
        <f>'М63'!E21</f>
        <v>Тагиров Ислам</v>
      </c>
      <c r="E216" s="149">
        <f>'М64'!P88</f>
        <v>0</v>
      </c>
    </row>
    <row r="217" spans="1:5" ht="12.75">
      <c r="A217" s="44">
        <v>216</v>
      </c>
      <c r="B217" s="146">
        <f>'М64'!P83</f>
        <v>0</v>
      </c>
      <c r="C217" s="147" t="str">
        <f>'М63'!I26</f>
        <v>Шаяхметов Арслан</v>
      </c>
      <c r="D217" s="148" t="str">
        <f>'М64'!C10</f>
        <v>Абоимов Владислав</v>
      </c>
      <c r="E217" s="149">
        <f>'М64'!P90</f>
        <v>0</v>
      </c>
    </row>
    <row r="218" spans="1:5" ht="12.75">
      <c r="A218" s="44">
        <v>217</v>
      </c>
      <c r="B218" s="146">
        <f>'М64'!R79</f>
        <v>0</v>
      </c>
      <c r="C218" s="147" t="str">
        <f>'М63'!G81</f>
        <v>Шаяхметов Арслан</v>
      </c>
      <c r="D218" s="148" t="str">
        <f>'М63'!O82</f>
        <v>Ильин Валерий</v>
      </c>
      <c r="E218" s="149">
        <f>'М64'!R85</f>
        <v>0</v>
      </c>
    </row>
    <row r="219" spans="1:5" ht="12.75">
      <c r="A219" s="44">
        <v>218</v>
      </c>
      <c r="B219" s="146">
        <f>'М64'!R89</f>
        <v>0</v>
      </c>
      <c r="C219" s="147" t="str">
        <f>'М63'!G24</f>
        <v>Шаяхметов Арслан</v>
      </c>
      <c r="D219" s="148" t="str">
        <f>'М64'!C30</f>
        <v>Кагарманов Ильдан</v>
      </c>
      <c r="E219" s="149">
        <f>'М64'!R91</f>
        <v>0</v>
      </c>
    </row>
    <row r="220" spans="1:5" ht="12.75">
      <c r="A220" s="44">
        <v>219</v>
      </c>
      <c r="B220" s="146">
        <f>'М64'!D88</f>
        <v>0</v>
      </c>
      <c r="C220" s="147" t="str">
        <f>'М63'!E83</f>
        <v>Шаяхметов Арслан</v>
      </c>
      <c r="D220" s="148" t="str">
        <f>'М63'!M87</f>
        <v>Соболь Вячеслав</v>
      </c>
      <c r="E220" s="149">
        <f>'М64'!J92</f>
        <v>0</v>
      </c>
    </row>
    <row r="221" spans="1:5" ht="12.75">
      <c r="A221" s="44">
        <v>220</v>
      </c>
      <c r="B221" s="146">
        <f>'М64'!D92</f>
        <v>0</v>
      </c>
      <c r="C221" s="147" t="str">
        <f>'М64'!E11</f>
        <v>Ярмухаметов Булат</v>
      </c>
      <c r="D221" s="148" t="str">
        <f>'М64'!O12</f>
        <v>Абоимов Владислав</v>
      </c>
      <c r="E221" s="149">
        <f>'М64'!J94</f>
        <v>0</v>
      </c>
    </row>
    <row r="222" spans="1:5" ht="12.75">
      <c r="A222" s="44">
        <v>221</v>
      </c>
      <c r="B222" s="146">
        <f>'М64'!F90</f>
        <v>0</v>
      </c>
      <c r="C222" s="147" t="str">
        <f>'М64'!I13</f>
        <v>Ярмухаметов Булат</v>
      </c>
      <c r="D222" s="148" t="str">
        <f>'М64'!I19</f>
        <v>Балабанов Альберт</v>
      </c>
      <c r="E222" s="149">
        <f>'М64'!F93</f>
        <v>0</v>
      </c>
    </row>
    <row r="223" spans="1:5" ht="12.75">
      <c r="A223" s="44">
        <v>222</v>
      </c>
      <c r="B223" s="146">
        <f>'М64'!L93</f>
        <v>0</v>
      </c>
      <c r="C223" s="147" t="str">
        <f>'М64'!G9</f>
        <v>Ярмухаметов Булат</v>
      </c>
      <c r="D223" s="148" t="str">
        <f>'М64'!O5</f>
        <v>Хоснетдинов Рамиль</v>
      </c>
      <c r="E223" s="149">
        <f>'М64'!L95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5"/>
  </sheetPr>
  <dimension ref="A1:J39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3" width="9.125" style="51" customWidth="1"/>
    <col min="4" max="4" width="25.75390625" style="51" customWidth="1"/>
    <col min="5" max="5" width="9.125" style="51" customWidth="1"/>
    <col min="6" max="6" width="4.75390625" style="51" customWidth="1"/>
    <col min="7" max="7" width="7.75390625" style="51" customWidth="1"/>
    <col min="8" max="8" width="23.75390625" style="51" customWidth="1"/>
    <col min="9" max="9" width="6.75390625" style="51" customWidth="1"/>
    <col min="10" max="16384" width="9.125" style="51" customWidth="1"/>
  </cols>
  <sheetData>
    <row r="1" spans="1:9" ht="16.5" thickBot="1">
      <c r="A1" s="72" t="s">
        <v>95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</row>
    <row r="3" spans="1:10" ht="23.25">
      <c r="A3" s="74" t="s">
        <v>28</v>
      </c>
      <c r="B3" s="75"/>
      <c r="C3" s="75"/>
      <c r="D3" s="75"/>
      <c r="E3" s="75"/>
      <c r="F3" s="75"/>
      <c r="G3" s="75"/>
      <c r="H3" s="75"/>
      <c r="I3" s="64"/>
      <c r="J3" s="53"/>
    </row>
    <row r="4" spans="1:10" ht="19.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54"/>
    </row>
    <row r="5" spans="1:10" ht="15.75">
      <c r="A5" s="69" t="s">
        <v>47</v>
      </c>
      <c r="B5" s="70"/>
      <c r="C5" s="70"/>
      <c r="D5" s="55" t="s">
        <v>23</v>
      </c>
      <c r="E5" s="71">
        <v>44286</v>
      </c>
      <c r="F5" s="71"/>
      <c r="G5" s="71"/>
      <c r="H5" s="56"/>
      <c r="I5" s="57"/>
      <c r="J5" s="54"/>
    </row>
    <row r="6" spans="1:10" ht="15.75">
      <c r="A6" s="84"/>
      <c r="B6" s="84"/>
      <c r="C6" s="84"/>
      <c r="D6" s="84"/>
      <c r="E6" s="84"/>
      <c r="F6" s="84"/>
      <c r="G6" s="84"/>
      <c r="H6" s="84"/>
      <c r="I6" s="84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48</v>
      </c>
      <c r="C8" s="65">
        <v>1</v>
      </c>
      <c r="D8" s="62" t="str">
        <f>'Д61'!M37</f>
        <v>Апсатарова* Дарина</v>
      </c>
      <c r="E8" s="18"/>
      <c r="F8" s="18"/>
      <c r="G8" s="18"/>
      <c r="H8" s="18"/>
      <c r="I8" s="18"/>
    </row>
    <row r="9" spans="1:9" ht="18">
      <c r="A9" s="66"/>
      <c r="B9" s="21" t="s">
        <v>49</v>
      </c>
      <c r="C9" s="65">
        <v>2</v>
      </c>
      <c r="D9" s="62" t="str">
        <f>'Д61'!M57</f>
        <v>Якупова* Дина</v>
      </c>
      <c r="E9" s="18"/>
      <c r="F9" s="18"/>
      <c r="G9" s="18"/>
      <c r="H9" s="18"/>
      <c r="I9" s="18"/>
    </row>
    <row r="10" spans="1:9" ht="18">
      <c r="A10" s="66"/>
      <c r="B10" s="21" t="s">
        <v>50</v>
      </c>
      <c r="C10" s="65">
        <v>3</v>
      </c>
      <c r="D10" s="62" t="str">
        <f>'Д62'!Q24</f>
        <v>Шарафутдинова* Алия</v>
      </c>
      <c r="E10" s="18"/>
      <c r="F10" s="18"/>
      <c r="G10" s="18"/>
      <c r="H10" s="18"/>
      <c r="I10" s="18"/>
    </row>
    <row r="11" spans="1:9" ht="18">
      <c r="A11" s="66"/>
      <c r="B11" s="21" t="s">
        <v>51</v>
      </c>
      <c r="C11" s="65">
        <v>4</v>
      </c>
      <c r="D11" s="62" t="str">
        <f>'Д62'!Q34</f>
        <v>Байбулатова* Эвелина</v>
      </c>
      <c r="E11" s="18"/>
      <c r="F11" s="18"/>
      <c r="G11" s="18"/>
      <c r="H11" s="18"/>
      <c r="I11" s="18"/>
    </row>
    <row r="12" spans="1:9" ht="18">
      <c r="A12" s="66"/>
      <c r="B12" s="21" t="s">
        <v>52</v>
      </c>
      <c r="C12" s="65">
        <v>5</v>
      </c>
      <c r="D12" s="62" t="str">
        <f>'Д61'!M64</f>
        <v>Валиахметова* Лиана</v>
      </c>
      <c r="E12" s="18"/>
      <c r="F12" s="18"/>
      <c r="G12" s="18"/>
      <c r="H12" s="18"/>
      <c r="I12" s="18"/>
    </row>
    <row r="13" spans="1:9" ht="18">
      <c r="A13" s="66"/>
      <c r="B13" s="21" t="s">
        <v>53</v>
      </c>
      <c r="C13" s="65">
        <v>6</v>
      </c>
      <c r="D13" s="62" t="str">
        <f>'Д61'!M66</f>
        <v>Аллаярова* Азалия</v>
      </c>
      <c r="E13" s="18"/>
      <c r="F13" s="18"/>
      <c r="G13" s="18"/>
      <c r="H13" s="18"/>
      <c r="I13" s="18"/>
    </row>
    <row r="14" spans="1:9" ht="18">
      <c r="A14" s="66"/>
      <c r="B14" s="21" t="s">
        <v>54</v>
      </c>
      <c r="C14" s="65">
        <v>7</v>
      </c>
      <c r="D14" s="62" t="str">
        <f>'Д61'!M69</f>
        <v>Мансурова* Алина</v>
      </c>
      <c r="E14" s="18"/>
      <c r="F14" s="18"/>
      <c r="G14" s="18"/>
      <c r="H14" s="18"/>
      <c r="I14" s="18"/>
    </row>
    <row r="15" spans="1:9" ht="18">
      <c r="A15" s="66"/>
      <c r="B15" s="21" t="s">
        <v>55</v>
      </c>
      <c r="C15" s="65">
        <v>8</v>
      </c>
      <c r="D15" s="62" t="str">
        <f>'Д61'!M71</f>
        <v>Галанова* Анастасия</v>
      </c>
      <c r="E15" s="18"/>
      <c r="F15" s="18"/>
      <c r="G15" s="18"/>
      <c r="H15" s="18"/>
      <c r="I15" s="18"/>
    </row>
    <row r="16" spans="1:9" ht="18">
      <c r="A16" s="66"/>
      <c r="B16" s="21" t="s">
        <v>56</v>
      </c>
      <c r="C16" s="65">
        <v>9</v>
      </c>
      <c r="D16" s="62" t="str">
        <f>'Д61'!G73</f>
        <v>Валиахметова* Диана</v>
      </c>
      <c r="E16" s="18"/>
      <c r="F16" s="18"/>
      <c r="G16" s="18"/>
      <c r="H16" s="18"/>
      <c r="I16" s="18"/>
    </row>
    <row r="17" spans="1:9" ht="18">
      <c r="A17" s="66"/>
      <c r="B17" s="21" t="s">
        <v>57</v>
      </c>
      <c r="C17" s="65">
        <v>10</v>
      </c>
      <c r="D17" s="62" t="str">
        <f>'Д61'!G76</f>
        <v>Ибатова* Анита</v>
      </c>
      <c r="E17" s="18"/>
      <c r="F17" s="18"/>
      <c r="G17" s="18"/>
      <c r="H17" s="18"/>
      <c r="I17" s="18"/>
    </row>
    <row r="18" spans="1:9" ht="18">
      <c r="A18" s="66"/>
      <c r="B18" s="21" t="s">
        <v>58</v>
      </c>
      <c r="C18" s="65">
        <v>11</v>
      </c>
      <c r="D18" s="62" t="str">
        <f>'Д61'!M74</f>
        <v>Ниценко* Снежана</v>
      </c>
      <c r="E18" s="18"/>
      <c r="F18" s="18"/>
      <c r="G18" s="18"/>
      <c r="H18" s="18"/>
      <c r="I18" s="18"/>
    </row>
    <row r="19" spans="1:9" ht="18">
      <c r="A19" s="66"/>
      <c r="B19" s="21" t="s">
        <v>59</v>
      </c>
      <c r="C19" s="65">
        <v>12</v>
      </c>
      <c r="D19" s="62" t="str">
        <f>'Д61'!M76</f>
        <v>Фарвазева* Замира</v>
      </c>
      <c r="E19" s="18"/>
      <c r="F19" s="18"/>
      <c r="G19" s="18"/>
      <c r="H19" s="18"/>
      <c r="I19" s="18"/>
    </row>
    <row r="20" spans="1:9" ht="18">
      <c r="A20" s="66"/>
      <c r="B20" s="21" t="s">
        <v>60</v>
      </c>
      <c r="C20" s="65">
        <v>13</v>
      </c>
      <c r="D20" s="62" t="str">
        <f>'Д62'!Q42</f>
        <v>Ахтямова* Камилла</v>
      </c>
      <c r="E20" s="18"/>
      <c r="F20" s="18"/>
      <c r="G20" s="18"/>
      <c r="H20" s="18"/>
      <c r="I20" s="18"/>
    </row>
    <row r="21" spans="1:9" ht="18">
      <c r="A21" s="66"/>
      <c r="B21" s="21" t="s">
        <v>61</v>
      </c>
      <c r="C21" s="65">
        <v>14</v>
      </c>
      <c r="D21" s="62" t="str">
        <f>'Д62'!Q46</f>
        <v>Аухатова* Николь</v>
      </c>
      <c r="E21" s="18"/>
      <c r="F21" s="18"/>
      <c r="G21" s="18"/>
      <c r="H21" s="18"/>
      <c r="I21" s="18"/>
    </row>
    <row r="22" spans="1:9" ht="18">
      <c r="A22" s="66"/>
      <c r="B22" s="21" t="s">
        <v>62</v>
      </c>
      <c r="C22" s="65">
        <v>15</v>
      </c>
      <c r="D22" s="62" t="str">
        <f>'Д62'!Q48</f>
        <v>Нигматуллина* Сафина</v>
      </c>
      <c r="E22" s="18"/>
      <c r="F22" s="18"/>
      <c r="G22" s="18"/>
      <c r="H22" s="18"/>
      <c r="I22" s="18"/>
    </row>
    <row r="23" spans="1:9" ht="18">
      <c r="A23" s="66"/>
      <c r="B23" s="21" t="s">
        <v>63</v>
      </c>
      <c r="C23" s="65">
        <v>16</v>
      </c>
      <c r="D23" s="62" t="str">
        <f>'Д62'!Q50</f>
        <v>Галимурзина* Элина</v>
      </c>
      <c r="E23" s="18"/>
      <c r="F23" s="18"/>
      <c r="G23" s="18"/>
      <c r="H23" s="18"/>
      <c r="I23" s="18"/>
    </row>
    <row r="24" spans="1:9" ht="18">
      <c r="A24" s="66"/>
      <c r="B24" s="21" t="s">
        <v>64</v>
      </c>
      <c r="C24" s="65">
        <v>17</v>
      </c>
      <c r="D24" s="62" t="str">
        <f>'Д62'!I46</f>
        <v>Гильманова* Уралия</v>
      </c>
      <c r="E24" s="18"/>
      <c r="F24" s="18"/>
      <c r="G24" s="18"/>
      <c r="H24" s="18"/>
      <c r="I24" s="18"/>
    </row>
    <row r="25" spans="1:9" ht="18">
      <c r="A25" s="66"/>
      <c r="B25" s="21" t="s">
        <v>65</v>
      </c>
      <c r="C25" s="65">
        <v>18</v>
      </c>
      <c r="D25" s="62" t="str">
        <f>'Д62'!I52</f>
        <v>Нургалиева* Эмилия</v>
      </c>
      <c r="E25" s="18"/>
      <c r="F25" s="18"/>
      <c r="G25" s="18"/>
      <c r="H25" s="18"/>
      <c r="I25" s="18"/>
    </row>
    <row r="26" spans="1:9" ht="18">
      <c r="A26" s="66"/>
      <c r="B26" s="21" t="s">
        <v>66</v>
      </c>
      <c r="C26" s="65">
        <v>19</v>
      </c>
      <c r="D26" s="62" t="str">
        <f>'Д62'!I55</f>
        <v>Малышева* Анастасия</v>
      </c>
      <c r="E26" s="18"/>
      <c r="F26" s="18"/>
      <c r="G26" s="18"/>
      <c r="H26" s="18"/>
      <c r="I26" s="18"/>
    </row>
    <row r="27" spans="1:9" ht="18">
      <c r="A27" s="66"/>
      <c r="B27" s="21" t="s">
        <v>67</v>
      </c>
      <c r="C27" s="65">
        <v>20</v>
      </c>
      <c r="D27" s="62" t="str">
        <f>'Д62'!I57</f>
        <v>Закирьянова* Антония</v>
      </c>
      <c r="E27" s="18"/>
      <c r="F27" s="18"/>
      <c r="G27" s="18"/>
      <c r="H27" s="18"/>
      <c r="I27" s="18"/>
    </row>
    <row r="28" spans="1:9" ht="18">
      <c r="A28" s="66"/>
      <c r="B28" s="21" t="s">
        <v>68</v>
      </c>
      <c r="C28" s="65">
        <v>21</v>
      </c>
      <c r="D28" s="62" t="str">
        <f>'Д62'!Q55</f>
        <v>Решетникова* Арина</v>
      </c>
      <c r="E28" s="18"/>
      <c r="F28" s="18"/>
      <c r="G28" s="18"/>
      <c r="H28" s="18"/>
      <c r="I28" s="18"/>
    </row>
    <row r="29" spans="1:9" ht="18">
      <c r="A29" s="66"/>
      <c r="B29" s="21" t="s">
        <v>69</v>
      </c>
      <c r="C29" s="65">
        <v>22</v>
      </c>
      <c r="D29" s="62" t="str">
        <f>'Д62'!Q59</f>
        <v>Тагирова* Лилия</v>
      </c>
      <c r="E29" s="18"/>
      <c r="F29" s="18"/>
      <c r="G29" s="18"/>
      <c r="H29" s="18"/>
      <c r="I29" s="18"/>
    </row>
    <row r="30" spans="1:9" ht="18">
      <c r="A30" s="66"/>
      <c r="B30" s="21" t="s">
        <v>70</v>
      </c>
      <c r="C30" s="65">
        <v>23</v>
      </c>
      <c r="D30" s="62" t="str">
        <f>'Д62'!Q61</f>
        <v>Щипакина* Анна</v>
      </c>
      <c r="E30" s="18"/>
      <c r="F30" s="18"/>
      <c r="G30" s="18"/>
      <c r="H30" s="18"/>
      <c r="I30" s="18"/>
    </row>
    <row r="31" spans="1:9" ht="18">
      <c r="A31" s="66"/>
      <c r="B31" s="21" t="s">
        <v>71</v>
      </c>
      <c r="C31" s="65">
        <v>24</v>
      </c>
      <c r="D31" s="62" t="str">
        <f>'Д62'!Q63</f>
        <v>Султанова* Аида</v>
      </c>
      <c r="E31" s="18"/>
      <c r="F31" s="18"/>
      <c r="G31" s="18"/>
      <c r="H31" s="18"/>
      <c r="I31" s="18"/>
    </row>
    <row r="32" spans="1:9" ht="18">
      <c r="A32" s="66"/>
      <c r="B32" s="21" t="s">
        <v>72</v>
      </c>
      <c r="C32" s="65">
        <v>25</v>
      </c>
      <c r="D32" s="62" t="str">
        <f>'Д62'!I65</f>
        <v>Матвеева* Мария</v>
      </c>
      <c r="E32" s="18"/>
      <c r="F32" s="18"/>
      <c r="G32" s="18"/>
      <c r="H32" s="18"/>
      <c r="I32" s="18"/>
    </row>
    <row r="33" spans="1:9" ht="18">
      <c r="A33" s="66"/>
      <c r="B33" s="21" t="s">
        <v>73</v>
      </c>
      <c r="C33" s="65">
        <v>26</v>
      </c>
      <c r="D33" s="62" t="str">
        <f>'Д62'!I71</f>
        <v>Каменских* Эмилия</v>
      </c>
      <c r="E33" s="18"/>
      <c r="F33" s="18"/>
      <c r="G33" s="18"/>
      <c r="H33" s="18"/>
      <c r="I33" s="18"/>
    </row>
    <row r="34" spans="1:9" ht="18">
      <c r="A34" s="66"/>
      <c r="B34" s="21" t="s">
        <v>74</v>
      </c>
      <c r="C34" s="65">
        <v>27</v>
      </c>
      <c r="D34" s="62" t="str">
        <f>'Д62'!I74</f>
        <v>Ишбулатова* Аделия</v>
      </c>
      <c r="E34" s="18"/>
      <c r="F34" s="18"/>
      <c r="G34" s="18"/>
      <c r="H34" s="18"/>
      <c r="I34" s="18"/>
    </row>
    <row r="35" spans="1:9" ht="18">
      <c r="A35" s="66"/>
      <c r="B35" s="21" t="s">
        <v>75</v>
      </c>
      <c r="C35" s="65">
        <v>28</v>
      </c>
      <c r="D35" s="62" t="str">
        <f>'Д62'!I76</f>
        <v>Хасанова* Карина</v>
      </c>
      <c r="E35" s="18"/>
      <c r="F35" s="18"/>
      <c r="G35" s="18"/>
      <c r="H35" s="18"/>
      <c r="I35" s="18"/>
    </row>
    <row r="36" spans="1:9" ht="18">
      <c r="A36" s="66"/>
      <c r="B36" s="21" t="s">
        <v>76</v>
      </c>
      <c r="C36" s="65">
        <v>29</v>
      </c>
      <c r="D36" s="62" t="str">
        <f>'Д62'!Q68</f>
        <v>Малышева* Валерия</v>
      </c>
      <c r="E36" s="18"/>
      <c r="F36" s="18"/>
      <c r="G36" s="18"/>
      <c r="H36" s="18"/>
      <c r="I36" s="18"/>
    </row>
    <row r="37" spans="1:9" ht="18">
      <c r="A37" s="66"/>
      <c r="B37" s="21" t="s">
        <v>77</v>
      </c>
      <c r="C37" s="65">
        <v>30</v>
      </c>
      <c r="D37" s="62" t="str">
        <f>'Д62'!Q72</f>
        <v>Ахметшина* Зифа</v>
      </c>
      <c r="E37" s="18"/>
      <c r="F37" s="18"/>
      <c r="G37" s="18"/>
      <c r="H37" s="18"/>
      <c r="I37" s="18"/>
    </row>
    <row r="38" spans="1:9" ht="18">
      <c r="A38" s="66"/>
      <c r="B38" s="21" t="s">
        <v>78</v>
      </c>
      <c r="C38" s="65">
        <v>31</v>
      </c>
      <c r="D38" s="62" t="str">
        <f>'Д62'!Q74</f>
        <v>Абдульманова* Лиана</v>
      </c>
      <c r="E38" s="18"/>
      <c r="F38" s="18"/>
      <c r="G38" s="18"/>
      <c r="H38" s="18"/>
      <c r="I38" s="18"/>
    </row>
    <row r="39" spans="1:9" ht="18">
      <c r="A39" s="66"/>
      <c r="B39" s="21" t="s">
        <v>22</v>
      </c>
      <c r="C39" s="65">
        <v>32</v>
      </c>
      <c r="D39" s="62" t="str">
        <f>'Д62'!Q76</f>
        <v>_</v>
      </c>
      <c r="E39" s="18"/>
      <c r="F39" s="18"/>
      <c r="G39" s="18"/>
      <c r="H39" s="18"/>
      <c r="I39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52" customWidth="1"/>
    <col min="2" max="2" width="3.75390625" style="52" customWidth="1"/>
    <col min="3" max="3" width="25.75390625" style="52" customWidth="1"/>
    <col min="4" max="4" width="3.75390625" style="52" customWidth="1"/>
    <col min="5" max="5" width="15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9.75390625" style="52" customWidth="1"/>
    <col min="12" max="12" width="3.75390625" style="52" customWidth="1"/>
    <col min="13" max="15" width="5.75390625" style="52" customWidth="1"/>
    <col min="16" max="16384" width="9.125" style="52" customWidth="1"/>
  </cols>
  <sheetData>
    <row r="1" spans="1:15" s="51" customFormat="1" ht="16.5" thickBot="1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0.25" customHeight="1">
      <c r="A3" s="78" t="str">
        <f>CONCATENATE(сМ12!A3," "," ","-"," ",сМ12!I3," тур")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 customHeight="1">
      <c r="A4" s="76">
        <f>сМ12!E5</f>
        <v>44287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>
      <c r="A5" s="22">
        <v>1</v>
      </c>
      <c r="B5" s="26">
        <f>сМ12!A8</f>
        <v>0</v>
      </c>
      <c r="C5" s="2" t="str">
        <f>сМ12!B8</f>
        <v>Иванов Роман</v>
      </c>
      <c r="D5" s="2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2"/>
      <c r="B6" s="25"/>
      <c r="C6" s="23">
        <v>1</v>
      </c>
      <c r="D6" s="35"/>
      <c r="E6" s="4" t="s">
        <v>264</v>
      </c>
      <c r="F6" s="29"/>
      <c r="G6" s="1"/>
      <c r="H6" s="1"/>
      <c r="I6" s="5"/>
      <c r="J6" s="5"/>
      <c r="K6" s="1"/>
      <c r="L6" s="1"/>
      <c r="M6" s="1"/>
      <c r="N6" s="1"/>
      <c r="O6" s="1"/>
    </row>
    <row r="7" spans="1:15" ht="12.75">
      <c r="A7" s="22">
        <v>16</v>
      </c>
      <c r="B7" s="26">
        <f>сМ12!A23</f>
        <v>0</v>
      </c>
      <c r="C7" s="6" t="str">
        <f>сМ12!B23</f>
        <v>_</v>
      </c>
      <c r="D7" s="36"/>
      <c r="E7" s="7"/>
      <c r="F7" s="1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22"/>
      <c r="B8" s="25"/>
      <c r="C8" s="1"/>
      <c r="D8" s="25"/>
      <c r="E8" s="23">
        <v>9</v>
      </c>
      <c r="F8" s="35"/>
      <c r="G8" s="4" t="s">
        <v>264</v>
      </c>
      <c r="H8" s="29"/>
      <c r="I8" s="1"/>
      <c r="J8" s="1"/>
      <c r="K8" s="1"/>
      <c r="L8" s="1"/>
      <c r="M8" s="1"/>
      <c r="N8" s="1"/>
      <c r="O8" s="1"/>
    </row>
    <row r="9" spans="1:15" ht="12.75">
      <c r="A9" s="22">
        <v>9</v>
      </c>
      <c r="B9" s="26">
        <f>сМ12!A16</f>
        <v>0</v>
      </c>
      <c r="C9" s="2" t="str">
        <f>сМ12!B16</f>
        <v>Муниров Тимур</v>
      </c>
      <c r="D9" s="37"/>
      <c r="E9" s="7"/>
      <c r="F9" s="38"/>
      <c r="G9" s="7"/>
      <c r="H9" s="11"/>
      <c r="I9" s="1"/>
      <c r="J9" s="1"/>
      <c r="K9" s="1"/>
      <c r="L9" s="1"/>
      <c r="M9" s="1"/>
      <c r="N9" s="1"/>
      <c r="O9" s="1"/>
    </row>
    <row r="10" spans="1:15" ht="12.75">
      <c r="A10" s="22"/>
      <c r="B10" s="25"/>
      <c r="C10" s="23">
        <v>2</v>
      </c>
      <c r="D10" s="35"/>
      <c r="E10" s="8" t="s">
        <v>271</v>
      </c>
      <c r="F10" s="39"/>
      <c r="G10" s="7"/>
      <c r="H10" s="11"/>
      <c r="I10" s="1"/>
      <c r="J10" s="1"/>
      <c r="K10" s="1"/>
      <c r="L10" s="1"/>
      <c r="M10" s="1"/>
      <c r="N10" s="1"/>
      <c r="O10" s="1"/>
    </row>
    <row r="11" spans="1:15" ht="12.75">
      <c r="A11" s="22">
        <v>8</v>
      </c>
      <c r="B11" s="26">
        <f>сМ12!A15</f>
        <v>0</v>
      </c>
      <c r="C11" s="6" t="str">
        <f>сМ12!B15</f>
        <v>Шайхутдинов Рамир</v>
      </c>
      <c r="D11" s="36"/>
      <c r="E11" s="1"/>
      <c r="F11" s="25"/>
      <c r="G11" s="7"/>
      <c r="H11" s="11"/>
      <c r="I11" s="1"/>
      <c r="J11" s="1"/>
      <c r="K11" s="1"/>
      <c r="L11" s="1"/>
      <c r="M11" s="9"/>
      <c r="N11" s="1"/>
      <c r="O11" s="1"/>
    </row>
    <row r="12" spans="1:15" ht="12.75">
      <c r="A12" s="22"/>
      <c r="B12" s="25"/>
      <c r="C12" s="1"/>
      <c r="D12" s="25"/>
      <c r="E12" s="1"/>
      <c r="F12" s="25"/>
      <c r="G12" s="23">
        <v>13</v>
      </c>
      <c r="H12" s="35"/>
      <c r="I12" s="4" t="s">
        <v>268</v>
      </c>
      <c r="J12" s="29"/>
      <c r="K12" s="1"/>
      <c r="L12" s="1"/>
      <c r="M12" s="9"/>
      <c r="N12" s="1"/>
      <c r="O12" s="1"/>
    </row>
    <row r="13" spans="1:15" ht="12.75">
      <c r="A13" s="22">
        <v>5</v>
      </c>
      <c r="B13" s="26">
        <f>сМ12!A12</f>
        <v>0</v>
      </c>
      <c r="C13" s="2" t="str">
        <f>сМ12!B12</f>
        <v>Насонкин Иван</v>
      </c>
      <c r="D13" s="37"/>
      <c r="E13" s="1"/>
      <c r="F13" s="25"/>
      <c r="G13" s="7"/>
      <c r="H13" s="38"/>
      <c r="I13" s="7"/>
      <c r="J13" s="11"/>
      <c r="K13" s="1"/>
      <c r="L13" s="1"/>
      <c r="M13" s="9"/>
      <c r="N13" s="1"/>
      <c r="O13" s="1"/>
    </row>
    <row r="14" spans="1:15" ht="12.75">
      <c r="A14" s="22"/>
      <c r="B14" s="25"/>
      <c r="C14" s="23">
        <v>3</v>
      </c>
      <c r="D14" s="35"/>
      <c r="E14" s="10" t="s">
        <v>268</v>
      </c>
      <c r="F14" s="40"/>
      <c r="G14" s="7"/>
      <c r="H14" s="41"/>
      <c r="I14" s="7"/>
      <c r="J14" s="11"/>
      <c r="K14" s="27"/>
      <c r="L14" s="1"/>
      <c r="M14" s="9"/>
      <c r="N14" s="1"/>
      <c r="O14" s="1"/>
    </row>
    <row r="15" spans="1:15" ht="12.75">
      <c r="A15" s="22">
        <v>12</v>
      </c>
      <c r="B15" s="26">
        <f>сМ12!A19</f>
        <v>0</v>
      </c>
      <c r="C15" s="6" t="str">
        <f>сМ12!B19</f>
        <v>Клементьев Родион</v>
      </c>
      <c r="D15" s="36"/>
      <c r="E15" s="7"/>
      <c r="F15" s="40"/>
      <c r="G15" s="7"/>
      <c r="H15" s="41"/>
      <c r="I15" s="7"/>
      <c r="J15" s="11"/>
      <c r="K15" s="1"/>
      <c r="L15" s="1"/>
      <c r="M15" s="9"/>
      <c r="N15" s="1"/>
      <c r="O15" s="1"/>
    </row>
    <row r="16" spans="1:15" ht="12.75">
      <c r="A16" s="22"/>
      <c r="B16" s="25"/>
      <c r="C16" s="1"/>
      <c r="D16" s="25"/>
      <c r="E16" s="23">
        <v>10</v>
      </c>
      <c r="F16" s="35"/>
      <c r="G16" s="8" t="s">
        <v>268</v>
      </c>
      <c r="H16" s="39"/>
      <c r="I16" s="7"/>
      <c r="J16" s="11"/>
      <c r="K16" s="1"/>
      <c r="L16" s="1"/>
      <c r="M16" s="1"/>
      <c r="N16" s="1"/>
      <c r="O16" s="1"/>
    </row>
    <row r="17" spans="1:15" ht="12.75">
      <c r="A17" s="22">
        <v>13</v>
      </c>
      <c r="B17" s="26">
        <f>сМ12!A20</f>
        <v>0</v>
      </c>
      <c r="C17" s="2" t="str">
        <f>сМ12!B20</f>
        <v>Вахитов Данияр</v>
      </c>
      <c r="D17" s="37"/>
      <c r="E17" s="7"/>
      <c r="F17" s="38"/>
      <c r="G17" s="1"/>
      <c r="H17" s="25"/>
      <c r="I17" s="7"/>
      <c r="J17" s="11"/>
      <c r="K17" s="1"/>
      <c r="L17" s="1"/>
      <c r="M17" s="1"/>
      <c r="N17" s="1"/>
      <c r="O17" s="1"/>
    </row>
    <row r="18" spans="1:15" ht="12.75">
      <c r="A18" s="22"/>
      <c r="B18" s="25"/>
      <c r="C18" s="23">
        <v>4</v>
      </c>
      <c r="D18" s="35"/>
      <c r="E18" s="8" t="s">
        <v>267</v>
      </c>
      <c r="F18" s="39"/>
      <c r="G18" s="1"/>
      <c r="H18" s="25"/>
      <c r="I18" s="7"/>
      <c r="J18" s="11"/>
      <c r="K18" s="1"/>
      <c r="L18" s="1"/>
      <c r="M18" s="1"/>
      <c r="N18" s="1"/>
      <c r="O18" s="1"/>
    </row>
    <row r="19" spans="1:15" ht="12.75">
      <c r="A19" s="22">
        <v>4</v>
      </c>
      <c r="B19" s="26">
        <f>сМ12!A11</f>
        <v>0</v>
      </c>
      <c r="C19" s="6" t="str">
        <f>сМ12!B11</f>
        <v>Гафуров Марк</v>
      </c>
      <c r="D19" s="36"/>
      <c r="E19" s="1"/>
      <c r="F19" s="25"/>
      <c r="G19" s="1"/>
      <c r="H19" s="25"/>
      <c r="I19" s="7"/>
      <c r="J19" s="11"/>
      <c r="K19" s="1"/>
      <c r="L19" s="1"/>
      <c r="M19" s="1"/>
      <c r="N19" s="1"/>
      <c r="O19" s="1"/>
    </row>
    <row r="20" spans="1:15" ht="12.75">
      <c r="A20" s="22"/>
      <c r="B20" s="25"/>
      <c r="C20" s="1"/>
      <c r="D20" s="25"/>
      <c r="E20" s="1"/>
      <c r="F20" s="25"/>
      <c r="G20" s="1"/>
      <c r="H20" s="25"/>
      <c r="I20" s="23">
        <v>15</v>
      </c>
      <c r="J20" s="35"/>
      <c r="K20" s="4" t="s">
        <v>268</v>
      </c>
      <c r="L20" s="4"/>
      <c r="M20" s="4"/>
      <c r="N20" s="4"/>
      <c r="O20" s="4"/>
    </row>
    <row r="21" spans="1:15" ht="12.75">
      <c r="A21" s="22">
        <v>3</v>
      </c>
      <c r="B21" s="26">
        <f>сМ12!A10</f>
        <v>0</v>
      </c>
      <c r="C21" s="2" t="str">
        <f>сМ12!B10</f>
        <v>Гафуров Марат</v>
      </c>
      <c r="D21" s="37"/>
      <c r="E21" s="1"/>
      <c r="F21" s="25"/>
      <c r="G21" s="1"/>
      <c r="H21" s="25"/>
      <c r="I21" s="7"/>
      <c r="J21" s="31"/>
      <c r="K21" s="11"/>
      <c r="L21" s="11"/>
      <c r="M21" s="1"/>
      <c r="N21" s="77" t="s">
        <v>0</v>
      </c>
      <c r="O21" s="77"/>
    </row>
    <row r="22" spans="1:15" ht="12.75">
      <c r="A22" s="22"/>
      <c r="B22" s="25"/>
      <c r="C22" s="23">
        <v>5</v>
      </c>
      <c r="D22" s="35"/>
      <c r="E22" s="4" t="s">
        <v>266</v>
      </c>
      <c r="F22" s="37"/>
      <c r="G22" s="1"/>
      <c r="H22" s="25"/>
      <c r="I22" s="7"/>
      <c r="J22" s="34"/>
      <c r="K22" s="11"/>
      <c r="L22" s="11"/>
      <c r="M22" s="1"/>
      <c r="N22" s="1"/>
      <c r="O22" s="1"/>
    </row>
    <row r="23" spans="1:15" ht="12.75">
      <c r="A23" s="22">
        <v>14</v>
      </c>
      <c r="B23" s="26">
        <f>сМ12!A21</f>
        <v>0</v>
      </c>
      <c r="C23" s="6" t="str">
        <f>сМ12!B21</f>
        <v>_</v>
      </c>
      <c r="D23" s="36"/>
      <c r="E23" s="7"/>
      <c r="F23" s="40"/>
      <c r="G23" s="1"/>
      <c r="H23" s="25"/>
      <c r="I23" s="7"/>
      <c r="J23" s="11"/>
      <c r="K23" s="11"/>
      <c r="L23" s="11"/>
      <c r="M23" s="1"/>
      <c r="N23" s="1"/>
      <c r="O23" s="1"/>
    </row>
    <row r="24" spans="1:15" ht="12.75">
      <c r="A24" s="22"/>
      <c r="B24" s="25"/>
      <c r="C24" s="1"/>
      <c r="D24" s="25"/>
      <c r="E24" s="23">
        <v>11</v>
      </c>
      <c r="F24" s="35"/>
      <c r="G24" s="4" t="s">
        <v>266</v>
      </c>
      <c r="H24" s="37"/>
      <c r="I24" s="7"/>
      <c r="J24" s="11"/>
      <c r="K24" s="11"/>
      <c r="L24" s="11"/>
      <c r="M24" s="1"/>
      <c r="N24" s="1"/>
      <c r="O24" s="1"/>
    </row>
    <row r="25" spans="1:15" ht="12.75">
      <c r="A25" s="22">
        <v>11</v>
      </c>
      <c r="B25" s="26">
        <f>сМ12!A18</f>
        <v>0</v>
      </c>
      <c r="C25" s="2" t="str">
        <f>сМ12!B18</f>
        <v>Пупышев Леонтий</v>
      </c>
      <c r="D25" s="37"/>
      <c r="E25" s="7"/>
      <c r="F25" s="38"/>
      <c r="G25" s="7"/>
      <c r="H25" s="40"/>
      <c r="I25" s="7"/>
      <c r="J25" s="11"/>
      <c r="K25" s="11"/>
      <c r="L25" s="11"/>
      <c r="M25" s="1"/>
      <c r="N25" s="1"/>
      <c r="O25" s="1"/>
    </row>
    <row r="26" spans="1:15" ht="12.75">
      <c r="A26" s="22"/>
      <c r="B26" s="25"/>
      <c r="C26" s="23">
        <v>6</v>
      </c>
      <c r="D26" s="35"/>
      <c r="E26" s="8" t="s">
        <v>274</v>
      </c>
      <c r="F26" s="39"/>
      <c r="G26" s="7"/>
      <c r="H26" s="40"/>
      <c r="I26" s="7"/>
      <c r="J26" s="11"/>
      <c r="K26" s="11"/>
      <c r="L26" s="11"/>
      <c r="M26" s="1"/>
      <c r="N26" s="1"/>
      <c r="O26" s="1"/>
    </row>
    <row r="27" spans="1:15" ht="12.75">
      <c r="A27" s="22">
        <v>6</v>
      </c>
      <c r="B27" s="26">
        <f>сМ12!A13</f>
        <v>0</v>
      </c>
      <c r="C27" s="6" t="str">
        <f>сМ12!B13</f>
        <v>Изиляев Яков</v>
      </c>
      <c r="D27" s="36"/>
      <c r="E27" s="1"/>
      <c r="F27" s="25"/>
      <c r="G27" s="7"/>
      <c r="H27" s="40"/>
      <c r="I27" s="7"/>
      <c r="J27" s="11"/>
      <c r="K27" s="11"/>
      <c r="L27" s="11"/>
      <c r="M27" s="1"/>
      <c r="N27" s="1"/>
      <c r="O27" s="1"/>
    </row>
    <row r="28" spans="1:15" ht="12.75">
      <c r="A28" s="22"/>
      <c r="B28" s="25"/>
      <c r="C28" s="1"/>
      <c r="D28" s="25"/>
      <c r="E28" s="1"/>
      <c r="F28" s="25"/>
      <c r="G28" s="23">
        <v>14</v>
      </c>
      <c r="H28" s="35"/>
      <c r="I28" s="8" t="s">
        <v>266</v>
      </c>
      <c r="J28" s="29"/>
      <c r="K28" s="11"/>
      <c r="L28" s="11"/>
      <c r="M28" s="1"/>
      <c r="N28" s="1"/>
      <c r="O28" s="1"/>
    </row>
    <row r="29" spans="1:15" ht="12.75">
      <c r="A29" s="22">
        <v>7</v>
      </c>
      <c r="B29" s="26">
        <f>сМ12!A14</f>
        <v>0</v>
      </c>
      <c r="C29" s="2" t="str">
        <f>сМ12!B14</f>
        <v>Рахматуллин Рамзан</v>
      </c>
      <c r="D29" s="37"/>
      <c r="E29" s="1"/>
      <c r="F29" s="25"/>
      <c r="G29" s="7"/>
      <c r="H29" s="31"/>
      <c r="I29" s="1"/>
      <c r="J29" s="1"/>
      <c r="K29" s="11"/>
      <c r="L29" s="11"/>
      <c r="M29" s="1"/>
      <c r="N29" s="1"/>
      <c r="O29" s="1"/>
    </row>
    <row r="30" spans="1:15" ht="12.75">
      <c r="A30" s="22"/>
      <c r="B30" s="25"/>
      <c r="C30" s="23">
        <v>7</v>
      </c>
      <c r="D30" s="35"/>
      <c r="E30" s="4" t="s">
        <v>273</v>
      </c>
      <c r="F30" s="37"/>
      <c r="G30" s="7"/>
      <c r="H30" s="33"/>
      <c r="I30" s="1"/>
      <c r="J30" s="1"/>
      <c r="K30" s="11"/>
      <c r="L30" s="11"/>
      <c r="M30" s="1"/>
      <c r="N30" s="1"/>
      <c r="O30" s="1"/>
    </row>
    <row r="31" spans="1:15" ht="12.75">
      <c r="A31" s="22">
        <v>10</v>
      </c>
      <c r="B31" s="26">
        <f>сМ12!A17</f>
        <v>0</v>
      </c>
      <c r="C31" s="6" t="str">
        <f>сМ12!B17</f>
        <v>Кальмин Никита</v>
      </c>
      <c r="D31" s="36"/>
      <c r="E31" s="7"/>
      <c r="F31" s="40"/>
      <c r="G31" s="7"/>
      <c r="H31" s="33"/>
      <c r="I31" s="22">
        <v>-15</v>
      </c>
      <c r="J31" s="42">
        <f>IF(J20=H12,H28,IF(J20=H28,H12,0))</f>
        <v>0</v>
      </c>
      <c r="K31" s="2" t="str">
        <f>IF(K20=I12,I28,IF(K20=I28,I12,0))</f>
        <v>Гафуров Марат</v>
      </c>
      <c r="L31" s="2"/>
      <c r="M31" s="10"/>
      <c r="N31" s="10"/>
      <c r="O31" s="10"/>
    </row>
    <row r="32" spans="1:15" ht="12.75">
      <c r="A32" s="22"/>
      <c r="B32" s="25"/>
      <c r="C32" s="1"/>
      <c r="D32" s="25"/>
      <c r="E32" s="23">
        <v>12</v>
      </c>
      <c r="F32" s="35"/>
      <c r="G32" s="8" t="s">
        <v>265</v>
      </c>
      <c r="H32" s="32"/>
      <c r="I32" s="1"/>
      <c r="J32" s="1"/>
      <c r="K32" s="11"/>
      <c r="L32" s="11"/>
      <c r="M32" s="1"/>
      <c r="N32" s="77" t="s">
        <v>1</v>
      </c>
      <c r="O32" s="77"/>
    </row>
    <row r="33" spans="1:15" ht="12.75">
      <c r="A33" s="22">
        <v>15</v>
      </c>
      <c r="B33" s="26">
        <f>сМ12!A22</f>
        <v>0</v>
      </c>
      <c r="C33" s="2" t="str">
        <f>сМ12!B22</f>
        <v>_</v>
      </c>
      <c r="D33" s="37"/>
      <c r="E33" s="7"/>
      <c r="F33" s="31"/>
      <c r="G33" s="1"/>
      <c r="H33" s="1"/>
      <c r="I33" s="1"/>
      <c r="J33" s="1"/>
      <c r="K33" s="11"/>
      <c r="L33" s="11"/>
      <c r="M33" s="1"/>
      <c r="N33" s="1"/>
      <c r="O33" s="1"/>
    </row>
    <row r="34" spans="1:15" ht="12.75">
      <c r="A34" s="22"/>
      <c r="B34" s="25"/>
      <c r="C34" s="23">
        <v>8</v>
      </c>
      <c r="D34" s="35"/>
      <c r="E34" s="8" t="s">
        <v>265</v>
      </c>
      <c r="F34" s="32"/>
      <c r="G34" s="1"/>
      <c r="H34" s="1"/>
      <c r="I34" s="1"/>
      <c r="J34" s="1"/>
      <c r="K34" s="11"/>
      <c r="L34" s="11"/>
      <c r="M34" s="1"/>
      <c r="N34" s="1"/>
      <c r="O34" s="1"/>
    </row>
    <row r="35" spans="1:15" ht="12.75">
      <c r="A35" s="22">
        <v>2</v>
      </c>
      <c r="B35" s="26">
        <f>сМ12!A9</f>
        <v>0</v>
      </c>
      <c r="C35" s="6" t="str">
        <f>сМ12!B9</f>
        <v>Рахимов Рудиль</v>
      </c>
      <c r="D35" s="28"/>
      <c r="E35" s="1"/>
      <c r="F35" s="1"/>
      <c r="G35" s="1"/>
      <c r="H35" s="1"/>
      <c r="I35" s="1"/>
      <c r="J35" s="1"/>
      <c r="K35" s="11"/>
      <c r="L35" s="11"/>
      <c r="M35" s="1"/>
      <c r="N35" s="1"/>
      <c r="O35" s="1"/>
    </row>
    <row r="36" spans="1:15" ht="12.75">
      <c r="A36" s="22"/>
      <c r="B36" s="22"/>
      <c r="C36" s="1"/>
      <c r="D36" s="1"/>
      <c r="E36" s="1"/>
      <c r="F36" s="1"/>
      <c r="G36" s="1"/>
      <c r="H36" s="1"/>
      <c r="I36" s="1"/>
      <c r="J36" s="1"/>
      <c r="K36" s="11"/>
      <c r="L36" s="11"/>
      <c r="M36" s="1"/>
      <c r="N36" s="1"/>
      <c r="O36" s="1"/>
    </row>
    <row r="37" spans="1:15" ht="12.75">
      <c r="A37" s="22">
        <v>-1</v>
      </c>
      <c r="B37" s="42">
        <f>IF(D6=B5,B7,IF(D6=B7,B5,0))</f>
        <v>0</v>
      </c>
      <c r="C37" s="2" t="str">
        <f>IF(E6=C5,C7,IF(E6=C7,C5,0))</f>
        <v>_</v>
      </c>
      <c r="D37" s="27"/>
      <c r="E37" s="1"/>
      <c r="F37" s="1"/>
      <c r="G37" s="22">
        <v>-13</v>
      </c>
      <c r="H37" s="42">
        <f>IF(H12=F8,F16,IF(H12=F16,F8,0))</f>
        <v>0</v>
      </c>
      <c r="I37" s="2" t="str">
        <f>IF(I12=G8,G16,IF(I12=G16,G8,0))</f>
        <v>Иванов Роман</v>
      </c>
      <c r="J37" s="27"/>
      <c r="K37" s="1"/>
      <c r="L37" s="1"/>
      <c r="M37" s="1"/>
      <c r="N37" s="1"/>
      <c r="O37" s="1"/>
    </row>
    <row r="38" spans="1:15" ht="12.75">
      <c r="A38" s="22"/>
      <c r="B38" s="22"/>
      <c r="C38" s="23">
        <v>16</v>
      </c>
      <c r="D38" s="35"/>
      <c r="E38" s="13" t="s">
        <v>272</v>
      </c>
      <c r="F38" s="30"/>
      <c r="G38" s="1"/>
      <c r="H38" s="1"/>
      <c r="I38" s="7"/>
      <c r="J38" s="11"/>
      <c r="K38" s="1"/>
      <c r="L38" s="1"/>
      <c r="M38" s="1"/>
      <c r="N38" s="1"/>
      <c r="O38" s="1"/>
    </row>
    <row r="39" spans="1:15" ht="12.75">
      <c r="A39" s="22">
        <v>-2</v>
      </c>
      <c r="B39" s="42">
        <f>IF(D10=B9,B11,IF(D10=B11,B9,0))</f>
        <v>0</v>
      </c>
      <c r="C39" s="6" t="str">
        <f>IF(E10=C9,C11,IF(E10=C11,C9,0))</f>
        <v>Муниров Тимур</v>
      </c>
      <c r="D39" s="28"/>
      <c r="E39" s="23">
        <v>20</v>
      </c>
      <c r="F39" s="35"/>
      <c r="G39" s="13" t="s">
        <v>273</v>
      </c>
      <c r="H39" s="30"/>
      <c r="I39" s="23">
        <v>26</v>
      </c>
      <c r="J39" s="35"/>
      <c r="K39" s="13" t="s">
        <v>264</v>
      </c>
      <c r="L39" s="30"/>
      <c r="M39" s="1"/>
      <c r="N39" s="1"/>
      <c r="O39" s="1"/>
    </row>
    <row r="40" spans="1:15" ht="12.75">
      <c r="A40" s="22"/>
      <c r="B40" s="22"/>
      <c r="C40" s="22">
        <v>-12</v>
      </c>
      <c r="D40" s="42">
        <f>IF(F32=D30,D34,IF(F32=D34,D30,0))</f>
        <v>0</v>
      </c>
      <c r="E40" s="6" t="str">
        <f>IF(G32=E30,E34,IF(G32=E34,E30,0))</f>
        <v>Кальмин Никита</v>
      </c>
      <c r="F40" s="28"/>
      <c r="G40" s="7"/>
      <c r="H40" s="33"/>
      <c r="I40" s="7"/>
      <c r="J40" s="31"/>
      <c r="K40" s="7"/>
      <c r="L40" s="11"/>
      <c r="M40" s="1"/>
      <c r="N40" s="1"/>
      <c r="O40" s="1"/>
    </row>
    <row r="41" spans="1:15" ht="12.75">
      <c r="A41" s="22">
        <v>-3</v>
      </c>
      <c r="B41" s="42">
        <f>IF(D14=B13,B15,IF(D14=B15,B13,0))</f>
        <v>0</v>
      </c>
      <c r="C41" s="2" t="str">
        <f>IF(E14=C13,C15,IF(E14=C15,C13,0))</f>
        <v>Клементьев Родион</v>
      </c>
      <c r="D41" s="27"/>
      <c r="E41" s="1"/>
      <c r="F41" s="1"/>
      <c r="G41" s="23">
        <v>24</v>
      </c>
      <c r="H41" s="35"/>
      <c r="I41" s="14" t="s">
        <v>274</v>
      </c>
      <c r="J41" s="34"/>
      <c r="K41" s="7"/>
      <c r="L41" s="11"/>
      <c r="M41" s="1"/>
      <c r="N41" s="1"/>
      <c r="O41" s="1"/>
    </row>
    <row r="42" spans="1:15" ht="12.75">
      <c r="A42" s="22"/>
      <c r="B42" s="22"/>
      <c r="C42" s="23">
        <v>17</v>
      </c>
      <c r="D42" s="35"/>
      <c r="E42" s="13" t="s">
        <v>276</v>
      </c>
      <c r="F42" s="30"/>
      <c r="G42" s="7"/>
      <c r="H42" s="11"/>
      <c r="I42" s="11"/>
      <c r="J42" s="11"/>
      <c r="K42" s="7"/>
      <c r="L42" s="11"/>
      <c r="M42" s="1"/>
      <c r="N42" s="1"/>
      <c r="O42" s="1"/>
    </row>
    <row r="43" spans="1:15" ht="12.75">
      <c r="A43" s="22">
        <v>-4</v>
      </c>
      <c r="B43" s="42">
        <f>IF(D18=B17,B19,IF(D18=B19,B17,0))</f>
        <v>0</v>
      </c>
      <c r="C43" s="6" t="str">
        <f>IF(E18=C17,C19,IF(E18=C19,C17,0))</f>
        <v>Вахитов Данияр</v>
      </c>
      <c r="D43" s="28"/>
      <c r="E43" s="23">
        <v>21</v>
      </c>
      <c r="F43" s="35"/>
      <c r="G43" s="14" t="s">
        <v>274</v>
      </c>
      <c r="H43" s="30"/>
      <c r="I43" s="11"/>
      <c r="J43" s="11"/>
      <c r="K43" s="23">
        <v>28</v>
      </c>
      <c r="L43" s="35"/>
      <c r="M43" s="13" t="s">
        <v>264</v>
      </c>
      <c r="N43" s="10"/>
      <c r="O43" s="10"/>
    </row>
    <row r="44" spans="1:15" ht="12.75">
      <c r="A44" s="22"/>
      <c r="B44" s="22"/>
      <c r="C44" s="22">
        <v>-11</v>
      </c>
      <c r="D44" s="42">
        <f>IF(F24=D22,D26,IF(F24=D26,D22,0))</f>
        <v>0</v>
      </c>
      <c r="E44" s="6" t="str">
        <f>IF(G24=E22,E26,IF(G24=E26,E22,0))</f>
        <v>Пупышев Леонтий</v>
      </c>
      <c r="F44" s="28"/>
      <c r="G44" s="1"/>
      <c r="H44" s="1"/>
      <c r="I44" s="11"/>
      <c r="J44" s="11"/>
      <c r="K44" s="7"/>
      <c r="L44" s="11"/>
      <c r="M44" s="1"/>
      <c r="N44" s="77" t="s">
        <v>2</v>
      </c>
      <c r="O44" s="77"/>
    </row>
    <row r="45" spans="1:15" ht="12.75">
      <c r="A45" s="22">
        <v>-5</v>
      </c>
      <c r="B45" s="42">
        <f>IF(D22=B21,B23,IF(D22=B23,B21,0))</f>
        <v>0</v>
      </c>
      <c r="C45" s="2" t="str">
        <f>IF(E22=C21,C23,IF(E22=C23,C21,0))</f>
        <v>_</v>
      </c>
      <c r="D45" s="27"/>
      <c r="E45" s="1"/>
      <c r="F45" s="1"/>
      <c r="G45" s="22">
        <v>-14</v>
      </c>
      <c r="H45" s="42">
        <f>IF(H28=F24,F32,IF(H28=F32,F24,0))</f>
        <v>0</v>
      </c>
      <c r="I45" s="2" t="str">
        <f>IF(I28=G24,G32,IF(I28=G32,G24,0))</f>
        <v>Рахимов Рудиль</v>
      </c>
      <c r="J45" s="27"/>
      <c r="K45" s="7"/>
      <c r="L45" s="11"/>
      <c r="M45" s="11"/>
      <c r="N45" s="1"/>
      <c r="O45" s="1"/>
    </row>
    <row r="46" spans="1:15" ht="12.75">
      <c r="A46" s="22"/>
      <c r="B46" s="22"/>
      <c r="C46" s="23">
        <v>18</v>
      </c>
      <c r="D46" s="35"/>
      <c r="E46" s="13" t="s">
        <v>269</v>
      </c>
      <c r="F46" s="30"/>
      <c r="G46" s="1"/>
      <c r="H46" s="1"/>
      <c r="I46" s="3"/>
      <c r="J46" s="11"/>
      <c r="K46" s="7"/>
      <c r="L46" s="11"/>
      <c r="M46" s="11"/>
      <c r="N46" s="1"/>
      <c r="O46" s="1"/>
    </row>
    <row r="47" spans="1:15" ht="12.75">
      <c r="A47" s="22">
        <v>-6</v>
      </c>
      <c r="B47" s="42">
        <f>IF(D26=B25,B27,IF(D26=B27,B25,0))</f>
        <v>0</v>
      </c>
      <c r="C47" s="6" t="str">
        <f>IF(E26=C25,C27,IF(E26=C27,C25,0))</f>
        <v>Изиляев Яков</v>
      </c>
      <c r="D47" s="28"/>
      <c r="E47" s="23">
        <v>22</v>
      </c>
      <c r="F47" s="35"/>
      <c r="G47" s="13" t="s">
        <v>267</v>
      </c>
      <c r="H47" s="30"/>
      <c r="I47" s="23">
        <v>27</v>
      </c>
      <c r="J47" s="35"/>
      <c r="K47" s="14" t="s">
        <v>265</v>
      </c>
      <c r="L47" s="30"/>
      <c r="M47" s="11"/>
      <c r="N47" s="1"/>
      <c r="O47" s="1"/>
    </row>
    <row r="48" spans="1:15" ht="12.75">
      <c r="A48" s="22"/>
      <c r="B48" s="22"/>
      <c r="C48" s="22">
        <v>-10</v>
      </c>
      <c r="D48" s="42">
        <f>IF(F16=D14,D18,IF(F16=D18,D14,0))</f>
        <v>0</v>
      </c>
      <c r="E48" s="6" t="str">
        <f>IF(G16=E14,E18,IF(G16=E18,E14,0))</f>
        <v>Гафуров Марк</v>
      </c>
      <c r="F48" s="28"/>
      <c r="G48" s="7"/>
      <c r="H48" s="33"/>
      <c r="I48" s="7"/>
      <c r="J48" s="31"/>
      <c r="K48" s="1"/>
      <c r="L48" s="1"/>
      <c r="M48" s="11"/>
      <c r="N48" s="1"/>
      <c r="O48" s="1"/>
    </row>
    <row r="49" spans="1:15" ht="12.75">
      <c r="A49" s="22">
        <v>-7</v>
      </c>
      <c r="B49" s="42">
        <f>IF(D30=B29,B31,IF(D30=B31,B29,0))</f>
        <v>0</v>
      </c>
      <c r="C49" s="2" t="str">
        <f>IF(E30=C29,C31,IF(E30=C31,C29,0))</f>
        <v>Рахматуллин Рамзан</v>
      </c>
      <c r="D49" s="27"/>
      <c r="E49" s="1"/>
      <c r="F49" s="1"/>
      <c r="G49" s="23">
        <v>25</v>
      </c>
      <c r="H49" s="35"/>
      <c r="I49" s="14" t="s">
        <v>271</v>
      </c>
      <c r="J49" s="34"/>
      <c r="K49" s="1"/>
      <c r="L49" s="1"/>
      <c r="M49" s="11"/>
      <c r="N49" s="1"/>
      <c r="O49" s="1"/>
    </row>
    <row r="50" spans="1:15" ht="12.75">
      <c r="A50" s="22"/>
      <c r="B50" s="22"/>
      <c r="C50" s="23">
        <v>19</v>
      </c>
      <c r="D50" s="35"/>
      <c r="E50" s="13" t="s">
        <v>270</v>
      </c>
      <c r="F50" s="30"/>
      <c r="G50" s="7"/>
      <c r="H50" s="11"/>
      <c r="I50" s="11"/>
      <c r="J50" s="11"/>
      <c r="K50" s="1"/>
      <c r="L50" s="1"/>
      <c r="M50" s="11"/>
      <c r="N50" s="1"/>
      <c r="O50" s="1"/>
    </row>
    <row r="51" spans="1:15" ht="12.75">
      <c r="A51" s="22">
        <v>-8</v>
      </c>
      <c r="B51" s="42">
        <f>IF(D34=B33,B35,IF(D34=B35,B33,0))</f>
        <v>0</v>
      </c>
      <c r="C51" s="6" t="str">
        <f>IF(E34=C33,C35,IF(E34=C35,C33,0))</f>
        <v>_</v>
      </c>
      <c r="D51" s="28"/>
      <c r="E51" s="23">
        <v>23</v>
      </c>
      <c r="F51" s="35"/>
      <c r="G51" s="14" t="s">
        <v>271</v>
      </c>
      <c r="H51" s="30"/>
      <c r="I51" s="11"/>
      <c r="J51" s="11"/>
      <c r="K51" s="22">
        <v>-28</v>
      </c>
      <c r="L51" s="42">
        <f>IF(L43=J39,J47,IF(L43=J47,J39,0))</f>
        <v>0</v>
      </c>
      <c r="M51" s="2" t="str">
        <f>IF(M43=K39,K47,IF(M43=K47,K39,0))</f>
        <v>Рахимов Рудиль</v>
      </c>
      <c r="N51" s="10"/>
      <c r="O51" s="10"/>
    </row>
    <row r="52" spans="1:15" ht="12.75">
      <c r="A52" s="22"/>
      <c r="B52" s="22"/>
      <c r="C52" s="24">
        <v>-9</v>
      </c>
      <c r="D52" s="42">
        <f>IF(F8=D6,D10,IF(F8=D10,D6,0))</f>
        <v>0</v>
      </c>
      <c r="E52" s="6" t="str">
        <f>IF(G8=E6,E10,IF(G8=E10,E6,0))</f>
        <v>Шайхутдинов Рамир</v>
      </c>
      <c r="F52" s="28"/>
      <c r="G52" s="1"/>
      <c r="H52" s="1"/>
      <c r="I52" s="11"/>
      <c r="J52" s="11"/>
      <c r="K52" s="1"/>
      <c r="L52" s="1"/>
      <c r="M52" s="16"/>
      <c r="N52" s="77" t="s">
        <v>3</v>
      </c>
      <c r="O52" s="77"/>
    </row>
    <row r="53" spans="1:15" ht="12.75">
      <c r="A53" s="22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22">
        <v>-26</v>
      </c>
      <c r="B54" s="42">
        <f>IF(J39=H37,H41,IF(J39=H41,H37,0))</f>
        <v>0</v>
      </c>
      <c r="C54" s="2" t="str">
        <f>IF(K39=I37,I41,IF(K39=I41,I37,0))</f>
        <v>Пупышев Леонтий</v>
      </c>
      <c r="D54" s="27"/>
      <c r="E54" s="1"/>
      <c r="F54" s="1"/>
      <c r="G54" s="22">
        <v>-20</v>
      </c>
      <c r="H54" s="42">
        <f>IF(F39=D38,D40,IF(F39=D40,D38,0))</f>
        <v>0</v>
      </c>
      <c r="I54" s="2" t="str">
        <f>IF(G39=E38,E40,IF(G39=E40,E38,0))</f>
        <v>Муниров Тимур</v>
      </c>
      <c r="J54" s="27"/>
      <c r="K54" s="1"/>
      <c r="L54" s="1"/>
      <c r="M54" s="1"/>
      <c r="N54" s="1"/>
      <c r="O54" s="1"/>
    </row>
    <row r="55" spans="1:15" ht="12.75">
      <c r="A55" s="22"/>
      <c r="B55" s="25"/>
      <c r="C55" s="23">
        <v>29</v>
      </c>
      <c r="D55" s="35"/>
      <c r="E55" s="4" t="s">
        <v>271</v>
      </c>
      <c r="F55" s="29"/>
      <c r="G55" s="22"/>
      <c r="H55" s="22"/>
      <c r="I55" s="23">
        <v>31</v>
      </c>
      <c r="J55" s="35"/>
      <c r="K55" s="4" t="s">
        <v>272</v>
      </c>
      <c r="L55" s="29"/>
      <c r="M55" s="1"/>
      <c r="N55" s="1"/>
      <c r="O55" s="1"/>
    </row>
    <row r="56" spans="1:15" ht="12.75">
      <c r="A56" s="22">
        <v>-27</v>
      </c>
      <c r="B56" s="42">
        <f>IF(J47=H45,H49,IF(J47=H49,H45,0))</f>
        <v>0</v>
      </c>
      <c r="C56" s="6" t="str">
        <f>IF(K47=I45,I49,IF(K47=I49,I45,0))</f>
        <v>Шайхутдинов Рамир</v>
      </c>
      <c r="D56" s="28"/>
      <c r="E56" s="12" t="s">
        <v>4</v>
      </c>
      <c r="F56" s="12"/>
      <c r="G56" s="22">
        <v>-21</v>
      </c>
      <c r="H56" s="42">
        <f>IF(F43=D42,D44,IF(F43=D44,D42,0))</f>
        <v>0</v>
      </c>
      <c r="I56" s="6" t="str">
        <f>IF(G43=E42,E44,IF(G43=E44,E42,0))</f>
        <v>Вахитов Данияр</v>
      </c>
      <c r="J56" s="28"/>
      <c r="K56" s="7"/>
      <c r="L56" s="11"/>
      <c r="M56" s="11"/>
      <c r="N56" s="1"/>
      <c r="O56" s="1"/>
    </row>
    <row r="57" spans="1:15" ht="12.75">
      <c r="A57" s="22"/>
      <c r="B57" s="22"/>
      <c r="C57" s="22">
        <v>-29</v>
      </c>
      <c r="D57" s="42">
        <f>IF(D55=B54,B56,IF(D55=B56,B54,0))</f>
        <v>0</v>
      </c>
      <c r="E57" s="2" t="str">
        <f>IF(E55=C54,C56,IF(E55=C56,C54,0))</f>
        <v>Пупышев Леонтий</v>
      </c>
      <c r="F57" s="27"/>
      <c r="G57" s="22"/>
      <c r="H57" s="22"/>
      <c r="I57" s="1"/>
      <c r="J57" s="1"/>
      <c r="K57" s="23">
        <v>33</v>
      </c>
      <c r="L57" s="35"/>
      <c r="M57" s="4" t="s">
        <v>272</v>
      </c>
      <c r="N57" s="10"/>
      <c r="O57" s="10"/>
    </row>
    <row r="58" spans="1:15" ht="12.75">
      <c r="A58" s="22"/>
      <c r="B58" s="22"/>
      <c r="C58" s="1"/>
      <c r="D58" s="1"/>
      <c r="E58" s="12" t="s">
        <v>5</v>
      </c>
      <c r="F58" s="12"/>
      <c r="G58" s="22">
        <v>-22</v>
      </c>
      <c r="H58" s="42">
        <f>IF(F47=D46,D48,IF(F47=D48,D46,0))</f>
        <v>0</v>
      </c>
      <c r="I58" s="2" t="str">
        <f>IF(G47=E46,E48,IF(G47=E48,E46,0))</f>
        <v>Изиляев Яков</v>
      </c>
      <c r="J58" s="27"/>
      <c r="K58" s="7"/>
      <c r="L58" s="11"/>
      <c r="M58" s="1"/>
      <c r="N58" s="77" t="s">
        <v>6</v>
      </c>
      <c r="O58" s="77"/>
    </row>
    <row r="59" spans="1:15" ht="12.75">
      <c r="A59" s="22">
        <v>-24</v>
      </c>
      <c r="B59" s="42">
        <f>IF(H41=F39,F43,IF(H41=F43,F39,0))</f>
        <v>0</v>
      </c>
      <c r="C59" s="2" t="str">
        <f>IF(I41=G39,G43,IF(I41=G43,G39,0))</f>
        <v>Кальмин Никита</v>
      </c>
      <c r="D59" s="27"/>
      <c r="E59" s="1"/>
      <c r="F59" s="1"/>
      <c r="G59" s="22"/>
      <c r="H59" s="22"/>
      <c r="I59" s="23">
        <v>32</v>
      </c>
      <c r="J59" s="35"/>
      <c r="K59" s="8" t="s">
        <v>270</v>
      </c>
      <c r="L59" s="29"/>
      <c r="M59" s="17"/>
      <c r="N59" s="1"/>
      <c r="O59" s="1"/>
    </row>
    <row r="60" spans="1:15" ht="12.75">
      <c r="A60" s="22"/>
      <c r="B60" s="22"/>
      <c r="C60" s="23">
        <v>30</v>
      </c>
      <c r="D60" s="35"/>
      <c r="E60" s="4" t="s">
        <v>267</v>
      </c>
      <c r="F60" s="29"/>
      <c r="G60" s="22">
        <v>-23</v>
      </c>
      <c r="H60" s="42">
        <f>IF(F51=D50,D52,IF(F51=D52,D50,0))</f>
        <v>0</v>
      </c>
      <c r="I60" s="6" t="str">
        <f>IF(G51=E50,E52,IF(G51=E52,E50,0))</f>
        <v>Рахматуллин Рамзан</v>
      </c>
      <c r="J60" s="28"/>
      <c r="K60" s="22">
        <v>-33</v>
      </c>
      <c r="L60" s="42">
        <f>IF(L57=J55,J59,IF(L57=J59,J55,0))</f>
        <v>0</v>
      </c>
      <c r="M60" s="2" t="str">
        <f>IF(M57=K55,K59,IF(M57=K59,K55,0))</f>
        <v>Рахматуллин Рамзан</v>
      </c>
      <c r="N60" s="10"/>
      <c r="O60" s="10"/>
    </row>
    <row r="61" spans="1:15" ht="12.75">
      <c r="A61" s="22">
        <v>-25</v>
      </c>
      <c r="B61" s="42">
        <f>IF(H49=F47,F51,IF(H49=F51,F47,0))</f>
        <v>0</v>
      </c>
      <c r="C61" s="6" t="str">
        <f>IF(I49=G47,G51,IF(I49=G51,G47,0))</f>
        <v>Гафуров Марк</v>
      </c>
      <c r="D61" s="28"/>
      <c r="E61" s="12" t="s">
        <v>7</v>
      </c>
      <c r="F61" s="12"/>
      <c r="G61" s="1"/>
      <c r="H61" s="1"/>
      <c r="I61" s="1"/>
      <c r="J61" s="1"/>
      <c r="K61" s="1"/>
      <c r="L61" s="1"/>
      <c r="M61" s="1"/>
      <c r="N61" s="77" t="s">
        <v>8</v>
      </c>
      <c r="O61" s="77"/>
    </row>
    <row r="62" spans="1:15" ht="12.75">
      <c r="A62" s="22"/>
      <c r="B62" s="22"/>
      <c r="C62" s="22">
        <v>-30</v>
      </c>
      <c r="D62" s="42">
        <f>IF(D60=B59,B61,IF(D60=B61,B59,0))</f>
        <v>0</v>
      </c>
      <c r="E62" s="2" t="str">
        <f>IF(E60=C59,C61,IF(E60=C61,C59,0))</f>
        <v>Кальмин Никита</v>
      </c>
      <c r="F62" s="27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22"/>
      <c r="B63" s="22"/>
      <c r="C63" s="1"/>
      <c r="D63" s="1"/>
      <c r="E63" s="12" t="s">
        <v>9</v>
      </c>
      <c r="F63" s="12"/>
      <c r="G63" s="1"/>
      <c r="H63" s="1"/>
      <c r="I63" s="22">
        <v>-31</v>
      </c>
      <c r="J63" s="42">
        <f>IF(J55=H54,H56,IF(J55=H56,H54,0))</f>
        <v>0</v>
      </c>
      <c r="K63" s="2" t="str">
        <f>IF(K55=I54,I56,IF(K55=I56,I54,0))</f>
        <v>Вахитов Данияр</v>
      </c>
      <c r="L63" s="27"/>
      <c r="M63" s="1"/>
      <c r="N63" s="1"/>
      <c r="O63" s="1"/>
    </row>
    <row r="64" spans="1:15" ht="12.75">
      <c r="A64" s="22">
        <v>-16</v>
      </c>
      <c r="B64" s="42">
        <f>IF(D38=B37,B39,IF(D38=B39,B37,0))</f>
        <v>0</v>
      </c>
      <c r="C64" s="2" t="str">
        <f>IF(E38=C37,C39,IF(E38=C39,C37,0))</f>
        <v>_</v>
      </c>
      <c r="D64" s="27"/>
      <c r="E64" s="1"/>
      <c r="F64" s="1"/>
      <c r="G64" s="1"/>
      <c r="H64" s="1"/>
      <c r="I64" s="1"/>
      <c r="J64" s="1"/>
      <c r="K64" s="23">
        <v>34</v>
      </c>
      <c r="L64" s="35"/>
      <c r="M64" s="4" t="s">
        <v>269</v>
      </c>
      <c r="N64" s="10"/>
      <c r="O64" s="10"/>
    </row>
    <row r="65" spans="1:15" ht="12.75">
      <c r="A65" s="22"/>
      <c r="B65" s="22"/>
      <c r="C65" s="23">
        <v>35</v>
      </c>
      <c r="D65" s="35"/>
      <c r="E65" s="4" t="s">
        <v>275</v>
      </c>
      <c r="F65" s="29"/>
      <c r="G65" s="1"/>
      <c r="H65" s="1"/>
      <c r="I65" s="22">
        <v>-32</v>
      </c>
      <c r="J65" s="42">
        <f>IF(J59=H58,H60,IF(J59=H60,H58,0))</f>
        <v>0</v>
      </c>
      <c r="K65" s="6" t="str">
        <f>IF(K59=I58,I60,IF(K59=I60,I58,0))</f>
        <v>Изиляев Яков</v>
      </c>
      <c r="L65" s="27"/>
      <c r="M65" s="1"/>
      <c r="N65" s="77" t="s">
        <v>10</v>
      </c>
      <c r="O65" s="77"/>
    </row>
    <row r="66" spans="1:15" ht="12.75">
      <c r="A66" s="22">
        <v>-17</v>
      </c>
      <c r="B66" s="42">
        <f>IF(D42=B41,B43,IF(D42=B43,B41,0))</f>
        <v>0</v>
      </c>
      <c r="C66" s="6" t="str">
        <f>IF(E42=C41,C43,IF(E42=C43,C41,0))</f>
        <v>Клементьев Родион</v>
      </c>
      <c r="D66" s="28"/>
      <c r="E66" s="7"/>
      <c r="F66" s="11"/>
      <c r="G66" s="11"/>
      <c r="H66" s="11"/>
      <c r="I66" s="22"/>
      <c r="J66" s="22"/>
      <c r="K66" s="22">
        <v>-34</v>
      </c>
      <c r="L66" s="42">
        <f>IF(L64=J63,J65,IF(L64=J65,J63,0))</f>
        <v>0</v>
      </c>
      <c r="M66" s="2" t="str">
        <f>IF(M64=K63,K65,IF(M64=K65,K63,0))</f>
        <v>Вахитов Данияр</v>
      </c>
      <c r="N66" s="10"/>
      <c r="O66" s="10"/>
    </row>
    <row r="67" spans="1:15" ht="12.75">
      <c r="A67" s="22"/>
      <c r="B67" s="22"/>
      <c r="C67" s="1"/>
      <c r="D67" s="1"/>
      <c r="E67" s="23">
        <v>37</v>
      </c>
      <c r="F67" s="35"/>
      <c r="G67" s="4" t="s">
        <v>275</v>
      </c>
      <c r="H67" s="29"/>
      <c r="I67" s="22"/>
      <c r="J67" s="22"/>
      <c r="K67" s="1"/>
      <c r="L67" s="1"/>
      <c r="M67" s="1"/>
      <c r="N67" s="77" t="s">
        <v>11</v>
      </c>
      <c r="O67" s="77"/>
    </row>
    <row r="68" spans="1:15" ht="12.75">
      <c r="A68" s="22">
        <v>-18</v>
      </c>
      <c r="B68" s="42">
        <f>IF(D46=B45,B47,IF(D46=B47,B45,0))</f>
        <v>0</v>
      </c>
      <c r="C68" s="2" t="str">
        <f>IF(E46=C45,C47,IF(E46=C47,C45,0))</f>
        <v>_</v>
      </c>
      <c r="D68" s="27"/>
      <c r="E68" s="7"/>
      <c r="F68" s="11"/>
      <c r="G68" s="15" t="s">
        <v>12</v>
      </c>
      <c r="H68" s="15"/>
      <c r="I68" s="22">
        <v>-35</v>
      </c>
      <c r="J68" s="42">
        <f>IF(D65=B64,B66,IF(D65=B66,B64,0))</f>
        <v>0</v>
      </c>
      <c r="K68" s="2" t="str">
        <f>IF(E65=C64,C66,IF(E65=C66,C64,0))</f>
        <v>_</v>
      </c>
      <c r="L68" s="27"/>
      <c r="M68" s="1"/>
      <c r="N68" s="1"/>
      <c r="O68" s="1"/>
    </row>
    <row r="69" spans="1:15" ht="12.75">
      <c r="A69" s="22"/>
      <c r="B69" s="22"/>
      <c r="C69" s="23">
        <v>36</v>
      </c>
      <c r="D69" s="35"/>
      <c r="E69" s="8"/>
      <c r="F69" s="29"/>
      <c r="G69" s="17"/>
      <c r="H69" s="17"/>
      <c r="I69" s="22"/>
      <c r="J69" s="22"/>
      <c r="K69" s="23">
        <v>38</v>
      </c>
      <c r="L69" s="35"/>
      <c r="M69" s="4"/>
      <c r="N69" s="10"/>
      <c r="O69" s="10"/>
    </row>
    <row r="70" spans="1:15" ht="12.75">
      <c r="A70" s="22">
        <v>-19</v>
      </c>
      <c r="B70" s="42">
        <f>IF(D50=B49,B51,IF(D50=B51,B49,0))</f>
        <v>0</v>
      </c>
      <c r="C70" s="6" t="str">
        <f>IF(E50=C49,C51,IF(E50=C51,C49,0))</f>
        <v>_</v>
      </c>
      <c r="D70" s="28"/>
      <c r="E70" s="22">
        <v>-37</v>
      </c>
      <c r="F70" s="42">
        <f>IF(F67=D65,D69,IF(F67=D69,D65,0))</f>
        <v>0</v>
      </c>
      <c r="G70" s="2">
        <f>IF(G67=E65,E69,IF(G67=E69,E65,0))</f>
        <v>0</v>
      </c>
      <c r="H70" s="27"/>
      <c r="I70" s="22">
        <v>-36</v>
      </c>
      <c r="J70" s="42">
        <f>IF(D69=B68,B70,IF(D69=B70,B68,0))</f>
        <v>0</v>
      </c>
      <c r="K70" s="6">
        <f>IF(E69=C68,C70,IF(E69=C70,C68,0))</f>
        <v>0</v>
      </c>
      <c r="L70" s="27"/>
      <c r="M70" s="1"/>
      <c r="N70" s="77" t="s">
        <v>13</v>
      </c>
      <c r="O70" s="77"/>
    </row>
    <row r="71" spans="1:15" ht="12.75">
      <c r="A71" s="1"/>
      <c r="B71" s="1"/>
      <c r="C71" s="1"/>
      <c r="D71" s="1"/>
      <c r="E71" s="1"/>
      <c r="F71" s="1"/>
      <c r="G71" s="12" t="s">
        <v>14</v>
      </c>
      <c r="H71" s="12"/>
      <c r="I71" s="1"/>
      <c r="J71" s="1"/>
      <c r="K71" s="22">
        <v>-38</v>
      </c>
      <c r="L71" s="42">
        <f>IF(L69=J68,J70,IF(L69=J70,J68,0))</f>
        <v>0</v>
      </c>
      <c r="M71" s="2" t="str">
        <f>IF(M69=K68,K70,IF(M69=K70,K68,0))</f>
        <v>_</v>
      </c>
      <c r="N71" s="10"/>
      <c r="O71" s="10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77" t="s">
        <v>15</v>
      </c>
      <c r="O72" s="7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5"/>
  </sheetPr>
  <dimension ref="A1:Y116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4.375" style="52" customWidth="1"/>
    <col min="2" max="2" width="4.75390625" style="52" customWidth="1"/>
    <col min="3" max="3" width="16.75390625" style="52" customWidth="1"/>
    <col min="4" max="4" width="3.75390625" style="52" customWidth="1"/>
    <col min="5" max="5" width="14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15.75390625" style="52" customWidth="1"/>
    <col min="12" max="12" width="3.75390625" style="52" customWidth="1"/>
    <col min="13" max="13" width="22.75390625" style="52" customWidth="1"/>
    <col min="14" max="16384" width="9.125" style="52" customWidth="1"/>
  </cols>
  <sheetData>
    <row r="1" spans="1:13" s="51" customFormat="1" ht="16.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5"/>
    </row>
    <row r="3" spans="1:15" ht="12.75">
      <c r="A3" s="78" t="str">
        <f>CONCATENATE(сД6!A3," "," ","-"," ",сД6!I3," тур")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86"/>
      <c r="O3" s="86"/>
    </row>
    <row r="4" spans="1:15" ht="12.75">
      <c r="A4" s="76">
        <f>сД6!E5</f>
        <v>44286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87"/>
      <c r="O4" s="87"/>
    </row>
    <row r="5" spans="1:13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25" ht="10.5" customHeight="1">
      <c r="A6" s="89">
        <v>1</v>
      </c>
      <c r="B6" s="90">
        <f>сД6!A8</f>
        <v>0</v>
      </c>
      <c r="C6" s="91" t="str">
        <f>сД6!B8</f>
        <v>Апсатарова* Дарина</v>
      </c>
      <c r="D6" s="92"/>
      <c r="E6" s="88"/>
      <c r="F6" s="88"/>
      <c r="G6" s="88"/>
      <c r="H6" s="88"/>
      <c r="I6" s="88"/>
      <c r="J6" s="88"/>
      <c r="K6" s="88"/>
      <c r="L6" s="88"/>
      <c r="M6" s="88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10.5" customHeight="1">
      <c r="A7" s="89"/>
      <c r="B7" s="94"/>
      <c r="C7" s="95">
        <v>1</v>
      </c>
      <c r="D7" s="96"/>
      <c r="E7" s="97" t="s">
        <v>48</v>
      </c>
      <c r="F7" s="98"/>
      <c r="G7" s="88"/>
      <c r="H7" s="99"/>
      <c r="I7" s="88"/>
      <c r="J7" s="99"/>
      <c r="K7" s="88"/>
      <c r="L7" s="99"/>
      <c r="M7" s="88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0.5" customHeight="1">
      <c r="A8" s="89">
        <v>32</v>
      </c>
      <c r="B8" s="90">
        <f>сД6!A39</f>
        <v>0</v>
      </c>
      <c r="C8" s="100" t="str">
        <f>сД6!B39</f>
        <v>_</v>
      </c>
      <c r="D8" s="101"/>
      <c r="E8" s="102"/>
      <c r="F8" s="98"/>
      <c r="G8" s="88"/>
      <c r="H8" s="99"/>
      <c r="I8" s="88"/>
      <c r="J8" s="99"/>
      <c r="K8" s="88"/>
      <c r="L8" s="99"/>
      <c r="M8" s="88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ht="10.5" customHeight="1">
      <c r="A9" s="89"/>
      <c r="B9" s="94"/>
      <c r="C9" s="88"/>
      <c r="D9" s="99"/>
      <c r="E9" s="95">
        <v>17</v>
      </c>
      <c r="F9" s="96"/>
      <c r="G9" s="97" t="s">
        <v>48</v>
      </c>
      <c r="H9" s="98"/>
      <c r="I9" s="88"/>
      <c r="J9" s="99"/>
      <c r="K9" s="88"/>
      <c r="L9" s="99"/>
      <c r="M9" s="88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5" ht="10.5" customHeight="1">
      <c r="A10" s="89">
        <v>17</v>
      </c>
      <c r="B10" s="90">
        <f>сД6!A24</f>
        <v>0</v>
      </c>
      <c r="C10" s="91" t="str">
        <f>сД6!B24</f>
        <v>Решетникова* Арина</v>
      </c>
      <c r="D10" s="103"/>
      <c r="E10" s="95"/>
      <c r="F10" s="104"/>
      <c r="G10" s="102"/>
      <c r="H10" s="98"/>
      <c r="I10" s="88"/>
      <c r="J10" s="99"/>
      <c r="K10" s="88"/>
      <c r="L10" s="99"/>
      <c r="M10" s="88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0.5" customHeight="1">
      <c r="A11" s="89"/>
      <c r="B11" s="94"/>
      <c r="C11" s="95">
        <v>2</v>
      </c>
      <c r="D11" s="96"/>
      <c r="E11" s="105" t="s">
        <v>64</v>
      </c>
      <c r="F11" s="106"/>
      <c r="G11" s="102"/>
      <c r="H11" s="98"/>
      <c r="I11" s="88"/>
      <c r="J11" s="99"/>
      <c r="K11" s="88"/>
      <c r="L11" s="99"/>
      <c r="M11" s="88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10.5" customHeight="1">
      <c r="A12" s="89">
        <v>16</v>
      </c>
      <c r="B12" s="90">
        <f>сД6!A23</f>
        <v>0</v>
      </c>
      <c r="C12" s="100" t="str">
        <f>сД6!B23</f>
        <v>Тагирова* Лилия</v>
      </c>
      <c r="D12" s="101"/>
      <c r="E12" s="89"/>
      <c r="F12" s="107"/>
      <c r="G12" s="102"/>
      <c r="H12" s="98"/>
      <c r="I12" s="88"/>
      <c r="J12" s="99"/>
      <c r="K12" s="88"/>
      <c r="L12" s="99"/>
      <c r="M12" s="88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0.5" customHeight="1">
      <c r="A13" s="89"/>
      <c r="B13" s="94"/>
      <c r="C13" s="88"/>
      <c r="D13" s="99"/>
      <c r="E13" s="89"/>
      <c r="F13" s="107"/>
      <c r="G13" s="95">
        <v>25</v>
      </c>
      <c r="H13" s="96"/>
      <c r="I13" s="97" t="s">
        <v>48</v>
      </c>
      <c r="J13" s="98"/>
      <c r="K13" s="88"/>
      <c r="L13" s="99"/>
      <c r="M13" s="99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12" customHeight="1">
      <c r="A14" s="89">
        <v>9</v>
      </c>
      <c r="B14" s="90">
        <f>сД6!A16</f>
        <v>0</v>
      </c>
      <c r="C14" s="91" t="str">
        <f>сД6!B16</f>
        <v>Мансурова* Алина</v>
      </c>
      <c r="D14" s="103"/>
      <c r="E14" s="89"/>
      <c r="F14" s="107"/>
      <c r="G14" s="95"/>
      <c r="H14" s="104"/>
      <c r="I14" s="102"/>
      <c r="J14" s="98"/>
      <c r="K14" s="88"/>
      <c r="L14" s="99"/>
      <c r="M14" s="99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12" customHeight="1">
      <c r="A15" s="89"/>
      <c r="B15" s="94"/>
      <c r="C15" s="95">
        <v>3</v>
      </c>
      <c r="D15" s="96"/>
      <c r="E15" s="108" t="s">
        <v>56</v>
      </c>
      <c r="F15" s="109"/>
      <c r="G15" s="95"/>
      <c r="H15" s="106"/>
      <c r="I15" s="102"/>
      <c r="J15" s="98"/>
      <c r="K15" s="88"/>
      <c r="L15" s="99"/>
      <c r="M15" s="99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ht="12" customHeight="1">
      <c r="A16" s="89">
        <v>24</v>
      </c>
      <c r="B16" s="90">
        <f>сД6!A31</f>
        <v>0</v>
      </c>
      <c r="C16" s="100" t="str">
        <f>сД6!B31</f>
        <v>Матвеева* Мария</v>
      </c>
      <c r="D16" s="101"/>
      <c r="E16" s="95"/>
      <c r="F16" s="98"/>
      <c r="G16" s="95"/>
      <c r="H16" s="106"/>
      <c r="I16" s="102"/>
      <c r="J16" s="98"/>
      <c r="K16" s="88"/>
      <c r="L16" s="99"/>
      <c r="M16" s="99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ht="12" customHeight="1">
      <c r="A17" s="89"/>
      <c r="B17" s="94"/>
      <c r="C17" s="88"/>
      <c r="D17" s="99"/>
      <c r="E17" s="95">
        <v>18</v>
      </c>
      <c r="F17" s="96"/>
      <c r="G17" s="105" t="s">
        <v>56</v>
      </c>
      <c r="H17" s="106"/>
      <c r="I17" s="102"/>
      <c r="J17" s="98"/>
      <c r="K17" s="88"/>
      <c r="L17" s="99"/>
      <c r="M17" s="99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ht="12" customHeight="1">
      <c r="A18" s="89">
        <v>25</v>
      </c>
      <c r="B18" s="90">
        <f>сД6!A32</f>
        <v>0</v>
      </c>
      <c r="C18" s="91" t="str">
        <f>сД6!B32</f>
        <v>Аухатова* Николь</v>
      </c>
      <c r="D18" s="103"/>
      <c r="E18" s="95"/>
      <c r="F18" s="104"/>
      <c r="G18" s="89"/>
      <c r="H18" s="107"/>
      <c r="I18" s="102"/>
      <c r="J18" s="98"/>
      <c r="K18" s="88"/>
      <c r="L18" s="99"/>
      <c r="M18" s="99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ht="12" customHeight="1">
      <c r="A19" s="89"/>
      <c r="B19" s="94"/>
      <c r="C19" s="95">
        <v>4</v>
      </c>
      <c r="D19" s="96"/>
      <c r="E19" s="105" t="s">
        <v>55</v>
      </c>
      <c r="F19" s="106"/>
      <c r="G19" s="89"/>
      <c r="H19" s="107"/>
      <c r="I19" s="102"/>
      <c r="J19" s="98"/>
      <c r="K19" s="88"/>
      <c r="L19" s="99"/>
      <c r="M19" s="88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12" customHeight="1">
      <c r="A20" s="89">
        <v>8</v>
      </c>
      <c r="B20" s="90">
        <f>сД6!A15</f>
        <v>0</v>
      </c>
      <c r="C20" s="100" t="str">
        <f>сД6!B15</f>
        <v>Валиахметова* Лиана</v>
      </c>
      <c r="D20" s="101"/>
      <c r="E20" s="89"/>
      <c r="F20" s="107"/>
      <c r="G20" s="89"/>
      <c r="H20" s="107"/>
      <c r="I20" s="102"/>
      <c r="J20" s="98"/>
      <c r="K20" s="88"/>
      <c r="L20" s="99"/>
      <c r="M20" s="88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ht="12" customHeight="1">
      <c r="A21" s="89"/>
      <c r="B21" s="94"/>
      <c r="C21" s="88"/>
      <c r="D21" s="99"/>
      <c r="E21" s="89"/>
      <c r="F21" s="107"/>
      <c r="G21" s="89"/>
      <c r="H21" s="107"/>
      <c r="I21" s="95">
        <v>29</v>
      </c>
      <c r="J21" s="96"/>
      <c r="K21" s="97" t="s">
        <v>48</v>
      </c>
      <c r="L21" s="98"/>
      <c r="M21" s="88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ht="12" customHeight="1">
      <c r="A22" s="89">
        <v>5</v>
      </c>
      <c r="B22" s="90">
        <f>сД6!A12</f>
        <v>0</v>
      </c>
      <c r="C22" s="91" t="str">
        <f>сД6!B12</f>
        <v>Шарафутдинова* Алия</v>
      </c>
      <c r="D22" s="103"/>
      <c r="E22" s="89"/>
      <c r="F22" s="107"/>
      <c r="G22" s="89"/>
      <c r="H22" s="107"/>
      <c r="I22" s="102"/>
      <c r="J22" s="110"/>
      <c r="K22" s="102"/>
      <c r="L22" s="98"/>
      <c r="M22" s="88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12" customHeight="1">
      <c r="A23" s="89"/>
      <c r="B23" s="94"/>
      <c r="C23" s="95">
        <v>5</v>
      </c>
      <c r="D23" s="96"/>
      <c r="E23" s="108" t="s">
        <v>52</v>
      </c>
      <c r="F23" s="109"/>
      <c r="G23" s="89"/>
      <c r="H23" s="107"/>
      <c r="I23" s="102"/>
      <c r="J23" s="111"/>
      <c r="K23" s="102"/>
      <c r="L23" s="98"/>
      <c r="M23" s="88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ht="12" customHeight="1">
      <c r="A24" s="89">
        <v>28</v>
      </c>
      <c r="B24" s="90">
        <f>сД6!A35</f>
        <v>0</v>
      </c>
      <c r="C24" s="100" t="str">
        <f>сД6!B35</f>
        <v>Щипакина* Анна</v>
      </c>
      <c r="D24" s="101"/>
      <c r="E24" s="95"/>
      <c r="F24" s="98"/>
      <c r="G24" s="89"/>
      <c r="H24" s="107"/>
      <c r="I24" s="102"/>
      <c r="J24" s="111"/>
      <c r="K24" s="102"/>
      <c r="L24" s="98"/>
      <c r="M24" s="88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ht="12" customHeight="1">
      <c r="A25" s="89"/>
      <c r="B25" s="94"/>
      <c r="C25" s="88"/>
      <c r="D25" s="99"/>
      <c r="E25" s="95">
        <v>19</v>
      </c>
      <c r="F25" s="96"/>
      <c r="G25" s="108" t="s">
        <v>52</v>
      </c>
      <c r="H25" s="109"/>
      <c r="I25" s="102"/>
      <c r="J25" s="111"/>
      <c r="K25" s="102"/>
      <c r="L25" s="98"/>
      <c r="M25" s="88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ht="12" customHeight="1">
      <c r="A26" s="89">
        <v>21</v>
      </c>
      <c r="B26" s="90">
        <f>сД6!A28</f>
        <v>0</v>
      </c>
      <c r="C26" s="91" t="str">
        <f>сД6!B28</f>
        <v>Ишбулатова* Аделия</v>
      </c>
      <c r="D26" s="103"/>
      <c r="E26" s="95"/>
      <c r="F26" s="104"/>
      <c r="G26" s="95"/>
      <c r="H26" s="98"/>
      <c r="I26" s="102"/>
      <c r="J26" s="111"/>
      <c r="K26" s="102"/>
      <c r="L26" s="98"/>
      <c r="M26" s="88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ht="12" customHeight="1">
      <c r="A27" s="89"/>
      <c r="B27" s="94"/>
      <c r="C27" s="95">
        <v>6</v>
      </c>
      <c r="D27" s="96"/>
      <c r="E27" s="105" t="s">
        <v>59</v>
      </c>
      <c r="F27" s="106"/>
      <c r="G27" s="95"/>
      <c r="H27" s="98"/>
      <c r="I27" s="102"/>
      <c r="J27" s="111"/>
      <c r="K27" s="102"/>
      <c r="L27" s="98"/>
      <c r="M27" s="88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ht="12" customHeight="1">
      <c r="A28" s="89">
        <v>12</v>
      </c>
      <c r="B28" s="90">
        <f>сД6!A19</f>
        <v>0</v>
      </c>
      <c r="C28" s="100" t="str">
        <f>сД6!B19</f>
        <v>Ниценко* Снежана</v>
      </c>
      <c r="D28" s="101"/>
      <c r="E28" s="89"/>
      <c r="F28" s="107"/>
      <c r="G28" s="95"/>
      <c r="H28" s="98"/>
      <c r="I28" s="102"/>
      <c r="J28" s="111"/>
      <c r="K28" s="102"/>
      <c r="L28" s="98"/>
      <c r="M28" s="88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ht="12" customHeight="1">
      <c r="A29" s="89"/>
      <c r="B29" s="94"/>
      <c r="C29" s="88"/>
      <c r="D29" s="99"/>
      <c r="E29" s="89"/>
      <c r="F29" s="107"/>
      <c r="G29" s="95">
        <v>26</v>
      </c>
      <c r="H29" s="96"/>
      <c r="I29" s="112" t="s">
        <v>52</v>
      </c>
      <c r="J29" s="111"/>
      <c r="K29" s="102"/>
      <c r="L29" s="98"/>
      <c r="M29" s="88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ht="12" customHeight="1">
      <c r="A30" s="89">
        <v>13</v>
      </c>
      <c r="B30" s="90">
        <f>сД6!A20</f>
        <v>0</v>
      </c>
      <c r="C30" s="91" t="str">
        <f>сД6!B20</f>
        <v>Ахтямова* Камилла</v>
      </c>
      <c r="D30" s="103"/>
      <c r="E30" s="89"/>
      <c r="F30" s="107"/>
      <c r="G30" s="95"/>
      <c r="H30" s="104"/>
      <c r="I30" s="88"/>
      <c r="J30" s="99"/>
      <c r="K30" s="102"/>
      <c r="L30" s="98"/>
      <c r="M30" s="88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ht="12" customHeight="1">
      <c r="A31" s="89"/>
      <c r="B31" s="94"/>
      <c r="C31" s="95">
        <v>7</v>
      </c>
      <c r="D31" s="96"/>
      <c r="E31" s="108" t="s">
        <v>60</v>
      </c>
      <c r="F31" s="109"/>
      <c r="G31" s="95"/>
      <c r="H31" s="106"/>
      <c r="I31" s="88"/>
      <c r="J31" s="99"/>
      <c r="K31" s="102"/>
      <c r="L31" s="98"/>
      <c r="M31" s="88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ht="12" customHeight="1">
      <c r="A32" s="89">
        <v>20</v>
      </c>
      <c r="B32" s="90">
        <f>сД6!A27</f>
        <v>0</v>
      </c>
      <c r="C32" s="100" t="str">
        <f>сД6!B27</f>
        <v>Малышева* Валерия</v>
      </c>
      <c r="D32" s="101"/>
      <c r="E32" s="95"/>
      <c r="F32" s="98"/>
      <c r="G32" s="95"/>
      <c r="H32" s="106"/>
      <c r="I32" s="88"/>
      <c r="J32" s="99"/>
      <c r="K32" s="102"/>
      <c r="L32" s="98"/>
      <c r="M32" s="88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ht="12" customHeight="1">
      <c r="A33" s="89"/>
      <c r="B33" s="94"/>
      <c r="C33" s="88"/>
      <c r="D33" s="99"/>
      <c r="E33" s="95">
        <v>20</v>
      </c>
      <c r="F33" s="96"/>
      <c r="G33" s="105" t="s">
        <v>51</v>
      </c>
      <c r="H33" s="106"/>
      <c r="I33" s="88"/>
      <c r="J33" s="99"/>
      <c r="K33" s="102"/>
      <c r="L33" s="98"/>
      <c r="M33" s="88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ht="12" customHeight="1">
      <c r="A34" s="89">
        <v>29</v>
      </c>
      <c r="B34" s="90">
        <f>сД6!A36</f>
        <v>0</v>
      </c>
      <c r="C34" s="91" t="str">
        <f>сД6!B36</f>
        <v>Галимурзина* Элина</v>
      </c>
      <c r="D34" s="103"/>
      <c r="E34" s="95"/>
      <c r="F34" s="104"/>
      <c r="G34" s="89"/>
      <c r="H34" s="107"/>
      <c r="I34" s="88"/>
      <c r="J34" s="99"/>
      <c r="K34" s="102"/>
      <c r="L34" s="98"/>
      <c r="M34" s="88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ht="12" customHeight="1">
      <c r="A35" s="89"/>
      <c r="B35" s="94"/>
      <c r="C35" s="95">
        <v>8</v>
      </c>
      <c r="D35" s="96"/>
      <c r="E35" s="105" t="s">
        <v>51</v>
      </c>
      <c r="F35" s="106"/>
      <c r="G35" s="89"/>
      <c r="H35" s="107"/>
      <c r="I35" s="88"/>
      <c r="J35" s="99"/>
      <c r="K35" s="102"/>
      <c r="L35" s="98"/>
      <c r="M35" s="88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2" customHeight="1">
      <c r="A36" s="89">
        <v>4</v>
      </c>
      <c r="B36" s="90">
        <f>сД6!A11</f>
        <v>0</v>
      </c>
      <c r="C36" s="100" t="str">
        <f>сД6!B11</f>
        <v>Байбулатова* Эвелина</v>
      </c>
      <c r="D36" s="101"/>
      <c r="E36" s="89"/>
      <c r="F36" s="107"/>
      <c r="G36" s="89"/>
      <c r="H36" s="107"/>
      <c r="I36" s="88"/>
      <c r="J36" s="99"/>
      <c r="K36" s="102"/>
      <c r="L36" s="98"/>
      <c r="M36" s="88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2" customHeight="1">
      <c r="A37" s="89"/>
      <c r="B37" s="94"/>
      <c r="C37" s="88"/>
      <c r="D37" s="99"/>
      <c r="E37" s="89"/>
      <c r="F37" s="107"/>
      <c r="G37" s="89"/>
      <c r="H37" s="107"/>
      <c r="I37" s="88"/>
      <c r="J37" s="99"/>
      <c r="K37" s="95">
        <v>31</v>
      </c>
      <c r="L37" s="113"/>
      <c r="M37" s="97" t="s">
        <v>48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ht="12" customHeight="1">
      <c r="A38" s="89">
        <v>3</v>
      </c>
      <c r="B38" s="90">
        <f>сД6!A10</f>
        <v>0</v>
      </c>
      <c r="C38" s="91" t="str">
        <f>сД6!B10</f>
        <v>Гильманова* Уралия</v>
      </c>
      <c r="D38" s="103"/>
      <c r="E38" s="89"/>
      <c r="F38" s="107"/>
      <c r="G38" s="89"/>
      <c r="H38" s="107"/>
      <c r="I38" s="88"/>
      <c r="J38" s="99"/>
      <c r="K38" s="102"/>
      <c r="L38" s="98"/>
      <c r="M38" s="114" t="s">
        <v>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ht="12" customHeight="1">
      <c r="A39" s="89"/>
      <c r="B39" s="94"/>
      <c r="C39" s="95">
        <v>9</v>
      </c>
      <c r="D39" s="96"/>
      <c r="E39" s="108" t="s">
        <v>77</v>
      </c>
      <c r="F39" s="109"/>
      <c r="G39" s="89"/>
      <c r="H39" s="107"/>
      <c r="I39" s="88"/>
      <c r="J39" s="99"/>
      <c r="K39" s="102"/>
      <c r="L39" s="98"/>
      <c r="M39" s="88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ht="12" customHeight="1">
      <c r="A40" s="89">
        <v>30</v>
      </c>
      <c r="B40" s="90">
        <f>сД6!A37</f>
        <v>0</v>
      </c>
      <c r="C40" s="100" t="str">
        <f>сД6!B37</f>
        <v>Аллаярова* Азалия</v>
      </c>
      <c r="D40" s="101"/>
      <c r="E40" s="95"/>
      <c r="F40" s="98"/>
      <c r="G40" s="89"/>
      <c r="H40" s="107"/>
      <c r="I40" s="88"/>
      <c r="J40" s="99"/>
      <c r="K40" s="102"/>
      <c r="L40" s="98"/>
      <c r="M40" s="88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89"/>
      <c r="B41" s="94"/>
      <c r="C41" s="88"/>
      <c r="D41" s="99"/>
      <c r="E41" s="95">
        <v>21</v>
      </c>
      <c r="F41" s="96"/>
      <c r="G41" s="108" t="s">
        <v>77</v>
      </c>
      <c r="H41" s="109"/>
      <c r="I41" s="88"/>
      <c r="J41" s="99"/>
      <c r="K41" s="102"/>
      <c r="L41" s="98"/>
      <c r="M41" s="88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ht="12" customHeight="1">
      <c r="A42" s="89">
        <v>19</v>
      </c>
      <c r="B42" s="90">
        <f>сД6!A26</f>
        <v>0</v>
      </c>
      <c r="C42" s="91" t="str">
        <f>сД6!B26</f>
        <v>Каменских* Эмилия</v>
      </c>
      <c r="D42" s="103"/>
      <c r="E42" s="95"/>
      <c r="F42" s="104"/>
      <c r="G42" s="95"/>
      <c r="H42" s="98"/>
      <c r="I42" s="88"/>
      <c r="J42" s="99"/>
      <c r="K42" s="102"/>
      <c r="L42" s="98"/>
      <c r="M42" s="88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ht="12" customHeight="1">
      <c r="A43" s="89"/>
      <c r="B43" s="94"/>
      <c r="C43" s="95">
        <v>10</v>
      </c>
      <c r="D43" s="96"/>
      <c r="E43" s="105" t="s">
        <v>61</v>
      </c>
      <c r="F43" s="106"/>
      <c r="G43" s="95"/>
      <c r="H43" s="98"/>
      <c r="I43" s="88"/>
      <c r="J43" s="99"/>
      <c r="K43" s="102"/>
      <c r="L43" s="98"/>
      <c r="M43" s="88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2" customHeight="1">
      <c r="A44" s="89">
        <v>14</v>
      </c>
      <c r="B44" s="90">
        <f>сД6!A21</f>
        <v>0</v>
      </c>
      <c r="C44" s="100" t="str">
        <f>сД6!B21</f>
        <v>Малышева* Анастасия</v>
      </c>
      <c r="D44" s="101"/>
      <c r="E44" s="89"/>
      <c r="F44" s="107"/>
      <c r="G44" s="95"/>
      <c r="H44" s="98"/>
      <c r="I44" s="88"/>
      <c r="J44" s="99"/>
      <c r="K44" s="102"/>
      <c r="L44" s="98"/>
      <c r="M44" s="88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ht="12" customHeight="1">
      <c r="A45" s="89"/>
      <c r="B45" s="94"/>
      <c r="C45" s="88"/>
      <c r="D45" s="99"/>
      <c r="E45" s="89"/>
      <c r="F45" s="107"/>
      <c r="G45" s="95">
        <v>27</v>
      </c>
      <c r="H45" s="96"/>
      <c r="I45" s="97" t="s">
        <v>77</v>
      </c>
      <c r="J45" s="98"/>
      <c r="K45" s="102"/>
      <c r="L45" s="98"/>
      <c r="M45" s="88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ht="12" customHeight="1">
      <c r="A46" s="89">
        <v>11</v>
      </c>
      <c r="B46" s="90">
        <f>сД6!A18</f>
        <v>0</v>
      </c>
      <c r="C46" s="91" t="str">
        <f>сД6!B18</f>
        <v>Галанова* Анастасия</v>
      </c>
      <c r="D46" s="103"/>
      <c r="E46" s="89"/>
      <c r="F46" s="107"/>
      <c r="G46" s="95"/>
      <c r="H46" s="104"/>
      <c r="I46" s="102"/>
      <c r="J46" s="98"/>
      <c r="K46" s="102"/>
      <c r="L46" s="98"/>
      <c r="M46" s="88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ht="12" customHeight="1">
      <c r="A47" s="89"/>
      <c r="B47" s="94"/>
      <c r="C47" s="95">
        <v>11</v>
      </c>
      <c r="D47" s="96"/>
      <c r="E47" s="108" t="s">
        <v>58</v>
      </c>
      <c r="F47" s="109"/>
      <c r="G47" s="95"/>
      <c r="H47" s="106"/>
      <c r="I47" s="102"/>
      <c r="J47" s="98"/>
      <c r="K47" s="102"/>
      <c r="L47" s="98"/>
      <c r="M47" s="88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ht="12" customHeight="1">
      <c r="A48" s="89">
        <v>22</v>
      </c>
      <c r="B48" s="90">
        <f>сД6!A29</f>
        <v>0</v>
      </c>
      <c r="C48" s="100" t="str">
        <f>сД6!B29</f>
        <v>Султанова* Аида</v>
      </c>
      <c r="D48" s="101"/>
      <c r="E48" s="95"/>
      <c r="F48" s="98"/>
      <c r="G48" s="95"/>
      <c r="H48" s="106"/>
      <c r="I48" s="102"/>
      <c r="J48" s="98"/>
      <c r="K48" s="102"/>
      <c r="L48" s="98"/>
      <c r="M48" s="88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ht="12" customHeight="1">
      <c r="A49" s="89"/>
      <c r="B49" s="94"/>
      <c r="C49" s="88"/>
      <c r="D49" s="99"/>
      <c r="E49" s="95">
        <v>22</v>
      </c>
      <c r="F49" s="96"/>
      <c r="G49" s="105" t="s">
        <v>58</v>
      </c>
      <c r="H49" s="106"/>
      <c r="I49" s="102"/>
      <c r="J49" s="98"/>
      <c r="K49" s="102"/>
      <c r="L49" s="98"/>
      <c r="M49" s="88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ht="12" customHeight="1">
      <c r="A50" s="89">
        <v>27</v>
      </c>
      <c r="B50" s="90">
        <f>сД6!A34</f>
        <v>0</v>
      </c>
      <c r="C50" s="91" t="str">
        <f>сД6!B34</f>
        <v>Абдульманова* Лиана</v>
      </c>
      <c r="D50" s="103"/>
      <c r="E50" s="95"/>
      <c r="F50" s="104"/>
      <c r="G50" s="89"/>
      <c r="H50" s="107"/>
      <c r="I50" s="102"/>
      <c r="J50" s="98"/>
      <c r="K50" s="102"/>
      <c r="L50" s="98"/>
      <c r="M50" s="88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ht="12" customHeight="1">
      <c r="A51" s="89"/>
      <c r="B51" s="94"/>
      <c r="C51" s="95">
        <v>12</v>
      </c>
      <c r="D51" s="96"/>
      <c r="E51" s="105" t="s">
        <v>53</v>
      </c>
      <c r="F51" s="106"/>
      <c r="G51" s="89"/>
      <c r="H51" s="107"/>
      <c r="I51" s="102"/>
      <c r="J51" s="98"/>
      <c r="K51" s="102"/>
      <c r="L51" s="98"/>
      <c r="M51" s="88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ht="12" customHeight="1">
      <c r="A52" s="89">
        <v>6</v>
      </c>
      <c r="B52" s="90">
        <f>сД6!A13</f>
        <v>0</v>
      </c>
      <c r="C52" s="100" t="str">
        <f>сД6!B13</f>
        <v>Ибатова* Анита</v>
      </c>
      <c r="D52" s="101"/>
      <c r="E52" s="89"/>
      <c r="F52" s="107"/>
      <c r="G52" s="88"/>
      <c r="H52" s="99"/>
      <c r="I52" s="102"/>
      <c r="J52" s="98"/>
      <c r="K52" s="102"/>
      <c r="L52" s="98"/>
      <c r="M52" s="88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ht="12" customHeight="1">
      <c r="A53" s="89"/>
      <c r="B53" s="94"/>
      <c r="C53" s="88"/>
      <c r="D53" s="99"/>
      <c r="E53" s="89"/>
      <c r="F53" s="107"/>
      <c r="G53" s="88"/>
      <c r="H53" s="99"/>
      <c r="I53" s="95">
        <v>30</v>
      </c>
      <c r="J53" s="96"/>
      <c r="K53" s="112" t="s">
        <v>49</v>
      </c>
      <c r="L53" s="98"/>
      <c r="M53" s="88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12" customHeight="1">
      <c r="A54" s="89">
        <v>7</v>
      </c>
      <c r="B54" s="90">
        <f>сД6!A14</f>
        <v>0</v>
      </c>
      <c r="C54" s="91" t="str">
        <f>сД6!B14</f>
        <v>Валиахметова* Диана</v>
      </c>
      <c r="D54" s="103"/>
      <c r="E54" s="89"/>
      <c r="F54" s="107"/>
      <c r="G54" s="88"/>
      <c r="H54" s="99"/>
      <c r="I54" s="102"/>
      <c r="J54" s="110"/>
      <c r="K54" s="88"/>
      <c r="L54" s="99"/>
      <c r="M54" s="88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ht="12" customHeight="1">
      <c r="A55" s="89"/>
      <c r="B55" s="94"/>
      <c r="C55" s="95">
        <v>13</v>
      </c>
      <c r="D55" s="96"/>
      <c r="E55" s="108" t="s">
        <v>54</v>
      </c>
      <c r="F55" s="109"/>
      <c r="G55" s="88"/>
      <c r="H55" s="99"/>
      <c r="I55" s="102"/>
      <c r="J55" s="115"/>
      <c r="K55" s="88"/>
      <c r="L55" s="99"/>
      <c r="M55" s="88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ht="12" customHeight="1">
      <c r="A56" s="89">
        <v>26</v>
      </c>
      <c r="B56" s="90">
        <f>сД6!A33</f>
        <v>0</v>
      </c>
      <c r="C56" s="100" t="str">
        <f>сД6!B33</f>
        <v>Закирьянова* Антония</v>
      </c>
      <c r="D56" s="101"/>
      <c r="E56" s="95"/>
      <c r="F56" s="98"/>
      <c r="G56" s="88"/>
      <c r="H56" s="99"/>
      <c r="I56" s="102"/>
      <c r="J56" s="115"/>
      <c r="K56" s="88"/>
      <c r="L56" s="99"/>
      <c r="M56" s="88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2" customHeight="1">
      <c r="A57" s="89"/>
      <c r="B57" s="94"/>
      <c r="C57" s="88"/>
      <c r="D57" s="99"/>
      <c r="E57" s="95">
        <v>23</v>
      </c>
      <c r="F57" s="96"/>
      <c r="G57" s="97" t="s">
        <v>54</v>
      </c>
      <c r="H57" s="98"/>
      <c r="I57" s="102"/>
      <c r="J57" s="115"/>
      <c r="K57" s="116">
        <v>-31</v>
      </c>
      <c r="L57" s="90">
        <f>IF(L37=J21,J53,IF(L37=J53,J21,0))</f>
        <v>0</v>
      </c>
      <c r="M57" s="91" t="str">
        <f>IF(M37=K21,K53,IF(M37=K53,K21,0))</f>
        <v>Якупова* Дина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12" customHeight="1">
      <c r="A58" s="89">
        <v>23</v>
      </c>
      <c r="B58" s="90">
        <f>сД6!A30</f>
        <v>0</v>
      </c>
      <c r="C58" s="91" t="str">
        <f>сД6!B30</f>
        <v>Ахметшина* Зифа</v>
      </c>
      <c r="D58" s="103"/>
      <c r="E58" s="102"/>
      <c r="F58" s="104"/>
      <c r="G58" s="102"/>
      <c r="H58" s="98"/>
      <c r="I58" s="102"/>
      <c r="J58" s="115"/>
      <c r="K58" s="88"/>
      <c r="L58" s="99"/>
      <c r="M58" s="114" t="s">
        <v>1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12" customHeight="1">
      <c r="A59" s="89"/>
      <c r="B59" s="94"/>
      <c r="C59" s="95">
        <v>14</v>
      </c>
      <c r="D59" s="96"/>
      <c r="E59" s="112" t="s">
        <v>57</v>
      </c>
      <c r="F59" s="106"/>
      <c r="G59" s="102"/>
      <c r="H59" s="98"/>
      <c r="I59" s="102"/>
      <c r="J59" s="115"/>
      <c r="K59" s="88"/>
      <c r="L59" s="99"/>
      <c r="M59" s="88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ht="12" customHeight="1">
      <c r="A60" s="89">
        <v>10</v>
      </c>
      <c r="B60" s="90">
        <f>сД6!A17</f>
        <v>0</v>
      </c>
      <c r="C60" s="100" t="str">
        <f>сД6!B17</f>
        <v>Нургалиева* Эмилия</v>
      </c>
      <c r="D60" s="101"/>
      <c r="E60" s="88"/>
      <c r="F60" s="107"/>
      <c r="G60" s="102"/>
      <c r="H60" s="98"/>
      <c r="I60" s="102"/>
      <c r="J60" s="115"/>
      <c r="K60" s="88"/>
      <c r="L60" s="99"/>
      <c r="M60" s="88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ht="12" customHeight="1">
      <c r="A61" s="89"/>
      <c r="B61" s="94"/>
      <c r="C61" s="88"/>
      <c r="D61" s="99"/>
      <c r="E61" s="88"/>
      <c r="F61" s="107"/>
      <c r="G61" s="95">
        <v>28</v>
      </c>
      <c r="H61" s="96"/>
      <c r="I61" s="112" t="s">
        <v>49</v>
      </c>
      <c r="J61" s="117"/>
      <c r="K61" s="88"/>
      <c r="L61" s="99"/>
      <c r="M61" s="88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ht="12" customHeight="1">
      <c r="A62" s="89">
        <v>15</v>
      </c>
      <c r="B62" s="90">
        <f>сД6!A22</f>
        <v>0</v>
      </c>
      <c r="C62" s="91" t="str">
        <f>сД6!B22</f>
        <v>Фарвазева* Замира</v>
      </c>
      <c r="D62" s="103"/>
      <c r="E62" s="88"/>
      <c r="F62" s="107"/>
      <c r="G62" s="102"/>
      <c r="H62" s="104"/>
      <c r="I62" s="88"/>
      <c r="J62" s="88"/>
      <c r="K62" s="88"/>
      <c r="L62" s="99"/>
      <c r="M62" s="88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ht="12" customHeight="1">
      <c r="A63" s="89"/>
      <c r="B63" s="94"/>
      <c r="C63" s="95">
        <v>15</v>
      </c>
      <c r="D63" s="96"/>
      <c r="E63" s="97" t="s">
        <v>62</v>
      </c>
      <c r="F63" s="109"/>
      <c r="G63" s="102"/>
      <c r="H63" s="106"/>
      <c r="I63" s="89">
        <v>-58</v>
      </c>
      <c r="J63" s="90">
        <f>IF('Д62'!N16='Д62'!L12,'Д62'!L20,IF('Д62'!N16='Д62'!L20,'Д62'!L12,0))</f>
        <v>0</v>
      </c>
      <c r="K63" s="91" t="str">
        <f>IF('Д62'!O16='Д62'!M12,'Д62'!M20,IF('Д62'!O16='Д62'!M20,'Д62'!M12,0))</f>
        <v>Аллаярова* Азалия</v>
      </c>
      <c r="L63" s="103"/>
      <c r="M63" s="88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ht="12" customHeight="1">
      <c r="A64" s="89">
        <v>18</v>
      </c>
      <c r="B64" s="90">
        <f>сД6!A25</f>
        <v>0</v>
      </c>
      <c r="C64" s="100" t="str">
        <f>сД6!B25</f>
        <v>Нигматуллина* Сафина</v>
      </c>
      <c r="D64" s="101"/>
      <c r="E64" s="102"/>
      <c r="F64" s="98"/>
      <c r="G64" s="102"/>
      <c r="H64" s="106"/>
      <c r="I64" s="89"/>
      <c r="J64" s="107"/>
      <c r="K64" s="95">
        <v>61</v>
      </c>
      <c r="L64" s="113"/>
      <c r="M64" s="97" t="s">
        <v>55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ht="12" customHeight="1">
      <c r="A65" s="89"/>
      <c r="B65" s="94"/>
      <c r="C65" s="88"/>
      <c r="D65" s="99"/>
      <c r="E65" s="95">
        <v>24</v>
      </c>
      <c r="F65" s="96"/>
      <c r="G65" s="112" t="s">
        <v>49</v>
      </c>
      <c r="H65" s="106"/>
      <c r="I65" s="89">
        <v>-59</v>
      </c>
      <c r="J65" s="90">
        <f>IF('Д62'!N32='Д62'!L28,'Д62'!L36,IF('Д62'!N32='Д62'!L36,'Д62'!L28,0))</f>
        <v>0</v>
      </c>
      <c r="K65" s="100" t="str">
        <f>IF('Д62'!O32='Д62'!M28,'Д62'!M36,IF('Д62'!O32='Д62'!M36,'Д62'!M28,0))</f>
        <v>Валиахметова* Лиана</v>
      </c>
      <c r="L65" s="103"/>
      <c r="M65" s="114" t="s">
        <v>4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ht="12" customHeight="1">
      <c r="A66" s="89">
        <v>31</v>
      </c>
      <c r="B66" s="90">
        <f>сД6!A38</f>
        <v>0</v>
      </c>
      <c r="C66" s="91" t="str">
        <f>сД6!B38</f>
        <v>Хасанова* Карина</v>
      </c>
      <c r="D66" s="103"/>
      <c r="E66" s="102"/>
      <c r="F66" s="104"/>
      <c r="G66" s="88"/>
      <c r="H66" s="99"/>
      <c r="I66" s="88"/>
      <c r="J66" s="99"/>
      <c r="K66" s="89">
        <v>-61</v>
      </c>
      <c r="L66" s="90">
        <f>IF(L64=J63,J65,IF(L64=J65,J63,0))</f>
        <v>0</v>
      </c>
      <c r="M66" s="91" t="str">
        <f>IF(M64=K63,K65,IF(M64=K65,K63,0))</f>
        <v>Аллаярова* Азалия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ht="12" customHeight="1">
      <c r="A67" s="89"/>
      <c r="B67" s="94"/>
      <c r="C67" s="95">
        <v>16</v>
      </c>
      <c r="D67" s="96"/>
      <c r="E67" s="112" t="s">
        <v>49</v>
      </c>
      <c r="F67" s="106"/>
      <c r="G67" s="88"/>
      <c r="H67" s="99"/>
      <c r="I67" s="88"/>
      <c r="J67" s="99"/>
      <c r="K67" s="88"/>
      <c r="L67" s="99"/>
      <c r="M67" s="114" t="s">
        <v>5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ht="12" customHeight="1">
      <c r="A68" s="89">
        <v>2</v>
      </c>
      <c r="B68" s="90">
        <f>сД6!A9</f>
        <v>0</v>
      </c>
      <c r="C68" s="100" t="str">
        <f>сД6!B9</f>
        <v>Якупова* Дина</v>
      </c>
      <c r="D68" s="101"/>
      <c r="E68" s="88"/>
      <c r="F68" s="107"/>
      <c r="G68" s="88"/>
      <c r="H68" s="99"/>
      <c r="I68" s="89">
        <v>-56</v>
      </c>
      <c r="J68" s="90">
        <f>IF('Д62'!L12='Д62'!J8,'Д62'!J16,IF('Д62'!L12='Д62'!J16,'Д62'!J8,0))</f>
        <v>0</v>
      </c>
      <c r="K68" s="91" t="str">
        <f>IF('Д62'!M12='Д62'!K8,'Д62'!K16,IF('Д62'!M12='Д62'!K16,'Д62'!K8,0))</f>
        <v>Мансурова* Алина</v>
      </c>
      <c r="L68" s="103"/>
      <c r="M68" s="88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ht="12" customHeight="1">
      <c r="A69" s="89"/>
      <c r="B69" s="94"/>
      <c r="C69" s="88"/>
      <c r="D69" s="99"/>
      <c r="E69" s="88"/>
      <c r="F69" s="107"/>
      <c r="G69" s="88"/>
      <c r="H69" s="99"/>
      <c r="I69" s="89"/>
      <c r="J69" s="107"/>
      <c r="K69" s="95">
        <v>62</v>
      </c>
      <c r="L69" s="113"/>
      <c r="M69" s="97" t="s">
        <v>56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ht="12" customHeight="1">
      <c r="A70" s="89">
        <v>-52</v>
      </c>
      <c r="B70" s="90">
        <f>IF('Д62'!J8='Д62'!H6,'Д62'!H10,IF('Д62'!J8='Д62'!H10,'Д62'!H6,0))</f>
        <v>0</v>
      </c>
      <c r="C70" s="91" t="str">
        <f>IF('Д62'!K8='Д62'!I6,'Д62'!I10,IF('Д62'!K8='Д62'!I10,'Д62'!I6,0))</f>
        <v>Фарвазева* Замира</v>
      </c>
      <c r="D70" s="103"/>
      <c r="E70" s="88"/>
      <c r="F70" s="107"/>
      <c r="G70" s="88"/>
      <c r="H70" s="99"/>
      <c r="I70" s="89">
        <v>-57</v>
      </c>
      <c r="J70" s="90">
        <f>IF('Д62'!L28='Д62'!J24,'Д62'!J32,IF('Д62'!L28='Д62'!J32,'Д62'!J24,0))</f>
        <v>0</v>
      </c>
      <c r="K70" s="100" t="str">
        <f>IF('Д62'!M28='Д62'!K24,'Д62'!K32,IF('Д62'!M28='Д62'!K32,'Д62'!K24,0))</f>
        <v>Галанова* Анастасия</v>
      </c>
      <c r="L70" s="103"/>
      <c r="M70" s="114" t="s">
        <v>7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12" customHeight="1">
      <c r="A71" s="89"/>
      <c r="B71" s="94"/>
      <c r="C71" s="95">
        <v>63</v>
      </c>
      <c r="D71" s="113"/>
      <c r="E71" s="97" t="s">
        <v>53</v>
      </c>
      <c r="F71" s="109"/>
      <c r="G71" s="88"/>
      <c r="H71" s="99"/>
      <c r="I71" s="89"/>
      <c r="J71" s="107"/>
      <c r="K71" s="89">
        <v>-62</v>
      </c>
      <c r="L71" s="90">
        <f>IF(L69=J68,J70,IF(L69=J70,J68,0))</f>
        <v>0</v>
      </c>
      <c r="M71" s="91" t="str">
        <f>IF(M69=K68,K70,IF(M69=K70,K68,0))</f>
        <v>Галанова* Анастасия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ht="12" customHeight="1">
      <c r="A72" s="89">
        <v>-53</v>
      </c>
      <c r="B72" s="90">
        <f>IF('Д62'!J16='Д62'!H14,'Д62'!H18,IF('Д62'!J16='Д62'!H18,'Д62'!H14,0))</f>
        <v>0</v>
      </c>
      <c r="C72" s="100" t="str">
        <f>IF('Д62'!K16='Д62'!I14,'Д62'!I18,IF('Д62'!K16='Д62'!I18,'Д62'!I14,0))</f>
        <v>Ибатова* Анита</v>
      </c>
      <c r="D72" s="101"/>
      <c r="E72" s="102"/>
      <c r="F72" s="98"/>
      <c r="G72" s="118"/>
      <c r="H72" s="98"/>
      <c r="I72" s="89"/>
      <c r="J72" s="107"/>
      <c r="K72" s="88"/>
      <c r="L72" s="99"/>
      <c r="M72" s="114" t="s">
        <v>9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ht="12" customHeight="1">
      <c r="A73" s="89"/>
      <c r="B73" s="94"/>
      <c r="C73" s="88"/>
      <c r="D73" s="99"/>
      <c r="E73" s="95">
        <v>65</v>
      </c>
      <c r="F73" s="113"/>
      <c r="G73" s="97" t="s">
        <v>54</v>
      </c>
      <c r="H73" s="98"/>
      <c r="I73" s="89">
        <v>-63</v>
      </c>
      <c r="J73" s="90">
        <f>IF(D71=B70,B72,IF(D71=B72,B70,0))</f>
        <v>0</v>
      </c>
      <c r="K73" s="91" t="str">
        <f>IF(E71=C70,C72,IF(E71=C72,C70,0))</f>
        <v>Фарвазева* Замира</v>
      </c>
      <c r="L73" s="103"/>
      <c r="M73" s="88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25" ht="12" customHeight="1">
      <c r="A74" s="89">
        <v>-54</v>
      </c>
      <c r="B74" s="90">
        <f>IF('Д62'!J24='Д62'!H22,'Д62'!H26,IF('Д62'!J24='Д62'!H26,'Д62'!H22,0))</f>
        <v>0</v>
      </c>
      <c r="C74" s="91" t="str">
        <f>IF('Д62'!K24='Д62'!I22,'Д62'!I26,IF('Д62'!K24='Д62'!I26,'Д62'!I22,0))</f>
        <v>Ниценко* Снежана</v>
      </c>
      <c r="D74" s="103"/>
      <c r="E74" s="102"/>
      <c r="F74" s="98"/>
      <c r="G74" s="119" t="s">
        <v>6</v>
      </c>
      <c r="H74" s="120"/>
      <c r="I74" s="89"/>
      <c r="J74" s="107"/>
      <c r="K74" s="95">
        <v>66</v>
      </c>
      <c r="L74" s="113"/>
      <c r="M74" s="97" t="s">
        <v>59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25" ht="12" customHeight="1">
      <c r="A75" s="89"/>
      <c r="B75" s="94"/>
      <c r="C75" s="95">
        <v>64</v>
      </c>
      <c r="D75" s="113"/>
      <c r="E75" s="112" t="s">
        <v>54</v>
      </c>
      <c r="F75" s="98"/>
      <c r="G75" s="121"/>
      <c r="H75" s="99"/>
      <c r="I75" s="89">
        <v>-64</v>
      </c>
      <c r="J75" s="90">
        <f>IF(D75=B74,B76,IF(D75=B76,B74,0))</f>
        <v>0</v>
      </c>
      <c r="K75" s="100" t="str">
        <f>IF(E75=C74,C76,IF(E75=C76,C74,0))</f>
        <v>Ниценко* Снежана</v>
      </c>
      <c r="L75" s="103"/>
      <c r="M75" s="114" t="s">
        <v>10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ht="12" customHeight="1">
      <c r="A76" s="89">
        <v>-55</v>
      </c>
      <c r="B76" s="90">
        <f>IF('Д62'!J32='Д62'!H30,'Д62'!H34,IF('Д62'!J32='Д62'!H34,'Д62'!H30,0))</f>
        <v>0</v>
      </c>
      <c r="C76" s="100" t="str">
        <f>IF('Д62'!K32='Д62'!I30,'Д62'!I34,IF('Д62'!K32='Д62'!I34,'Д62'!I30,0))</f>
        <v>Валиахметова* Диана</v>
      </c>
      <c r="D76" s="103"/>
      <c r="E76" s="89">
        <v>-65</v>
      </c>
      <c r="F76" s="90">
        <f>IF(F73=D71,D75,IF(F73=D75,D71,0))</f>
        <v>0</v>
      </c>
      <c r="G76" s="91" t="str">
        <f>IF(G73=E71,E75,IF(G73=E75,E71,0))</f>
        <v>Ибатова* Анита</v>
      </c>
      <c r="H76" s="103"/>
      <c r="I76" s="88"/>
      <c r="J76" s="88"/>
      <c r="K76" s="89">
        <v>-66</v>
      </c>
      <c r="L76" s="90">
        <f>IF(L74=J73,J75,IF(L74=J75,J73,0))</f>
        <v>0</v>
      </c>
      <c r="M76" s="91" t="str">
        <f>IF(M74=K73,K75,IF(M74=K75,K73,0))</f>
        <v>Фарвазева* Замира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:25" ht="12" customHeight="1">
      <c r="A77" s="89"/>
      <c r="B77" s="122"/>
      <c r="C77" s="88"/>
      <c r="D77" s="99"/>
      <c r="E77" s="88"/>
      <c r="F77" s="99"/>
      <c r="G77" s="114" t="s">
        <v>8</v>
      </c>
      <c r="H77" s="123"/>
      <c r="I77" s="88"/>
      <c r="J77" s="88"/>
      <c r="K77" s="88"/>
      <c r="L77" s="99"/>
      <c r="M77" s="114" t="s">
        <v>11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25" ht="9" customHeight="1">
      <c r="A78" s="124"/>
      <c r="B78" s="125"/>
      <c r="C78" s="124"/>
      <c r="D78" s="126"/>
      <c r="E78" s="124"/>
      <c r="F78" s="126"/>
      <c r="G78" s="124"/>
      <c r="H78" s="126"/>
      <c r="I78" s="124"/>
      <c r="J78" s="124"/>
      <c r="K78" s="124"/>
      <c r="L78" s="126"/>
      <c r="M78" s="124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9" customHeight="1">
      <c r="A79" s="124"/>
      <c r="B79" s="125"/>
      <c r="C79" s="124"/>
      <c r="D79" s="126"/>
      <c r="E79" s="124"/>
      <c r="F79" s="126"/>
      <c r="G79" s="124"/>
      <c r="H79" s="126"/>
      <c r="I79" s="124"/>
      <c r="J79" s="124"/>
      <c r="K79" s="124"/>
      <c r="L79" s="126"/>
      <c r="M79" s="124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</row>
    <row r="80" spans="1:25" ht="9" customHeight="1">
      <c r="A80" s="127"/>
      <c r="B80" s="128"/>
      <c r="C80" s="127"/>
      <c r="D80" s="129"/>
      <c r="E80" s="127"/>
      <c r="F80" s="129"/>
      <c r="G80" s="127"/>
      <c r="H80" s="129"/>
      <c r="I80" s="127"/>
      <c r="J80" s="127"/>
      <c r="K80" s="127"/>
      <c r="L80" s="129"/>
      <c r="M80" s="127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1:25" ht="12.75">
      <c r="A81" s="127"/>
      <c r="B81" s="128"/>
      <c r="C81" s="127"/>
      <c r="D81" s="129"/>
      <c r="E81" s="127"/>
      <c r="F81" s="129"/>
      <c r="G81" s="127"/>
      <c r="H81" s="129"/>
      <c r="I81" s="127"/>
      <c r="J81" s="127"/>
      <c r="K81" s="127"/>
      <c r="L81" s="129"/>
      <c r="M81" s="127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1:13" ht="12.75">
      <c r="A82" s="124"/>
      <c r="B82" s="125"/>
      <c r="C82" s="124"/>
      <c r="D82" s="126"/>
      <c r="E82" s="124"/>
      <c r="F82" s="126"/>
      <c r="G82" s="124"/>
      <c r="H82" s="126"/>
      <c r="I82" s="124"/>
      <c r="J82" s="124"/>
      <c r="K82" s="124"/>
      <c r="L82" s="126"/>
      <c r="M82" s="124"/>
    </row>
    <row r="83" spans="1:13" ht="12.75">
      <c r="A83" s="124"/>
      <c r="B83" s="124"/>
      <c r="C83" s="124"/>
      <c r="D83" s="126"/>
      <c r="E83" s="124"/>
      <c r="F83" s="126"/>
      <c r="G83" s="124"/>
      <c r="H83" s="126"/>
      <c r="I83" s="124"/>
      <c r="J83" s="124"/>
      <c r="K83" s="124"/>
      <c r="L83" s="126"/>
      <c r="M83" s="124"/>
    </row>
    <row r="84" spans="1:13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1:13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13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5"/>
  </sheetPr>
  <dimension ref="A1:AA79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2.75"/>
  <cols>
    <col min="1" max="1" width="4.375" style="130" customWidth="1"/>
    <col min="2" max="2" width="4.75390625" style="130" customWidth="1"/>
    <col min="3" max="3" width="12.75390625" style="130" customWidth="1"/>
    <col min="4" max="4" width="3.75390625" style="130" customWidth="1"/>
    <col min="5" max="5" width="10.75390625" style="130" customWidth="1"/>
    <col min="6" max="6" width="3.75390625" style="130" customWidth="1"/>
    <col min="7" max="7" width="9.75390625" style="130" customWidth="1"/>
    <col min="8" max="8" width="3.75390625" style="130" customWidth="1"/>
    <col min="9" max="9" width="9.75390625" style="130" customWidth="1"/>
    <col min="10" max="10" width="3.75390625" style="130" customWidth="1"/>
    <col min="11" max="11" width="9.75390625" style="130" customWidth="1"/>
    <col min="12" max="12" width="3.75390625" style="130" customWidth="1"/>
    <col min="13" max="13" width="10.75390625" style="130" customWidth="1"/>
    <col min="14" max="14" width="3.75390625" style="130" customWidth="1"/>
    <col min="15" max="15" width="10.75390625" style="130" customWidth="1"/>
    <col min="16" max="16" width="3.75390625" style="130" customWidth="1"/>
    <col min="17" max="17" width="9.75390625" style="130" customWidth="1"/>
    <col min="18" max="18" width="5.75390625" style="130" customWidth="1"/>
    <col min="19" max="19" width="4.75390625" style="130" customWidth="1"/>
    <col min="20" max="16384" width="9.125" style="130" customWidth="1"/>
  </cols>
  <sheetData>
    <row r="1" spans="1:19" s="51" customFormat="1" ht="16.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2.75">
      <c r="A3" s="78" t="str">
        <f>'Д61'!A3:M3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9.5" customHeight="1">
      <c r="A4" s="76">
        <f>'Д61'!A4:M4</f>
        <v>44286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27" ht="12.75" customHeight="1">
      <c r="A6" s="22">
        <v>-1</v>
      </c>
      <c r="B6" s="132">
        <f>IF('Д61'!D7='Д61'!B6,'Д61'!B8,IF('Д61'!D7='Д61'!B8,'Д61'!B6,0))</f>
        <v>0</v>
      </c>
      <c r="C6" s="2" t="str">
        <f>IF('Д61'!E7='Д61'!C6,'Д61'!C8,IF('Д61'!E7='Д61'!C8,'Д61'!C6,0))</f>
        <v>_</v>
      </c>
      <c r="D6" s="27"/>
      <c r="E6" s="1"/>
      <c r="F6" s="1"/>
      <c r="G6" s="22">
        <v>-25</v>
      </c>
      <c r="H6" s="132">
        <f>IF('Д61'!H13='Д61'!F9,'Д61'!F17,IF('Д61'!H13='Д61'!F17,'Д61'!F9,0))</f>
        <v>0</v>
      </c>
      <c r="I6" s="2" t="str">
        <f>IF('Д61'!I13='Д61'!G9,'Д61'!G17,IF('Д61'!I13='Д61'!G17,'Д61'!G9,0))</f>
        <v>Мансурова* Алина</v>
      </c>
      <c r="J6" s="27"/>
      <c r="K6" s="1"/>
      <c r="L6" s="1"/>
      <c r="M6" s="1"/>
      <c r="N6" s="1"/>
      <c r="O6" s="1"/>
      <c r="P6" s="1"/>
      <c r="Q6" s="1"/>
      <c r="R6" s="1"/>
      <c r="S6" s="1"/>
      <c r="T6" s="45"/>
      <c r="U6" s="45"/>
      <c r="V6" s="45"/>
      <c r="W6" s="45"/>
      <c r="X6" s="45"/>
      <c r="Y6" s="45"/>
      <c r="Z6" s="45"/>
      <c r="AA6" s="45"/>
    </row>
    <row r="7" spans="1:27" ht="12.75" customHeight="1">
      <c r="A7" s="22"/>
      <c r="B7" s="22"/>
      <c r="C7" s="23">
        <v>32</v>
      </c>
      <c r="D7" s="133"/>
      <c r="E7" s="10" t="s">
        <v>63</v>
      </c>
      <c r="F7" s="11"/>
      <c r="G7" s="1"/>
      <c r="H7" s="1"/>
      <c r="I7" s="7"/>
      <c r="J7" s="11"/>
      <c r="K7" s="1"/>
      <c r="L7" s="1"/>
      <c r="M7" s="1"/>
      <c r="N7" s="1"/>
      <c r="O7" s="1"/>
      <c r="P7" s="1"/>
      <c r="Q7" s="1"/>
      <c r="R7" s="1"/>
      <c r="S7" s="1"/>
      <c r="T7" s="45"/>
      <c r="U7" s="45"/>
      <c r="V7" s="45"/>
      <c r="W7" s="45"/>
      <c r="X7" s="45"/>
      <c r="Y7" s="45"/>
      <c r="Z7" s="45"/>
      <c r="AA7" s="45"/>
    </row>
    <row r="8" spans="1:27" ht="12.75" customHeight="1">
      <c r="A8" s="22">
        <v>-2</v>
      </c>
      <c r="B8" s="132">
        <f>IF('Д61'!D11='Д61'!B10,'Д61'!B12,IF('Д61'!D11='Д61'!B12,'Д61'!B10,0))</f>
        <v>0</v>
      </c>
      <c r="C8" s="6" t="str">
        <f>IF('Д61'!E11='Д61'!C10,'Д61'!C12,IF('Д61'!E11='Д61'!C12,'Д61'!C10,0))</f>
        <v>Тагирова* Лилия</v>
      </c>
      <c r="D8" s="134"/>
      <c r="E8" s="23">
        <v>40</v>
      </c>
      <c r="F8" s="133"/>
      <c r="G8" s="10" t="s">
        <v>62</v>
      </c>
      <c r="H8" s="11"/>
      <c r="I8" s="23">
        <v>52</v>
      </c>
      <c r="J8" s="133"/>
      <c r="K8" s="10" t="s">
        <v>56</v>
      </c>
      <c r="L8" s="11"/>
      <c r="M8" s="1"/>
      <c r="N8" s="1"/>
      <c r="O8" s="1"/>
      <c r="P8" s="1"/>
      <c r="Q8" s="1"/>
      <c r="R8" s="1"/>
      <c r="S8" s="1"/>
      <c r="T8" s="45"/>
      <c r="U8" s="45"/>
      <c r="V8" s="45"/>
      <c r="W8" s="45"/>
      <c r="X8" s="45"/>
      <c r="Y8" s="45"/>
      <c r="Z8" s="45"/>
      <c r="AA8" s="45"/>
    </row>
    <row r="9" spans="1:27" ht="12.75" customHeight="1">
      <c r="A9" s="22"/>
      <c r="B9" s="22"/>
      <c r="C9" s="22">
        <v>-24</v>
      </c>
      <c r="D9" s="132">
        <f>IF('Д61'!F65='Д61'!D63,'Д61'!D67,IF('Д61'!F65='Д61'!D67,'Д61'!D63,0))</f>
        <v>0</v>
      </c>
      <c r="E9" s="6" t="str">
        <f>IF('Д61'!G65='Д61'!E63,'Д61'!E67,IF('Д61'!G65='Д61'!E67,'Д61'!E63,0))</f>
        <v>Фарвазева* Замира</v>
      </c>
      <c r="F9" s="28"/>
      <c r="G9" s="7"/>
      <c r="H9" s="33"/>
      <c r="I9" s="7"/>
      <c r="J9" s="31"/>
      <c r="K9" s="7"/>
      <c r="L9" s="11"/>
      <c r="M9" s="1"/>
      <c r="N9" s="1"/>
      <c r="O9" s="1"/>
      <c r="P9" s="1"/>
      <c r="Q9" s="1"/>
      <c r="R9" s="1"/>
      <c r="S9" s="1"/>
      <c r="T9" s="45"/>
      <c r="U9" s="45"/>
      <c r="V9" s="45"/>
      <c r="W9" s="45"/>
      <c r="X9" s="45"/>
      <c r="Y9" s="45"/>
      <c r="Z9" s="45"/>
      <c r="AA9" s="45"/>
    </row>
    <row r="10" spans="1:27" ht="12.75" customHeight="1">
      <c r="A10" s="22">
        <v>-3</v>
      </c>
      <c r="B10" s="132">
        <f>IF('Д61'!D15='Д61'!B14,'Д61'!B16,IF('Д61'!D15='Д61'!B16,'Д61'!B14,0))</f>
        <v>0</v>
      </c>
      <c r="C10" s="2" t="str">
        <f>IF('Д61'!E15='Д61'!C14,'Д61'!C16,IF('Д61'!E15='Д61'!C16,'Д61'!C14,0))</f>
        <v>Матвеева* Мария</v>
      </c>
      <c r="D10" s="135"/>
      <c r="E10" s="1"/>
      <c r="F10" s="1"/>
      <c r="G10" s="23">
        <v>48</v>
      </c>
      <c r="H10" s="136"/>
      <c r="I10" s="137" t="s">
        <v>62</v>
      </c>
      <c r="J10" s="33"/>
      <c r="K10" s="7"/>
      <c r="L10" s="11"/>
      <c r="M10" s="1"/>
      <c r="N10" s="1"/>
      <c r="O10" s="1"/>
      <c r="P10" s="1"/>
      <c r="Q10" s="1"/>
      <c r="R10" s="1"/>
      <c r="S10" s="1"/>
      <c r="T10" s="45"/>
      <c r="U10" s="45"/>
      <c r="V10" s="45"/>
      <c r="W10" s="45"/>
      <c r="X10" s="45"/>
      <c r="Y10" s="45"/>
      <c r="Z10" s="45"/>
      <c r="AA10" s="45"/>
    </row>
    <row r="11" spans="1:27" ht="12.75" customHeight="1">
      <c r="A11" s="22"/>
      <c r="B11" s="22"/>
      <c r="C11" s="23">
        <v>33</v>
      </c>
      <c r="D11" s="133"/>
      <c r="E11" s="10" t="s">
        <v>72</v>
      </c>
      <c r="F11" s="11"/>
      <c r="G11" s="23"/>
      <c r="H11" s="24"/>
      <c r="I11" s="11"/>
      <c r="J11" s="11"/>
      <c r="K11" s="7"/>
      <c r="L11" s="11"/>
      <c r="M11" s="1"/>
      <c r="N11" s="1"/>
      <c r="O11" s="1"/>
      <c r="P11" s="1"/>
      <c r="Q11" s="1"/>
      <c r="R11" s="1"/>
      <c r="S11" s="1"/>
      <c r="T11" s="45"/>
      <c r="U11" s="45"/>
      <c r="V11" s="45"/>
      <c r="W11" s="45"/>
      <c r="X11" s="45"/>
      <c r="Y11" s="45"/>
      <c r="Z11" s="45"/>
      <c r="AA11" s="45"/>
    </row>
    <row r="12" spans="1:27" ht="12.75" customHeight="1">
      <c r="A12" s="22">
        <v>-4</v>
      </c>
      <c r="B12" s="132">
        <f>IF('Д61'!D19='Д61'!B18,'Д61'!B20,IF('Д61'!D19='Д61'!B20,'Д61'!B18,0))</f>
        <v>0</v>
      </c>
      <c r="C12" s="6" t="str">
        <f>IF('Д61'!E19='Д61'!C18,'Д61'!C20,IF('Д61'!E19='Д61'!C20,'Д61'!C18,0))</f>
        <v>Аухатова* Николь</v>
      </c>
      <c r="D12" s="134"/>
      <c r="E12" s="23">
        <v>41</v>
      </c>
      <c r="F12" s="133"/>
      <c r="G12" s="138" t="s">
        <v>72</v>
      </c>
      <c r="H12" s="24"/>
      <c r="I12" s="11"/>
      <c r="J12" s="11"/>
      <c r="K12" s="23">
        <v>56</v>
      </c>
      <c r="L12" s="133"/>
      <c r="M12" s="10" t="s">
        <v>51</v>
      </c>
      <c r="N12" s="11"/>
      <c r="O12" s="11"/>
      <c r="P12" s="11"/>
      <c r="Q12" s="1"/>
      <c r="R12" s="1"/>
      <c r="S12" s="1"/>
      <c r="T12" s="45"/>
      <c r="U12" s="45"/>
      <c r="V12" s="45"/>
      <c r="W12" s="45"/>
      <c r="X12" s="45"/>
      <c r="Y12" s="45"/>
      <c r="Z12" s="45"/>
      <c r="AA12" s="45"/>
    </row>
    <row r="13" spans="1:27" ht="12.75" customHeight="1">
      <c r="A13" s="22"/>
      <c r="B13" s="22"/>
      <c r="C13" s="22">
        <v>-23</v>
      </c>
      <c r="D13" s="132">
        <f>IF('Д61'!F57='Д61'!D55,'Д61'!D59,IF('Д61'!F57='Д61'!D59,'Д61'!D55,0))</f>
        <v>0</v>
      </c>
      <c r="E13" s="6" t="str">
        <f>IF('Д61'!G57='Д61'!E55,'Д61'!E59,IF('Д61'!G57='Д61'!E59,'Д61'!E55,0))</f>
        <v>Нургалиева* Эмилия</v>
      </c>
      <c r="F13" s="28"/>
      <c r="G13" s="22"/>
      <c r="H13" s="22"/>
      <c r="I13" s="11"/>
      <c r="J13" s="11"/>
      <c r="K13" s="7"/>
      <c r="L13" s="31"/>
      <c r="M13" s="7"/>
      <c r="N13" s="11"/>
      <c r="O13" s="11"/>
      <c r="P13" s="11"/>
      <c r="Q13" s="1"/>
      <c r="R13" s="1"/>
      <c r="S13" s="1"/>
      <c r="T13" s="45"/>
      <c r="U13" s="45"/>
      <c r="V13" s="45"/>
      <c r="W13" s="45"/>
      <c r="X13" s="45"/>
      <c r="Y13" s="45"/>
      <c r="Z13" s="45"/>
      <c r="AA13" s="45"/>
    </row>
    <row r="14" spans="1:27" ht="12.75" customHeight="1">
      <c r="A14" s="22">
        <v>-5</v>
      </c>
      <c r="B14" s="132">
        <f>IF('Д61'!D23='Д61'!B22,'Д61'!B24,IF('Д61'!D23='Д61'!B24,'Д61'!B22,0))</f>
        <v>0</v>
      </c>
      <c r="C14" s="2" t="str">
        <f>IF('Д61'!E23='Д61'!C22,'Д61'!C24,IF('Д61'!E23='Д61'!C24,'Д61'!C22,0))</f>
        <v>Щипакина* Анна</v>
      </c>
      <c r="D14" s="135"/>
      <c r="E14" s="1"/>
      <c r="F14" s="1"/>
      <c r="G14" s="22">
        <v>-26</v>
      </c>
      <c r="H14" s="132">
        <f>IF('Д61'!H29='Д61'!F25,'Д61'!F33,IF('Д61'!H29='Д61'!F33,'Д61'!F25,0))</f>
        <v>0</v>
      </c>
      <c r="I14" s="2" t="str">
        <f>IF('Д61'!I29='Д61'!G25,'Д61'!G33,IF('Д61'!I29='Д61'!G33,'Д61'!G25,0))</f>
        <v>Байбулатова* Эвелина</v>
      </c>
      <c r="J14" s="27"/>
      <c r="K14" s="7"/>
      <c r="L14" s="33"/>
      <c r="M14" s="7"/>
      <c r="N14" s="11"/>
      <c r="O14" s="11"/>
      <c r="P14" s="11"/>
      <c r="Q14" s="1"/>
      <c r="R14" s="1"/>
      <c r="S14" s="1"/>
      <c r="T14" s="45"/>
      <c r="U14" s="45"/>
      <c r="V14" s="45"/>
      <c r="W14" s="45"/>
      <c r="X14" s="45"/>
      <c r="Y14" s="45"/>
      <c r="Z14" s="45"/>
      <c r="AA14" s="45"/>
    </row>
    <row r="15" spans="1:27" ht="12.75" customHeight="1">
      <c r="A15" s="22"/>
      <c r="B15" s="22"/>
      <c r="C15" s="23">
        <v>34</v>
      </c>
      <c r="D15" s="133"/>
      <c r="E15" s="10" t="s">
        <v>75</v>
      </c>
      <c r="F15" s="11"/>
      <c r="G15" s="22"/>
      <c r="H15" s="22"/>
      <c r="I15" s="7"/>
      <c r="J15" s="11"/>
      <c r="K15" s="7"/>
      <c r="L15" s="33"/>
      <c r="M15" s="7"/>
      <c r="N15" s="11"/>
      <c r="O15" s="11"/>
      <c r="P15" s="11"/>
      <c r="Q15" s="1"/>
      <c r="R15" s="1"/>
      <c r="S15" s="1"/>
      <c r="T15" s="45"/>
      <c r="U15" s="45"/>
      <c r="V15" s="45"/>
      <c r="W15" s="45"/>
      <c r="X15" s="45"/>
      <c r="Y15" s="45"/>
      <c r="Z15" s="45"/>
      <c r="AA15" s="45"/>
    </row>
    <row r="16" spans="1:27" ht="12.75" customHeight="1">
      <c r="A16" s="22">
        <v>-6</v>
      </c>
      <c r="B16" s="132">
        <f>IF('Д61'!D27='Д61'!B26,'Д61'!B28,IF('Д61'!D27='Д61'!B28,'Д61'!B26,0))</f>
        <v>0</v>
      </c>
      <c r="C16" s="6" t="str">
        <f>IF('Д61'!E27='Д61'!C26,'Д61'!C28,IF('Д61'!E27='Д61'!C28,'Д61'!C26,0))</f>
        <v>Ишбулатова* Аделия</v>
      </c>
      <c r="D16" s="134"/>
      <c r="E16" s="23">
        <v>42</v>
      </c>
      <c r="F16" s="133"/>
      <c r="G16" s="139" t="s">
        <v>53</v>
      </c>
      <c r="H16" s="24"/>
      <c r="I16" s="23">
        <v>53</v>
      </c>
      <c r="J16" s="133"/>
      <c r="K16" s="137" t="s">
        <v>51</v>
      </c>
      <c r="L16" s="33"/>
      <c r="M16" s="23">
        <v>58</v>
      </c>
      <c r="N16" s="133"/>
      <c r="O16" s="10" t="s">
        <v>51</v>
      </c>
      <c r="P16" s="11"/>
      <c r="Q16" s="1"/>
      <c r="R16" s="1"/>
      <c r="S16" s="1"/>
      <c r="T16" s="45"/>
      <c r="U16" s="45"/>
      <c r="V16" s="45"/>
      <c r="W16" s="45"/>
      <c r="X16" s="45"/>
      <c r="Y16" s="45"/>
      <c r="Z16" s="45"/>
      <c r="AA16" s="45"/>
    </row>
    <row r="17" spans="1:27" ht="12.75" customHeight="1">
      <c r="A17" s="22"/>
      <c r="B17" s="22"/>
      <c r="C17" s="22">
        <v>-22</v>
      </c>
      <c r="D17" s="132">
        <f>IF('Д61'!F49='Д61'!D47,'Д61'!D51,IF('Д61'!F49='Д61'!D51,'Д61'!D47,0))</f>
        <v>0</v>
      </c>
      <c r="E17" s="6" t="str">
        <f>IF('Д61'!G49='Д61'!E47,'Д61'!E51,IF('Д61'!G49='Д61'!E51,'Д61'!E47,0))</f>
        <v>Ибатова* Анита</v>
      </c>
      <c r="F17" s="28"/>
      <c r="G17" s="23"/>
      <c r="H17" s="33"/>
      <c r="I17" s="7"/>
      <c r="J17" s="31"/>
      <c r="K17" s="1"/>
      <c r="L17" s="1"/>
      <c r="M17" s="7"/>
      <c r="N17" s="31"/>
      <c r="O17" s="7"/>
      <c r="P17" s="11"/>
      <c r="Q17" s="1"/>
      <c r="R17" s="1"/>
      <c r="S17" s="1"/>
      <c r="T17" s="45"/>
      <c r="U17" s="45"/>
      <c r="V17" s="45"/>
      <c r="W17" s="45"/>
      <c r="X17" s="45"/>
      <c r="Y17" s="45"/>
      <c r="Z17" s="45"/>
      <c r="AA17" s="45"/>
    </row>
    <row r="18" spans="1:27" ht="12.75" customHeight="1">
      <c r="A18" s="22">
        <v>-7</v>
      </c>
      <c r="B18" s="132">
        <f>IF('Д61'!D31='Д61'!B30,'Д61'!B32,IF('Д61'!D31='Д61'!B32,'Д61'!B30,0))</f>
        <v>0</v>
      </c>
      <c r="C18" s="2" t="str">
        <f>IF('Д61'!E31='Д61'!C30,'Д61'!C32,IF('Д61'!E31='Д61'!C32,'Д61'!C30,0))</f>
        <v>Малышева* Валерия</v>
      </c>
      <c r="D18" s="135"/>
      <c r="E18" s="1"/>
      <c r="F18" s="1"/>
      <c r="G18" s="23">
        <v>49</v>
      </c>
      <c r="H18" s="136"/>
      <c r="I18" s="137" t="s">
        <v>53</v>
      </c>
      <c r="J18" s="33"/>
      <c r="K18" s="1"/>
      <c r="L18" s="1"/>
      <c r="M18" s="7"/>
      <c r="N18" s="33"/>
      <c r="O18" s="7"/>
      <c r="P18" s="11"/>
      <c r="Q18" s="1"/>
      <c r="R18" s="1"/>
      <c r="S18" s="1"/>
      <c r="T18" s="45"/>
      <c r="U18" s="45"/>
      <c r="V18" s="45"/>
      <c r="W18" s="45"/>
      <c r="X18" s="45"/>
      <c r="Y18" s="45"/>
      <c r="Z18" s="45"/>
      <c r="AA18" s="45"/>
    </row>
    <row r="19" spans="1:27" ht="12.75" customHeight="1">
      <c r="A19" s="22"/>
      <c r="B19" s="22"/>
      <c r="C19" s="23">
        <v>35</v>
      </c>
      <c r="D19" s="133"/>
      <c r="E19" s="10" t="s">
        <v>76</v>
      </c>
      <c r="F19" s="11"/>
      <c r="G19" s="23"/>
      <c r="H19" s="24"/>
      <c r="I19" s="11"/>
      <c r="J19" s="11"/>
      <c r="K19" s="1"/>
      <c r="L19" s="1"/>
      <c r="M19" s="7"/>
      <c r="N19" s="33"/>
      <c r="O19" s="7"/>
      <c r="P19" s="11"/>
      <c r="Q19" s="1"/>
      <c r="R19" s="1"/>
      <c r="S19" s="1"/>
      <c r="T19" s="45"/>
      <c r="U19" s="45"/>
      <c r="V19" s="45"/>
      <c r="W19" s="45"/>
      <c r="X19" s="45"/>
      <c r="Y19" s="45"/>
      <c r="Z19" s="45"/>
      <c r="AA19" s="45"/>
    </row>
    <row r="20" spans="1:27" ht="12.75" customHeight="1">
      <c r="A20" s="22">
        <v>-8</v>
      </c>
      <c r="B20" s="132">
        <f>IF('Д61'!D35='Д61'!B34,'Д61'!B36,IF('Д61'!D35='Д61'!B36,'Д61'!B34,0))</f>
        <v>0</v>
      </c>
      <c r="C20" s="6" t="str">
        <f>IF('Д61'!E35='Д61'!C34,'Д61'!C36,IF('Д61'!E35='Д61'!C36,'Д61'!C34,0))</f>
        <v>Галимурзина* Элина</v>
      </c>
      <c r="D20" s="134"/>
      <c r="E20" s="23">
        <v>43</v>
      </c>
      <c r="F20" s="133"/>
      <c r="G20" s="138" t="s">
        <v>76</v>
      </c>
      <c r="H20" s="24"/>
      <c r="I20" s="11"/>
      <c r="J20" s="11"/>
      <c r="K20" s="22">
        <v>-30</v>
      </c>
      <c r="L20" s="132">
        <f>IF('Д61'!J53='Д61'!H45,'Д61'!H61,IF('Д61'!J53='Д61'!H61,'Д61'!H45,0))</f>
        <v>0</v>
      </c>
      <c r="M20" s="6" t="str">
        <f>IF('Д61'!K53='Д61'!I45,'Д61'!I61,IF('Д61'!K53='Д61'!I61,'Д61'!I45,0))</f>
        <v>Аллаярова* Азалия</v>
      </c>
      <c r="N20" s="140"/>
      <c r="O20" s="7"/>
      <c r="P20" s="11"/>
      <c r="Q20" s="1"/>
      <c r="R20" s="1"/>
      <c r="S20" s="1"/>
      <c r="T20" s="45"/>
      <c r="U20" s="45"/>
      <c r="V20" s="45"/>
      <c r="W20" s="45"/>
      <c r="X20" s="45"/>
      <c r="Y20" s="45"/>
      <c r="Z20" s="45"/>
      <c r="AA20" s="45"/>
    </row>
    <row r="21" spans="1:27" ht="12.75" customHeight="1">
      <c r="A21" s="22"/>
      <c r="B21" s="22"/>
      <c r="C21" s="22">
        <v>-21</v>
      </c>
      <c r="D21" s="132">
        <f>IF('Д61'!F41='Д61'!D39,'Д61'!D43,IF('Д61'!F41='Д61'!D43,'Д61'!D39,0))</f>
        <v>0</v>
      </c>
      <c r="E21" s="6" t="str">
        <f>IF('Д61'!G41='Д61'!E39,'Д61'!E43,IF('Д61'!G41='Д61'!E43,'Д61'!E39,0))</f>
        <v>Малышева* Анастасия</v>
      </c>
      <c r="F21" s="28"/>
      <c r="G21" s="22"/>
      <c r="H21" s="22"/>
      <c r="I21" s="11"/>
      <c r="J21" s="11"/>
      <c r="K21" s="1"/>
      <c r="L21" s="1"/>
      <c r="M21" s="11"/>
      <c r="N21" s="11"/>
      <c r="O21" s="7"/>
      <c r="P21" s="11"/>
      <c r="Q21" s="1"/>
      <c r="R21" s="1"/>
      <c r="S21" s="1"/>
      <c r="T21" s="45"/>
      <c r="U21" s="45"/>
      <c r="V21" s="45"/>
      <c r="W21" s="45"/>
      <c r="X21" s="45"/>
      <c r="Y21" s="45"/>
      <c r="Z21" s="45"/>
      <c r="AA21" s="45"/>
    </row>
    <row r="22" spans="1:27" ht="12.75" customHeight="1">
      <c r="A22" s="22">
        <v>-9</v>
      </c>
      <c r="B22" s="132">
        <f>IF('Д61'!D39='Д61'!B38,'Д61'!B40,IF('Д61'!D39='Д61'!B40,'Д61'!B38,0))</f>
        <v>0</v>
      </c>
      <c r="C22" s="2" t="str">
        <f>IF('Д61'!E39='Д61'!C38,'Д61'!C40,IF('Д61'!E39='Д61'!C40,'Д61'!C38,0))</f>
        <v>Гильманова* Уралия</v>
      </c>
      <c r="D22" s="135"/>
      <c r="E22" s="1"/>
      <c r="F22" s="1"/>
      <c r="G22" s="22">
        <v>-27</v>
      </c>
      <c r="H22" s="132">
        <f>IF('Д61'!H45='Д61'!F41,'Д61'!F49,IF('Д61'!H45='Д61'!F49,'Д61'!F41,0))</f>
        <v>0</v>
      </c>
      <c r="I22" s="2" t="str">
        <f>IF('Д61'!I45='Д61'!G41,'Д61'!G49,IF('Д61'!I45='Д61'!G49,'Д61'!G41,0))</f>
        <v>Галанова* Анастасия</v>
      </c>
      <c r="J22" s="27"/>
      <c r="K22" s="1"/>
      <c r="L22" s="1"/>
      <c r="M22" s="11"/>
      <c r="N22" s="11"/>
      <c r="O22" s="7"/>
      <c r="P22" s="11"/>
      <c r="Q22" s="1"/>
      <c r="R22" s="1"/>
      <c r="S22" s="1"/>
      <c r="T22" s="45"/>
      <c r="U22" s="45"/>
      <c r="V22" s="45"/>
      <c r="W22" s="45"/>
      <c r="X22" s="45"/>
      <c r="Y22" s="45"/>
      <c r="Z22" s="45"/>
      <c r="AA22" s="45"/>
    </row>
    <row r="23" spans="1:27" ht="12.75" customHeight="1">
      <c r="A23" s="22"/>
      <c r="B23" s="22"/>
      <c r="C23" s="23">
        <v>36</v>
      </c>
      <c r="D23" s="133"/>
      <c r="E23" s="10" t="s">
        <v>50</v>
      </c>
      <c r="F23" s="11"/>
      <c r="G23" s="22"/>
      <c r="H23" s="22"/>
      <c r="I23" s="7"/>
      <c r="J23" s="11"/>
      <c r="K23" s="1"/>
      <c r="L23" s="1"/>
      <c r="M23" s="11"/>
      <c r="N23" s="11"/>
      <c r="O23" s="7"/>
      <c r="P23" s="11"/>
      <c r="Q23" s="1"/>
      <c r="R23" s="1"/>
      <c r="S23" s="1"/>
      <c r="T23" s="45"/>
      <c r="U23" s="45"/>
      <c r="V23" s="45"/>
      <c r="W23" s="45"/>
      <c r="X23" s="45"/>
      <c r="Y23" s="45"/>
      <c r="Z23" s="45"/>
      <c r="AA23" s="45"/>
    </row>
    <row r="24" spans="1:27" ht="12.75" customHeight="1">
      <c r="A24" s="22">
        <v>-10</v>
      </c>
      <c r="B24" s="132">
        <f>IF('Д61'!D43='Д61'!B42,'Д61'!B44,IF('Д61'!D43='Д61'!B44,'Д61'!B42,0))</f>
        <v>0</v>
      </c>
      <c r="C24" s="6" t="str">
        <f>IF('Д61'!E43='Д61'!C42,'Д61'!C44,IF('Д61'!E43='Д61'!C44,'Д61'!C42,0))</f>
        <v>Каменских* Эмилия</v>
      </c>
      <c r="D24" s="134"/>
      <c r="E24" s="23">
        <v>44</v>
      </c>
      <c r="F24" s="133"/>
      <c r="G24" s="139" t="s">
        <v>60</v>
      </c>
      <c r="H24" s="24"/>
      <c r="I24" s="23">
        <v>54</v>
      </c>
      <c r="J24" s="133"/>
      <c r="K24" s="10" t="s">
        <v>58</v>
      </c>
      <c r="L24" s="11"/>
      <c r="M24" s="11"/>
      <c r="N24" s="11"/>
      <c r="O24" s="23">
        <v>60</v>
      </c>
      <c r="P24" s="136"/>
      <c r="Q24" s="10" t="s">
        <v>52</v>
      </c>
      <c r="R24" s="10"/>
      <c r="S24" s="10"/>
      <c r="T24" s="45"/>
      <c r="U24" s="45"/>
      <c r="V24" s="45"/>
      <c r="W24" s="45"/>
      <c r="X24" s="45"/>
      <c r="Y24" s="45"/>
      <c r="Z24" s="45"/>
      <c r="AA24" s="45"/>
    </row>
    <row r="25" spans="1:27" ht="12.75" customHeight="1">
      <c r="A25" s="22"/>
      <c r="B25" s="22"/>
      <c r="C25" s="22">
        <v>-20</v>
      </c>
      <c r="D25" s="132">
        <f>IF('Д61'!F33='Д61'!D31,'Д61'!D35,IF('Д61'!F33='Д61'!D35,'Д61'!D31,0))</f>
        <v>0</v>
      </c>
      <c r="E25" s="6" t="str">
        <f>IF('Д61'!G33='Д61'!E31,'Д61'!E35,IF('Д61'!G33='Д61'!E35,'Д61'!E31,0))</f>
        <v>Ахтямова* Камилла</v>
      </c>
      <c r="F25" s="28"/>
      <c r="G25" s="23"/>
      <c r="H25" s="33"/>
      <c r="I25" s="7"/>
      <c r="J25" s="31"/>
      <c r="K25" s="7"/>
      <c r="L25" s="11"/>
      <c r="M25" s="11"/>
      <c r="N25" s="11"/>
      <c r="O25" s="7"/>
      <c r="P25" s="11"/>
      <c r="Q25" s="17"/>
      <c r="R25" s="77" t="s">
        <v>2</v>
      </c>
      <c r="S25" s="77"/>
      <c r="T25" s="45"/>
      <c r="U25" s="45"/>
      <c r="V25" s="45"/>
      <c r="W25" s="45"/>
      <c r="X25" s="45"/>
      <c r="Y25" s="45"/>
      <c r="Z25" s="45"/>
      <c r="AA25" s="45"/>
    </row>
    <row r="26" spans="1:27" ht="12.75" customHeight="1">
      <c r="A26" s="22">
        <v>-11</v>
      </c>
      <c r="B26" s="132">
        <f>IF('Д61'!D47='Д61'!B46,'Д61'!B48,IF('Д61'!D47='Д61'!B48,'Д61'!B46,0))</f>
        <v>0</v>
      </c>
      <c r="C26" s="2" t="str">
        <f>IF('Д61'!E47='Д61'!C46,'Д61'!C48,IF('Д61'!E47='Д61'!C48,'Д61'!C46,0))</f>
        <v>Султанова* Аида</v>
      </c>
      <c r="D26" s="135"/>
      <c r="E26" s="1"/>
      <c r="F26" s="1"/>
      <c r="G26" s="23">
        <v>50</v>
      </c>
      <c r="H26" s="136"/>
      <c r="I26" s="137" t="s">
        <v>59</v>
      </c>
      <c r="J26" s="33"/>
      <c r="K26" s="7"/>
      <c r="L26" s="11"/>
      <c r="M26" s="11"/>
      <c r="N26" s="11"/>
      <c r="O26" s="7"/>
      <c r="P26" s="11"/>
      <c r="Q26" s="1"/>
      <c r="R26" s="1"/>
      <c r="S26" s="1"/>
      <c r="T26" s="45"/>
      <c r="U26" s="45"/>
      <c r="V26" s="45"/>
      <c r="W26" s="45"/>
      <c r="X26" s="45"/>
      <c r="Y26" s="45"/>
      <c r="Z26" s="45"/>
      <c r="AA26" s="45"/>
    </row>
    <row r="27" spans="1:27" ht="12.75" customHeight="1">
      <c r="A27" s="22"/>
      <c r="B27" s="22"/>
      <c r="C27" s="23">
        <v>37</v>
      </c>
      <c r="D27" s="133"/>
      <c r="E27" s="10" t="s">
        <v>69</v>
      </c>
      <c r="F27" s="11"/>
      <c r="G27" s="23"/>
      <c r="H27" s="24"/>
      <c r="I27" s="11"/>
      <c r="J27" s="11"/>
      <c r="K27" s="7"/>
      <c r="L27" s="11"/>
      <c r="M27" s="11"/>
      <c r="N27" s="11"/>
      <c r="O27" s="7"/>
      <c r="P27" s="11"/>
      <c r="Q27" s="1"/>
      <c r="R27" s="1"/>
      <c r="S27" s="1"/>
      <c r="T27" s="45"/>
      <c r="U27" s="45"/>
      <c r="V27" s="45"/>
      <c r="W27" s="45"/>
      <c r="X27" s="45"/>
      <c r="Y27" s="45"/>
      <c r="Z27" s="45"/>
      <c r="AA27" s="45"/>
    </row>
    <row r="28" spans="1:27" ht="12.75" customHeight="1">
      <c r="A28" s="22">
        <v>-12</v>
      </c>
      <c r="B28" s="132">
        <f>IF('Д61'!D51='Д61'!B50,'Д61'!B52,IF('Д61'!D51='Д61'!B52,'Д61'!B50,0))</f>
        <v>0</v>
      </c>
      <c r="C28" s="6" t="str">
        <f>IF('Д61'!E51='Д61'!C50,'Д61'!C52,IF('Д61'!E51='Д61'!C52,'Д61'!C50,0))</f>
        <v>Абдульманова* Лиана</v>
      </c>
      <c r="D28" s="134"/>
      <c r="E28" s="23">
        <v>45</v>
      </c>
      <c r="F28" s="133"/>
      <c r="G28" s="138" t="s">
        <v>59</v>
      </c>
      <c r="H28" s="24"/>
      <c r="I28" s="11"/>
      <c r="J28" s="11"/>
      <c r="K28" s="23">
        <v>57</v>
      </c>
      <c r="L28" s="133"/>
      <c r="M28" s="10" t="s">
        <v>55</v>
      </c>
      <c r="N28" s="11"/>
      <c r="O28" s="7"/>
      <c r="P28" s="11"/>
      <c r="Q28" s="1"/>
      <c r="R28" s="1"/>
      <c r="S28" s="1"/>
      <c r="T28" s="45"/>
      <c r="U28" s="45"/>
      <c r="V28" s="45"/>
      <c r="W28" s="45"/>
      <c r="X28" s="45"/>
      <c r="Y28" s="45"/>
      <c r="Z28" s="45"/>
      <c r="AA28" s="45"/>
    </row>
    <row r="29" spans="1:27" ht="12.75" customHeight="1">
      <c r="A29" s="22"/>
      <c r="B29" s="22"/>
      <c r="C29" s="22">
        <v>-19</v>
      </c>
      <c r="D29" s="132">
        <f>IF('Д61'!F25='Д61'!D23,'Д61'!D27,IF('Д61'!F25='Д61'!D27,'Д61'!D23,0))</f>
        <v>0</v>
      </c>
      <c r="E29" s="6" t="str">
        <f>IF('Д61'!G25='Д61'!E23,'Д61'!E27,IF('Д61'!G25='Д61'!E27,'Д61'!E23,0))</f>
        <v>Ниценко* Снежана</v>
      </c>
      <c r="F29" s="28"/>
      <c r="G29" s="22"/>
      <c r="H29" s="22"/>
      <c r="I29" s="11"/>
      <c r="J29" s="11"/>
      <c r="K29" s="7"/>
      <c r="L29" s="31"/>
      <c r="M29" s="7"/>
      <c r="N29" s="11"/>
      <c r="O29" s="7"/>
      <c r="P29" s="11"/>
      <c r="Q29" s="1"/>
      <c r="R29" s="1"/>
      <c r="S29" s="1"/>
      <c r="T29" s="45"/>
      <c r="U29" s="45"/>
      <c r="V29" s="45"/>
      <c r="W29" s="45"/>
      <c r="X29" s="45"/>
      <c r="Y29" s="45"/>
      <c r="Z29" s="45"/>
      <c r="AA29" s="45"/>
    </row>
    <row r="30" spans="1:27" ht="12.75" customHeight="1">
      <c r="A30" s="22">
        <v>-13</v>
      </c>
      <c r="B30" s="132">
        <f>IF('Д61'!D55='Д61'!B54,'Д61'!B56,IF('Д61'!D55='Д61'!B56,'Д61'!B54,0))</f>
        <v>0</v>
      </c>
      <c r="C30" s="2" t="str">
        <f>IF('Д61'!E55='Д61'!C54,'Д61'!C56,IF('Д61'!E55='Д61'!C56,'Д61'!C54,0))</f>
        <v>Закирьянова* Антония</v>
      </c>
      <c r="D30" s="135"/>
      <c r="E30" s="1"/>
      <c r="F30" s="1"/>
      <c r="G30" s="22">
        <v>-28</v>
      </c>
      <c r="H30" s="132">
        <f>IF('Д61'!H61='Д61'!F57,'Д61'!F65,IF('Д61'!H61='Д61'!F65,'Д61'!F57,0))</f>
        <v>0</v>
      </c>
      <c r="I30" s="2" t="str">
        <f>IF('Д61'!I61='Д61'!G57,'Д61'!G65,IF('Д61'!I61='Д61'!G65,'Д61'!G57,0))</f>
        <v>Валиахметова* Диана</v>
      </c>
      <c r="J30" s="27"/>
      <c r="K30" s="7"/>
      <c r="L30" s="33"/>
      <c r="M30" s="7"/>
      <c r="N30" s="11"/>
      <c r="O30" s="7"/>
      <c r="P30" s="11"/>
      <c r="Q30" s="1"/>
      <c r="R30" s="1"/>
      <c r="S30" s="1"/>
      <c r="T30" s="45"/>
      <c r="U30" s="45"/>
      <c r="V30" s="45"/>
      <c r="W30" s="45"/>
      <c r="X30" s="45"/>
      <c r="Y30" s="45"/>
      <c r="Z30" s="45"/>
      <c r="AA30" s="45"/>
    </row>
    <row r="31" spans="1:27" ht="12.75" customHeight="1">
      <c r="A31" s="22"/>
      <c r="B31" s="22"/>
      <c r="C31" s="23">
        <v>38</v>
      </c>
      <c r="D31" s="133"/>
      <c r="E31" s="10" t="s">
        <v>73</v>
      </c>
      <c r="F31" s="11"/>
      <c r="G31" s="22"/>
      <c r="H31" s="22"/>
      <c r="I31" s="7"/>
      <c r="J31" s="11"/>
      <c r="K31" s="7"/>
      <c r="L31" s="33"/>
      <c r="M31" s="7"/>
      <c r="N31" s="11"/>
      <c r="O31" s="7"/>
      <c r="P31" s="11"/>
      <c r="Q31" s="1"/>
      <c r="R31" s="1"/>
      <c r="S31" s="1"/>
      <c r="T31" s="45"/>
      <c r="U31" s="45"/>
      <c r="V31" s="45"/>
      <c r="W31" s="45"/>
      <c r="X31" s="45"/>
      <c r="Y31" s="45"/>
      <c r="Z31" s="45"/>
      <c r="AA31" s="45"/>
    </row>
    <row r="32" spans="1:27" ht="12.75" customHeight="1">
      <c r="A32" s="22">
        <v>-14</v>
      </c>
      <c r="B32" s="132">
        <f>IF('Д61'!D59='Д61'!B58,'Д61'!B60,IF('Д61'!D59='Д61'!B60,'Д61'!B58,0))</f>
        <v>0</v>
      </c>
      <c r="C32" s="6" t="str">
        <f>IF('Д61'!E59='Д61'!C58,'Д61'!C60,IF('Д61'!E59='Д61'!C60,'Д61'!C58,0))</f>
        <v>Ахметшина* Зифа</v>
      </c>
      <c r="D32" s="134"/>
      <c r="E32" s="23">
        <v>46</v>
      </c>
      <c r="F32" s="133"/>
      <c r="G32" s="139" t="s">
        <v>55</v>
      </c>
      <c r="H32" s="24"/>
      <c r="I32" s="23">
        <v>55</v>
      </c>
      <c r="J32" s="133"/>
      <c r="K32" s="137" t="s">
        <v>55</v>
      </c>
      <c r="L32" s="33"/>
      <c r="M32" s="23">
        <v>59</v>
      </c>
      <c r="N32" s="133"/>
      <c r="O32" s="137" t="s">
        <v>52</v>
      </c>
      <c r="P32" s="11"/>
      <c r="Q32" s="1"/>
      <c r="R32" s="1"/>
      <c r="S32" s="1"/>
      <c r="T32" s="45"/>
      <c r="U32" s="45"/>
      <c r="V32" s="45"/>
      <c r="W32" s="45"/>
      <c r="X32" s="45"/>
      <c r="Y32" s="45"/>
      <c r="Z32" s="45"/>
      <c r="AA32" s="45"/>
    </row>
    <row r="33" spans="1:27" ht="12.75" customHeight="1">
      <c r="A33" s="22"/>
      <c r="B33" s="22"/>
      <c r="C33" s="22">
        <v>-18</v>
      </c>
      <c r="D33" s="132">
        <f>IF('Д61'!F17='Д61'!D15,'Д61'!D19,IF('Д61'!F17='Д61'!D19,'Д61'!D15,0))</f>
        <v>0</v>
      </c>
      <c r="E33" s="6" t="str">
        <f>IF('Д61'!G17='Д61'!E15,'Д61'!E19,IF('Д61'!G17='Д61'!E19,'Д61'!E15,0))</f>
        <v>Валиахметова* Лиана</v>
      </c>
      <c r="F33" s="28"/>
      <c r="G33" s="23"/>
      <c r="H33" s="33"/>
      <c r="I33" s="7"/>
      <c r="J33" s="31"/>
      <c r="K33" s="1"/>
      <c r="L33" s="1"/>
      <c r="M33" s="7"/>
      <c r="N33" s="31"/>
      <c r="O33" s="1"/>
      <c r="P33" s="1"/>
      <c r="Q33" s="1"/>
      <c r="R33" s="1"/>
      <c r="S33" s="1"/>
      <c r="T33" s="45"/>
      <c r="U33" s="45"/>
      <c r="V33" s="45"/>
      <c r="W33" s="45"/>
      <c r="X33" s="45"/>
      <c r="Y33" s="45"/>
      <c r="Z33" s="45"/>
      <c r="AA33" s="45"/>
    </row>
    <row r="34" spans="1:27" ht="12.75" customHeight="1">
      <c r="A34" s="22">
        <v>-15</v>
      </c>
      <c r="B34" s="132">
        <f>IF('Д61'!D63='Д61'!B62,'Д61'!B64,IF('Д61'!D63='Д61'!B64,'Д61'!B62,0))</f>
        <v>0</v>
      </c>
      <c r="C34" s="2" t="str">
        <f>IF('Д61'!E63='Д61'!C62,'Д61'!C64,IF('Д61'!E63='Д61'!C64,'Д61'!C62,0))</f>
        <v>Нигматуллина* Сафина</v>
      </c>
      <c r="D34" s="135"/>
      <c r="E34" s="1"/>
      <c r="F34" s="1"/>
      <c r="G34" s="23">
        <v>51</v>
      </c>
      <c r="H34" s="136"/>
      <c r="I34" s="137" t="s">
        <v>55</v>
      </c>
      <c r="J34" s="33"/>
      <c r="K34" s="1"/>
      <c r="L34" s="1"/>
      <c r="M34" s="7"/>
      <c r="N34" s="33"/>
      <c r="O34" s="22">
        <v>-60</v>
      </c>
      <c r="P34" s="132">
        <f>IF(P24=N16,N32,IF(P24=N32,N16,0))</f>
        <v>0</v>
      </c>
      <c r="Q34" s="2" t="str">
        <f>IF(Q24=O16,O32,IF(Q24=O32,O16,0))</f>
        <v>Байбулатова* Эвелина</v>
      </c>
      <c r="R34" s="2"/>
      <c r="S34" s="2"/>
      <c r="T34" s="45"/>
      <c r="U34" s="45"/>
      <c r="V34" s="45"/>
      <c r="W34" s="45"/>
      <c r="X34" s="45"/>
      <c r="Y34" s="45"/>
      <c r="Z34" s="45"/>
      <c r="AA34" s="45"/>
    </row>
    <row r="35" spans="1:27" ht="12.75" customHeight="1">
      <c r="A35" s="22"/>
      <c r="B35" s="22"/>
      <c r="C35" s="23">
        <v>39</v>
      </c>
      <c r="D35" s="133"/>
      <c r="E35" s="10" t="s">
        <v>65</v>
      </c>
      <c r="F35" s="11"/>
      <c r="G35" s="7"/>
      <c r="H35" s="24"/>
      <c r="I35" s="11"/>
      <c r="J35" s="11"/>
      <c r="K35" s="1"/>
      <c r="L35" s="1"/>
      <c r="M35" s="7"/>
      <c r="N35" s="33"/>
      <c r="O35" s="1"/>
      <c r="P35" s="1"/>
      <c r="Q35" s="17"/>
      <c r="R35" s="77" t="s">
        <v>3</v>
      </c>
      <c r="S35" s="77"/>
      <c r="T35" s="45"/>
      <c r="U35" s="45"/>
      <c r="V35" s="45"/>
      <c r="W35" s="45"/>
      <c r="X35" s="45"/>
      <c r="Y35" s="45"/>
      <c r="Z35" s="45"/>
      <c r="AA35" s="45"/>
    </row>
    <row r="36" spans="1:27" ht="12.75" customHeight="1">
      <c r="A36" s="22">
        <v>-16</v>
      </c>
      <c r="B36" s="132">
        <f>IF('Д61'!D67='Д61'!B66,'Д61'!B68,IF('Д61'!D67='Д61'!B68,'Д61'!B66,0))</f>
        <v>0</v>
      </c>
      <c r="C36" s="6" t="str">
        <f>IF('Д61'!E67='Д61'!C66,'Д61'!C68,IF('Д61'!E67='Д61'!C68,'Д61'!C66,0))</f>
        <v>Хасанова* Карина</v>
      </c>
      <c r="D36" s="134"/>
      <c r="E36" s="23">
        <v>47</v>
      </c>
      <c r="F36" s="133"/>
      <c r="G36" s="137" t="s">
        <v>65</v>
      </c>
      <c r="H36" s="24"/>
      <c r="I36" s="11"/>
      <c r="J36" s="11"/>
      <c r="K36" s="22">
        <v>-29</v>
      </c>
      <c r="L36" s="132">
        <f>IF('Д61'!J21='Д61'!H13,'Д61'!H29,IF('Д61'!J21='Д61'!H29,'Д61'!H13,0))</f>
        <v>0</v>
      </c>
      <c r="M36" s="6" t="str">
        <f>IF('Д61'!K21='Д61'!I13,'Д61'!I29,IF('Д61'!K21='Д61'!I29,'Д61'!I13,0))</f>
        <v>Шарафутдинова* Алия</v>
      </c>
      <c r="N36" s="140"/>
      <c r="O36" s="1"/>
      <c r="P36" s="1"/>
      <c r="Q36" s="1"/>
      <c r="R36" s="1"/>
      <c r="S36" s="1"/>
      <c r="T36" s="45"/>
      <c r="U36" s="45"/>
      <c r="V36" s="45"/>
      <c r="W36" s="45"/>
      <c r="X36" s="45"/>
      <c r="Y36" s="45"/>
      <c r="Z36" s="45"/>
      <c r="AA36" s="45"/>
    </row>
    <row r="37" spans="1:27" ht="12.75" customHeight="1">
      <c r="A37" s="22"/>
      <c r="B37" s="22"/>
      <c r="C37" s="22">
        <v>-17</v>
      </c>
      <c r="D37" s="132">
        <f>IF('Д61'!F9='Д61'!D7,'Д61'!D11,IF('Д61'!F9='Д61'!D11,'Д61'!D7,0))</f>
        <v>0</v>
      </c>
      <c r="E37" s="6" t="str">
        <f>IF('Д61'!G9='Д61'!E7,'Д61'!E11,IF('Д61'!G9='Д61'!E11,'Д61'!E7,0))</f>
        <v>Решетникова* Арина</v>
      </c>
      <c r="F37" s="28"/>
      <c r="G37" s="1"/>
      <c r="H37" s="22"/>
      <c r="I37" s="11"/>
      <c r="J37" s="11"/>
      <c r="K37" s="1"/>
      <c r="L37" s="1"/>
      <c r="M37" s="1"/>
      <c r="N37" s="1"/>
      <c r="O37" s="1"/>
      <c r="P37" s="1"/>
      <c r="Q37" s="1"/>
      <c r="R37" s="1"/>
      <c r="S37" s="1"/>
      <c r="T37" s="45"/>
      <c r="U37" s="45"/>
      <c r="V37" s="45"/>
      <c r="W37" s="45"/>
      <c r="X37" s="45"/>
      <c r="Y37" s="45"/>
      <c r="Z37" s="45"/>
      <c r="AA37" s="45"/>
    </row>
    <row r="38" spans="1:27" ht="12.75" customHeight="1">
      <c r="A38" s="22"/>
      <c r="B38" s="22"/>
      <c r="C38" s="1"/>
      <c r="D38" s="135"/>
      <c r="E38" s="1"/>
      <c r="F38" s="1"/>
      <c r="G38" s="1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5"/>
      <c r="U38" s="45"/>
      <c r="V38" s="45"/>
      <c r="W38" s="45"/>
      <c r="X38" s="45"/>
      <c r="Y38" s="45"/>
      <c r="Z38" s="45"/>
      <c r="AA38" s="45"/>
    </row>
    <row r="39" spans="1:27" ht="12.75" customHeight="1">
      <c r="A39" s="22">
        <v>-40</v>
      </c>
      <c r="B39" s="132">
        <f>IF(F8=D7,D9,IF(F8=D9,D7,0))</f>
        <v>0</v>
      </c>
      <c r="C39" s="2" t="str">
        <f>IF(G8=E7,E9,IF(G8=E9,E7,0))</f>
        <v>Тагирова* Лилия</v>
      </c>
      <c r="D39" s="135"/>
      <c r="E39" s="1"/>
      <c r="F39" s="1"/>
      <c r="G39" s="1"/>
      <c r="H39" s="22"/>
      <c r="I39" s="1"/>
      <c r="J39" s="1"/>
      <c r="K39" s="22">
        <v>-48</v>
      </c>
      <c r="L39" s="132">
        <f>IF(H10=F8,F12,IF(H10=F12,F8,0))</f>
        <v>0</v>
      </c>
      <c r="M39" s="2" t="str">
        <f>IF(I10=G8,G12,IF(I10=G12,G8,0))</f>
        <v>Аухатова* Николь</v>
      </c>
      <c r="N39" s="27"/>
      <c r="O39" s="1"/>
      <c r="P39" s="1"/>
      <c r="Q39" s="1"/>
      <c r="R39" s="1"/>
      <c r="S39" s="1"/>
      <c r="T39" s="45"/>
      <c r="U39" s="45"/>
      <c r="V39" s="45"/>
      <c r="W39" s="45"/>
      <c r="X39" s="45"/>
      <c r="Y39" s="45"/>
      <c r="Z39" s="45"/>
      <c r="AA39" s="45"/>
    </row>
    <row r="40" spans="1:27" ht="12.75" customHeight="1">
      <c r="A40" s="22"/>
      <c r="B40" s="22"/>
      <c r="C40" s="23">
        <v>71</v>
      </c>
      <c r="D40" s="136"/>
      <c r="E40" s="10" t="s">
        <v>57</v>
      </c>
      <c r="F40" s="11"/>
      <c r="G40" s="1"/>
      <c r="H40" s="24"/>
      <c r="I40" s="1"/>
      <c r="J40" s="1"/>
      <c r="K40" s="22"/>
      <c r="L40" s="22"/>
      <c r="M40" s="23">
        <v>67</v>
      </c>
      <c r="N40" s="136"/>
      <c r="O40" s="10" t="s">
        <v>72</v>
      </c>
      <c r="P40" s="11"/>
      <c r="Q40" s="1"/>
      <c r="R40" s="1"/>
      <c r="S40" s="1"/>
      <c r="T40" s="45"/>
      <c r="U40" s="45"/>
      <c r="V40" s="45"/>
      <c r="W40" s="45"/>
      <c r="X40" s="45"/>
      <c r="Y40" s="45"/>
      <c r="Z40" s="45"/>
      <c r="AA40" s="45"/>
    </row>
    <row r="41" spans="1:27" ht="12.75" customHeight="1">
      <c r="A41" s="22">
        <v>-41</v>
      </c>
      <c r="B41" s="132">
        <f>IF(F12=D11,D13,IF(F12=D13,D11,0))</f>
        <v>0</v>
      </c>
      <c r="C41" s="6" t="str">
        <f>IF(G12=E11,E13,IF(G12=E13,E11,0))</f>
        <v>Нургалиева* Эмилия</v>
      </c>
      <c r="D41" s="141"/>
      <c r="E41" s="7"/>
      <c r="F41" s="11"/>
      <c r="G41" s="1"/>
      <c r="H41" s="1"/>
      <c r="I41" s="1"/>
      <c r="J41" s="1"/>
      <c r="K41" s="22">
        <v>-49</v>
      </c>
      <c r="L41" s="132">
        <f>IF(H18=F16,F20,IF(H18=F20,F16,0))</f>
        <v>0</v>
      </c>
      <c r="M41" s="6" t="str">
        <f>IF(I18=G16,G20,IF(I18=G20,G16,0))</f>
        <v>Галимурзина* Элина</v>
      </c>
      <c r="N41" s="11"/>
      <c r="O41" s="7"/>
      <c r="P41" s="11"/>
      <c r="Q41" s="11"/>
      <c r="R41" s="1"/>
      <c r="S41" s="11"/>
      <c r="T41" s="45"/>
      <c r="U41" s="45"/>
      <c r="V41" s="45"/>
      <c r="W41" s="45"/>
      <c r="X41" s="45"/>
      <c r="Y41" s="45"/>
      <c r="Z41" s="45"/>
      <c r="AA41" s="45"/>
    </row>
    <row r="42" spans="1:27" ht="12.75" customHeight="1">
      <c r="A42" s="22"/>
      <c r="B42" s="22"/>
      <c r="C42" s="1"/>
      <c r="D42" s="142"/>
      <c r="E42" s="23">
        <v>75</v>
      </c>
      <c r="F42" s="136"/>
      <c r="G42" s="10" t="s">
        <v>57</v>
      </c>
      <c r="H42" s="11"/>
      <c r="I42" s="1"/>
      <c r="J42" s="1"/>
      <c r="K42" s="22"/>
      <c r="L42" s="22"/>
      <c r="M42" s="1"/>
      <c r="N42" s="1"/>
      <c r="O42" s="23">
        <v>69</v>
      </c>
      <c r="P42" s="136"/>
      <c r="Q42" s="4" t="s">
        <v>60</v>
      </c>
      <c r="R42" s="4"/>
      <c r="S42" s="4"/>
      <c r="T42" s="45"/>
      <c r="U42" s="45"/>
      <c r="V42" s="45"/>
      <c r="W42" s="45"/>
      <c r="X42" s="45"/>
      <c r="Y42" s="45"/>
      <c r="Z42" s="45"/>
      <c r="AA42" s="45"/>
    </row>
    <row r="43" spans="1:27" ht="12.75" customHeight="1">
      <c r="A43" s="22">
        <v>-42</v>
      </c>
      <c r="B43" s="132">
        <f>IF(F16=D15,D17,IF(F16=D17,D15,0))</f>
        <v>0</v>
      </c>
      <c r="C43" s="2" t="str">
        <f>IF(G16=E15,E17,IF(G16=E17,E15,0))</f>
        <v>Щипакина* Анна</v>
      </c>
      <c r="D43" s="135"/>
      <c r="E43" s="7"/>
      <c r="F43" s="31"/>
      <c r="G43" s="7"/>
      <c r="H43" s="11"/>
      <c r="I43" s="1"/>
      <c r="J43" s="1"/>
      <c r="K43" s="22">
        <v>-50</v>
      </c>
      <c r="L43" s="132">
        <f>IF(H26=F24,F28,IF(H26=F28,F24,0))</f>
        <v>0</v>
      </c>
      <c r="M43" s="2" t="str">
        <f>IF(I26=G24,G28,IF(I26=G28,G24,0))</f>
        <v>Ахтямова* Камилла</v>
      </c>
      <c r="N43" s="27"/>
      <c r="O43" s="7"/>
      <c r="P43" s="11"/>
      <c r="Q43" s="16"/>
      <c r="R43" s="77" t="s">
        <v>12</v>
      </c>
      <c r="S43" s="77"/>
      <c r="T43" s="45"/>
      <c r="U43" s="45"/>
      <c r="V43" s="45"/>
      <c r="W43" s="45"/>
      <c r="X43" s="45"/>
      <c r="Y43" s="45"/>
      <c r="Z43" s="45"/>
      <c r="AA43" s="45"/>
    </row>
    <row r="44" spans="1:27" ht="12.75" customHeight="1">
      <c r="A44" s="22"/>
      <c r="B44" s="22"/>
      <c r="C44" s="23">
        <v>72</v>
      </c>
      <c r="D44" s="136"/>
      <c r="E44" s="137" t="s">
        <v>61</v>
      </c>
      <c r="F44" s="33"/>
      <c r="G44" s="7"/>
      <c r="H44" s="11"/>
      <c r="I44" s="1"/>
      <c r="J44" s="1"/>
      <c r="K44" s="22"/>
      <c r="L44" s="22"/>
      <c r="M44" s="23">
        <v>68</v>
      </c>
      <c r="N44" s="136"/>
      <c r="O44" s="137" t="s">
        <v>60</v>
      </c>
      <c r="P44" s="11"/>
      <c r="Q44" s="17"/>
      <c r="R44" s="1"/>
      <c r="S44" s="17"/>
      <c r="T44" s="45"/>
      <c r="U44" s="45"/>
      <c r="V44" s="45"/>
      <c r="W44" s="45"/>
      <c r="X44" s="45"/>
      <c r="Y44" s="45"/>
      <c r="Z44" s="45"/>
      <c r="AA44" s="45"/>
    </row>
    <row r="45" spans="1:27" ht="12.75" customHeight="1">
      <c r="A45" s="22">
        <v>-43</v>
      </c>
      <c r="B45" s="132">
        <f>IF(F20=D19,D21,IF(F20=D21,D19,0))</f>
        <v>0</v>
      </c>
      <c r="C45" s="6" t="str">
        <f>IF(G20=E19,E21,IF(G20=E21,E19,0))</f>
        <v>Малышева* Анастасия</v>
      </c>
      <c r="D45" s="141"/>
      <c r="E45" s="1"/>
      <c r="F45" s="1"/>
      <c r="G45" s="7"/>
      <c r="H45" s="11"/>
      <c r="I45" s="1"/>
      <c r="J45" s="1"/>
      <c r="K45" s="22">
        <v>-51</v>
      </c>
      <c r="L45" s="132">
        <f>IF(H34=F32,F36,IF(H34=F36,F32,0))</f>
        <v>0</v>
      </c>
      <c r="M45" s="6" t="str">
        <f>IF(I34=G32,G36,IF(I34=G36,G32,0))</f>
        <v>Нигматуллина* Сафина</v>
      </c>
      <c r="N45" s="11"/>
      <c r="O45" s="1"/>
      <c r="P45" s="1"/>
      <c r="Q45" s="1"/>
      <c r="R45" s="1"/>
      <c r="S45" s="1"/>
      <c r="T45" s="45"/>
      <c r="U45" s="45"/>
      <c r="V45" s="45"/>
      <c r="W45" s="45"/>
      <c r="X45" s="45"/>
      <c r="Y45" s="45"/>
      <c r="Z45" s="45"/>
      <c r="AA45" s="45"/>
    </row>
    <row r="46" spans="1:27" ht="12.75" customHeight="1">
      <c r="A46" s="22"/>
      <c r="B46" s="22"/>
      <c r="C46" s="11"/>
      <c r="D46" s="141"/>
      <c r="E46" s="1"/>
      <c r="F46" s="1"/>
      <c r="G46" s="23">
        <v>77</v>
      </c>
      <c r="H46" s="136"/>
      <c r="I46" s="10" t="s">
        <v>50</v>
      </c>
      <c r="J46" s="11"/>
      <c r="K46" s="22"/>
      <c r="L46" s="22"/>
      <c r="M46" s="1"/>
      <c r="N46" s="1"/>
      <c r="O46" s="22">
        <v>-69</v>
      </c>
      <c r="P46" s="132">
        <f>IF(P42=N40,N44,IF(P42=N44,N40,0))</f>
        <v>0</v>
      </c>
      <c r="Q46" s="2" t="str">
        <f>IF(Q42=O40,O44,IF(Q42=O44,O40,0))</f>
        <v>Аухатова* Николь</v>
      </c>
      <c r="R46" s="10"/>
      <c r="S46" s="10"/>
      <c r="T46" s="45"/>
      <c r="U46" s="45"/>
      <c r="V46" s="45"/>
      <c r="W46" s="45"/>
      <c r="X46" s="45"/>
      <c r="Y46" s="45"/>
      <c r="Z46" s="45"/>
      <c r="AA46" s="45"/>
    </row>
    <row r="47" spans="1:27" ht="12.75" customHeight="1">
      <c r="A47" s="22">
        <v>-44</v>
      </c>
      <c r="B47" s="132">
        <f>IF(F24=D23,D25,IF(F24=D25,D23,0))</f>
        <v>0</v>
      </c>
      <c r="C47" s="2" t="str">
        <f>IF(G24=E23,E25,IF(G24=E25,E23,0))</f>
        <v>Гильманова* Уралия</v>
      </c>
      <c r="D47" s="135"/>
      <c r="E47" s="1"/>
      <c r="F47" s="1"/>
      <c r="G47" s="7"/>
      <c r="H47" s="31"/>
      <c r="I47" s="12" t="s">
        <v>79</v>
      </c>
      <c r="J47" s="12"/>
      <c r="K47" s="1"/>
      <c r="L47" s="1"/>
      <c r="M47" s="22">
        <v>-67</v>
      </c>
      <c r="N47" s="132">
        <f>IF(N40=L39,L41,IF(N40=L41,L39,0))</f>
        <v>0</v>
      </c>
      <c r="O47" s="2" t="str">
        <f>IF(O40=M39,M41,IF(O40=M41,M39,0))</f>
        <v>Галимурзина* Элина</v>
      </c>
      <c r="P47" s="27"/>
      <c r="Q47" s="17"/>
      <c r="R47" s="77" t="s">
        <v>14</v>
      </c>
      <c r="S47" s="77"/>
      <c r="T47" s="45"/>
      <c r="U47" s="45"/>
      <c r="V47" s="45"/>
      <c r="W47" s="45"/>
      <c r="X47" s="45"/>
      <c r="Y47" s="45"/>
      <c r="Z47" s="45"/>
      <c r="AA47" s="45"/>
    </row>
    <row r="48" spans="1:27" ht="12.75" customHeight="1">
      <c r="A48" s="22"/>
      <c r="B48" s="22"/>
      <c r="C48" s="23">
        <v>73</v>
      </c>
      <c r="D48" s="136"/>
      <c r="E48" s="10" t="s">
        <v>50</v>
      </c>
      <c r="F48" s="11"/>
      <c r="G48" s="7"/>
      <c r="H48" s="33"/>
      <c r="I48" s="1"/>
      <c r="J48" s="1"/>
      <c r="K48" s="1"/>
      <c r="L48" s="1"/>
      <c r="M48" s="22"/>
      <c r="N48" s="22"/>
      <c r="O48" s="23">
        <v>70</v>
      </c>
      <c r="P48" s="136"/>
      <c r="Q48" s="10" t="s">
        <v>65</v>
      </c>
      <c r="R48" s="10"/>
      <c r="S48" s="10"/>
      <c r="T48" s="45"/>
      <c r="U48" s="45"/>
      <c r="V48" s="45"/>
      <c r="W48" s="45"/>
      <c r="X48" s="45"/>
      <c r="Y48" s="45"/>
      <c r="Z48" s="45"/>
      <c r="AA48" s="45"/>
    </row>
    <row r="49" spans="1:27" ht="12.75" customHeight="1">
      <c r="A49" s="22">
        <v>-45</v>
      </c>
      <c r="B49" s="132">
        <f>IF(F28=D27,D29,IF(F28=D29,D27,0))</f>
        <v>0</v>
      </c>
      <c r="C49" s="6" t="str">
        <f>IF(G28=E27,E29,IF(G28=E29,E27,0))</f>
        <v>Султанова* Аида</v>
      </c>
      <c r="D49" s="141"/>
      <c r="E49" s="7"/>
      <c r="F49" s="11"/>
      <c r="G49" s="7"/>
      <c r="H49" s="11"/>
      <c r="I49" s="1"/>
      <c r="J49" s="1"/>
      <c r="K49" s="1"/>
      <c r="L49" s="1"/>
      <c r="M49" s="22">
        <v>-68</v>
      </c>
      <c r="N49" s="132">
        <f>IF(N44=L43,L45,IF(N44=L45,L43,0))</f>
        <v>0</v>
      </c>
      <c r="O49" s="6" t="str">
        <f>IF(O44=M43,M45,IF(O44=M45,M43,0))</f>
        <v>Нигматуллина* Сафина</v>
      </c>
      <c r="P49" s="11"/>
      <c r="Q49" s="17"/>
      <c r="R49" s="77" t="s">
        <v>13</v>
      </c>
      <c r="S49" s="77"/>
      <c r="T49" s="45"/>
      <c r="U49" s="45"/>
      <c r="V49" s="45"/>
      <c r="W49" s="45"/>
      <c r="X49" s="45"/>
      <c r="Y49" s="45"/>
      <c r="Z49" s="45"/>
      <c r="AA49" s="45"/>
    </row>
    <row r="50" spans="1:27" ht="12.75" customHeight="1">
      <c r="A50" s="22"/>
      <c r="B50" s="22"/>
      <c r="C50" s="1"/>
      <c r="D50" s="142"/>
      <c r="E50" s="23">
        <v>76</v>
      </c>
      <c r="F50" s="136"/>
      <c r="G50" s="137" t="s">
        <v>50</v>
      </c>
      <c r="H50" s="11"/>
      <c r="I50" s="1"/>
      <c r="J50" s="1"/>
      <c r="K50" s="1"/>
      <c r="L50" s="1"/>
      <c r="M50" s="1"/>
      <c r="N50" s="1"/>
      <c r="O50" s="22">
        <v>-70</v>
      </c>
      <c r="P50" s="132">
        <f>IF(P48=N47,N49,IF(P48=N49,N47,0))</f>
        <v>0</v>
      </c>
      <c r="Q50" s="2" t="str">
        <f>IF(Q48=O47,O49,IF(Q48=O49,O47,0))</f>
        <v>Галимурзина* Элина</v>
      </c>
      <c r="R50" s="10"/>
      <c r="S50" s="10"/>
      <c r="T50" s="45"/>
      <c r="U50" s="45"/>
      <c r="V50" s="45"/>
      <c r="W50" s="45"/>
      <c r="X50" s="45"/>
      <c r="Y50" s="45"/>
      <c r="Z50" s="45"/>
      <c r="AA50" s="45"/>
    </row>
    <row r="51" spans="1:27" ht="12.75" customHeight="1">
      <c r="A51" s="22">
        <v>-46</v>
      </c>
      <c r="B51" s="132">
        <f>IF(F32=D31,D33,IF(F32=D33,D31,0))</f>
        <v>0</v>
      </c>
      <c r="C51" s="2" t="str">
        <f>IF(G32=E31,E33,IF(G32=E33,E31,0))</f>
        <v>Закирьянова* Антония</v>
      </c>
      <c r="D51" s="135"/>
      <c r="E51" s="7"/>
      <c r="F51" s="31"/>
      <c r="G51" s="1"/>
      <c r="H51" s="1"/>
      <c r="I51" s="1"/>
      <c r="J51" s="1"/>
      <c r="K51" s="1"/>
      <c r="L51" s="1"/>
      <c r="M51" s="11"/>
      <c r="N51" s="11"/>
      <c r="O51" s="1"/>
      <c r="P51" s="1"/>
      <c r="Q51" s="17"/>
      <c r="R51" s="77" t="s">
        <v>15</v>
      </c>
      <c r="S51" s="77"/>
      <c r="T51" s="45"/>
      <c r="U51" s="45"/>
      <c r="V51" s="45"/>
      <c r="W51" s="45"/>
      <c r="X51" s="45"/>
      <c r="Y51" s="45"/>
      <c r="Z51" s="45"/>
      <c r="AA51" s="45"/>
    </row>
    <row r="52" spans="1:27" ht="12.75" customHeight="1">
      <c r="A52" s="22"/>
      <c r="B52" s="22"/>
      <c r="C52" s="23">
        <v>74</v>
      </c>
      <c r="D52" s="136"/>
      <c r="E52" s="137" t="s">
        <v>73</v>
      </c>
      <c r="F52" s="33"/>
      <c r="G52" s="22">
        <v>-77</v>
      </c>
      <c r="H52" s="132">
        <f>IF(H46=F42,F50,IF(H46=F50,F42,0))</f>
        <v>0</v>
      </c>
      <c r="I52" s="2" t="str">
        <f>IF(I46=G42,G50,IF(I46=G50,G42,0))</f>
        <v>Нургалиева* Эмилия</v>
      </c>
      <c r="J52" s="27"/>
      <c r="K52" s="22">
        <v>-71</v>
      </c>
      <c r="L52" s="132">
        <f>IF(D40=B39,B41,IF(D40=B41,B39,0))</f>
        <v>0</v>
      </c>
      <c r="M52" s="2" t="str">
        <f>IF(E40=C39,C41,IF(E40=C41,C39,0))</f>
        <v>Тагирова* Лилия</v>
      </c>
      <c r="N52" s="27"/>
      <c r="O52" s="1"/>
      <c r="P52" s="1"/>
      <c r="Q52" s="1"/>
      <c r="R52" s="1"/>
      <c r="S52" s="1"/>
      <c r="T52" s="45"/>
      <c r="U52" s="45"/>
      <c r="V52" s="45"/>
      <c r="W52" s="45"/>
      <c r="X52" s="45"/>
      <c r="Y52" s="45"/>
      <c r="Z52" s="45"/>
      <c r="AA52" s="45"/>
    </row>
    <row r="53" spans="1:27" ht="12.75" customHeight="1">
      <c r="A53" s="22">
        <v>-47</v>
      </c>
      <c r="B53" s="132">
        <f>IF(F36=D35,D37,IF(F36=D37,D35,0))</f>
        <v>0</v>
      </c>
      <c r="C53" s="6" t="str">
        <f>IF(G36=E35,E37,IF(G36=E37,E35,0))</f>
        <v>Решетникова* Арина</v>
      </c>
      <c r="D53" s="141"/>
      <c r="E53" s="1"/>
      <c r="F53" s="1"/>
      <c r="G53" s="1"/>
      <c r="H53" s="1"/>
      <c r="I53" s="12" t="s">
        <v>80</v>
      </c>
      <c r="J53" s="12"/>
      <c r="K53" s="22"/>
      <c r="L53" s="22"/>
      <c r="M53" s="23">
        <v>79</v>
      </c>
      <c r="N53" s="136"/>
      <c r="O53" s="10" t="s">
        <v>63</v>
      </c>
      <c r="P53" s="11"/>
      <c r="Q53" s="1"/>
      <c r="R53" s="1"/>
      <c r="S53" s="1"/>
      <c r="T53" s="45"/>
      <c r="U53" s="45"/>
      <c r="V53" s="45"/>
      <c r="W53" s="45"/>
      <c r="X53" s="45"/>
      <c r="Y53" s="45"/>
      <c r="Z53" s="45"/>
      <c r="AA53" s="45"/>
    </row>
    <row r="54" spans="1:27" ht="12.75" customHeight="1">
      <c r="A54" s="22"/>
      <c r="B54" s="22"/>
      <c r="C54" s="1"/>
      <c r="D54" s="142"/>
      <c r="E54" s="22">
        <v>-75</v>
      </c>
      <c r="F54" s="132">
        <f>IF(F42=D40,D44,IF(F42=D44,D40,0))</f>
        <v>0</v>
      </c>
      <c r="G54" s="2" t="str">
        <f>IF(G42=E40,E44,IF(G42=E44,E40,0))</f>
        <v>Малышева* Анастасия</v>
      </c>
      <c r="H54" s="27"/>
      <c r="I54" s="17"/>
      <c r="J54" s="17"/>
      <c r="K54" s="22">
        <v>-72</v>
      </c>
      <c r="L54" s="132">
        <f>IF(D44=B43,B45,IF(D44=B45,B43,0))</f>
        <v>0</v>
      </c>
      <c r="M54" s="6" t="str">
        <f>IF(E44=C43,C45,IF(E44=C45,C43,0))</f>
        <v>Щипакина* Анна</v>
      </c>
      <c r="N54" s="11"/>
      <c r="O54" s="7"/>
      <c r="P54" s="11"/>
      <c r="Q54" s="11"/>
      <c r="R54" s="1"/>
      <c r="S54" s="11"/>
      <c r="T54" s="45"/>
      <c r="U54" s="45"/>
      <c r="V54" s="45"/>
      <c r="W54" s="45"/>
      <c r="X54" s="45"/>
      <c r="Y54" s="45"/>
      <c r="Z54" s="45"/>
      <c r="AA54" s="45"/>
    </row>
    <row r="55" spans="1:27" ht="12.75" customHeight="1">
      <c r="A55" s="22"/>
      <c r="B55" s="22"/>
      <c r="C55" s="1"/>
      <c r="D55" s="142"/>
      <c r="E55" s="22"/>
      <c r="F55" s="22"/>
      <c r="G55" s="23">
        <v>78</v>
      </c>
      <c r="H55" s="136"/>
      <c r="I55" s="10" t="s">
        <v>61</v>
      </c>
      <c r="J55" s="11"/>
      <c r="K55" s="22"/>
      <c r="L55" s="22"/>
      <c r="M55" s="1"/>
      <c r="N55" s="1"/>
      <c r="O55" s="23">
        <v>81</v>
      </c>
      <c r="P55" s="136"/>
      <c r="Q55" s="4" t="s">
        <v>64</v>
      </c>
      <c r="R55" s="4"/>
      <c r="S55" s="4"/>
      <c r="T55" s="45"/>
      <c r="U55" s="45"/>
      <c r="V55" s="45"/>
      <c r="W55" s="45"/>
      <c r="X55" s="45"/>
      <c r="Y55" s="45"/>
      <c r="Z55" s="45"/>
      <c r="AA55" s="45"/>
    </row>
    <row r="56" spans="1:27" ht="12.75" customHeight="1">
      <c r="A56" s="22"/>
      <c r="B56" s="22"/>
      <c r="C56" s="1"/>
      <c r="D56" s="142"/>
      <c r="E56" s="22">
        <v>-76</v>
      </c>
      <c r="F56" s="132">
        <f>IF(F50=D48,D52,IF(F50=D52,D48,0))</f>
        <v>0</v>
      </c>
      <c r="G56" s="6" t="str">
        <f>IF(G50=E48,E52,IF(G50=E52,E48,0))</f>
        <v>Закирьянова* Антония</v>
      </c>
      <c r="H56" s="11"/>
      <c r="I56" s="12" t="s">
        <v>81</v>
      </c>
      <c r="J56" s="12"/>
      <c r="K56" s="22">
        <v>-73</v>
      </c>
      <c r="L56" s="132">
        <f>IF(D48=B47,B49,IF(D48=B49,B47,0))</f>
        <v>0</v>
      </c>
      <c r="M56" s="2" t="str">
        <f>IF(E48=C47,C49,IF(E48=C49,C47,0))</f>
        <v>Султанова* Аида</v>
      </c>
      <c r="N56" s="27"/>
      <c r="O56" s="7"/>
      <c r="P56" s="11"/>
      <c r="Q56" s="16"/>
      <c r="R56" s="77" t="s">
        <v>82</v>
      </c>
      <c r="S56" s="77"/>
      <c r="T56" s="45"/>
      <c r="U56" s="45"/>
      <c r="V56" s="45"/>
      <c r="W56" s="45"/>
      <c r="X56" s="45"/>
      <c r="Y56" s="45"/>
      <c r="Z56" s="45"/>
      <c r="AA56" s="45"/>
    </row>
    <row r="57" spans="1:27" ht="12.75" customHeight="1">
      <c r="A57" s="22"/>
      <c r="B57" s="22"/>
      <c r="C57" s="1"/>
      <c r="D57" s="142"/>
      <c r="E57" s="1"/>
      <c r="F57" s="1"/>
      <c r="G57" s="22">
        <v>-78</v>
      </c>
      <c r="H57" s="132">
        <f>IF(H55=F54,F56,IF(H55=F56,F54,0))</f>
        <v>0</v>
      </c>
      <c r="I57" s="2" t="str">
        <f>IF(I55=G54,G56,IF(I55=G56,G54,0))</f>
        <v>Закирьянова* Антония</v>
      </c>
      <c r="J57" s="27"/>
      <c r="K57" s="22"/>
      <c r="L57" s="22"/>
      <c r="M57" s="23">
        <v>80</v>
      </c>
      <c r="N57" s="136"/>
      <c r="O57" s="137" t="s">
        <v>64</v>
      </c>
      <c r="P57" s="11"/>
      <c r="Q57" s="17"/>
      <c r="R57" s="1"/>
      <c r="S57" s="17"/>
      <c r="T57" s="45"/>
      <c r="U57" s="45"/>
      <c r="V57" s="45"/>
      <c r="W57" s="45"/>
      <c r="X57" s="45"/>
      <c r="Y57" s="45"/>
      <c r="Z57" s="45"/>
      <c r="AA57" s="45"/>
    </row>
    <row r="58" spans="1:27" ht="12.75" customHeight="1">
      <c r="A58" s="22">
        <v>-32</v>
      </c>
      <c r="B58" s="132">
        <f>IF(D7=B6,B8,IF(D7=B8,B6,0))</f>
        <v>0</v>
      </c>
      <c r="C58" s="2" t="str">
        <f>IF(E7=C6,C8,IF(E7=C8,C6,0))</f>
        <v>_</v>
      </c>
      <c r="D58" s="135"/>
      <c r="E58" s="11"/>
      <c r="F58" s="11"/>
      <c r="G58" s="1"/>
      <c r="H58" s="1"/>
      <c r="I58" s="12" t="s">
        <v>83</v>
      </c>
      <c r="J58" s="12"/>
      <c r="K58" s="22">
        <v>-74</v>
      </c>
      <c r="L58" s="132">
        <f>IF(D52=B51,B53,IF(D52=B53,B51,0))</f>
        <v>0</v>
      </c>
      <c r="M58" s="6" t="str">
        <f>IF(E52=C51,C53,IF(E52=C53,C51,0))</f>
        <v>Решетникова* Арина</v>
      </c>
      <c r="N58" s="11"/>
      <c r="O58" s="1"/>
      <c r="P58" s="1"/>
      <c r="Q58" s="1"/>
      <c r="R58" s="1"/>
      <c r="S58" s="1"/>
      <c r="T58" s="45"/>
      <c r="U58" s="45"/>
      <c r="V58" s="45"/>
      <c r="W58" s="45"/>
      <c r="X58" s="45"/>
      <c r="Y58" s="45"/>
      <c r="Z58" s="45"/>
      <c r="AA58" s="45"/>
    </row>
    <row r="59" spans="1:27" ht="12.75" customHeight="1">
      <c r="A59" s="22"/>
      <c r="B59" s="22"/>
      <c r="C59" s="23">
        <v>83</v>
      </c>
      <c r="D59" s="136"/>
      <c r="E59" s="10" t="s">
        <v>71</v>
      </c>
      <c r="F59" s="11"/>
      <c r="G59" s="1"/>
      <c r="H59" s="1"/>
      <c r="I59" s="1"/>
      <c r="J59" s="1"/>
      <c r="K59" s="1"/>
      <c r="L59" s="1"/>
      <c r="M59" s="1"/>
      <c r="N59" s="1"/>
      <c r="O59" s="22">
        <v>-81</v>
      </c>
      <c r="P59" s="132">
        <f>IF(P55=N53,N57,IF(P55=N57,N53,0))</f>
        <v>0</v>
      </c>
      <c r="Q59" s="2" t="str">
        <f>IF(Q55=O53,O57,IF(Q55=O57,O53,0))</f>
        <v>Тагирова* Лилия</v>
      </c>
      <c r="R59" s="10"/>
      <c r="S59" s="10"/>
      <c r="T59" s="45"/>
      <c r="U59" s="45"/>
      <c r="V59" s="45"/>
      <c r="W59" s="45"/>
      <c r="X59" s="45"/>
      <c r="Y59" s="45"/>
      <c r="Z59" s="45"/>
      <c r="AA59" s="45"/>
    </row>
    <row r="60" spans="1:27" ht="12.75" customHeight="1">
      <c r="A60" s="22">
        <v>-33</v>
      </c>
      <c r="B60" s="132">
        <f>IF(D11=B10,B12,IF(D11=B12,B10,0))</f>
        <v>0</v>
      </c>
      <c r="C60" s="6" t="str">
        <f>IF(E11=C10,C12,IF(E11=C12,C10,0))</f>
        <v>Матвеева* Мария</v>
      </c>
      <c r="D60" s="143"/>
      <c r="E60" s="7"/>
      <c r="F60" s="11"/>
      <c r="G60" s="1"/>
      <c r="H60" s="1"/>
      <c r="I60" s="1"/>
      <c r="J60" s="1"/>
      <c r="K60" s="1"/>
      <c r="L60" s="1"/>
      <c r="M60" s="22">
        <v>-79</v>
      </c>
      <c r="N60" s="132">
        <f>IF(N53=L52,L54,IF(N53=L54,L52,0))</f>
        <v>0</v>
      </c>
      <c r="O60" s="2" t="str">
        <f>IF(O53=M52,M54,IF(O53=M54,M52,0))</f>
        <v>Щипакина* Анна</v>
      </c>
      <c r="P60" s="27"/>
      <c r="Q60" s="17"/>
      <c r="R60" s="77" t="s">
        <v>84</v>
      </c>
      <c r="S60" s="77"/>
      <c r="T60" s="45"/>
      <c r="U60" s="45"/>
      <c r="V60" s="45"/>
      <c r="W60" s="45"/>
      <c r="X60" s="45"/>
      <c r="Y60" s="45"/>
      <c r="Z60" s="45"/>
      <c r="AA60" s="45"/>
    </row>
    <row r="61" spans="1:27" ht="12.75" customHeight="1">
      <c r="A61" s="22"/>
      <c r="B61" s="22"/>
      <c r="C61" s="1"/>
      <c r="D61" s="141"/>
      <c r="E61" s="23">
        <v>87</v>
      </c>
      <c r="F61" s="136"/>
      <c r="G61" s="10" t="s">
        <v>71</v>
      </c>
      <c r="H61" s="11"/>
      <c r="I61" s="1"/>
      <c r="J61" s="1"/>
      <c r="K61" s="1"/>
      <c r="L61" s="1"/>
      <c r="M61" s="22"/>
      <c r="N61" s="22"/>
      <c r="O61" s="23">
        <v>82</v>
      </c>
      <c r="P61" s="136"/>
      <c r="Q61" s="10" t="s">
        <v>75</v>
      </c>
      <c r="R61" s="10"/>
      <c r="S61" s="10"/>
      <c r="T61" s="45"/>
      <c r="U61" s="45"/>
      <c r="V61" s="45"/>
      <c r="W61" s="45"/>
      <c r="X61" s="45"/>
      <c r="Y61" s="45"/>
      <c r="Z61" s="45"/>
      <c r="AA61" s="45"/>
    </row>
    <row r="62" spans="1:27" ht="12.75" customHeight="1">
      <c r="A62" s="22">
        <v>-34</v>
      </c>
      <c r="B62" s="132">
        <f>IF(D15=B14,B16,IF(D15=B16,B14,0))</f>
        <v>0</v>
      </c>
      <c r="C62" s="2" t="str">
        <f>IF(E15=C14,C16,IF(E15=C16,C14,0))</f>
        <v>Ишбулатова* Аделия</v>
      </c>
      <c r="D62" s="135"/>
      <c r="E62" s="7"/>
      <c r="F62" s="144"/>
      <c r="G62" s="7"/>
      <c r="H62" s="11"/>
      <c r="I62" s="1"/>
      <c r="J62" s="1"/>
      <c r="K62" s="1"/>
      <c r="L62" s="1"/>
      <c r="M62" s="22">
        <v>-80</v>
      </c>
      <c r="N62" s="132">
        <f>IF(N57=L56,L58,IF(N57=L58,L56,0))</f>
        <v>0</v>
      </c>
      <c r="O62" s="6" t="str">
        <f>IF(O57=M56,M58,IF(O57=M58,M56,0))</f>
        <v>Султанова* Аида</v>
      </c>
      <c r="P62" s="27"/>
      <c r="Q62" s="17"/>
      <c r="R62" s="77" t="s">
        <v>85</v>
      </c>
      <c r="S62" s="77"/>
      <c r="T62" s="45"/>
      <c r="U62" s="45"/>
      <c r="V62" s="45"/>
      <c r="W62" s="45"/>
      <c r="X62" s="45"/>
      <c r="Y62" s="45"/>
      <c r="Z62" s="45"/>
      <c r="AA62" s="45"/>
    </row>
    <row r="63" spans="1:27" ht="12.75" customHeight="1">
      <c r="A63" s="22"/>
      <c r="B63" s="22"/>
      <c r="C63" s="23">
        <v>84</v>
      </c>
      <c r="D63" s="136"/>
      <c r="E63" s="137" t="s">
        <v>68</v>
      </c>
      <c r="F63" s="11"/>
      <c r="G63" s="7"/>
      <c r="H63" s="11"/>
      <c r="I63" s="1"/>
      <c r="J63" s="1"/>
      <c r="K63" s="1"/>
      <c r="L63" s="1"/>
      <c r="M63" s="1"/>
      <c r="N63" s="1"/>
      <c r="O63" s="22">
        <v>-82</v>
      </c>
      <c r="P63" s="132">
        <f>IF(P61=N60,N62,IF(P61=N62,N60,0))</f>
        <v>0</v>
      </c>
      <c r="Q63" s="2" t="str">
        <f>IF(Q61=O60,O62,IF(Q61=O62,O60,0))</f>
        <v>Султанова* Аида</v>
      </c>
      <c r="R63" s="10"/>
      <c r="S63" s="10"/>
      <c r="T63" s="45"/>
      <c r="U63" s="45"/>
      <c r="V63" s="45"/>
      <c r="W63" s="45"/>
      <c r="X63" s="45"/>
      <c r="Y63" s="45"/>
      <c r="Z63" s="45"/>
      <c r="AA63" s="45"/>
    </row>
    <row r="64" spans="1:27" ht="12.75" customHeight="1">
      <c r="A64" s="22">
        <v>-35</v>
      </c>
      <c r="B64" s="132">
        <f>IF(D19=B18,B20,IF(D19=B20,B18,0))</f>
        <v>0</v>
      </c>
      <c r="C64" s="6" t="str">
        <f>IF(E19=C18,C20,IF(E19=C20,C18,0))</f>
        <v>Малышева* Валерия</v>
      </c>
      <c r="D64" s="135"/>
      <c r="E64" s="1"/>
      <c r="F64" s="11"/>
      <c r="G64" s="7"/>
      <c r="H64" s="11"/>
      <c r="I64" s="1"/>
      <c r="J64" s="1"/>
      <c r="K64" s="1"/>
      <c r="L64" s="1"/>
      <c r="M64" s="11"/>
      <c r="N64" s="11"/>
      <c r="O64" s="1"/>
      <c r="P64" s="1"/>
      <c r="Q64" s="17"/>
      <c r="R64" s="77" t="s">
        <v>86</v>
      </c>
      <c r="S64" s="77"/>
      <c r="T64" s="45"/>
      <c r="U64" s="45"/>
      <c r="V64" s="45"/>
      <c r="W64" s="45"/>
      <c r="X64" s="45"/>
      <c r="Y64" s="45"/>
      <c r="Z64" s="45"/>
      <c r="AA64" s="45"/>
    </row>
    <row r="65" spans="1:27" ht="12.75" customHeight="1">
      <c r="A65" s="22"/>
      <c r="B65" s="22"/>
      <c r="C65" s="11"/>
      <c r="D65" s="141"/>
      <c r="E65" s="1"/>
      <c r="F65" s="11"/>
      <c r="G65" s="23">
        <v>89</v>
      </c>
      <c r="H65" s="136"/>
      <c r="I65" s="10" t="s">
        <v>71</v>
      </c>
      <c r="J65" s="11"/>
      <c r="K65" s="22">
        <v>-83</v>
      </c>
      <c r="L65" s="132">
        <f>IF(D59=B58,B60,IF(D59=B60,B58,0))</f>
        <v>0</v>
      </c>
      <c r="M65" s="2" t="str">
        <f>IF(E59=C58,C60,IF(E59=C60,C58,0))</f>
        <v>_</v>
      </c>
      <c r="N65" s="27"/>
      <c r="O65" s="1"/>
      <c r="P65" s="1"/>
      <c r="Q65" s="1"/>
      <c r="R65" s="1"/>
      <c r="S65" s="1"/>
      <c r="T65" s="45"/>
      <c r="U65" s="45"/>
      <c r="V65" s="45"/>
      <c r="W65" s="45"/>
      <c r="X65" s="45"/>
      <c r="Y65" s="45"/>
      <c r="Z65" s="45"/>
      <c r="AA65" s="45"/>
    </row>
    <row r="66" spans="1:27" ht="12.75" customHeight="1">
      <c r="A66" s="22">
        <v>-36</v>
      </c>
      <c r="B66" s="132">
        <f>IF(D23=B22,B24,IF(D23=B24,B22,0))</f>
        <v>0</v>
      </c>
      <c r="C66" s="2" t="str">
        <f>IF(E23=C22,C24,IF(E23=C24,C22,0))</f>
        <v>Каменских* Эмилия</v>
      </c>
      <c r="D66" s="135"/>
      <c r="E66" s="1"/>
      <c r="F66" s="11"/>
      <c r="G66" s="7"/>
      <c r="H66" s="11"/>
      <c r="I66" s="12" t="s">
        <v>87</v>
      </c>
      <c r="J66" s="12"/>
      <c r="K66" s="22"/>
      <c r="L66" s="22"/>
      <c r="M66" s="23">
        <v>91</v>
      </c>
      <c r="N66" s="136"/>
      <c r="O66" s="10" t="s">
        <v>67</v>
      </c>
      <c r="P66" s="11"/>
      <c r="Q66" s="1"/>
      <c r="R66" s="1"/>
      <c r="S66" s="1"/>
      <c r="T66" s="45"/>
      <c r="U66" s="45"/>
      <c r="V66" s="45"/>
      <c r="W66" s="45"/>
      <c r="X66" s="45"/>
      <c r="Y66" s="45"/>
      <c r="Z66" s="45"/>
      <c r="AA66" s="45"/>
    </row>
    <row r="67" spans="1:27" ht="12.75" customHeight="1">
      <c r="A67" s="22"/>
      <c r="B67" s="22"/>
      <c r="C67" s="23">
        <v>85</v>
      </c>
      <c r="D67" s="136"/>
      <c r="E67" s="10" t="s">
        <v>66</v>
      </c>
      <c r="F67" s="11"/>
      <c r="G67" s="7"/>
      <c r="H67" s="11"/>
      <c r="I67" s="1"/>
      <c r="J67" s="1"/>
      <c r="K67" s="22">
        <v>-84</v>
      </c>
      <c r="L67" s="132">
        <f>IF(D63=B62,B64,IF(D63=B64,B62,0))</f>
        <v>0</v>
      </c>
      <c r="M67" s="6" t="str">
        <f>IF(E63=C62,C64,IF(E63=C64,C62,0))</f>
        <v>Малышева* Валерия</v>
      </c>
      <c r="N67" s="145"/>
      <c r="O67" s="7"/>
      <c r="P67" s="11"/>
      <c r="Q67" s="11"/>
      <c r="R67" s="1"/>
      <c r="S67" s="11"/>
      <c r="T67" s="45"/>
      <c r="U67" s="45"/>
      <c r="V67" s="45"/>
      <c r="W67" s="45"/>
      <c r="X67" s="45"/>
      <c r="Y67" s="45"/>
      <c r="Z67" s="45"/>
      <c r="AA67" s="45"/>
    </row>
    <row r="68" spans="1:27" ht="12.75" customHeight="1">
      <c r="A68" s="22">
        <v>-37</v>
      </c>
      <c r="B68" s="132">
        <f>IF(D27=B26,B28,IF(D27=B28,B26,0))</f>
        <v>0</v>
      </c>
      <c r="C68" s="6" t="str">
        <f>IF(E27=C26,C28,IF(E27=C28,C26,0))</f>
        <v>Абдульманова* Лиана</v>
      </c>
      <c r="D68" s="135"/>
      <c r="E68" s="7"/>
      <c r="F68" s="11"/>
      <c r="G68" s="7"/>
      <c r="H68" s="11"/>
      <c r="I68" s="1"/>
      <c r="J68" s="1"/>
      <c r="K68" s="22"/>
      <c r="L68" s="22"/>
      <c r="M68" s="1"/>
      <c r="N68" s="1"/>
      <c r="O68" s="23">
        <v>93</v>
      </c>
      <c r="P68" s="136"/>
      <c r="Q68" s="4" t="s">
        <v>67</v>
      </c>
      <c r="R68" s="4"/>
      <c r="S68" s="4"/>
      <c r="T68" s="45"/>
      <c r="U68" s="45"/>
      <c r="V68" s="45"/>
      <c r="W68" s="45"/>
      <c r="X68" s="45"/>
      <c r="Y68" s="45"/>
      <c r="Z68" s="45"/>
      <c r="AA68" s="45"/>
    </row>
    <row r="69" spans="1:27" ht="12.75" customHeight="1">
      <c r="A69" s="22"/>
      <c r="B69" s="22"/>
      <c r="C69" s="1"/>
      <c r="D69" s="142"/>
      <c r="E69" s="23">
        <v>88</v>
      </c>
      <c r="F69" s="136"/>
      <c r="G69" s="137" t="s">
        <v>66</v>
      </c>
      <c r="H69" s="11"/>
      <c r="I69" s="1"/>
      <c r="J69" s="1"/>
      <c r="K69" s="22">
        <v>-85</v>
      </c>
      <c r="L69" s="132">
        <f>IF(D67=B66,B68,IF(D67=B68,B66,0))</f>
        <v>0</v>
      </c>
      <c r="M69" s="2" t="str">
        <f>IF(E67=C66,C68,IF(E67=C68,C66,0))</f>
        <v>Абдульманова* Лиана</v>
      </c>
      <c r="N69" s="27"/>
      <c r="O69" s="7"/>
      <c r="P69" s="11"/>
      <c r="Q69" s="16"/>
      <c r="R69" s="77" t="s">
        <v>88</v>
      </c>
      <c r="S69" s="77"/>
      <c r="T69" s="45"/>
      <c r="U69" s="45"/>
      <c r="V69" s="45"/>
      <c r="W69" s="45"/>
      <c r="X69" s="45"/>
      <c r="Y69" s="45"/>
      <c r="Z69" s="45"/>
      <c r="AA69" s="45"/>
    </row>
    <row r="70" spans="1:27" ht="12.75" customHeight="1">
      <c r="A70" s="22">
        <v>-38</v>
      </c>
      <c r="B70" s="132">
        <f>IF(D31=B30,B32,IF(D31=B32,B30,0))</f>
        <v>0</v>
      </c>
      <c r="C70" s="2" t="str">
        <f>IF(E31=C30,C32,IF(E31=C32,C30,0))</f>
        <v>Ахметшина* Зифа</v>
      </c>
      <c r="D70" s="135"/>
      <c r="E70" s="7"/>
      <c r="F70" s="11"/>
      <c r="G70" s="1"/>
      <c r="H70" s="1"/>
      <c r="I70" s="1"/>
      <c r="J70" s="1"/>
      <c r="K70" s="22"/>
      <c r="L70" s="22"/>
      <c r="M70" s="23">
        <v>92</v>
      </c>
      <c r="N70" s="136"/>
      <c r="O70" s="137" t="s">
        <v>70</v>
      </c>
      <c r="P70" s="11"/>
      <c r="Q70" s="17"/>
      <c r="R70" s="1"/>
      <c r="S70" s="17"/>
      <c r="T70" s="45"/>
      <c r="U70" s="45"/>
      <c r="V70" s="45"/>
      <c r="W70" s="45"/>
      <c r="X70" s="45"/>
      <c r="Y70" s="45"/>
      <c r="Z70" s="45"/>
      <c r="AA70" s="45"/>
    </row>
    <row r="71" spans="1:27" ht="12.75" customHeight="1">
      <c r="A71" s="22"/>
      <c r="B71" s="22"/>
      <c r="C71" s="23">
        <v>86</v>
      </c>
      <c r="D71" s="136"/>
      <c r="E71" s="137" t="s">
        <v>78</v>
      </c>
      <c r="F71" s="11"/>
      <c r="G71" s="22">
        <v>-89</v>
      </c>
      <c r="H71" s="132">
        <f>IF(H65=F61,F69,IF(H65=F69,F61,0))</f>
        <v>0</v>
      </c>
      <c r="I71" s="2" t="str">
        <f>IF(I65=G61,G69,IF(I65=G69,G61,0))</f>
        <v>Каменских* Эмилия</v>
      </c>
      <c r="J71" s="27"/>
      <c r="K71" s="22">
        <v>-86</v>
      </c>
      <c r="L71" s="132">
        <f>IF(D71=B70,B72,IF(D71=B72,B70,0))</f>
        <v>0</v>
      </c>
      <c r="M71" s="6" t="str">
        <f>IF(E71=C70,C72,IF(E71=C72,C70,0))</f>
        <v>Ахметшина* Зифа</v>
      </c>
      <c r="N71" s="145"/>
      <c r="O71" s="1"/>
      <c r="P71" s="1"/>
      <c r="Q71" s="1"/>
      <c r="R71" s="1"/>
      <c r="S71" s="1"/>
      <c r="T71" s="45"/>
      <c r="U71" s="45"/>
      <c r="V71" s="45"/>
      <c r="W71" s="45"/>
      <c r="X71" s="45"/>
      <c r="Y71" s="45"/>
      <c r="Z71" s="45"/>
      <c r="AA71" s="45"/>
    </row>
    <row r="72" spans="1:27" ht="12.75" customHeight="1">
      <c r="A72" s="22">
        <v>-39</v>
      </c>
      <c r="B72" s="132">
        <f>IF(D35=B34,B36,IF(D35=B36,B34,0))</f>
        <v>0</v>
      </c>
      <c r="C72" s="6" t="str">
        <f>IF(E35=C34,C36,IF(E35=C36,C34,0))</f>
        <v>Хасанова* Карина</v>
      </c>
      <c r="D72" s="135"/>
      <c r="E72" s="1"/>
      <c r="F72" s="1"/>
      <c r="G72" s="1"/>
      <c r="H72" s="1"/>
      <c r="I72" s="12" t="s">
        <v>89</v>
      </c>
      <c r="J72" s="12"/>
      <c r="K72" s="1"/>
      <c r="L72" s="1"/>
      <c r="M72" s="1"/>
      <c r="N72" s="1"/>
      <c r="O72" s="22">
        <v>-93</v>
      </c>
      <c r="P72" s="132">
        <f>IF(P68=N66,N70,IF(P68=N70,N66,0))</f>
        <v>0</v>
      </c>
      <c r="Q72" s="2" t="str">
        <f>IF(Q68=O66,O70,IF(Q68=O70,O66,0))</f>
        <v>Ахметшина* Зифа</v>
      </c>
      <c r="R72" s="10"/>
      <c r="S72" s="10"/>
      <c r="T72" s="45"/>
      <c r="U72" s="45"/>
      <c r="V72" s="45"/>
      <c r="W72" s="45"/>
      <c r="X72" s="45"/>
      <c r="Y72" s="45"/>
      <c r="Z72" s="45"/>
      <c r="AA72" s="45"/>
    </row>
    <row r="73" spans="1:27" ht="12.75" customHeight="1">
      <c r="A73" s="22"/>
      <c r="B73" s="22"/>
      <c r="C73" s="1"/>
      <c r="D73" s="142"/>
      <c r="E73" s="22">
        <v>-87</v>
      </c>
      <c r="F73" s="132">
        <f>IF(F61=D59,D63,IF(F61=D63,D59,0))</f>
        <v>0</v>
      </c>
      <c r="G73" s="2" t="str">
        <f>IF(G61=E59,E63,IF(G61=E63,E59,0))</f>
        <v>Ишбулатова* Аделия</v>
      </c>
      <c r="H73" s="27"/>
      <c r="I73" s="17"/>
      <c r="J73" s="17"/>
      <c r="K73" s="1"/>
      <c r="L73" s="1"/>
      <c r="M73" s="22">
        <v>-91</v>
      </c>
      <c r="N73" s="132">
        <f>IF(N66=L65,L67,IF(N66=L67,L65,0))</f>
        <v>0</v>
      </c>
      <c r="O73" s="2" t="str">
        <f>IF(O66=M65,M67,IF(O66=M67,M65,0))</f>
        <v>_</v>
      </c>
      <c r="P73" s="27"/>
      <c r="Q73" s="17"/>
      <c r="R73" s="77" t="s">
        <v>90</v>
      </c>
      <c r="S73" s="77"/>
      <c r="T73" s="45"/>
      <c r="U73" s="45"/>
      <c r="V73" s="45"/>
      <c r="W73" s="45"/>
      <c r="X73" s="45"/>
      <c r="Y73" s="45"/>
      <c r="Z73" s="45"/>
      <c r="AA73" s="45"/>
    </row>
    <row r="74" spans="1:27" ht="12.75" customHeight="1">
      <c r="A74" s="22"/>
      <c r="B74" s="22"/>
      <c r="C74" s="1"/>
      <c r="D74" s="142"/>
      <c r="E74" s="22"/>
      <c r="F74" s="22"/>
      <c r="G74" s="23">
        <v>90</v>
      </c>
      <c r="H74" s="136"/>
      <c r="I74" s="10" t="s">
        <v>68</v>
      </c>
      <c r="J74" s="11"/>
      <c r="K74" s="1"/>
      <c r="L74" s="1"/>
      <c r="M74" s="22"/>
      <c r="N74" s="22"/>
      <c r="O74" s="23">
        <v>94</v>
      </c>
      <c r="P74" s="136"/>
      <c r="Q74" s="10" t="s">
        <v>74</v>
      </c>
      <c r="R74" s="10"/>
      <c r="S74" s="10"/>
      <c r="T74" s="45"/>
      <c r="U74" s="45"/>
      <c r="V74" s="45"/>
      <c r="W74" s="45"/>
      <c r="X74" s="45"/>
      <c r="Y74" s="45"/>
      <c r="Z74" s="45"/>
      <c r="AA74" s="45"/>
    </row>
    <row r="75" spans="1:27" ht="12.75" customHeight="1">
      <c r="A75" s="1"/>
      <c r="B75" s="1"/>
      <c r="C75" s="1"/>
      <c r="D75" s="142"/>
      <c r="E75" s="22">
        <v>-88</v>
      </c>
      <c r="F75" s="132">
        <f>IF(F69=D67,D71,IF(F69=D71,D67,0))</f>
        <v>0</v>
      </c>
      <c r="G75" s="6" t="str">
        <f>IF(G69=E67,E71,IF(G69=E71,E67,0))</f>
        <v>Хасанова* Карина</v>
      </c>
      <c r="H75" s="27"/>
      <c r="I75" s="12" t="s">
        <v>91</v>
      </c>
      <c r="J75" s="12"/>
      <c r="K75" s="1"/>
      <c r="L75" s="1"/>
      <c r="M75" s="22">
        <v>-92</v>
      </c>
      <c r="N75" s="132">
        <f>IF(N70=L69,L71,IF(N70=L71,L69,0))</f>
        <v>0</v>
      </c>
      <c r="O75" s="6" t="str">
        <f>IF(O70=M69,M71,IF(O70=M71,M69,0))</f>
        <v>Абдульманова* Лиана</v>
      </c>
      <c r="P75" s="27"/>
      <c r="Q75" s="17"/>
      <c r="R75" s="77" t="s">
        <v>92</v>
      </c>
      <c r="S75" s="77"/>
      <c r="T75" s="45"/>
      <c r="U75" s="45"/>
      <c r="V75" s="45"/>
      <c r="W75" s="45"/>
      <c r="X75" s="45"/>
      <c r="Y75" s="45"/>
      <c r="Z75" s="45"/>
      <c r="AA75" s="45"/>
    </row>
    <row r="76" spans="1:27" ht="12.75" customHeight="1">
      <c r="A76" s="1"/>
      <c r="B76" s="1"/>
      <c r="C76" s="1"/>
      <c r="D76" s="1"/>
      <c r="E76" s="1"/>
      <c r="F76" s="1"/>
      <c r="G76" s="22">
        <v>-90</v>
      </c>
      <c r="H76" s="132">
        <f>IF(H74=F73,F75,IF(H74=F75,F73,0))</f>
        <v>0</v>
      </c>
      <c r="I76" s="2" t="str">
        <f>IF(I74=G73,G75,IF(I74=G75,G73,0))</f>
        <v>Хасанова* Карина</v>
      </c>
      <c r="J76" s="27"/>
      <c r="K76" s="1"/>
      <c r="L76" s="1"/>
      <c r="M76" s="1"/>
      <c r="N76" s="1"/>
      <c r="O76" s="22">
        <v>-94</v>
      </c>
      <c r="P76" s="132">
        <f>IF(P74=N73,N75,IF(P74=N75,N73,0))</f>
        <v>0</v>
      </c>
      <c r="Q76" s="2" t="str">
        <f>IF(Q74=O73,O75,IF(Q74=O75,O73,0))</f>
        <v>_</v>
      </c>
      <c r="R76" s="10"/>
      <c r="S76" s="10"/>
      <c r="T76" s="45"/>
      <c r="U76" s="45"/>
      <c r="V76" s="45"/>
      <c r="W76" s="45"/>
      <c r="X76" s="45"/>
      <c r="Y76" s="45"/>
      <c r="Z76" s="45"/>
      <c r="AA76" s="45"/>
    </row>
    <row r="77" spans="1:27" ht="12.75" customHeight="1">
      <c r="A77" s="1"/>
      <c r="B77" s="1"/>
      <c r="C77" s="1"/>
      <c r="D77" s="1"/>
      <c r="E77" s="11"/>
      <c r="F77" s="11"/>
      <c r="G77" s="1"/>
      <c r="H77" s="1"/>
      <c r="I77" s="12" t="s">
        <v>93</v>
      </c>
      <c r="J77" s="12"/>
      <c r="K77" s="1"/>
      <c r="L77" s="1"/>
      <c r="M77" s="11"/>
      <c r="N77" s="11"/>
      <c r="O77" s="1"/>
      <c r="P77" s="1"/>
      <c r="Q77" s="17"/>
      <c r="R77" s="77" t="s">
        <v>94</v>
      </c>
      <c r="S77" s="77"/>
      <c r="T77" s="45"/>
      <c r="U77" s="45"/>
      <c r="V77" s="45"/>
      <c r="W77" s="45"/>
      <c r="X77" s="45"/>
      <c r="Y77" s="45"/>
      <c r="Z77" s="45"/>
      <c r="AA77" s="45"/>
    </row>
    <row r="78" spans="1:27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spans="1:27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5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5"/>
  </sheetPr>
  <dimension ref="A1:E95"/>
  <sheetViews>
    <sheetView zoomScale="97" zoomScaleNormal="97" workbookViewId="0" topLeftCell="A7">
      <selection activeCell="A2" sqref="A2:L2"/>
    </sheetView>
  </sheetViews>
  <sheetFormatPr defaultColWidth="9.00390625" defaultRowHeight="12.75"/>
  <cols>
    <col min="1" max="1" width="9.125" style="150" customWidth="1"/>
    <col min="2" max="2" width="5.75390625" style="150" customWidth="1"/>
    <col min="3" max="4" width="25.75390625" style="0" customWidth="1"/>
    <col min="5" max="5" width="5.75390625" style="0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146">
        <f>'Д61'!D7</f>
        <v>0</v>
      </c>
      <c r="C2" s="147" t="str">
        <f>'Д61'!E7</f>
        <v>Апсатарова* Дарина</v>
      </c>
      <c r="D2" s="148" t="str">
        <f>'Д62'!C6</f>
        <v>_</v>
      </c>
      <c r="E2" s="149">
        <f>'Д62'!B6</f>
        <v>0</v>
      </c>
    </row>
    <row r="3" spans="1:5" ht="12.75">
      <c r="A3" s="44">
        <v>2</v>
      </c>
      <c r="B3" s="146">
        <f>'Д61'!D11</f>
        <v>0</v>
      </c>
      <c r="C3" s="147" t="str">
        <f>'Д62'!E7</f>
        <v>Тагирова* Лилия</v>
      </c>
      <c r="D3" s="148" t="str">
        <f>'Д62'!C58</f>
        <v>_</v>
      </c>
      <c r="E3" s="149">
        <f>'Д62'!B8</f>
        <v>0</v>
      </c>
    </row>
    <row r="4" spans="1:5" ht="12.75">
      <c r="A4" s="44">
        <v>3</v>
      </c>
      <c r="B4" s="146">
        <f>'Д61'!D15</f>
        <v>0</v>
      </c>
      <c r="C4" s="147" t="str">
        <f>'Д62'!E59</f>
        <v>Матвеева* Мария</v>
      </c>
      <c r="D4" s="148" t="str">
        <f>'Д62'!M65</f>
        <v>_</v>
      </c>
      <c r="E4" s="149">
        <f>'Д62'!B10</f>
        <v>0</v>
      </c>
    </row>
    <row r="5" spans="1:5" ht="12.75">
      <c r="A5" s="44">
        <v>4</v>
      </c>
      <c r="B5" s="146">
        <f>'Д61'!D19</f>
        <v>0</v>
      </c>
      <c r="C5" s="147" t="str">
        <f>'Д62'!O66</f>
        <v>Малышева* Валерия</v>
      </c>
      <c r="D5" s="148" t="str">
        <f>'Д62'!O73</f>
        <v>_</v>
      </c>
      <c r="E5" s="149">
        <f>'Д62'!B12</f>
        <v>0</v>
      </c>
    </row>
    <row r="6" spans="1:5" ht="12.75">
      <c r="A6" s="44">
        <v>5</v>
      </c>
      <c r="B6" s="146">
        <f>'Д61'!D23</f>
        <v>0</v>
      </c>
      <c r="C6" s="147" t="str">
        <f>'Д62'!Q74</f>
        <v>Абдульманова* Лиана</v>
      </c>
      <c r="D6" s="148" t="str">
        <f>'Д62'!Q76</f>
        <v>_</v>
      </c>
      <c r="E6" s="149">
        <f>'Д62'!B14</f>
        <v>0</v>
      </c>
    </row>
    <row r="7" spans="1:5" ht="12.75">
      <c r="A7" s="44">
        <v>6</v>
      </c>
      <c r="B7" s="146">
        <f>'Д61'!D27</f>
        <v>0</v>
      </c>
      <c r="C7" s="147" t="str">
        <f>'Д61'!I45</f>
        <v>Аллаярова* Азалия</v>
      </c>
      <c r="D7" s="148" t="str">
        <f>'Д62'!I22</f>
        <v>Галанова* Анастасия</v>
      </c>
      <c r="E7" s="149">
        <f>'Д62'!B16</f>
        <v>0</v>
      </c>
    </row>
    <row r="8" spans="1:5" ht="12.75">
      <c r="A8" s="44">
        <v>7</v>
      </c>
      <c r="B8" s="146">
        <f>'Д61'!D31</f>
        <v>0</v>
      </c>
      <c r="C8" s="147" t="str">
        <f>'Д61'!E39</f>
        <v>Аллаярова* Азалия</v>
      </c>
      <c r="D8" s="148" t="str">
        <f>'Д62'!C22</f>
        <v>Гильманова* Уралия</v>
      </c>
      <c r="E8" s="149">
        <f>'Д62'!B18</f>
        <v>0</v>
      </c>
    </row>
    <row r="9" spans="1:5" ht="12.75">
      <c r="A9" s="44">
        <v>8</v>
      </c>
      <c r="B9" s="146">
        <f>'Д61'!D35</f>
        <v>0</v>
      </c>
      <c r="C9" s="147" t="str">
        <f>'Д61'!G41</f>
        <v>Аллаярова* Азалия</v>
      </c>
      <c r="D9" s="148" t="str">
        <f>'Д62'!E21</f>
        <v>Малышева* Анастасия</v>
      </c>
      <c r="E9" s="149">
        <f>'Д62'!B20</f>
        <v>0</v>
      </c>
    </row>
    <row r="10" spans="1:5" ht="12.75">
      <c r="A10" s="44">
        <v>9</v>
      </c>
      <c r="B10" s="146">
        <f>'Д61'!D39</f>
        <v>0</v>
      </c>
      <c r="C10" s="147" t="str">
        <f>'Д61'!I13</f>
        <v>Апсатарова* Дарина</v>
      </c>
      <c r="D10" s="148" t="str">
        <f>'Д62'!I6</f>
        <v>Мансурова* Алина</v>
      </c>
      <c r="E10" s="149">
        <f>'Д62'!B22</f>
        <v>0</v>
      </c>
    </row>
    <row r="11" spans="1:5" ht="12.75">
      <c r="A11" s="44">
        <v>10</v>
      </c>
      <c r="B11" s="146">
        <f>'Д61'!D43</f>
        <v>0</v>
      </c>
      <c r="C11" s="147" t="str">
        <f>'Д61'!G9</f>
        <v>Апсатарова* Дарина</v>
      </c>
      <c r="D11" s="148" t="str">
        <f>'Д62'!E37</f>
        <v>Решетникова* Арина</v>
      </c>
      <c r="E11" s="149">
        <f>'Д62'!B24</f>
        <v>0</v>
      </c>
    </row>
    <row r="12" spans="1:5" ht="12.75">
      <c r="A12" s="44">
        <v>11</v>
      </c>
      <c r="B12" s="146">
        <f>'Д61'!D47</f>
        <v>0</v>
      </c>
      <c r="C12" s="147" t="str">
        <f>'Д61'!K21</f>
        <v>Апсатарова* Дарина</v>
      </c>
      <c r="D12" s="148" t="str">
        <f>'Д62'!M36</f>
        <v>Шарафутдинова* Алия</v>
      </c>
      <c r="E12" s="149">
        <f>'Д62'!B26</f>
        <v>0</v>
      </c>
    </row>
    <row r="13" spans="1:5" ht="12.75">
      <c r="A13" s="44">
        <v>12</v>
      </c>
      <c r="B13" s="146">
        <f>'Д61'!D51</f>
        <v>0</v>
      </c>
      <c r="C13" s="147" t="str">
        <f>'Д61'!M37</f>
        <v>Апсатарова* Дарина</v>
      </c>
      <c r="D13" s="148" t="str">
        <f>'Д61'!M57</f>
        <v>Якупова* Дина</v>
      </c>
      <c r="E13" s="149">
        <f>'Д62'!B28</f>
        <v>0</v>
      </c>
    </row>
    <row r="14" spans="1:5" ht="12.75">
      <c r="A14" s="44">
        <v>13</v>
      </c>
      <c r="B14" s="146">
        <f>'Д61'!D55</f>
        <v>0</v>
      </c>
      <c r="C14" s="147" t="str">
        <f>'Д62'!O40</f>
        <v>Аухатова* Николь</v>
      </c>
      <c r="D14" s="148" t="str">
        <f>'Д62'!O47</f>
        <v>Галимурзина* Элина</v>
      </c>
      <c r="E14" s="149">
        <f>'Д62'!B30</f>
        <v>0</v>
      </c>
    </row>
    <row r="15" spans="1:5" ht="12.75">
      <c r="A15" s="44">
        <v>14</v>
      </c>
      <c r="B15" s="146">
        <f>'Д61'!D59</f>
        <v>0</v>
      </c>
      <c r="C15" s="147" t="str">
        <f>'Д62'!E11</f>
        <v>Аухатова* Николь</v>
      </c>
      <c r="D15" s="148" t="str">
        <f>'Д62'!C60</f>
        <v>Матвеева* Мария</v>
      </c>
      <c r="E15" s="149">
        <f>'Д62'!B32</f>
        <v>0</v>
      </c>
    </row>
    <row r="16" spans="1:5" ht="12.75">
      <c r="A16" s="44">
        <v>15</v>
      </c>
      <c r="B16" s="146">
        <f>'Д61'!D63</f>
        <v>0</v>
      </c>
      <c r="C16" s="147" t="str">
        <f>'Д62'!G12</f>
        <v>Аухатова* Николь</v>
      </c>
      <c r="D16" s="148" t="str">
        <f>'Д62'!C41</f>
        <v>Нургалиева* Эмилия</v>
      </c>
      <c r="E16" s="149">
        <f>'Д62'!B34</f>
        <v>0</v>
      </c>
    </row>
    <row r="17" spans="1:5" ht="12.75">
      <c r="A17" s="44">
        <v>16</v>
      </c>
      <c r="B17" s="146">
        <f>'Д61'!D67</f>
        <v>0</v>
      </c>
      <c r="C17" s="147" t="str">
        <f>'Д62'!O70</f>
        <v>Ахметшина* Зифа</v>
      </c>
      <c r="D17" s="148" t="str">
        <f>'Д62'!O75</f>
        <v>Абдульманова* Лиана</v>
      </c>
      <c r="E17" s="149">
        <f>'Д62'!B36</f>
        <v>0</v>
      </c>
    </row>
    <row r="18" spans="1:5" ht="12.75">
      <c r="A18" s="44">
        <v>17</v>
      </c>
      <c r="B18" s="146">
        <f>'Д61'!F9</f>
        <v>0</v>
      </c>
      <c r="C18" s="147" t="str">
        <f>'Д62'!Q42</f>
        <v>Ахтямова* Камилла</v>
      </c>
      <c r="D18" s="148" t="str">
        <f>'Д62'!Q46</f>
        <v>Аухатова* Николь</v>
      </c>
      <c r="E18" s="149">
        <f>'Д62'!D37</f>
        <v>0</v>
      </c>
    </row>
    <row r="19" spans="1:5" ht="12.75">
      <c r="A19" s="44">
        <v>18</v>
      </c>
      <c r="B19" s="146">
        <f>'Д61'!F17</f>
        <v>0</v>
      </c>
      <c r="C19" s="147" t="str">
        <f>'Д62'!G24</f>
        <v>Ахтямова* Камилла</v>
      </c>
      <c r="D19" s="148" t="str">
        <f>'Д62'!C47</f>
        <v>Гильманова* Уралия</v>
      </c>
      <c r="E19" s="149">
        <f>'Д62'!D33</f>
        <v>0</v>
      </c>
    </row>
    <row r="20" spans="1:5" ht="12.75">
      <c r="A20" s="44">
        <v>19</v>
      </c>
      <c r="B20" s="146">
        <f>'Д61'!F25</f>
        <v>0</v>
      </c>
      <c r="C20" s="147" t="str">
        <f>'Д61'!E31</f>
        <v>Ахтямова* Камилла</v>
      </c>
      <c r="D20" s="148" t="str">
        <f>'Д62'!C18</f>
        <v>Малышева* Валерия</v>
      </c>
      <c r="E20" s="149">
        <f>'Д62'!D29</f>
        <v>0</v>
      </c>
    </row>
    <row r="21" spans="1:5" ht="12.75">
      <c r="A21" s="44">
        <v>20</v>
      </c>
      <c r="B21" s="146">
        <f>'Д61'!F33</f>
        <v>0</v>
      </c>
      <c r="C21" s="147" t="str">
        <f>'Д62'!O44</f>
        <v>Ахтямова* Камилла</v>
      </c>
      <c r="D21" s="148" t="str">
        <f>'Д62'!O49</f>
        <v>Нигматуллина* Сафина</v>
      </c>
      <c r="E21" s="149">
        <f>'Д62'!D25</f>
        <v>0</v>
      </c>
    </row>
    <row r="22" spans="1:5" ht="12.75">
      <c r="A22" s="44">
        <v>21</v>
      </c>
      <c r="B22" s="146">
        <f>'Д61'!F41</f>
        <v>0</v>
      </c>
      <c r="C22" s="147" t="str">
        <f>'Д62'!O16</f>
        <v>Байбулатова* Эвелина</v>
      </c>
      <c r="D22" s="148" t="str">
        <f>'Д61'!K63</f>
        <v>Аллаярова* Азалия</v>
      </c>
      <c r="E22" s="149">
        <f>'Д62'!D21</f>
        <v>0</v>
      </c>
    </row>
    <row r="23" spans="1:5" ht="12.75">
      <c r="A23" s="44">
        <v>22</v>
      </c>
      <c r="B23" s="146">
        <f>'Д61'!F49</f>
        <v>0</v>
      </c>
      <c r="C23" s="147" t="str">
        <f>'Д61'!G33</f>
        <v>Байбулатова* Эвелина</v>
      </c>
      <c r="D23" s="148" t="str">
        <f>'Д62'!E25</f>
        <v>Ахтямова* Камилла</v>
      </c>
      <c r="E23" s="149">
        <f>'Д62'!D17</f>
        <v>0</v>
      </c>
    </row>
    <row r="24" spans="1:5" ht="12.75">
      <c r="A24" s="44">
        <v>23</v>
      </c>
      <c r="B24" s="146">
        <f>'Д61'!F57</f>
        <v>0</v>
      </c>
      <c r="C24" s="147" t="str">
        <f>'Д61'!E35</f>
        <v>Байбулатова* Эвелина</v>
      </c>
      <c r="D24" s="148" t="str">
        <f>'Д62'!C20</f>
        <v>Галимурзина* Элина</v>
      </c>
      <c r="E24" s="149">
        <f>'Д62'!D13</f>
        <v>0</v>
      </c>
    </row>
    <row r="25" spans="1:5" ht="12.75">
      <c r="A25" s="44">
        <v>24</v>
      </c>
      <c r="B25" s="146">
        <f>'Д61'!F65</f>
        <v>0</v>
      </c>
      <c r="C25" s="147" t="str">
        <f>'Д62'!K16</f>
        <v>Байбулатова* Эвелина</v>
      </c>
      <c r="D25" s="148" t="str">
        <f>'Д61'!C72</f>
        <v>Ибатова* Анита</v>
      </c>
      <c r="E25" s="149">
        <f>'Д62'!D9</f>
        <v>0</v>
      </c>
    </row>
    <row r="26" spans="1:5" ht="12.75">
      <c r="A26" s="44">
        <v>25</v>
      </c>
      <c r="B26" s="146">
        <f>'Д61'!H13</f>
        <v>0</v>
      </c>
      <c r="C26" s="147" t="str">
        <f>'Д62'!M12</f>
        <v>Байбулатова* Эвелина</v>
      </c>
      <c r="D26" s="148" t="str">
        <f>'Д61'!K68</f>
        <v>Мансурова* Алина</v>
      </c>
      <c r="E26" s="149">
        <f>'Д62'!H6</f>
        <v>0</v>
      </c>
    </row>
    <row r="27" spans="1:5" ht="12.75">
      <c r="A27" s="44">
        <v>26</v>
      </c>
      <c r="B27" s="146">
        <f>'Д61'!H29</f>
        <v>0</v>
      </c>
      <c r="C27" s="147" t="str">
        <f>'Д61'!E55</f>
        <v>Валиахметова* Диана</v>
      </c>
      <c r="D27" s="148" t="str">
        <f>'Д62'!C30</f>
        <v>Закирьянова* Антония</v>
      </c>
      <c r="E27" s="149">
        <f>'Д62'!H14</f>
        <v>0</v>
      </c>
    </row>
    <row r="28" spans="1:5" ht="12.75">
      <c r="A28" s="44">
        <v>27</v>
      </c>
      <c r="B28" s="146">
        <f>'Д61'!H45</f>
        <v>0</v>
      </c>
      <c r="C28" s="147" t="str">
        <f>'Д61'!G73</f>
        <v>Валиахметова* Диана</v>
      </c>
      <c r="D28" s="148" t="str">
        <f>'Д61'!G76</f>
        <v>Ибатова* Анита</v>
      </c>
      <c r="E28" s="149">
        <f>'Д62'!H22</f>
        <v>0</v>
      </c>
    </row>
    <row r="29" spans="1:5" ht="12.75">
      <c r="A29" s="44">
        <v>28</v>
      </c>
      <c r="B29" s="146">
        <f>'Д61'!H61</f>
        <v>0</v>
      </c>
      <c r="C29" s="147" t="str">
        <f>'Д61'!E75</f>
        <v>Валиахметова* Диана</v>
      </c>
      <c r="D29" s="148" t="str">
        <f>'Д61'!K75</f>
        <v>Ниценко* Снежана</v>
      </c>
      <c r="E29" s="149">
        <f>'Д62'!H30</f>
        <v>0</v>
      </c>
    </row>
    <row r="30" spans="1:5" ht="12.75">
      <c r="A30" s="44">
        <v>29</v>
      </c>
      <c r="B30" s="146">
        <f>'Д61'!J21</f>
        <v>0</v>
      </c>
      <c r="C30" s="147" t="str">
        <f>'Д61'!G57</f>
        <v>Валиахметова* Диана</v>
      </c>
      <c r="D30" s="148" t="str">
        <f>'Д62'!E13</f>
        <v>Нургалиева* Эмилия</v>
      </c>
      <c r="E30" s="149">
        <f>'Д62'!L36</f>
        <v>0</v>
      </c>
    </row>
    <row r="31" spans="1:5" ht="12.75">
      <c r="A31" s="44">
        <v>30</v>
      </c>
      <c r="B31" s="146">
        <f>'Д61'!J53</f>
        <v>0</v>
      </c>
      <c r="C31" s="147" t="str">
        <f>'Д61'!M64</f>
        <v>Валиахметова* Лиана</v>
      </c>
      <c r="D31" s="148" t="str">
        <f>'Д61'!M66</f>
        <v>Аллаярова* Азалия</v>
      </c>
      <c r="E31" s="149">
        <f>'Д62'!L20</f>
        <v>0</v>
      </c>
    </row>
    <row r="32" spans="1:5" ht="12.75">
      <c r="A32" s="44">
        <v>31</v>
      </c>
      <c r="B32" s="146">
        <f>'Д61'!L37</f>
        <v>0</v>
      </c>
      <c r="C32" s="147" t="str">
        <f>'Д61'!E19</f>
        <v>Валиахметова* Лиана</v>
      </c>
      <c r="D32" s="148" t="str">
        <f>'Д62'!C12</f>
        <v>Аухатова* Николь</v>
      </c>
      <c r="E32" s="149">
        <f>'Д61'!L57</f>
        <v>0</v>
      </c>
    </row>
    <row r="33" spans="1:5" ht="12.75">
      <c r="A33" s="44">
        <v>32</v>
      </c>
      <c r="B33" s="146">
        <f>'Д62'!D7</f>
        <v>0</v>
      </c>
      <c r="C33" s="147" t="str">
        <f>'Д62'!K32</f>
        <v>Валиахметова* Лиана</v>
      </c>
      <c r="D33" s="148" t="str">
        <f>'Д61'!C76</f>
        <v>Валиахметова* Диана</v>
      </c>
      <c r="E33" s="149">
        <f>'Д62'!B58</f>
        <v>0</v>
      </c>
    </row>
    <row r="34" spans="1:5" ht="12.75">
      <c r="A34" s="44">
        <v>33</v>
      </c>
      <c r="B34" s="146">
        <f>'Д62'!D11</f>
        <v>0</v>
      </c>
      <c r="C34" s="147" t="str">
        <f>'Д62'!M28</f>
        <v>Валиахметова* Лиана</v>
      </c>
      <c r="D34" s="148" t="str">
        <f>'Д61'!K70</f>
        <v>Галанова* Анастасия</v>
      </c>
      <c r="E34" s="149">
        <f>'Д62'!B60</f>
        <v>0</v>
      </c>
    </row>
    <row r="35" spans="1:5" ht="12.75">
      <c r="A35" s="44">
        <v>34</v>
      </c>
      <c r="B35" s="146">
        <f>'Д62'!D15</f>
        <v>0</v>
      </c>
      <c r="C35" s="147" t="str">
        <f>'Д62'!G32</f>
        <v>Валиахметова* Лиана</v>
      </c>
      <c r="D35" s="148" t="str">
        <f>'Д62'!C51</f>
        <v>Закирьянова* Антония</v>
      </c>
      <c r="E35" s="149">
        <f>'Д62'!B62</f>
        <v>0</v>
      </c>
    </row>
    <row r="36" spans="1:5" ht="12.75">
      <c r="A36" s="44">
        <v>35</v>
      </c>
      <c r="B36" s="146">
        <f>'Д62'!D19</f>
        <v>0</v>
      </c>
      <c r="C36" s="147" t="str">
        <f>'Д62'!I34</f>
        <v>Валиахметова* Лиана</v>
      </c>
      <c r="D36" s="148" t="str">
        <f>'Д62'!M45</f>
        <v>Нигматуллина* Сафина</v>
      </c>
      <c r="E36" s="149">
        <f>'Д62'!B64</f>
        <v>0</v>
      </c>
    </row>
    <row r="37" spans="1:5" ht="12.75">
      <c r="A37" s="44">
        <v>36</v>
      </c>
      <c r="B37" s="146">
        <f>'Д62'!D23</f>
        <v>0</v>
      </c>
      <c r="C37" s="147" t="str">
        <f>'Д61'!G49</f>
        <v>Галанова* Анастасия</v>
      </c>
      <c r="D37" s="148" t="str">
        <f>'Д62'!E17</f>
        <v>Ибатова* Анита</v>
      </c>
      <c r="E37" s="149">
        <f>'Д62'!B66</f>
        <v>0</v>
      </c>
    </row>
    <row r="38" spans="1:5" ht="12.75">
      <c r="A38" s="44">
        <v>37</v>
      </c>
      <c r="B38" s="146">
        <f>'Д62'!D27</f>
        <v>0</v>
      </c>
      <c r="C38" s="147" t="str">
        <f>'Д62'!K24</f>
        <v>Галанова* Анастасия</v>
      </c>
      <c r="D38" s="148" t="str">
        <f>'Д61'!C74</f>
        <v>Ниценко* Снежана</v>
      </c>
      <c r="E38" s="149">
        <f>'Д62'!B68</f>
        <v>0</v>
      </c>
    </row>
    <row r="39" spans="1:5" ht="12.75">
      <c r="A39" s="44">
        <v>38</v>
      </c>
      <c r="B39" s="146">
        <f>'Д62'!D31</f>
        <v>0</v>
      </c>
      <c r="C39" s="147" t="str">
        <f>'Д61'!E47</f>
        <v>Галанова* Анастасия</v>
      </c>
      <c r="D39" s="148" t="str">
        <f>'Д62'!C26</f>
        <v>Султанова* Аида</v>
      </c>
      <c r="E39" s="149">
        <f>'Д62'!B70</f>
        <v>0</v>
      </c>
    </row>
    <row r="40" spans="1:5" ht="12.75">
      <c r="A40" s="44">
        <v>39</v>
      </c>
      <c r="B40" s="146">
        <f>'Д62'!D35</f>
        <v>0</v>
      </c>
      <c r="C40" s="147" t="str">
        <f>'Д62'!G20</f>
        <v>Галимурзина* Элина</v>
      </c>
      <c r="D40" s="148" t="str">
        <f>'Д62'!C45</f>
        <v>Малышева* Анастасия</v>
      </c>
      <c r="E40" s="149">
        <f>'Д62'!B72</f>
        <v>0</v>
      </c>
    </row>
    <row r="41" spans="1:5" ht="12.75">
      <c r="A41" s="44">
        <v>40</v>
      </c>
      <c r="B41" s="146">
        <f>'Д62'!F8</f>
        <v>0</v>
      </c>
      <c r="C41" s="147" t="str">
        <f>'Д62'!E19</f>
        <v>Галимурзина* Элина</v>
      </c>
      <c r="D41" s="148" t="str">
        <f>'Д62'!C64</f>
        <v>Малышева* Валерия</v>
      </c>
      <c r="E41" s="149">
        <f>'Д62'!B39</f>
        <v>0</v>
      </c>
    </row>
    <row r="42" spans="1:5" ht="12.75">
      <c r="A42" s="44">
        <v>41</v>
      </c>
      <c r="B42" s="146">
        <f>'Д62'!F12</f>
        <v>0</v>
      </c>
      <c r="C42" s="147" t="str">
        <f>'Д62'!G50</f>
        <v>Гильманова* Уралия</v>
      </c>
      <c r="D42" s="148" t="str">
        <f>'Д62'!G56</f>
        <v>Закирьянова* Антония</v>
      </c>
      <c r="E42" s="149">
        <f>'Д62'!B41</f>
        <v>0</v>
      </c>
    </row>
    <row r="43" spans="1:5" ht="12.75">
      <c r="A43" s="44">
        <v>42</v>
      </c>
      <c r="B43" s="146">
        <f>'Д62'!F16</f>
        <v>0</v>
      </c>
      <c r="C43" s="147" t="str">
        <f>'Д62'!E23</f>
        <v>Гильманова* Уралия</v>
      </c>
      <c r="D43" s="148" t="str">
        <f>'Д62'!C66</f>
        <v>Каменских* Эмилия</v>
      </c>
      <c r="E43" s="149">
        <f>'Д62'!B43</f>
        <v>0</v>
      </c>
    </row>
    <row r="44" spans="1:5" ht="12.75">
      <c r="A44" s="44">
        <v>43</v>
      </c>
      <c r="B44" s="146">
        <f>'Д62'!F20</f>
        <v>0</v>
      </c>
      <c r="C44" s="147" t="str">
        <f>'Д62'!I46</f>
        <v>Гильманова* Уралия</v>
      </c>
      <c r="D44" s="148" t="str">
        <f>'Д62'!I52</f>
        <v>Нургалиева* Эмилия</v>
      </c>
      <c r="E44" s="149">
        <f>'Д62'!B45</f>
        <v>0</v>
      </c>
    </row>
    <row r="45" spans="1:5" ht="12.75">
      <c r="A45" s="44">
        <v>44</v>
      </c>
      <c r="B45" s="146">
        <f>'Д62'!F24</f>
        <v>0</v>
      </c>
      <c r="C45" s="147" t="str">
        <f>'Д62'!E48</f>
        <v>Гильманова* Уралия</v>
      </c>
      <c r="D45" s="148" t="str">
        <f>'Д62'!M56</f>
        <v>Султанова* Аида</v>
      </c>
      <c r="E45" s="149">
        <f>'Д62'!B47</f>
        <v>0</v>
      </c>
    </row>
    <row r="46" spans="1:5" ht="12.75">
      <c r="A46" s="44">
        <v>45</v>
      </c>
      <c r="B46" s="146">
        <f>'Д62'!F28</f>
        <v>0</v>
      </c>
      <c r="C46" s="147" t="str">
        <f>'Д62'!E31</f>
        <v>Закирьянова* Антония</v>
      </c>
      <c r="D46" s="148" t="str">
        <f>'Д62'!C70</f>
        <v>Ахметшина* Зифа</v>
      </c>
      <c r="E46" s="149">
        <f>'Д62'!B49</f>
        <v>0</v>
      </c>
    </row>
    <row r="47" spans="1:5" ht="12.75">
      <c r="A47" s="44">
        <v>46</v>
      </c>
      <c r="B47" s="146">
        <f>'Д62'!F32</f>
        <v>0</v>
      </c>
      <c r="C47" s="147" t="str">
        <f>'Д62'!E52</f>
        <v>Закирьянова* Антония</v>
      </c>
      <c r="D47" s="148" t="str">
        <f>'Д62'!M58</f>
        <v>Решетникова* Арина</v>
      </c>
      <c r="E47" s="149">
        <f>'Д62'!B51</f>
        <v>0</v>
      </c>
    </row>
    <row r="48" spans="1:5" ht="12.75">
      <c r="A48" s="44">
        <v>47</v>
      </c>
      <c r="B48" s="146">
        <f>'Д62'!F36</f>
        <v>0</v>
      </c>
      <c r="C48" s="147" t="str">
        <f>'Д61'!E51</f>
        <v>Ибатова* Анита</v>
      </c>
      <c r="D48" s="148" t="str">
        <f>'Д62'!C28</f>
        <v>Абдульманова* Лиана</v>
      </c>
      <c r="E48" s="149">
        <f>'Д62'!B53</f>
        <v>0</v>
      </c>
    </row>
    <row r="49" spans="1:5" ht="12.75">
      <c r="A49" s="44">
        <v>48</v>
      </c>
      <c r="B49" s="146">
        <f>'Д62'!H10</f>
        <v>0</v>
      </c>
      <c r="C49" s="147" t="str">
        <f>'Д62'!I18</f>
        <v>Ибатова* Анита</v>
      </c>
      <c r="D49" s="148" t="str">
        <f>'Д62'!M41</f>
        <v>Галимурзина* Элина</v>
      </c>
      <c r="E49" s="149">
        <f>'Д62'!L39</f>
        <v>0</v>
      </c>
    </row>
    <row r="50" spans="1:5" ht="12.75">
      <c r="A50" s="44">
        <v>49</v>
      </c>
      <c r="B50" s="146">
        <f>'Д62'!H18</f>
        <v>0</v>
      </c>
      <c r="C50" s="147" t="str">
        <f>'Д61'!E71</f>
        <v>Ибатова* Анита</v>
      </c>
      <c r="D50" s="148" t="str">
        <f>'Д61'!K73</f>
        <v>Фарвазева* Замира</v>
      </c>
      <c r="E50" s="149">
        <f>'Д62'!L41</f>
        <v>0</v>
      </c>
    </row>
    <row r="51" spans="1:5" ht="12.75">
      <c r="A51" s="44">
        <v>50</v>
      </c>
      <c r="B51" s="146">
        <f>'Д62'!H26</f>
        <v>0</v>
      </c>
      <c r="C51" s="147" t="str">
        <f>'Д62'!G16</f>
        <v>Ибатова* Анита</v>
      </c>
      <c r="D51" s="148" t="str">
        <f>'Д62'!C43</f>
        <v>Щипакина* Анна</v>
      </c>
      <c r="E51" s="149">
        <f>'Д62'!L43</f>
        <v>0</v>
      </c>
    </row>
    <row r="52" spans="1:5" ht="12.75">
      <c r="A52" s="44">
        <v>51</v>
      </c>
      <c r="B52" s="146">
        <f>'Д62'!H34</f>
        <v>0</v>
      </c>
      <c r="C52" s="147" t="str">
        <f>'Д62'!E63</f>
        <v>Ишбулатова* Аделия</v>
      </c>
      <c r="D52" s="148" t="str">
        <f>'Д62'!M67</f>
        <v>Малышева* Валерия</v>
      </c>
      <c r="E52" s="149">
        <f>'Д62'!L45</f>
        <v>0</v>
      </c>
    </row>
    <row r="53" spans="1:5" ht="12.75">
      <c r="A53" s="44">
        <v>52</v>
      </c>
      <c r="B53" s="146">
        <f>'Д62'!J8</f>
        <v>0</v>
      </c>
      <c r="C53" s="147" t="str">
        <f>'Д62'!I74</f>
        <v>Ишбулатова* Аделия</v>
      </c>
      <c r="D53" s="148" t="str">
        <f>'Д62'!I76</f>
        <v>Хасанова* Карина</v>
      </c>
      <c r="E53" s="149">
        <f>'Д61'!B70</f>
        <v>0</v>
      </c>
    </row>
    <row r="54" spans="1:5" ht="12.75">
      <c r="A54" s="44">
        <v>53</v>
      </c>
      <c r="B54" s="146">
        <f>'Д62'!J16</f>
        <v>0</v>
      </c>
      <c r="C54" s="147" t="str">
        <f>'Д62'!E67</f>
        <v>Каменских* Эмилия</v>
      </c>
      <c r="D54" s="148" t="str">
        <f>'Д62'!M69</f>
        <v>Абдульманова* Лиана</v>
      </c>
      <c r="E54" s="149">
        <f>'Д61'!B72</f>
        <v>0</v>
      </c>
    </row>
    <row r="55" spans="1:5" ht="12.75">
      <c r="A55" s="44">
        <v>54</v>
      </c>
      <c r="B55" s="146">
        <f>'Д62'!J24</f>
        <v>0</v>
      </c>
      <c r="C55" s="147" t="str">
        <f>'Д62'!G69</f>
        <v>Каменских* Эмилия</v>
      </c>
      <c r="D55" s="148" t="str">
        <f>'Д62'!G75</f>
        <v>Хасанова* Карина</v>
      </c>
      <c r="E55" s="149">
        <f>'Д61'!B74</f>
        <v>0</v>
      </c>
    </row>
    <row r="56" spans="1:5" ht="12.75">
      <c r="A56" s="44">
        <v>55</v>
      </c>
      <c r="B56" s="146">
        <f>'Д62'!J32</f>
        <v>0</v>
      </c>
      <c r="C56" s="147" t="str">
        <f>'Д62'!I55</f>
        <v>Малышева* Анастасия</v>
      </c>
      <c r="D56" s="148" t="str">
        <f>'Д62'!I57</f>
        <v>Закирьянова* Антония</v>
      </c>
      <c r="E56" s="149">
        <f>'Д61'!B76</f>
        <v>0</v>
      </c>
    </row>
    <row r="57" spans="1:5" ht="12.75">
      <c r="A57" s="44">
        <v>56</v>
      </c>
      <c r="B57" s="146">
        <f>'Д62'!L12</f>
        <v>0</v>
      </c>
      <c r="C57" s="147" t="str">
        <f>'Д61'!E43</f>
        <v>Малышева* Анастасия</v>
      </c>
      <c r="D57" s="148" t="str">
        <f>'Д62'!C24</f>
        <v>Каменских* Эмилия</v>
      </c>
      <c r="E57" s="149">
        <f>'Д61'!J68</f>
        <v>0</v>
      </c>
    </row>
    <row r="58" spans="1:5" ht="12.75">
      <c r="A58" s="44">
        <v>57</v>
      </c>
      <c r="B58" s="146">
        <f>'Д62'!L28</f>
        <v>0</v>
      </c>
      <c r="C58" s="147" t="str">
        <f>'Д62'!E44</f>
        <v>Малышева* Анастасия</v>
      </c>
      <c r="D58" s="148" t="str">
        <f>'Д62'!M54</f>
        <v>Щипакина* Анна</v>
      </c>
      <c r="E58" s="149">
        <f>'Д61'!J70</f>
        <v>0</v>
      </c>
    </row>
    <row r="59" spans="1:5" ht="12.75">
      <c r="A59" s="44">
        <v>58</v>
      </c>
      <c r="B59" s="146">
        <f>'Д62'!N16</f>
        <v>0</v>
      </c>
      <c r="C59" s="147" t="str">
        <f>'Д62'!Q68</f>
        <v>Малышева* Валерия</v>
      </c>
      <c r="D59" s="148" t="str">
        <f>'Д62'!Q72</f>
        <v>Ахметшина* Зифа</v>
      </c>
      <c r="E59" s="149">
        <f>'Д61'!J63</f>
        <v>0</v>
      </c>
    </row>
    <row r="60" spans="1:5" ht="12.75">
      <c r="A60" s="44">
        <v>59</v>
      </c>
      <c r="B60" s="146">
        <f>'Д62'!N32</f>
        <v>0</v>
      </c>
      <c r="C60" s="147" t="str">
        <f>'Д61'!G17</f>
        <v>Мансурова* Алина</v>
      </c>
      <c r="D60" s="148" t="str">
        <f>'Д62'!E33</f>
        <v>Валиахметова* Лиана</v>
      </c>
      <c r="E60" s="149">
        <f>'Д61'!J65</f>
        <v>0</v>
      </c>
    </row>
    <row r="61" spans="1:5" ht="12.75">
      <c r="A61" s="44">
        <v>60</v>
      </c>
      <c r="B61" s="146">
        <f>'Д62'!P24</f>
        <v>0</v>
      </c>
      <c r="C61" s="147" t="str">
        <f>'Д61'!M69</f>
        <v>Мансурова* Алина</v>
      </c>
      <c r="D61" s="148" t="str">
        <f>'Д61'!M71</f>
        <v>Галанова* Анастасия</v>
      </c>
      <c r="E61" s="149">
        <f>'Д62'!P34</f>
        <v>0</v>
      </c>
    </row>
    <row r="62" spans="1:5" ht="12.75">
      <c r="A62" s="44">
        <v>61</v>
      </c>
      <c r="B62" s="146">
        <f>'Д61'!L64</f>
        <v>0</v>
      </c>
      <c r="C62" s="147" t="str">
        <f>'Д61'!E15</f>
        <v>Мансурова* Алина</v>
      </c>
      <c r="D62" s="148" t="str">
        <f>'Д62'!C10</f>
        <v>Матвеева* Мария</v>
      </c>
      <c r="E62" s="149">
        <f>'Д61'!L66</f>
        <v>0</v>
      </c>
    </row>
    <row r="63" spans="1:5" ht="12.75">
      <c r="A63" s="44">
        <v>62</v>
      </c>
      <c r="B63" s="146">
        <f>'Д61'!L69</f>
        <v>0</v>
      </c>
      <c r="C63" s="147" t="str">
        <f>'Д62'!K8</f>
        <v>Мансурова* Алина</v>
      </c>
      <c r="D63" s="148" t="str">
        <f>'Д61'!C70</f>
        <v>Фарвазева* Замира</v>
      </c>
      <c r="E63" s="149">
        <f>'Д61'!L71</f>
        <v>0</v>
      </c>
    </row>
    <row r="64" spans="1:5" ht="12.75">
      <c r="A64" s="44">
        <v>63</v>
      </c>
      <c r="B64" s="146">
        <f>'Д61'!D71</f>
        <v>0</v>
      </c>
      <c r="C64" s="147" t="str">
        <f>'Д62'!G61</f>
        <v>Матвеева* Мария</v>
      </c>
      <c r="D64" s="148" t="str">
        <f>'Д62'!G73</f>
        <v>Ишбулатова* Аделия</v>
      </c>
      <c r="E64" s="149">
        <f>'Д61'!J73</f>
        <v>0</v>
      </c>
    </row>
    <row r="65" spans="1:5" ht="12.75">
      <c r="A65" s="44">
        <v>64</v>
      </c>
      <c r="B65" s="146">
        <f>'Д61'!D75</f>
        <v>0</v>
      </c>
      <c r="C65" s="147" t="str">
        <f>'Д62'!I65</f>
        <v>Матвеева* Мария</v>
      </c>
      <c r="D65" s="148" t="str">
        <f>'Д62'!I71</f>
        <v>Каменских* Эмилия</v>
      </c>
      <c r="E65" s="149">
        <f>'Д61'!J75</f>
        <v>0</v>
      </c>
    </row>
    <row r="66" spans="1:5" ht="12.75">
      <c r="A66" s="44">
        <v>65</v>
      </c>
      <c r="B66" s="146">
        <f>'Д61'!F73</f>
        <v>0</v>
      </c>
      <c r="C66" s="147" t="str">
        <f>'Д62'!Q48</f>
        <v>Нигматуллина* Сафина</v>
      </c>
      <c r="D66" s="148" t="str">
        <f>'Д62'!Q50</f>
        <v>Галимурзина* Элина</v>
      </c>
      <c r="E66" s="149">
        <f>'Д61'!F76</f>
        <v>0</v>
      </c>
    </row>
    <row r="67" spans="1:5" ht="12.75">
      <c r="A67" s="44">
        <v>66</v>
      </c>
      <c r="B67" s="146">
        <f>'Д61'!L74</f>
        <v>0</v>
      </c>
      <c r="C67" s="147" t="str">
        <f>'Д62'!G36</f>
        <v>Нигматуллина* Сафина</v>
      </c>
      <c r="D67" s="148" t="str">
        <f>'Д62'!C53</f>
        <v>Решетникова* Арина</v>
      </c>
      <c r="E67" s="149">
        <f>'Д61'!L76</f>
        <v>0</v>
      </c>
    </row>
    <row r="68" spans="1:5" ht="12.75">
      <c r="A68" s="44">
        <v>67</v>
      </c>
      <c r="B68" s="146">
        <f>'Д62'!N40</f>
        <v>0</v>
      </c>
      <c r="C68" s="147" t="str">
        <f>'Д62'!E35</f>
        <v>Нигматуллина* Сафина</v>
      </c>
      <c r="D68" s="148" t="str">
        <f>'Д62'!C72</f>
        <v>Хасанова* Карина</v>
      </c>
      <c r="E68" s="149">
        <f>'Д62'!N47</f>
        <v>0</v>
      </c>
    </row>
    <row r="69" spans="1:5" ht="12.75">
      <c r="A69" s="44">
        <v>68</v>
      </c>
      <c r="B69" s="146">
        <f>'Д62'!N44</f>
        <v>0</v>
      </c>
      <c r="C69" s="147" t="str">
        <f>'Д62'!I26</f>
        <v>Ниценко* Снежана</v>
      </c>
      <c r="D69" s="148" t="str">
        <f>'Д62'!M43</f>
        <v>Ахтямова* Камилла</v>
      </c>
      <c r="E69" s="149">
        <f>'Д62'!N49</f>
        <v>0</v>
      </c>
    </row>
    <row r="70" spans="1:5" ht="12.75">
      <c r="A70" s="44">
        <v>69</v>
      </c>
      <c r="B70" s="146">
        <f>'Д62'!P42</f>
        <v>0</v>
      </c>
      <c r="C70" s="147" t="str">
        <f>'Д61'!E27</f>
        <v>Ниценко* Снежана</v>
      </c>
      <c r="D70" s="148" t="str">
        <f>'Д62'!C16</f>
        <v>Ишбулатова* Аделия</v>
      </c>
      <c r="E70" s="149">
        <f>'Д62'!P46</f>
        <v>0</v>
      </c>
    </row>
    <row r="71" spans="1:5" ht="12.75">
      <c r="A71" s="44">
        <v>70</v>
      </c>
      <c r="B71" s="146">
        <f>'Д62'!P48</f>
        <v>0</v>
      </c>
      <c r="C71" s="147" t="str">
        <f>'Д62'!G28</f>
        <v>Ниценко* Снежана</v>
      </c>
      <c r="D71" s="148" t="str">
        <f>'Д62'!C49</f>
        <v>Султанова* Аида</v>
      </c>
      <c r="E71" s="149">
        <f>'Д62'!P50</f>
        <v>0</v>
      </c>
    </row>
    <row r="72" spans="1:5" ht="12.75">
      <c r="A72" s="44">
        <v>71</v>
      </c>
      <c r="B72" s="146">
        <f>'Д62'!D40</f>
        <v>0</v>
      </c>
      <c r="C72" s="147" t="str">
        <f>'Д61'!M74</f>
        <v>Ниценко* Снежана</v>
      </c>
      <c r="D72" s="148" t="str">
        <f>'Д61'!M76</f>
        <v>Фарвазева* Замира</v>
      </c>
      <c r="E72" s="149">
        <f>'Д62'!L52</f>
        <v>0</v>
      </c>
    </row>
    <row r="73" spans="1:5" ht="12.75">
      <c r="A73" s="44">
        <v>72</v>
      </c>
      <c r="B73" s="146">
        <f>'Д62'!D44</f>
        <v>0</v>
      </c>
      <c r="C73" s="147" t="str">
        <f>'Д61'!E59</f>
        <v>Нургалиева* Эмилия</v>
      </c>
      <c r="D73" s="148" t="str">
        <f>'Д62'!C32</f>
        <v>Ахметшина* Зифа</v>
      </c>
      <c r="E73" s="149">
        <f>'Д62'!L54</f>
        <v>0</v>
      </c>
    </row>
    <row r="74" spans="1:5" ht="12.75">
      <c r="A74" s="44">
        <v>73</v>
      </c>
      <c r="B74" s="146">
        <f>'Д62'!D48</f>
        <v>0</v>
      </c>
      <c r="C74" s="147" t="str">
        <f>'Д62'!G42</f>
        <v>Нургалиева* Эмилия</v>
      </c>
      <c r="D74" s="148" t="str">
        <f>'Д62'!G54</f>
        <v>Малышева* Анастасия</v>
      </c>
      <c r="E74" s="149">
        <f>'Д62'!L56</f>
        <v>0</v>
      </c>
    </row>
    <row r="75" spans="1:5" ht="12.75">
      <c r="A75" s="44">
        <v>74</v>
      </c>
      <c r="B75" s="146">
        <f>'Д62'!D52</f>
        <v>0</v>
      </c>
      <c r="C75" s="147" t="str">
        <f>'Д62'!E40</f>
        <v>Нургалиева* Эмилия</v>
      </c>
      <c r="D75" s="148" t="str">
        <f>'Д62'!M52</f>
        <v>Тагирова* Лилия</v>
      </c>
      <c r="E75" s="149">
        <f>'Д62'!L58</f>
        <v>0</v>
      </c>
    </row>
    <row r="76" spans="1:5" ht="12.75">
      <c r="A76" s="44">
        <v>75</v>
      </c>
      <c r="B76" s="146">
        <f>'Д62'!F42</f>
        <v>0</v>
      </c>
      <c r="C76" s="147" t="str">
        <f>'Д62'!O57</f>
        <v>Решетникова* Арина</v>
      </c>
      <c r="D76" s="148" t="str">
        <f>'Д62'!O62</f>
        <v>Султанова* Аида</v>
      </c>
      <c r="E76" s="149">
        <f>'Д62'!F54</f>
        <v>0</v>
      </c>
    </row>
    <row r="77" spans="1:5" ht="12.75">
      <c r="A77" s="44">
        <v>76</v>
      </c>
      <c r="B77" s="146">
        <f>'Д62'!F50</f>
        <v>0</v>
      </c>
      <c r="C77" s="147" t="str">
        <f>'Д61'!E11</f>
        <v>Решетникова* Арина</v>
      </c>
      <c r="D77" s="148" t="str">
        <f>'Д62'!C8</f>
        <v>Тагирова* Лилия</v>
      </c>
      <c r="E77" s="149">
        <f>'Д62'!F56</f>
        <v>0</v>
      </c>
    </row>
    <row r="78" spans="1:5" ht="12.75">
      <c r="A78" s="44">
        <v>77</v>
      </c>
      <c r="B78" s="146">
        <f>'Д62'!H46</f>
        <v>0</v>
      </c>
      <c r="C78" s="147" t="str">
        <f>'Д62'!Q55</f>
        <v>Решетникова* Арина</v>
      </c>
      <c r="D78" s="148" t="str">
        <f>'Д62'!Q59</f>
        <v>Тагирова* Лилия</v>
      </c>
      <c r="E78" s="149">
        <f>'Д62'!H52</f>
        <v>0</v>
      </c>
    </row>
    <row r="79" spans="1:5" ht="12.75">
      <c r="A79" s="44">
        <v>78</v>
      </c>
      <c r="B79" s="146">
        <f>'Д62'!H55</f>
        <v>0</v>
      </c>
      <c r="C79" s="147" t="str">
        <f>'Д62'!E27</f>
        <v>Султанова* Аида</v>
      </c>
      <c r="D79" s="148" t="str">
        <f>'Д62'!C68</f>
        <v>Абдульманова* Лиана</v>
      </c>
      <c r="E79" s="149">
        <f>'Д62'!H57</f>
        <v>0</v>
      </c>
    </row>
    <row r="80" spans="1:5" ht="12.75">
      <c r="A80" s="44">
        <v>79</v>
      </c>
      <c r="B80" s="146">
        <f>'Д62'!N53</f>
        <v>0</v>
      </c>
      <c r="C80" s="147" t="str">
        <f>'Д62'!O53</f>
        <v>Тагирова* Лилия</v>
      </c>
      <c r="D80" s="148" t="str">
        <f>'Д62'!O60</f>
        <v>Щипакина* Анна</v>
      </c>
      <c r="E80" s="149">
        <f>'Д62'!N60</f>
        <v>0</v>
      </c>
    </row>
    <row r="81" spans="1:5" ht="12.75">
      <c r="A81" s="44">
        <v>80</v>
      </c>
      <c r="B81" s="146">
        <f>'Д62'!N57</f>
        <v>0</v>
      </c>
      <c r="C81" s="147" t="str">
        <f>'Д62'!I10</f>
        <v>Фарвазева* Замира</v>
      </c>
      <c r="D81" s="148" t="str">
        <f>'Д62'!M39</f>
        <v>Аухатова* Николь</v>
      </c>
      <c r="E81" s="149">
        <f>'Д62'!N62</f>
        <v>0</v>
      </c>
    </row>
    <row r="82" spans="1:5" ht="12.75">
      <c r="A82" s="44">
        <v>81</v>
      </c>
      <c r="B82" s="146">
        <f>'Д62'!P55</f>
        <v>0</v>
      </c>
      <c r="C82" s="147" t="str">
        <f>'Д61'!E63</f>
        <v>Фарвазева* Замира</v>
      </c>
      <c r="D82" s="148" t="str">
        <f>'Д62'!C34</f>
        <v>Нигматуллина* Сафина</v>
      </c>
      <c r="E82" s="149">
        <f>'Д62'!P59</f>
        <v>0</v>
      </c>
    </row>
    <row r="83" spans="1:5" ht="12.75">
      <c r="A83" s="44">
        <v>82</v>
      </c>
      <c r="B83" s="146">
        <f>'Д62'!P61</f>
        <v>0</v>
      </c>
      <c r="C83" s="147" t="str">
        <f>'Д62'!G8</f>
        <v>Фарвазева* Замира</v>
      </c>
      <c r="D83" s="148" t="str">
        <f>'Д62'!C39</f>
        <v>Тагирова* Лилия</v>
      </c>
      <c r="E83" s="149">
        <f>'Д62'!P63</f>
        <v>0</v>
      </c>
    </row>
    <row r="84" spans="1:5" ht="12.75">
      <c r="A84" s="44">
        <v>83</v>
      </c>
      <c r="B84" s="146">
        <f>'Д62'!D59</f>
        <v>0</v>
      </c>
      <c r="C84" s="147" t="str">
        <f>'Д62'!E71</f>
        <v>Хасанова* Карина</v>
      </c>
      <c r="D84" s="148" t="str">
        <f>'Д62'!M71</f>
        <v>Ахметшина* Зифа</v>
      </c>
      <c r="E84" s="149">
        <f>'Д62'!L65</f>
        <v>0</v>
      </c>
    </row>
    <row r="85" spans="1:5" ht="12.75">
      <c r="A85" s="44">
        <v>84</v>
      </c>
      <c r="B85" s="146">
        <f>'Д62'!D63</f>
        <v>0</v>
      </c>
      <c r="C85" s="147" t="str">
        <f>'Д61'!I29</f>
        <v>Шарафутдинова* Алия</v>
      </c>
      <c r="D85" s="148" t="str">
        <f>'Д62'!I14</f>
        <v>Байбулатова* Эвелина</v>
      </c>
      <c r="E85" s="149">
        <f>'Д62'!L67</f>
        <v>0</v>
      </c>
    </row>
    <row r="86" spans="1:5" ht="12.75">
      <c r="A86" s="44">
        <v>85</v>
      </c>
      <c r="B86" s="146">
        <f>'Д62'!D67</f>
        <v>0</v>
      </c>
      <c r="C86" s="147" t="str">
        <f>'Д62'!Q24</f>
        <v>Шарафутдинова* Алия</v>
      </c>
      <c r="D86" s="148" t="str">
        <f>'Д62'!Q34</f>
        <v>Байбулатова* Эвелина</v>
      </c>
      <c r="E86" s="149">
        <f>'Д62'!L69</f>
        <v>0</v>
      </c>
    </row>
    <row r="87" spans="1:5" ht="12.75">
      <c r="A87" s="44">
        <v>86</v>
      </c>
      <c r="B87" s="146">
        <f>'Д62'!D71</f>
        <v>0</v>
      </c>
      <c r="C87" s="147" t="str">
        <f>'Д62'!O32</f>
        <v>Шарафутдинова* Алия</v>
      </c>
      <c r="D87" s="148" t="str">
        <f>'Д61'!K65</f>
        <v>Валиахметова* Лиана</v>
      </c>
      <c r="E87" s="149">
        <f>'Д62'!L71</f>
        <v>0</v>
      </c>
    </row>
    <row r="88" spans="1:5" ht="12.75">
      <c r="A88" s="44">
        <v>87</v>
      </c>
      <c r="B88" s="146">
        <f>'Д62'!F61</f>
        <v>0</v>
      </c>
      <c r="C88" s="147" t="str">
        <f>'Д61'!G25</f>
        <v>Шарафутдинова* Алия</v>
      </c>
      <c r="D88" s="148" t="str">
        <f>'Д62'!E29</f>
        <v>Ниценко* Снежана</v>
      </c>
      <c r="E88" s="149">
        <f>'Д62'!F73</f>
        <v>0</v>
      </c>
    </row>
    <row r="89" spans="1:5" ht="12.75">
      <c r="A89" s="44">
        <v>88</v>
      </c>
      <c r="B89" s="146">
        <f>'Д62'!F69</f>
        <v>0</v>
      </c>
      <c r="C89" s="147" t="str">
        <f>'Д61'!E23</f>
        <v>Шарафутдинова* Алия</v>
      </c>
      <c r="D89" s="148" t="str">
        <f>'Д62'!C14</f>
        <v>Щипакина* Анна</v>
      </c>
      <c r="E89" s="149">
        <f>'Д62'!F75</f>
        <v>0</v>
      </c>
    </row>
    <row r="90" spans="1:5" ht="12.75">
      <c r="A90" s="44">
        <v>89</v>
      </c>
      <c r="B90" s="146">
        <f>'Д62'!H65</f>
        <v>0</v>
      </c>
      <c r="C90" s="147" t="str">
        <f>'Д62'!E15</f>
        <v>Щипакина* Анна</v>
      </c>
      <c r="D90" s="148" t="str">
        <f>'Д62'!C62</f>
        <v>Ишбулатова* Аделия</v>
      </c>
      <c r="E90" s="149">
        <f>'Д62'!H71</f>
        <v>0</v>
      </c>
    </row>
    <row r="91" spans="1:5" ht="12.75">
      <c r="A91" s="44">
        <v>90</v>
      </c>
      <c r="B91" s="146">
        <f>'Д62'!H74</f>
        <v>0</v>
      </c>
      <c r="C91" s="147" t="str">
        <f>'Д62'!Q61</f>
        <v>Щипакина* Анна</v>
      </c>
      <c r="D91" s="148" t="str">
        <f>'Д62'!Q63</f>
        <v>Султанова* Аида</v>
      </c>
      <c r="E91" s="149">
        <f>'Д62'!H76</f>
        <v>0</v>
      </c>
    </row>
    <row r="92" spans="1:5" ht="12.75">
      <c r="A92" s="44">
        <v>91</v>
      </c>
      <c r="B92" s="146">
        <f>'Д62'!N66</f>
        <v>0</v>
      </c>
      <c r="C92" s="147" t="str">
        <f>'Д61'!K53</f>
        <v>Якупова* Дина</v>
      </c>
      <c r="D92" s="148" t="str">
        <f>'Д62'!M20</f>
        <v>Аллаярова* Азалия</v>
      </c>
      <c r="E92" s="149">
        <f>'Д62'!N73</f>
        <v>0</v>
      </c>
    </row>
    <row r="93" spans="1:5" ht="12.75">
      <c r="A93" s="44">
        <v>92</v>
      </c>
      <c r="B93" s="146">
        <f>'Д62'!N70</f>
        <v>0</v>
      </c>
      <c r="C93" s="147" t="str">
        <f>'Д61'!I61</f>
        <v>Якупова* Дина</v>
      </c>
      <c r="D93" s="148" t="str">
        <f>'Д62'!I30</f>
        <v>Валиахметова* Диана</v>
      </c>
      <c r="E93" s="149">
        <f>'Д62'!N75</f>
        <v>0</v>
      </c>
    </row>
    <row r="94" spans="1:5" ht="12.75">
      <c r="A94" s="44">
        <v>93</v>
      </c>
      <c r="B94" s="146">
        <f>'Д62'!P68</f>
        <v>0</v>
      </c>
      <c r="C94" s="147" t="str">
        <f>'Д61'!G65</f>
        <v>Якупова* Дина</v>
      </c>
      <c r="D94" s="148" t="str">
        <f>'Д62'!E9</f>
        <v>Фарвазева* Замира</v>
      </c>
      <c r="E94" s="149">
        <f>'Д62'!P72</f>
        <v>0</v>
      </c>
    </row>
    <row r="95" spans="1:5" ht="12.75">
      <c r="A95" s="44">
        <v>94</v>
      </c>
      <c r="B95" s="146">
        <f>'Д62'!P74</f>
        <v>0</v>
      </c>
      <c r="C95" s="147" t="str">
        <f>'Д61'!E67</f>
        <v>Якупова* Дина</v>
      </c>
      <c r="D95" s="148" t="str">
        <f>'Д62'!C36</f>
        <v>Хасанова* Карина</v>
      </c>
      <c r="E95" s="149">
        <f>'Д62'!P76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3" width="9.125" style="51" customWidth="1"/>
    <col min="4" max="4" width="25.75390625" style="51" customWidth="1"/>
    <col min="5" max="5" width="9.125" style="51" customWidth="1"/>
    <col min="6" max="6" width="4.75390625" style="51" customWidth="1"/>
    <col min="7" max="7" width="7.75390625" style="51" customWidth="1"/>
    <col min="8" max="8" width="23.75390625" style="51" customWidth="1"/>
    <col min="9" max="9" width="6.75390625" style="51" customWidth="1"/>
    <col min="10" max="16384" width="9.125" style="51" customWidth="1"/>
  </cols>
  <sheetData>
    <row r="1" spans="1:9" ht="16.5" thickBot="1">
      <c r="A1" s="72" t="s">
        <v>95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</row>
    <row r="3" spans="1:10" ht="23.25">
      <c r="A3" s="74" t="s">
        <v>28</v>
      </c>
      <c r="B3" s="75"/>
      <c r="C3" s="75"/>
      <c r="D3" s="75"/>
      <c r="E3" s="75"/>
      <c r="F3" s="75"/>
      <c r="G3" s="75"/>
      <c r="H3" s="75"/>
      <c r="I3" s="64"/>
      <c r="J3" s="53"/>
    </row>
    <row r="4" spans="1:10" ht="19.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54"/>
    </row>
    <row r="5" spans="1:10" ht="15.75">
      <c r="A5" s="69" t="s">
        <v>158</v>
      </c>
      <c r="B5" s="70"/>
      <c r="C5" s="70"/>
      <c r="D5" s="55" t="s">
        <v>23</v>
      </c>
      <c r="E5" s="71">
        <v>44287</v>
      </c>
      <c r="F5" s="71"/>
      <c r="G5" s="71"/>
      <c r="H5" s="56"/>
      <c r="I5" s="57"/>
      <c r="J5" s="54"/>
    </row>
    <row r="6" spans="1:10" ht="15.75">
      <c r="A6" s="84"/>
      <c r="B6" s="84"/>
      <c r="C6" s="84"/>
      <c r="D6" s="84"/>
      <c r="E6" s="84"/>
      <c r="F6" s="84"/>
      <c r="G6" s="84"/>
      <c r="H6" s="84"/>
      <c r="I6" s="84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159</v>
      </c>
      <c r="C8" s="65">
        <v>1</v>
      </c>
      <c r="D8" s="62" t="str">
        <f>'М31'!M37</f>
        <v>Хафизов Булат</v>
      </c>
      <c r="E8" s="18"/>
      <c r="F8" s="18"/>
      <c r="G8" s="18"/>
      <c r="H8" s="18"/>
      <c r="I8" s="18"/>
    </row>
    <row r="9" spans="1:9" ht="18">
      <c r="A9" s="66"/>
      <c r="B9" s="21" t="s">
        <v>149</v>
      </c>
      <c r="C9" s="65">
        <v>2</v>
      </c>
      <c r="D9" s="62" t="str">
        <f>'М31'!M57</f>
        <v>Андрющенко Александр</v>
      </c>
      <c r="E9" s="18"/>
      <c r="F9" s="18"/>
      <c r="G9" s="18"/>
      <c r="H9" s="18"/>
      <c r="I9" s="18"/>
    </row>
    <row r="10" spans="1:9" ht="18">
      <c r="A10" s="66"/>
      <c r="B10" s="21" t="s">
        <v>150</v>
      </c>
      <c r="C10" s="65">
        <v>3</v>
      </c>
      <c r="D10" s="62" t="str">
        <f>'М32'!Q24</f>
        <v>Кальмин Евгений</v>
      </c>
      <c r="E10" s="18"/>
      <c r="F10" s="18"/>
      <c r="G10" s="18"/>
      <c r="H10" s="18"/>
      <c r="I10" s="18"/>
    </row>
    <row r="11" spans="1:9" ht="18">
      <c r="A11" s="66"/>
      <c r="B11" s="21" t="s">
        <v>160</v>
      </c>
      <c r="C11" s="65">
        <v>4</v>
      </c>
      <c r="D11" s="62" t="str">
        <f>'М32'!Q34</f>
        <v>Насыров Эмиль</v>
      </c>
      <c r="E11" s="18"/>
      <c r="F11" s="18"/>
      <c r="G11" s="18"/>
      <c r="H11" s="18"/>
      <c r="I11" s="18"/>
    </row>
    <row r="12" spans="1:9" ht="18">
      <c r="A12" s="66"/>
      <c r="B12" s="21" t="s">
        <v>151</v>
      </c>
      <c r="C12" s="65">
        <v>5</v>
      </c>
      <c r="D12" s="62" t="str">
        <f>'М31'!M64</f>
        <v>Фирсов Денис</v>
      </c>
      <c r="E12" s="18"/>
      <c r="F12" s="18"/>
      <c r="G12" s="18"/>
      <c r="H12" s="18"/>
      <c r="I12" s="18"/>
    </row>
    <row r="13" spans="1:9" ht="18">
      <c r="A13" s="66"/>
      <c r="B13" s="21" t="s">
        <v>152</v>
      </c>
      <c r="C13" s="65">
        <v>6</v>
      </c>
      <c r="D13" s="62" t="str">
        <f>'М31'!M66</f>
        <v>Ясюкович Илья</v>
      </c>
      <c r="E13" s="18"/>
      <c r="F13" s="18"/>
      <c r="G13" s="18"/>
      <c r="H13" s="18"/>
      <c r="I13" s="18"/>
    </row>
    <row r="14" spans="1:9" ht="18">
      <c r="A14" s="66"/>
      <c r="B14" s="21" t="s">
        <v>161</v>
      </c>
      <c r="C14" s="65">
        <v>7</v>
      </c>
      <c r="D14" s="62" t="str">
        <f>'М31'!M69</f>
        <v>Каипов Спартак</v>
      </c>
      <c r="E14" s="18"/>
      <c r="F14" s="18"/>
      <c r="G14" s="18"/>
      <c r="H14" s="18"/>
      <c r="I14" s="18"/>
    </row>
    <row r="15" spans="1:9" ht="18">
      <c r="A15" s="66"/>
      <c r="B15" s="21" t="s">
        <v>162</v>
      </c>
      <c r="C15" s="65">
        <v>8</v>
      </c>
      <c r="D15" s="62" t="str">
        <f>'М31'!M71</f>
        <v>Петров Глеб</v>
      </c>
      <c r="E15" s="18"/>
      <c r="F15" s="18"/>
      <c r="G15" s="18"/>
      <c r="H15" s="18"/>
      <c r="I15" s="18"/>
    </row>
    <row r="16" spans="1:9" ht="18">
      <c r="A16" s="66"/>
      <c r="B16" s="21" t="s">
        <v>163</v>
      </c>
      <c r="C16" s="65">
        <v>9</v>
      </c>
      <c r="D16" s="62" t="str">
        <f>'М31'!G73</f>
        <v>Шамратов Олег</v>
      </c>
      <c r="E16" s="18"/>
      <c r="F16" s="18"/>
      <c r="G16" s="18"/>
      <c r="H16" s="18"/>
      <c r="I16" s="18"/>
    </row>
    <row r="17" spans="1:9" ht="18">
      <c r="A17" s="66"/>
      <c r="B17" s="21" t="s">
        <v>164</v>
      </c>
      <c r="C17" s="65">
        <v>10</v>
      </c>
      <c r="D17" s="62" t="str">
        <f>'М31'!G76</f>
        <v>Ярмухаметов Булат</v>
      </c>
      <c r="E17" s="18"/>
      <c r="F17" s="18"/>
      <c r="G17" s="18"/>
      <c r="H17" s="18"/>
      <c r="I17" s="18"/>
    </row>
    <row r="18" spans="1:9" ht="18">
      <c r="A18" s="66"/>
      <c r="B18" s="21" t="s">
        <v>165</v>
      </c>
      <c r="C18" s="65">
        <v>11</v>
      </c>
      <c r="D18" s="62" t="str">
        <f>'М31'!M74</f>
        <v>Макаров Константин</v>
      </c>
      <c r="E18" s="18"/>
      <c r="F18" s="18"/>
      <c r="G18" s="18"/>
      <c r="H18" s="18"/>
      <c r="I18" s="18"/>
    </row>
    <row r="19" spans="1:9" ht="18">
      <c r="A19" s="66"/>
      <c r="B19" s="21" t="s">
        <v>153</v>
      </c>
      <c r="C19" s="65">
        <v>12</v>
      </c>
      <c r="D19" s="62" t="str">
        <f>'М31'!M76</f>
        <v>Минервин Михаил</v>
      </c>
      <c r="E19" s="18"/>
      <c r="F19" s="18"/>
      <c r="G19" s="18"/>
      <c r="H19" s="18"/>
      <c r="I19" s="18"/>
    </row>
    <row r="20" spans="1:9" ht="18">
      <c r="A20" s="66"/>
      <c r="B20" s="21" t="s">
        <v>166</v>
      </c>
      <c r="C20" s="65">
        <v>13</v>
      </c>
      <c r="D20" s="62" t="str">
        <f>'М32'!Q42</f>
        <v>Тиунов Родион</v>
      </c>
      <c r="E20" s="18"/>
      <c r="F20" s="18"/>
      <c r="G20" s="18"/>
      <c r="H20" s="18"/>
      <c r="I20" s="18"/>
    </row>
    <row r="21" spans="1:9" ht="18">
      <c r="A21" s="66"/>
      <c r="B21" s="21" t="s">
        <v>167</v>
      </c>
      <c r="C21" s="65">
        <v>14</v>
      </c>
      <c r="D21" s="62" t="str">
        <f>'М32'!Q46</f>
        <v>Шамыков Олег</v>
      </c>
      <c r="E21" s="18"/>
      <c r="F21" s="18"/>
      <c r="G21" s="18"/>
      <c r="H21" s="18"/>
      <c r="I21" s="18"/>
    </row>
    <row r="22" spans="1:9" ht="18">
      <c r="A22" s="66"/>
      <c r="B22" s="21" t="s">
        <v>168</v>
      </c>
      <c r="C22" s="65">
        <v>15</v>
      </c>
      <c r="D22" s="62" t="str">
        <f>'М32'!Q48</f>
        <v>Карсаков Никита</v>
      </c>
      <c r="E22" s="18"/>
      <c r="F22" s="18"/>
      <c r="G22" s="18"/>
      <c r="H22" s="18"/>
      <c r="I22" s="18"/>
    </row>
    <row r="23" spans="1:9" ht="18">
      <c r="A23" s="66"/>
      <c r="B23" s="21" t="s">
        <v>169</v>
      </c>
      <c r="C23" s="65">
        <v>16</v>
      </c>
      <c r="D23" s="62" t="str">
        <f>'М32'!Q50</f>
        <v>Хамитов Руслан</v>
      </c>
      <c r="E23" s="18"/>
      <c r="F23" s="18"/>
      <c r="G23" s="18"/>
      <c r="H23" s="18"/>
      <c r="I23" s="18"/>
    </row>
    <row r="24" spans="1:9" ht="18">
      <c r="A24" s="66"/>
      <c r="B24" s="21" t="s">
        <v>170</v>
      </c>
      <c r="C24" s="65">
        <v>17</v>
      </c>
      <c r="D24" s="62" t="str">
        <f>'М32'!I46</f>
        <v>Юмагужин Ильсур</v>
      </c>
      <c r="E24" s="18"/>
      <c r="F24" s="18"/>
      <c r="G24" s="18"/>
      <c r="H24" s="18"/>
      <c r="I24" s="18"/>
    </row>
    <row r="25" spans="1:9" ht="18">
      <c r="A25" s="66"/>
      <c r="B25" s="21" t="s">
        <v>171</v>
      </c>
      <c r="C25" s="65">
        <v>18</v>
      </c>
      <c r="D25" s="62" t="str">
        <f>'М32'!I52</f>
        <v>Мансуров Данил</v>
      </c>
      <c r="E25" s="18"/>
      <c r="F25" s="18"/>
      <c r="G25" s="18"/>
      <c r="H25" s="18"/>
      <c r="I25" s="18"/>
    </row>
    <row r="26" spans="1:9" ht="18">
      <c r="A26" s="66"/>
      <c r="B26" s="21" t="s">
        <v>172</v>
      </c>
      <c r="C26" s="65">
        <v>19</v>
      </c>
      <c r="D26" s="62" t="str">
        <f>'М32'!I55</f>
        <v>Коземаслов Артем</v>
      </c>
      <c r="E26" s="18"/>
      <c r="F26" s="18"/>
      <c r="G26" s="18"/>
      <c r="H26" s="18"/>
      <c r="I26" s="18"/>
    </row>
    <row r="27" spans="1:9" ht="18">
      <c r="A27" s="66"/>
      <c r="B27" s="21" t="s">
        <v>22</v>
      </c>
      <c r="C27" s="65">
        <v>20</v>
      </c>
      <c r="D27" s="62">
        <f>'М32'!I57</f>
        <v>0</v>
      </c>
      <c r="E27" s="18"/>
      <c r="F27" s="18"/>
      <c r="G27" s="18"/>
      <c r="H27" s="18"/>
      <c r="I27" s="18"/>
    </row>
    <row r="28" spans="1:9" ht="18">
      <c r="A28" s="66"/>
      <c r="B28" s="21" t="s">
        <v>22</v>
      </c>
      <c r="C28" s="65">
        <v>21</v>
      </c>
      <c r="D28" s="62">
        <f>'М32'!Q55</f>
        <v>0</v>
      </c>
      <c r="E28" s="18"/>
      <c r="F28" s="18"/>
      <c r="G28" s="18"/>
      <c r="H28" s="18"/>
      <c r="I28" s="18"/>
    </row>
    <row r="29" spans="1:9" ht="18">
      <c r="A29" s="66"/>
      <c r="B29" s="21" t="s">
        <v>22</v>
      </c>
      <c r="C29" s="65">
        <v>22</v>
      </c>
      <c r="D29" s="62">
        <f>'М32'!Q59</f>
        <v>0</v>
      </c>
      <c r="E29" s="18"/>
      <c r="F29" s="18"/>
      <c r="G29" s="18"/>
      <c r="H29" s="18"/>
      <c r="I29" s="18"/>
    </row>
    <row r="30" spans="1:9" ht="18">
      <c r="A30" s="66"/>
      <c r="B30" s="21" t="s">
        <v>22</v>
      </c>
      <c r="C30" s="65">
        <v>23</v>
      </c>
      <c r="D30" s="62">
        <f>'М32'!Q61</f>
        <v>0</v>
      </c>
      <c r="E30" s="18"/>
      <c r="F30" s="18"/>
      <c r="G30" s="18"/>
      <c r="H30" s="18"/>
      <c r="I30" s="18"/>
    </row>
    <row r="31" spans="1:9" ht="18">
      <c r="A31" s="66"/>
      <c r="B31" s="21" t="s">
        <v>22</v>
      </c>
      <c r="C31" s="65">
        <v>24</v>
      </c>
      <c r="D31" s="62">
        <f>'М32'!Q63</f>
        <v>0</v>
      </c>
      <c r="E31" s="18"/>
      <c r="F31" s="18"/>
      <c r="G31" s="18"/>
      <c r="H31" s="18"/>
      <c r="I31" s="18"/>
    </row>
    <row r="32" spans="1:9" ht="18">
      <c r="A32" s="66"/>
      <c r="B32" s="21" t="s">
        <v>22</v>
      </c>
      <c r="C32" s="65">
        <v>25</v>
      </c>
      <c r="D32" s="62">
        <f>'М32'!I65</f>
        <v>0</v>
      </c>
      <c r="E32" s="18"/>
      <c r="F32" s="18"/>
      <c r="G32" s="18"/>
      <c r="H32" s="18"/>
      <c r="I32" s="18"/>
    </row>
    <row r="33" spans="1:9" ht="18">
      <c r="A33" s="66"/>
      <c r="B33" s="21" t="s">
        <v>22</v>
      </c>
      <c r="C33" s="65">
        <v>26</v>
      </c>
      <c r="D33" s="62">
        <f>'М32'!I71</f>
        <v>0</v>
      </c>
      <c r="E33" s="18"/>
      <c r="F33" s="18"/>
      <c r="G33" s="18"/>
      <c r="H33" s="18"/>
      <c r="I33" s="18"/>
    </row>
    <row r="34" spans="1:9" ht="18">
      <c r="A34" s="66"/>
      <c r="B34" s="21" t="s">
        <v>22</v>
      </c>
      <c r="C34" s="65">
        <v>27</v>
      </c>
      <c r="D34" s="62">
        <f>'М32'!I74</f>
        <v>0</v>
      </c>
      <c r="E34" s="18"/>
      <c r="F34" s="18"/>
      <c r="G34" s="18"/>
      <c r="H34" s="18"/>
      <c r="I34" s="18"/>
    </row>
    <row r="35" spans="1:9" ht="18">
      <c r="A35" s="66"/>
      <c r="B35" s="21" t="s">
        <v>22</v>
      </c>
      <c r="C35" s="65">
        <v>28</v>
      </c>
      <c r="D35" s="62">
        <f>'М32'!I76</f>
        <v>0</v>
      </c>
      <c r="E35" s="18"/>
      <c r="F35" s="18"/>
      <c r="G35" s="18"/>
      <c r="H35" s="18"/>
      <c r="I35" s="18"/>
    </row>
    <row r="36" spans="1:9" ht="18">
      <c r="A36" s="66"/>
      <c r="B36" s="21" t="s">
        <v>22</v>
      </c>
      <c r="C36" s="65">
        <v>29</v>
      </c>
      <c r="D36" s="62">
        <f>'М32'!Q68</f>
        <v>0</v>
      </c>
      <c r="E36" s="18"/>
      <c r="F36" s="18"/>
      <c r="G36" s="18"/>
      <c r="H36" s="18"/>
      <c r="I36" s="18"/>
    </row>
    <row r="37" spans="1:9" ht="18">
      <c r="A37" s="66"/>
      <c r="B37" s="21" t="s">
        <v>22</v>
      </c>
      <c r="C37" s="65">
        <v>30</v>
      </c>
      <c r="D37" s="62">
        <f>'М32'!Q72</f>
        <v>0</v>
      </c>
      <c r="E37" s="18"/>
      <c r="F37" s="18"/>
      <c r="G37" s="18"/>
      <c r="H37" s="18"/>
      <c r="I37" s="18"/>
    </row>
    <row r="38" spans="1:9" ht="18">
      <c r="A38" s="66"/>
      <c r="B38" s="21" t="s">
        <v>22</v>
      </c>
      <c r="C38" s="65">
        <v>31</v>
      </c>
      <c r="D38" s="62">
        <f>'М32'!Q74</f>
        <v>0</v>
      </c>
      <c r="E38" s="18"/>
      <c r="F38" s="18"/>
      <c r="G38" s="18"/>
      <c r="H38" s="18"/>
      <c r="I38" s="18"/>
    </row>
    <row r="39" spans="1:9" ht="18">
      <c r="A39" s="66"/>
      <c r="B39" s="21" t="s">
        <v>22</v>
      </c>
      <c r="C39" s="65">
        <v>32</v>
      </c>
      <c r="D39" s="62" t="str">
        <f>'М32'!Q76</f>
        <v>_</v>
      </c>
      <c r="E39" s="18"/>
      <c r="F39" s="18"/>
      <c r="G39" s="18"/>
      <c r="H39" s="18"/>
      <c r="I39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52" customWidth="1"/>
    <col min="2" max="2" width="4.75390625" style="52" customWidth="1"/>
    <col min="3" max="3" width="16.75390625" style="52" customWidth="1"/>
    <col min="4" max="4" width="3.75390625" style="52" customWidth="1"/>
    <col min="5" max="5" width="14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15.75390625" style="52" customWidth="1"/>
    <col min="12" max="12" width="3.75390625" style="52" customWidth="1"/>
    <col min="13" max="13" width="22.75390625" style="52" customWidth="1"/>
    <col min="14" max="16384" width="9.125" style="52" customWidth="1"/>
  </cols>
  <sheetData>
    <row r="1" spans="1:13" s="51" customFormat="1" ht="16.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5"/>
    </row>
    <row r="3" spans="1:15" ht="12.75">
      <c r="A3" s="78" t="str">
        <f>CONCATENATE(сМ3!A3," "," ","-"," ",сМ3!I3," тур")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86"/>
      <c r="O3" s="86"/>
    </row>
    <row r="4" spans="1:15" ht="12.75">
      <c r="A4" s="76">
        <f>сМ3!E5</f>
        <v>44287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87"/>
      <c r="O4" s="87"/>
    </row>
    <row r="5" spans="1:13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25" ht="10.5" customHeight="1">
      <c r="A6" s="89">
        <v>1</v>
      </c>
      <c r="B6" s="90">
        <f>сМ3!A8</f>
        <v>0</v>
      </c>
      <c r="C6" s="91" t="str">
        <f>сМ3!B8</f>
        <v>Андрющенко Александр</v>
      </c>
      <c r="D6" s="92"/>
      <c r="E6" s="88"/>
      <c r="F6" s="88"/>
      <c r="G6" s="88"/>
      <c r="H6" s="88"/>
      <c r="I6" s="88"/>
      <c r="J6" s="88"/>
      <c r="K6" s="88"/>
      <c r="L6" s="88"/>
      <c r="M6" s="88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10.5" customHeight="1">
      <c r="A7" s="89"/>
      <c r="B7" s="94"/>
      <c r="C7" s="95">
        <v>1</v>
      </c>
      <c r="D7" s="96"/>
      <c r="E7" s="97" t="s">
        <v>159</v>
      </c>
      <c r="F7" s="98"/>
      <c r="G7" s="88"/>
      <c r="H7" s="99"/>
      <c r="I7" s="88"/>
      <c r="J7" s="99"/>
      <c r="K7" s="88"/>
      <c r="L7" s="99"/>
      <c r="M7" s="88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0.5" customHeight="1">
      <c r="A8" s="89">
        <v>32</v>
      </c>
      <c r="B8" s="90">
        <f>сМ3!A39</f>
        <v>0</v>
      </c>
      <c r="C8" s="100" t="str">
        <f>сМ3!B39</f>
        <v>_</v>
      </c>
      <c r="D8" s="101"/>
      <c r="E8" s="102"/>
      <c r="F8" s="98"/>
      <c r="G8" s="88"/>
      <c r="H8" s="99"/>
      <c r="I8" s="88"/>
      <c r="J8" s="99"/>
      <c r="K8" s="88"/>
      <c r="L8" s="99"/>
      <c r="M8" s="88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ht="10.5" customHeight="1">
      <c r="A9" s="89"/>
      <c r="B9" s="94"/>
      <c r="C9" s="88"/>
      <c r="D9" s="99"/>
      <c r="E9" s="95">
        <v>17</v>
      </c>
      <c r="F9" s="96"/>
      <c r="G9" s="97" t="s">
        <v>159</v>
      </c>
      <c r="H9" s="98"/>
      <c r="I9" s="88"/>
      <c r="J9" s="99"/>
      <c r="K9" s="88"/>
      <c r="L9" s="99"/>
      <c r="M9" s="88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5" ht="10.5" customHeight="1">
      <c r="A10" s="89">
        <v>17</v>
      </c>
      <c r="B10" s="90">
        <f>сМ3!A24</f>
        <v>0</v>
      </c>
      <c r="C10" s="91" t="str">
        <f>сМ3!B24</f>
        <v>Тиунов Родион</v>
      </c>
      <c r="D10" s="103"/>
      <c r="E10" s="95"/>
      <c r="F10" s="104"/>
      <c r="G10" s="102"/>
      <c r="H10" s="98"/>
      <c r="I10" s="88"/>
      <c r="J10" s="99"/>
      <c r="K10" s="88"/>
      <c r="L10" s="99"/>
      <c r="M10" s="88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0.5" customHeight="1">
      <c r="A11" s="89"/>
      <c r="B11" s="94"/>
      <c r="C11" s="95">
        <v>2</v>
      </c>
      <c r="D11" s="96"/>
      <c r="E11" s="105" t="s">
        <v>170</v>
      </c>
      <c r="F11" s="106"/>
      <c r="G11" s="102"/>
      <c r="H11" s="98"/>
      <c r="I11" s="88"/>
      <c r="J11" s="99"/>
      <c r="K11" s="88"/>
      <c r="L11" s="99"/>
      <c r="M11" s="88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10.5" customHeight="1">
      <c r="A12" s="89">
        <v>16</v>
      </c>
      <c r="B12" s="90">
        <f>сМ3!A23</f>
        <v>0</v>
      </c>
      <c r="C12" s="100" t="str">
        <f>сМ3!B23</f>
        <v>Шамыков Олег</v>
      </c>
      <c r="D12" s="101"/>
      <c r="E12" s="89"/>
      <c r="F12" s="107"/>
      <c r="G12" s="102"/>
      <c r="H12" s="98"/>
      <c r="I12" s="88"/>
      <c r="J12" s="99"/>
      <c r="K12" s="88"/>
      <c r="L12" s="99"/>
      <c r="M12" s="88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0.5" customHeight="1">
      <c r="A13" s="89"/>
      <c r="B13" s="94"/>
      <c r="C13" s="88"/>
      <c r="D13" s="99"/>
      <c r="E13" s="89"/>
      <c r="F13" s="107"/>
      <c r="G13" s="95">
        <v>25</v>
      </c>
      <c r="H13" s="96"/>
      <c r="I13" s="97" t="s">
        <v>159</v>
      </c>
      <c r="J13" s="98"/>
      <c r="K13" s="88"/>
      <c r="L13" s="99"/>
      <c r="M13" s="99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12" customHeight="1">
      <c r="A14" s="89">
        <v>9</v>
      </c>
      <c r="B14" s="90">
        <f>сМ3!A16</f>
        <v>0</v>
      </c>
      <c r="C14" s="91" t="str">
        <f>сМ3!B16</f>
        <v>Шамратов Олег</v>
      </c>
      <c r="D14" s="103"/>
      <c r="E14" s="89"/>
      <c r="F14" s="107"/>
      <c r="G14" s="95"/>
      <c r="H14" s="104"/>
      <c r="I14" s="102"/>
      <c r="J14" s="98"/>
      <c r="K14" s="88"/>
      <c r="L14" s="99"/>
      <c r="M14" s="99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12" customHeight="1">
      <c r="A15" s="89"/>
      <c r="B15" s="94"/>
      <c r="C15" s="95">
        <v>3</v>
      </c>
      <c r="D15" s="96"/>
      <c r="E15" s="108" t="s">
        <v>163</v>
      </c>
      <c r="F15" s="109"/>
      <c r="G15" s="95"/>
      <c r="H15" s="106"/>
      <c r="I15" s="102"/>
      <c r="J15" s="98"/>
      <c r="K15" s="88"/>
      <c r="L15" s="99"/>
      <c r="M15" s="99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ht="12" customHeight="1">
      <c r="A16" s="89">
        <v>24</v>
      </c>
      <c r="B16" s="90">
        <f>сМ3!A31</f>
        <v>0</v>
      </c>
      <c r="C16" s="100" t="str">
        <f>сМ3!B31</f>
        <v>_</v>
      </c>
      <c r="D16" s="101"/>
      <c r="E16" s="95"/>
      <c r="F16" s="98"/>
      <c r="G16" s="95"/>
      <c r="H16" s="106"/>
      <c r="I16" s="102"/>
      <c r="J16" s="98"/>
      <c r="K16" s="88"/>
      <c r="L16" s="99"/>
      <c r="M16" s="99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ht="12" customHeight="1">
      <c r="A17" s="89"/>
      <c r="B17" s="94"/>
      <c r="C17" s="88"/>
      <c r="D17" s="99"/>
      <c r="E17" s="95">
        <v>18</v>
      </c>
      <c r="F17" s="96"/>
      <c r="G17" s="105" t="s">
        <v>162</v>
      </c>
      <c r="H17" s="106"/>
      <c r="I17" s="102"/>
      <c r="J17" s="98"/>
      <c r="K17" s="88"/>
      <c r="L17" s="99"/>
      <c r="M17" s="99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ht="12" customHeight="1">
      <c r="A18" s="89">
        <v>25</v>
      </c>
      <c r="B18" s="90">
        <f>сМ3!A32</f>
        <v>0</v>
      </c>
      <c r="C18" s="91" t="str">
        <f>сМ3!B32</f>
        <v>_</v>
      </c>
      <c r="D18" s="103"/>
      <c r="E18" s="95"/>
      <c r="F18" s="104"/>
      <c r="G18" s="89"/>
      <c r="H18" s="107"/>
      <c r="I18" s="102"/>
      <c r="J18" s="98"/>
      <c r="K18" s="88"/>
      <c r="L18" s="99"/>
      <c r="M18" s="99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ht="12" customHeight="1">
      <c r="A19" s="89"/>
      <c r="B19" s="94"/>
      <c r="C19" s="95">
        <v>4</v>
      </c>
      <c r="D19" s="96"/>
      <c r="E19" s="105" t="s">
        <v>162</v>
      </c>
      <c r="F19" s="106"/>
      <c r="G19" s="89"/>
      <c r="H19" s="107"/>
      <c r="I19" s="102"/>
      <c r="J19" s="98"/>
      <c r="K19" s="88"/>
      <c r="L19" s="99"/>
      <c r="M19" s="88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12" customHeight="1">
      <c r="A20" s="89">
        <v>8</v>
      </c>
      <c r="B20" s="90">
        <f>сМ3!A15</f>
        <v>0</v>
      </c>
      <c r="C20" s="100" t="str">
        <f>сМ3!B15</f>
        <v>Минервин Михаил</v>
      </c>
      <c r="D20" s="101"/>
      <c r="E20" s="89"/>
      <c r="F20" s="107"/>
      <c r="G20" s="89"/>
      <c r="H20" s="107"/>
      <c r="I20" s="102"/>
      <c r="J20" s="98"/>
      <c r="K20" s="88"/>
      <c r="L20" s="99"/>
      <c r="M20" s="88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ht="12" customHeight="1">
      <c r="A21" s="89"/>
      <c r="B21" s="94"/>
      <c r="C21" s="88"/>
      <c r="D21" s="99"/>
      <c r="E21" s="89"/>
      <c r="F21" s="107"/>
      <c r="G21" s="89"/>
      <c r="H21" s="107"/>
      <c r="I21" s="95">
        <v>29</v>
      </c>
      <c r="J21" s="96"/>
      <c r="K21" s="97" t="s">
        <v>159</v>
      </c>
      <c r="L21" s="98"/>
      <c r="M21" s="88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ht="12" customHeight="1">
      <c r="A22" s="89">
        <v>5</v>
      </c>
      <c r="B22" s="90">
        <f>сМ3!A12</f>
        <v>0</v>
      </c>
      <c r="C22" s="91" t="str">
        <f>сМ3!B12</f>
        <v>Кальмин Евгений</v>
      </c>
      <c r="D22" s="103"/>
      <c r="E22" s="89"/>
      <c r="F22" s="107"/>
      <c r="G22" s="89"/>
      <c r="H22" s="107"/>
      <c r="I22" s="102"/>
      <c r="J22" s="110"/>
      <c r="K22" s="102"/>
      <c r="L22" s="98"/>
      <c r="M22" s="88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12" customHeight="1">
      <c r="A23" s="89"/>
      <c r="B23" s="94"/>
      <c r="C23" s="95">
        <v>5</v>
      </c>
      <c r="D23" s="96"/>
      <c r="E23" s="108" t="s">
        <v>151</v>
      </c>
      <c r="F23" s="109"/>
      <c r="G23" s="89"/>
      <c r="H23" s="107"/>
      <c r="I23" s="102"/>
      <c r="J23" s="111"/>
      <c r="K23" s="102"/>
      <c r="L23" s="98"/>
      <c r="M23" s="88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ht="12" customHeight="1">
      <c r="A24" s="89">
        <v>28</v>
      </c>
      <c r="B24" s="90">
        <f>сМ3!A35</f>
        <v>0</v>
      </c>
      <c r="C24" s="100" t="str">
        <f>сМ3!B35</f>
        <v>_</v>
      </c>
      <c r="D24" s="101"/>
      <c r="E24" s="95"/>
      <c r="F24" s="98"/>
      <c r="G24" s="89"/>
      <c r="H24" s="107"/>
      <c r="I24" s="102"/>
      <c r="J24" s="111"/>
      <c r="K24" s="102"/>
      <c r="L24" s="98"/>
      <c r="M24" s="88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ht="12" customHeight="1">
      <c r="A25" s="89"/>
      <c r="B25" s="94"/>
      <c r="C25" s="88"/>
      <c r="D25" s="99"/>
      <c r="E25" s="95">
        <v>19</v>
      </c>
      <c r="F25" s="96"/>
      <c r="G25" s="108" t="s">
        <v>151</v>
      </c>
      <c r="H25" s="109"/>
      <c r="I25" s="102"/>
      <c r="J25" s="111"/>
      <c r="K25" s="102"/>
      <c r="L25" s="98"/>
      <c r="M25" s="88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ht="12" customHeight="1">
      <c r="A26" s="89">
        <v>21</v>
      </c>
      <c r="B26" s="90">
        <f>сМ3!A28</f>
        <v>0</v>
      </c>
      <c r="C26" s="91" t="str">
        <f>сМ3!B28</f>
        <v>_</v>
      </c>
      <c r="D26" s="103"/>
      <c r="E26" s="95"/>
      <c r="F26" s="104"/>
      <c r="G26" s="95"/>
      <c r="H26" s="98"/>
      <c r="I26" s="102"/>
      <c r="J26" s="111"/>
      <c r="K26" s="102"/>
      <c r="L26" s="98"/>
      <c r="M26" s="88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ht="12" customHeight="1">
      <c r="A27" s="89"/>
      <c r="B27" s="94"/>
      <c r="C27" s="95">
        <v>6</v>
      </c>
      <c r="D27" s="96"/>
      <c r="E27" s="105" t="s">
        <v>153</v>
      </c>
      <c r="F27" s="106"/>
      <c r="G27" s="95"/>
      <c r="H27" s="98"/>
      <c r="I27" s="102"/>
      <c r="J27" s="111"/>
      <c r="K27" s="102"/>
      <c r="L27" s="98"/>
      <c r="M27" s="88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ht="12" customHeight="1">
      <c r="A28" s="89">
        <v>12</v>
      </c>
      <c r="B28" s="90">
        <f>сМ3!A19</f>
        <v>0</v>
      </c>
      <c r="C28" s="100" t="str">
        <f>сМ3!B19</f>
        <v>Макаров Константин</v>
      </c>
      <c r="D28" s="101"/>
      <c r="E28" s="89"/>
      <c r="F28" s="107"/>
      <c r="G28" s="95"/>
      <c r="H28" s="98"/>
      <c r="I28" s="102"/>
      <c r="J28" s="111"/>
      <c r="K28" s="102"/>
      <c r="L28" s="98"/>
      <c r="M28" s="88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ht="12" customHeight="1">
      <c r="A29" s="89"/>
      <c r="B29" s="94"/>
      <c r="C29" s="88"/>
      <c r="D29" s="99"/>
      <c r="E29" s="89"/>
      <c r="F29" s="107"/>
      <c r="G29" s="95">
        <v>26</v>
      </c>
      <c r="H29" s="96"/>
      <c r="I29" s="112" t="s">
        <v>160</v>
      </c>
      <c r="J29" s="111"/>
      <c r="K29" s="102"/>
      <c r="L29" s="98"/>
      <c r="M29" s="88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ht="12" customHeight="1">
      <c r="A30" s="89">
        <v>13</v>
      </c>
      <c r="B30" s="90">
        <f>сМ3!A20</f>
        <v>0</v>
      </c>
      <c r="C30" s="91" t="str">
        <f>сМ3!B20</f>
        <v>Карсаков Никита</v>
      </c>
      <c r="D30" s="103"/>
      <c r="E30" s="89"/>
      <c r="F30" s="107"/>
      <c r="G30" s="95"/>
      <c r="H30" s="104"/>
      <c r="I30" s="88"/>
      <c r="J30" s="99"/>
      <c r="K30" s="102"/>
      <c r="L30" s="98"/>
      <c r="M30" s="88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ht="12" customHeight="1">
      <c r="A31" s="89"/>
      <c r="B31" s="94"/>
      <c r="C31" s="95">
        <v>7</v>
      </c>
      <c r="D31" s="96"/>
      <c r="E31" s="108" t="s">
        <v>166</v>
      </c>
      <c r="F31" s="109"/>
      <c r="G31" s="95"/>
      <c r="H31" s="106"/>
      <c r="I31" s="88"/>
      <c r="J31" s="99"/>
      <c r="K31" s="102"/>
      <c r="L31" s="98"/>
      <c r="M31" s="88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ht="12" customHeight="1">
      <c r="A32" s="89">
        <v>20</v>
      </c>
      <c r="B32" s="90">
        <f>сМ3!A27</f>
        <v>0</v>
      </c>
      <c r="C32" s="100" t="str">
        <f>сМ3!B27</f>
        <v>_</v>
      </c>
      <c r="D32" s="101"/>
      <c r="E32" s="95"/>
      <c r="F32" s="98"/>
      <c r="G32" s="95"/>
      <c r="H32" s="106"/>
      <c r="I32" s="88"/>
      <c r="J32" s="99"/>
      <c r="K32" s="102"/>
      <c r="L32" s="98"/>
      <c r="M32" s="88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ht="12" customHeight="1">
      <c r="A33" s="89"/>
      <c r="B33" s="94"/>
      <c r="C33" s="88"/>
      <c r="D33" s="99"/>
      <c r="E33" s="95">
        <v>20</v>
      </c>
      <c r="F33" s="96"/>
      <c r="G33" s="105" t="s">
        <v>160</v>
      </c>
      <c r="H33" s="106"/>
      <c r="I33" s="88"/>
      <c r="J33" s="99"/>
      <c r="K33" s="102"/>
      <c r="L33" s="98"/>
      <c r="M33" s="88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ht="12" customHeight="1">
      <c r="A34" s="89">
        <v>29</v>
      </c>
      <c r="B34" s="90">
        <f>сМ3!A36</f>
        <v>0</v>
      </c>
      <c r="C34" s="91" t="str">
        <f>сМ3!B36</f>
        <v>_</v>
      </c>
      <c r="D34" s="103"/>
      <c r="E34" s="95"/>
      <c r="F34" s="104"/>
      <c r="G34" s="89"/>
      <c r="H34" s="107"/>
      <c r="I34" s="88"/>
      <c r="J34" s="99"/>
      <c r="K34" s="102"/>
      <c r="L34" s="98"/>
      <c r="M34" s="88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ht="12" customHeight="1">
      <c r="A35" s="89"/>
      <c r="B35" s="94"/>
      <c r="C35" s="95">
        <v>8</v>
      </c>
      <c r="D35" s="96"/>
      <c r="E35" s="105" t="s">
        <v>160</v>
      </c>
      <c r="F35" s="106"/>
      <c r="G35" s="89"/>
      <c r="H35" s="107"/>
      <c r="I35" s="88"/>
      <c r="J35" s="99"/>
      <c r="K35" s="102"/>
      <c r="L35" s="98"/>
      <c r="M35" s="88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2" customHeight="1">
      <c r="A36" s="89">
        <v>4</v>
      </c>
      <c r="B36" s="90">
        <f>сМ3!A11</f>
        <v>0</v>
      </c>
      <c r="C36" s="100" t="str">
        <f>сМ3!B11</f>
        <v>Насыров Эмиль</v>
      </c>
      <c r="D36" s="101"/>
      <c r="E36" s="89"/>
      <c r="F36" s="107"/>
      <c r="G36" s="89"/>
      <c r="H36" s="107"/>
      <c r="I36" s="88"/>
      <c r="J36" s="99"/>
      <c r="K36" s="102"/>
      <c r="L36" s="98"/>
      <c r="M36" s="88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2" customHeight="1">
      <c r="A37" s="89"/>
      <c r="B37" s="94"/>
      <c r="C37" s="88"/>
      <c r="D37" s="99"/>
      <c r="E37" s="89"/>
      <c r="F37" s="107"/>
      <c r="G37" s="89"/>
      <c r="H37" s="107"/>
      <c r="I37" s="88"/>
      <c r="J37" s="99"/>
      <c r="K37" s="95">
        <v>31</v>
      </c>
      <c r="L37" s="113"/>
      <c r="M37" s="97" t="s">
        <v>150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ht="12" customHeight="1">
      <c r="A38" s="89">
        <v>3</v>
      </c>
      <c r="B38" s="90">
        <f>сМ3!A10</f>
        <v>0</v>
      </c>
      <c r="C38" s="91" t="str">
        <f>сМ3!B10</f>
        <v>Хафизов Булат</v>
      </c>
      <c r="D38" s="103"/>
      <c r="E38" s="89"/>
      <c r="F38" s="107"/>
      <c r="G38" s="89"/>
      <c r="H38" s="107"/>
      <c r="I38" s="88"/>
      <c r="J38" s="99"/>
      <c r="K38" s="102"/>
      <c r="L38" s="98"/>
      <c r="M38" s="114" t="s">
        <v>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ht="12" customHeight="1">
      <c r="A39" s="89"/>
      <c r="B39" s="94"/>
      <c r="C39" s="95">
        <v>9</v>
      </c>
      <c r="D39" s="96"/>
      <c r="E39" s="108" t="s">
        <v>150</v>
      </c>
      <c r="F39" s="109"/>
      <c r="G39" s="89"/>
      <c r="H39" s="107"/>
      <c r="I39" s="88"/>
      <c r="J39" s="99"/>
      <c r="K39" s="102"/>
      <c r="L39" s="98"/>
      <c r="M39" s="88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ht="12" customHeight="1">
      <c r="A40" s="89">
        <v>30</v>
      </c>
      <c r="B40" s="90">
        <f>сМ3!A37</f>
        <v>0</v>
      </c>
      <c r="C40" s="100" t="str">
        <f>сМ3!B37</f>
        <v>_</v>
      </c>
      <c r="D40" s="101"/>
      <c r="E40" s="95"/>
      <c r="F40" s="98"/>
      <c r="G40" s="89"/>
      <c r="H40" s="107"/>
      <c r="I40" s="88"/>
      <c r="J40" s="99"/>
      <c r="K40" s="102"/>
      <c r="L40" s="98"/>
      <c r="M40" s="88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89"/>
      <c r="B41" s="94"/>
      <c r="C41" s="88"/>
      <c r="D41" s="99"/>
      <c r="E41" s="95">
        <v>21</v>
      </c>
      <c r="F41" s="96"/>
      <c r="G41" s="108" t="s">
        <v>150</v>
      </c>
      <c r="H41" s="109"/>
      <c r="I41" s="88"/>
      <c r="J41" s="99"/>
      <c r="K41" s="102"/>
      <c r="L41" s="98"/>
      <c r="M41" s="88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ht="12" customHeight="1">
      <c r="A42" s="89">
        <v>19</v>
      </c>
      <c r="B42" s="90">
        <f>сМ3!A26</f>
        <v>0</v>
      </c>
      <c r="C42" s="91" t="str">
        <f>сМ3!B26</f>
        <v>Хамитов Руслан</v>
      </c>
      <c r="D42" s="103"/>
      <c r="E42" s="95"/>
      <c r="F42" s="104"/>
      <c r="G42" s="95"/>
      <c r="H42" s="98"/>
      <c r="I42" s="88"/>
      <c r="J42" s="99"/>
      <c r="K42" s="102"/>
      <c r="L42" s="98"/>
      <c r="M42" s="88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ht="12" customHeight="1">
      <c r="A43" s="89"/>
      <c r="B43" s="94"/>
      <c r="C43" s="95">
        <v>10</v>
      </c>
      <c r="D43" s="96"/>
      <c r="E43" s="105" t="s">
        <v>172</v>
      </c>
      <c r="F43" s="106"/>
      <c r="G43" s="95"/>
      <c r="H43" s="98"/>
      <c r="I43" s="88"/>
      <c r="J43" s="99"/>
      <c r="K43" s="102"/>
      <c r="L43" s="98"/>
      <c r="M43" s="88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2" customHeight="1">
      <c r="A44" s="89">
        <v>14</v>
      </c>
      <c r="B44" s="90">
        <f>сМ3!A21</f>
        <v>0</v>
      </c>
      <c r="C44" s="100" t="str">
        <f>сМ3!B21</f>
        <v>Мансуров Данил</v>
      </c>
      <c r="D44" s="101"/>
      <c r="E44" s="89"/>
      <c r="F44" s="107"/>
      <c r="G44" s="95"/>
      <c r="H44" s="98"/>
      <c r="I44" s="88"/>
      <c r="J44" s="99"/>
      <c r="K44" s="102"/>
      <c r="L44" s="98"/>
      <c r="M44" s="88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ht="12" customHeight="1">
      <c r="A45" s="89"/>
      <c r="B45" s="94"/>
      <c r="C45" s="88"/>
      <c r="D45" s="99"/>
      <c r="E45" s="89"/>
      <c r="F45" s="107"/>
      <c r="G45" s="95">
        <v>27</v>
      </c>
      <c r="H45" s="96"/>
      <c r="I45" s="97" t="s">
        <v>150</v>
      </c>
      <c r="J45" s="98"/>
      <c r="K45" s="102"/>
      <c r="L45" s="98"/>
      <c r="M45" s="88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ht="12" customHeight="1">
      <c r="A46" s="89">
        <v>11</v>
      </c>
      <c r="B46" s="90">
        <f>сМ3!A18</f>
        <v>0</v>
      </c>
      <c r="C46" s="91" t="str">
        <f>сМ3!B18</f>
        <v>Ярмухаметов Булат</v>
      </c>
      <c r="D46" s="103"/>
      <c r="E46" s="89"/>
      <c r="F46" s="107"/>
      <c r="G46" s="95"/>
      <c r="H46" s="104"/>
      <c r="I46" s="102"/>
      <c r="J46" s="98"/>
      <c r="K46" s="102"/>
      <c r="L46" s="98"/>
      <c r="M46" s="88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ht="12" customHeight="1">
      <c r="A47" s="89"/>
      <c r="B47" s="94"/>
      <c r="C47" s="95">
        <v>11</v>
      </c>
      <c r="D47" s="96"/>
      <c r="E47" s="108" t="s">
        <v>165</v>
      </c>
      <c r="F47" s="109"/>
      <c r="G47" s="95"/>
      <c r="H47" s="106"/>
      <c r="I47" s="102"/>
      <c r="J47" s="98"/>
      <c r="K47" s="102"/>
      <c r="L47" s="98"/>
      <c r="M47" s="88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ht="12" customHeight="1">
      <c r="A48" s="89">
        <v>22</v>
      </c>
      <c r="B48" s="90">
        <f>сМ3!A29</f>
        <v>0</v>
      </c>
      <c r="C48" s="100" t="str">
        <f>сМ3!B29</f>
        <v>_</v>
      </c>
      <c r="D48" s="101"/>
      <c r="E48" s="95"/>
      <c r="F48" s="98"/>
      <c r="G48" s="95"/>
      <c r="H48" s="106"/>
      <c r="I48" s="102"/>
      <c r="J48" s="98"/>
      <c r="K48" s="102"/>
      <c r="L48" s="98"/>
      <c r="M48" s="88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ht="12" customHeight="1">
      <c r="A49" s="89"/>
      <c r="B49" s="94"/>
      <c r="C49" s="88"/>
      <c r="D49" s="99"/>
      <c r="E49" s="95">
        <v>22</v>
      </c>
      <c r="F49" s="96"/>
      <c r="G49" s="105" t="s">
        <v>152</v>
      </c>
      <c r="H49" s="106"/>
      <c r="I49" s="102"/>
      <c r="J49" s="98"/>
      <c r="K49" s="102"/>
      <c r="L49" s="98"/>
      <c r="M49" s="88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ht="12" customHeight="1">
      <c r="A50" s="89">
        <v>27</v>
      </c>
      <c r="B50" s="90">
        <f>сМ3!A34</f>
        <v>0</v>
      </c>
      <c r="C50" s="91" t="str">
        <f>сМ3!B34</f>
        <v>_</v>
      </c>
      <c r="D50" s="103"/>
      <c r="E50" s="95"/>
      <c r="F50" s="104"/>
      <c r="G50" s="89"/>
      <c r="H50" s="107"/>
      <c r="I50" s="102"/>
      <c r="J50" s="98"/>
      <c r="K50" s="102"/>
      <c r="L50" s="98"/>
      <c r="M50" s="88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ht="12" customHeight="1">
      <c r="A51" s="89"/>
      <c r="B51" s="94"/>
      <c r="C51" s="95">
        <v>12</v>
      </c>
      <c r="D51" s="96"/>
      <c r="E51" s="105" t="s">
        <v>152</v>
      </c>
      <c r="F51" s="106"/>
      <c r="G51" s="89"/>
      <c r="H51" s="107"/>
      <c r="I51" s="102"/>
      <c r="J51" s="98"/>
      <c r="K51" s="102"/>
      <c r="L51" s="98"/>
      <c r="M51" s="88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ht="12" customHeight="1">
      <c r="A52" s="89">
        <v>6</v>
      </c>
      <c r="B52" s="90">
        <f>сМ3!A13</f>
        <v>0</v>
      </c>
      <c r="C52" s="100" t="str">
        <f>сМ3!B13</f>
        <v>Ясюкович Илья</v>
      </c>
      <c r="D52" s="101"/>
      <c r="E52" s="89"/>
      <c r="F52" s="107"/>
      <c r="G52" s="88"/>
      <c r="H52" s="99"/>
      <c r="I52" s="102"/>
      <c r="J52" s="98"/>
      <c r="K52" s="102"/>
      <c r="L52" s="98"/>
      <c r="M52" s="88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ht="12" customHeight="1">
      <c r="A53" s="89"/>
      <c r="B53" s="94"/>
      <c r="C53" s="88"/>
      <c r="D53" s="99"/>
      <c r="E53" s="89"/>
      <c r="F53" s="107"/>
      <c r="G53" s="88"/>
      <c r="H53" s="99"/>
      <c r="I53" s="95">
        <v>30</v>
      </c>
      <c r="J53" s="96"/>
      <c r="K53" s="112" t="s">
        <v>150</v>
      </c>
      <c r="L53" s="98"/>
      <c r="M53" s="88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12" customHeight="1">
      <c r="A54" s="89">
        <v>7</v>
      </c>
      <c r="B54" s="90">
        <f>сМ3!A14</f>
        <v>0</v>
      </c>
      <c r="C54" s="91" t="str">
        <f>сМ3!B14</f>
        <v>Каипов Спартак</v>
      </c>
      <c r="D54" s="103"/>
      <c r="E54" s="89"/>
      <c r="F54" s="107"/>
      <c r="G54" s="88"/>
      <c r="H54" s="99"/>
      <c r="I54" s="102"/>
      <c r="J54" s="110"/>
      <c r="K54" s="88"/>
      <c r="L54" s="99"/>
      <c r="M54" s="88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ht="12" customHeight="1">
      <c r="A55" s="89"/>
      <c r="B55" s="94"/>
      <c r="C55" s="95">
        <v>13</v>
      </c>
      <c r="D55" s="96"/>
      <c r="E55" s="108" t="s">
        <v>161</v>
      </c>
      <c r="F55" s="109"/>
      <c r="G55" s="88"/>
      <c r="H55" s="99"/>
      <c r="I55" s="102"/>
      <c r="J55" s="115"/>
      <c r="K55" s="88"/>
      <c r="L55" s="99"/>
      <c r="M55" s="88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ht="12" customHeight="1">
      <c r="A56" s="89">
        <v>26</v>
      </c>
      <c r="B56" s="90">
        <f>сМ3!A33</f>
        <v>0</v>
      </c>
      <c r="C56" s="100" t="str">
        <f>сМ3!B33</f>
        <v>_</v>
      </c>
      <c r="D56" s="101"/>
      <c r="E56" s="95"/>
      <c r="F56" s="98"/>
      <c r="G56" s="88"/>
      <c r="H56" s="99"/>
      <c r="I56" s="102"/>
      <c r="J56" s="115"/>
      <c r="K56" s="88"/>
      <c r="L56" s="99"/>
      <c r="M56" s="88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2" customHeight="1">
      <c r="A57" s="89"/>
      <c r="B57" s="94"/>
      <c r="C57" s="88"/>
      <c r="D57" s="99"/>
      <c r="E57" s="95">
        <v>23</v>
      </c>
      <c r="F57" s="96"/>
      <c r="G57" s="97" t="s">
        <v>161</v>
      </c>
      <c r="H57" s="98"/>
      <c r="I57" s="102"/>
      <c r="J57" s="115"/>
      <c r="K57" s="116">
        <v>-31</v>
      </c>
      <c r="L57" s="90">
        <f>IF(L37=J21,J53,IF(L37=J53,J21,0))</f>
        <v>0</v>
      </c>
      <c r="M57" s="91" t="str">
        <f>IF(M37=K21,K53,IF(M37=K53,K21,0))</f>
        <v>Андрющенко Александр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12" customHeight="1">
      <c r="A58" s="89">
        <v>23</v>
      </c>
      <c r="B58" s="90">
        <f>сМ3!A30</f>
        <v>0</v>
      </c>
      <c r="C58" s="91" t="str">
        <f>сМ3!B30</f>
        <v>_</v>
      </c>
      <c r="D58" s="103"/>
      <c r="E58" s="102"/>
      <c r="F58" s="104"/>
      <c r="G58" s="102"/>
      <c r="H58" s="98"/>
      <c r="I58" s="102"/>
      <c r="J58" s="115"/>
      <c r="K58" s="88"/>
      <c r="L58" s="99"/>
      <c r="M58" s="114" t="s">
        <v>1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12" customHeight="1">
      <c r="A59" s="89"/>
      <c r="B59" s="94"/>
      <c r="C59" s="95">
        <v>14</v>
      </c>
      <c r="D59" s="96"/>
      <c r="E59" s="112" t="s">
        <v>164</v>
      </c>
      <c r="F59" s="106"/>
      <c r="G59" s="102"/>
      <c r="H59" s="98"/>
      <c r="I59" s="102"/>
      <c r="J59" s="115"/>
      <c r="K59" s="88"/>
      <c r="L59" s="99"/>
      <c r="M59" s="88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ht="12" customHeight="1">
      <c r="A60" s="89">
        <v>10</v>
      </c>
      <c r="B60" s="90">
        <f>сМ3!A17</f>
        <v>0</v>
      </c>
      <c r="C60" s="100" t="str">
        <f>сМ3!B17</f>
        <v>Петров Глеб</v>
      </c>
      <c r="D60" s="101"/>
      <c r="E60" s="88"/>
      <c r="F60" s="107"/>
      <c r="G60" s="102"/>
      <c r="H60" s="98"/>
      <c r="I60" s="102"/>
      <c r="J60" s="115"/>
      <c r="K60" s="88"/>
      <c r="L60" s="99"/>
      <c r="M60" s="88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ht="12" customHeight="1">
      <c r="A61" s="89"/>
      <c r="B61" s="94"/>
      <c r="C61" s="88"/>
      <c r="D61" s="99"/>
      <c r="E61" s="88"/>
      <c r="F61" s="107"/>
      <c r="G61" s="95">
        <v>28</v>
      </c>
      <c r="H61" s="96"/>
      <c r="I61" s="112" t="s">
        <v>149</v>
      </c>
      <c r="J61" s="117"/>
      <c r="K61" s="88"/>
      <c r="L61" s="99"/>
      <c r="M61" s="88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ht="12" customHeight="1">
      <c r="A62" s="89">
        <v>15</v>
      </c>
      <c r="B62" s="90">
        <f>сМ3!A22</f>
        <v>0</v>
      </c>
      <c r="C62" s="91" t="str">
        <f>сМ3!B22</f>
        <v>Юмагужин Ильсур</v>
      </c>
      <c r="D62" s="103"/>
      <c r="E62" s="88"/>
      <c r="F62" s="107"/>
      <c r="G62" s="102"/>
      <c r="H62" s="104"/>
      <c r="I62" s="88"/>
      <c r="J62" s="88"/>
      <c r="K62" s="88"/>
      <c r="L62" s="99"/>
      <c r="M62" s="88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ht="12" customHeight="1">
      <c r="A63" s="89"/>
      <c r="B63" s="94"/>
      <c r="C63" s="95">
        <v>15</v>
      </c>
      <c r="D63" s="96"/>
      <c r="E63" s="97" t="s">
        <v>168</v>
      </c>
      <c r="F63" s="109"/>
      <c r="G63" s="102"/>
      <c r="H63" s="106"/>
      <c r="I63" s="89">
        <v>-58</v>
      </c>
      <c r="J63" s="90">
        <f>IF('М32'!N16='М32'!L12,'М32'!L20,IF('М32'!N16='М32'!L20,'М32'!L12,0))</f>
        <v>0</v>
      </c>
      <c r="K63" s="91" t="str">
        <f>IF('М32'!O16='М32'!M12,'М32'!M20,IF('М32'!O16='М32'!M20,'М32'!M12,0))</f>
        <v>Фирсов Денис</v>
      </c>
      <c r="L63" s="103"/>
      <c r="M63" s="88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ht="12" customHeight="1">
      <c r="A64" s="89">
        <v>18</v>
      </c>
      <c r="B64" s="90">
        <f>сМ3!A25</f>
        <v>0</v>
      </c>
      <c r="C64" s="100" t="str">
        <f>сМ3!B25</f>
        <v>Коземаслов Артем</v>
      </c>
      <c r="D64" s="101"/>
      <c r="E64" s="102"/>
      <c r="F64" s="98"/>
      <c r="G64" s="102"/>
      <c r="H64" s="106"/>
      <c r="I64" s="89"/>
      <c r="J64" s="107"/>
      <c r="K64" s="95">
        <v>61</v>
      </c>
      <c r="L64" s="113"/>
      <c r="M64" s="97" t="s">
        <v>149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ht="12" customHeight="1">
      <c r="A65" s="89"/>
      <c r="B65" s="94"/>
      <c r="C65" s="88"/>
      <c r="D65" s="99"/>
      <c r="E65" s="95">
        <v>24</v>
      </c>
      <c r="F65" s="96"/>
      <c r="G65" s="112" t="s">
        <v>149</v>
      </c>
      <c r="H65" s="106"/>
      <c r="I65" s="89">
        <v>-59</v>
      </c>
      <c r="J65" s="90">
        <f>IF('М32'!N32='М32'!L28,'М32'!L36,IF('М32'!N32='М32'!L36,'М32'!L28,0))</f>
        <v>0</v>
      </c>
      <c r="K65" s="100" t="str">
        <f>IF('М32'!O32='М32'!M28,'М32'!M36,IF('М32'!O32='М32'!M36,'М32'!M28,0))</f>
        <v>Ясюкович Илья</v>
      </c>
      <c r="L65" s="103"/>
      <c r="M65" s="114" t="s">
        <v>4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ht="12" customHeight="1">
      <c r="A66" s="89">
        <v>31</v>
      </c>
      <c r="B66" s="90">
        <f>сМ3!A38</f>
        <v>0</v>
      </c>
      <c r="C66" s="91" t="str">
        <f>сМ3!B38</f>
        <v>_</v>
      </c>
      <c r="D66" s="103"/>
      <c r="E66" s="102"/>
      <c r="F66" s="104"/>
      <c r="G66" s="88"/>
      <c r="H66" s="99"/>
      <c r="I66" s="88"/>
      <c r="J66" s="99"/>
      <c r="K66" s="89">
        <v>-61</v>
      </c>
      <c r="L66" s="90">
        <f>IF(L64=J63,J65,IF(L64=J65,J63,0))</f>
        <v>0</v>
      </c>
      <c r="M66" s="91" t="str">
        <f>IF(M64=K63,K65,IF(M64=K65,K63,0))</f>
        <v>Ясюкович Илья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ht="12" customHeight="1">
      <c r="A67" s="89"/>
      <c r="B67" s="94"/>
      <c r="C67" s="95">
        <v>16</v>
      </c>
      <c r="D67" s="96"/>
      <c r="E67" s="112" t="s">
        <v>149</v>
      </c>
      <c r="F67" s="106"/>
      <c r="G67" s="88"/>
      <c r="H67" s="99"/>
      <c r="I67" s="88"/>
      <c r="J67" s="99"/>
      <c r="K67" s="88"/>
      <c r="L67" s="99"/>
      <c r="M67" s="114" t="s">
        <v>5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ht="12" customHeight="1">
      <c r="A68" s="89">
        <v>2</v>
      </c>
      <c r="B68" s="90">
        <f>сМ3!A9</f>
        <v>0</v>
      </c>
      <c r="C68" s="100" t="str">
        <f>сМ3!B9</f>
        <v>Фирсов Денис</v>
      </c>
      <c r="D68" s="101"/>
      <c r="E68" s="88"/>
      <c r="F68" s="107"/>
      <c r="G68" s="88"/>
      <c r="H68" s="99"/>
      <c r="I68" s="89">
        <v>-56</v>
      </c>
      <c r="J68" s="90">
        <f>IF('М32'!L12='М32'!J8,'М32'!J16,IF('М32'!L12='М32'!J16,'М32'!J8,0))</f>
        <v>0</v>
      </c>
      <c r="K68" s="91" t="str">
        <f>IF('М32'!M12='М32'!K8,'М32'!K16,IF('М32'!M12='М32'!K16,'М32'!K8,0))</f>
        <v>Петров Глеб</v>
      </c>
      <c r="L68" s="103"/>
      <c r="M68" s="88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ht="12" customHeight="1">
      <c r="A69" s="89"/>
      <c r="B69" s="94"/>
      <c r="C69" s="88"/>
      <c r="D69" s="99"/>
      <c r="E69" s="88"/>
      <c r="F69" s="107"/>
      <c r="G69" s="88"/>
      <c r="H69" s="99"/>
      <c r="I69" s="89"/>
      <c r="J69" s="107"/>
      <c r="K69" s="95">
        <v>62</v>
      </c>
      <c r="L69" s="113"/>
      <c r="M69" s="97" t="s">
        <v>161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ht="12" customHeight="1">
      <c r="A70" s="89">
        <v>-52</v>
      </c>
      <c r="B70" s="90">
        <f>IF('М32'!J8='М32'!H6,'М32'!H10,IF('М32'!J8='М32'!H10,'М32'!H6,0))</f>
        <v>0</v>
      </c>
      <c r="C70" s="91" t="str">
        <f>IF('М32'!K8='М32'!I6,'М32'!I10,IF('М32'!K8='М32'!I10,'М32'!I6,0))</f>
        <v>Минервин Михаил</v>
      </c>
      <c r="D70" s="103"/>
      <c r="E70" s="88"/>
      <c r="F70" s="107"/>
      <c r="G70" s="88"/>
      <c r="H70" s="99"/>
      <c r="I70" s="89">
        <v>-57</v>
      </c>
      <c r="J70" s="90">
        <f>IF('М32'!L28='М32'!J24,'М32'!J32,IF('М32'!L28='М32'!J32,'М32'!J24,0))</f>
        <v>0</v>
      </c>
      <c r="K70" s="100" t="str">
        <f>IF('М32'!M28='М32'!K24,'М32'!K32,IF('М32'!M28='М32'!K32,'М32'!K24,0))</f>
        <v>Каипов Спартак</v>
      </c>
      <c r="L70" s="103"/>
      <c r="M70" s="114" t="s">
        <v>7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12" customHeight="1">
      <c r="A71" s="89"/>
      <c r="B71" s="94"/>
      <c r="C71" s="95">
        <v>63</v>
      </c>
      <c r="D71" s="113"/>
      <c r="E71" s="97" t="s">
        <v>165</v>
      </c>
      <c r="F71" s="109"/>
      <c r="G71" s="88"/>
      <c r="H71" s="99"/>
      <c r="I71" s="89"/>
      <c r="J71" s="107"/>
      <c r="K71" s="89">
        <v>-62</v>
      </c>
      <c r="L71" s="90">
        <f>IF(L69=J68,J70,IF(L69=J70,J68,0))</f>
        <v>0</v>
      </c>
      <c r="M71" s="91" t="str">
        <f>IF(M69=K68,K70,IF(M69=K70,K68,0))</f>
        <v>Петров Глеб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ht="12" customHeight="1">
      <c r="A72" s="89">
        <v>-53</v>
      </c>
      <c r="B72" s="90">
        <f>IF('М32'!J16='М32'!H14,'М32'!H18,IF('М32'!J16='М32'!H18,'М32'!H14,0))</f>
        <v>0</v>
      </c>
      <c r="C72" s="100" t="str">
        <f>IF('М32'!K16='М32'!I14,'М32'!I18,IF('М32'!K16='М32'!I18,'М32'!I14,0))</f>
        <v>Ярмухаметов Булат</v>
      </c>
      <c r="D72" s="101"/>
      <c r="E72" s="102"/>
      <c r="F72" s="98"/>
      <c r="G72" s="118"/>
      <c r="H72" s="98"/>
      <c r="I72" s="89"/>
      <c r="J72" s="107"/>
      <c r="K72" s="88"/>
      <c r="L72" s="99"/>
      <c r="M72" s="114" t="s">
        <v>9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ht="12" customHeight="1">
      <c r="A73" s="89"/>
      <c r="B73" s="94"/>
      <c r="C73" s="88"/>
      <c r="D73" s="99"/>
      <c r="E73" s="95">
        <v>65</v>
      </c>
      <c r="F73" s="113"/>
      <c r="G73" s="97" t="s">
        <v>163</v>
      </c>
      <c r="H73" s="98"/>
      <c r="I73" s="89">
        <v>-63</v>
      </c>
      <c r="J73" s="90">
        <f>IF(D71=B70,B72,IF(D71=B72,B70,0))</f>
        <v>0</v>
      </c>
      <c r="K73" s="91" t="str">
        <f>IF(E71=C70,C72,IF(E71=C72,C70,0))</f>
        <v>Минервин Михаил</v>
      </c>
      <c r="L73" s="103"/>
      <c r="M73" s="88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25" ht="12" customHeight="1">
      <c r="A74" s="89">
        <v>-54</v>
      </c>
      <c r="B74" s="90">
        <f>IF('М32'!J24='М32'!H22,'М32'!H26,IF('М32'!J24='М32'!H26,'М32'!H22,0))</f>
        <v>0</v>
      </c>
      <c r="C74" s="91" t="str">
        <f>IF('М32'!K24='М32'!I22,'М32'!I26,IF('М32'!K24='М32'!I26,'М32'!I22,0))</f>
        <v>Макаров Константин</v>
      </c>
      <c r="D74" s="103"/>
      <c r="E74" s="102"/>
      <c r="F74" s="98"/>
      <c r="G74" s="119" t="s">
        <v>6</v>
      </c>
      <c r="H74" s="120"/>
      <c r="I74" s="89"/>
      <c r="J74" s="107"/>
      <c r="K74" s="95">
        <v>66</v>
      </c>
      <c r="L74" s="113"/>
      <c r="M74" s="97" t="s">
        <v>153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25" ht="12" customHeight="1">
      <c r="A75" s="89"/>
      <c r="B75" s="94"/>
      <c r="C75" s="95">
        <v>64</v>
      </c>
      <c r="D75" s="113"/>
      <c r="E75" s="112" t="s">
        <v>163</v>
      </c>
      <c r="F75" s="98"/>
      <c r="G75" s="121"/>
      <c r="H75" s="99"/>
      <c r="I75" s="89">
        <v>-64</v>
      </c>
      <c r="J75" s="90">
        <f>IF(D75=B74,B76,IF(D75=B76,B74,0))</f>
        <v>0</v>
      </c>
      <c r="K75" s="100" t="str">
        <f>IF(E75=C74,C76,IF(E75=C76,C74,0))</f>
        <v>Макаров Константин</v>
      </c>
      <c r="L75" s="103"/>
      <c r="M75" s="114" t="s">
        <v>10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ht="12" customHeight="1">
      <c r="A76" s="89">
        <v>-55</v>
      </c>
      <c r="B76" s="90">
        <f>IF('М32'!J32='М32'!H30,'М32'!H34,IF('М32'!J32='М32'!H34,'М32'!H30,0))</f>
        <v>0</v>
      </c>
      <c r="C76" s="100" t="str">
        <f>IF('М32'!K32='М32'!I30,'М32'!I34,IF('М32'!K32='М32'!I34,'М32'!I30,0))</f>
        <v>Шамратов Олег</v>
      </c>
      <c r="D76" s="103"/>
      <c r="E76" s="89">
        <v>-65</v>
      </c>
      <c r="F76" s="90">
        <f>IF(F73=D71,D75,IF(F73=D75,D71,0))</f>
        <v>0</v>
      </c>
      <c r="G76" s="91" t="str">
        <f>IF(G73=E71,E75,IF(G73=E75,E71,0))</f>
        <v>Ярмухаметов Булат</v>
      </c>
      <c r="H76" s="103"/>
      <c r="I76" s="88"/>
      <c r="J76" s="88"/>
      <c r="K76" s="89">
        <v>-66</v>
      </c>
      <c r="L76" s="90">
        <f>IF(L74=J73,J75,IF(L74=J75,J73,0))</f>
        <v>0</v>
      </c>
      <c r="M76" s="91" t="str">
        <f>IF(M74=K73,K75,IF(M74=K75,K73,0))</f>
        <v>Минервин Михаил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:25" ht="12" customHeight="1">
      <c r="A77" s="89"/>
      <c r="B77" s="122"/>
      <c r="C77" s="88"/>
      <c r="D77" s="99"/>
      <c r="E77" s="88"/>
      <c r="F77" s="99"/>
      <c r="G77" s="114" t="s">
        <v>8</v>
      </c>
      <c r="H77" s="123"/>
      <c r="I77" s="88"/>
      <c r="J77" s="88"/>
      <c r="K77" s="88"/>
      <c r="L77" s="99"/>
      <c r="M77" s="114" t="s">
        <v>11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25" ht="9" customHeight="1">
      <c r="A78" s="124"/>
      <c r="B78" s="125"/>
      <c r="C78" s="124"/>
      <c r="D78" s="126"/>
      <c r="E78" s="124"/>
      <c r="F78" s="126"/>
      <c r="G78" s="124"/>
      <c r="H78" s="126"/>
      <c r="I78" s="124"/>
      <c r="J78" s="124"/>
      <c r="K78" s="124"/>
      <c r="L78" s="126"/>
      <c r="M78" s="124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9" customHeight="1">
      <c r="A79" s="124"/>
      <c r="B79" s="125"/>
      <c r="C79" s="124"/>
      <c r="D79" s="126"/>
      <c r="E79" s="124"/>
      <c r="F79" s="126"/>
      <c r="G79" s="124"/>
      <c r="H79" s="126"/>
      <c r="I79" s="124"/>
      <c r="J79" s="124"/>
      <c r="K79" s="124"/>
      <c r="L79" s="126"/>
      <c r="M79" s="124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</row>
    <row r="80" spans="1:25" ht="9" customHeight="1">
      <c r="A80" s="127"/>
      <c r="B80" s="128"/>
      <c r="C80" s="127"/>
      <c r="D80" s="129"/>
      <c r="E80" s="127"/>
      <c r="F80" s="129"/>
      <c r="G80" s="127"/>
      <c r="H80" s="129"/>
      <c r="I80" s="127"/>
      <c r="J80" s="127"/>
      <c r="K80" s="127"/>
      <c r="L80" s="129"/>
      <c r="M80" s="127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1:25" ht="12.75">
      <c r="A81" s="127"/>
      <c r="B81" s="128"/>
      <c r="C81" s="127"/>
      <c r="D81" s="129"/>
      <c r="E81" s="127"/>
      <c r="F81" s="129"/>
      <c r="G81" s="127"/>
      <c r="H81" s="129"/>
      <c r="I81" s="127"/>
      <c r="J81" s="127"/>
      <c r="K81" s="127"/>
      <c r="L81" s="129"/>
      <c r="M81" s="127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1:13" ht="12.75">
      <c r="A82" s="124"/>
      <c r="B82" s="125"/>
      <c r="C82" s="124"/>
      <c r="D82" s="126"/>
      <c r="E82" s="124"/>
      <c r="F82" s="126"/>
      <c r="G82" s="124"/>
      <c r="H82" s="126"/>
      <c r="I82" s="124"/>
      <c r="J82" s="124"/>
      <c r="K82" s="124"/>
      <c r="L82" s="126"/>
      <c r="M82" s="124"/>
    </row>
    <row r="83" spans="1:13" ht="12.75">
      <c r="A83" s="124"/>
      <c r="B83" s="124"/>
      <c r="C83" s="124"/>
      <c r="D83" s="126"/>
      <c r="E83" s="124"/>
      <c r="F83" s="126"/>
      <c r="G83" s="124"/>
      <c r="H83" s="126"/>
      <c r="I83" s="124"/>
      <c r="J83" s="124"/>
      <c r="K83" s="124"/>
      <c r="L83" s="126"/>
      <c r="M83" s="124"/>
    </row>
    <row r="84" spans="1:13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1:13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13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30" customWidth="1"/>
    <col min="2" max="2" width="4.75390625" style="130" customWidth="1"/>
    <col min="3" max="3" width="12.75390625" style="130" customWidth="1"/>
    <col min="4" max="4" width="3.75390625" style="130" customWidth="1"/>
    <col min="5" max="5" width="10.75390625" style="130" customWidth="1"/>
    <col min="6" max="6" width="3.75390625" style="130" customWidth="1"/>
    <col min="7" max="7" width="9.75390625" style="130" customWidth="1"/>
    <col min="8" max="8" width="3.75390625" style="130" customWidth="1"/>
    <col min="9" max="9" width="9.75390625" style="130" customWidth="1"/>
    <col min="10" max="10" width="3.75390625" style="130" customWidth="1"/>
    <col min="11" max="11" width="9.75390625" style="130" customWidth="1"/>
    <col min="12" max="12" width="3.75390625" style="130" customWidth="1"/>
    <col min="13" max="13" width="10.75390625" style="130" customWidth="1"/>
    <col min="14" max="14" width="3.75390625" style="130" customWidth="1"/>
    <col min="15" max="15" width="10.75390625" style="130" customWidth="1"/>
    <col min="16" max="16" width="3.75390625" style="130" customWidth="1"/>
    <col min="17" max="17" width="9.75390625" style="130" customWidth="1"/>
    <col min="18" max="18" width="5.75390625" style="130" customWidth="1"/>
    <col min="19" max="19" width="4.75390625" style="130" customWidth="1"/>
    <col min="20" max="16384" width="9.125" style="130" customWidth="1"/>
  </cols>
  <sheetData>
    <row r="1" spans="1:19" s="51" customFormat="1" ht="16.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2.75">
      <c r="A3" s="78" t="str">
        <f>'М31'!A3:M3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9.5" customHeight="1">
      <c r="A4" s="76">
        <f>'М31'!A4:M4</f>
        <v>44287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27" ht="12.75" customHeight="1">
      <c r="A6" s="22">
        <v>-1</v>
      </c>
      <c r="B6" s="132">
        <f>IF('М31'!D7='М31'!B6,'М31'!B8,IF('М31'!D7='М31'!B8,'М31'!B6,0))</f>
        <v>0</v>
      </c>
      <c r="C6" s="2" t="str">
        <f>IF('М31'!E7='М31'!C6,'М31'!C8,IF('М31'!E7='М31'!C8,'М31'!C6,0))</f>
        <v>_</v>
      </c>
      <c r="D6" s="27"/>
      <c r="E6" s="1"/>
      <c r="F6" s="1"/>
      <c r="G6" s="22">
        <v>-25</v>
      </c>
      <c r="H6" s="132">
        <f>IF('М31'!H13='М31'!F9,'М31'!F17,IF('М31'!H13='М31'!F17,'М31'!F9,0))</f>
        <v>0</v>
      </c>
      <c r="I6" s="2" t="str">
        <f>IF('М31'!I13='М31'!G9,'М31'!G17,IF('М31'!I13='М31'!G17,'М31'!G9,0))</f>
        <v>Минервин Михаил</v>
      </c>
      <c r="J6" s="27"/>
      <c r="K6" s="1"/>
      <c r="L6" s="1"/>
      <c r="M6" s="1"/>
      <c r="N6" s="1"/>
      <c r="O6" s="1"/>
      <c r="P6" s="1"/>
      <c r="Q6" s="1"/>
      <c r="R6" s="1"/>
      <c r="S6" s="1"/>
      <c r="T6" s="45"/>
      <c r="U6" s="45"/>
      <c r="V6" s="45"/>
      <c r="W6" s="45"/>
      <c r="X6" s="45"/>
      <c r="Y6" s="45"/>
      <c r="Z6" s="45"/>
      <c r="AA6" s="45"/>
    </row>
    <row r="7" spans="1:27" ht="12.75" customHeight="1">
      <c r="A7" s="22"/>
      <c r="B7" s="22"/>
      <c r="C7" s="23">
        <v>32</v>
      </c>
      <c r="D7" s="133"/>
      <c r="E7" s="10" t="s">
        <v>169</v>
      </c>
      <c r="F7" s="11"/>
      <c r="G7" s="1"/>
      <c r="H7" s="1"/>
      <c r="I7" s="7"/>
      <c r="J7" s="11"/>
      <c r="K7" s="1"/>
      <c r="L7" s="1"/>
      <c r="M7" s="1"/>
      <c r="N7" s="1"/>
      <c r="O7" s="1"/>
      <c r="P7" s="1"/>
      <c r="Q7" s="1"/>
      <c r="R7" s="1"/>
      <c r="S7" s="1"/>
      <c r="T7" s="45"/>
      <c r="U7" s="45"/>
      <c r="V7" s="45"/>
      <c r="W7" s="45"/>
      <c r="X7" s="45"/>
      <c r="Y7" s="45"/>
      <c r="Z7" s="45"/>
      <c r="AA7" s="45"/>
    </row>
    <row r="8" spans="1:27" ht="12.75" customHeight="1">
      <c r="A8" s="22">
        <v>-2</v>
      </c>
      <c r="B8" s="132">
        <f>IF('М31'!D11='М31'!B10,'М31'!B12,IF('М31'!D11='М31'!B12,'М31'!B10,0))</f>
        <v>0</v>
      </c>
      <c r="C8" s="6" t="str">
        <f>IF('М31'!E11='М31'!C10,'М31'!C12,IF('М31'!E11='М31'!C12,'М31'!C10,0))</f>
        <v>Шамыков Олег</v>
      </c>
      <c r="D8" s="134"/>
      <c r="E8" s="23">
        <v>40</v>
      </c>
      <c r="F8" s="133"/>
      <c r="G8" s="10" t="s">
        <v>169</v>
      </c>
      <c r="H8" s="11"/>
      <c r="I8" s="23">
        <v>52</v>
      </c>
      <c r="J8" s="133"/>
      <c r="K8" s="10" t="s">
        <v>164</v>
      </c>
      <c r="L8" s="11"/>
      <c r="M8" s="1"/>
      <c r="N8" s="1"/>
      <c r="O8" s="1"/>
      <c r="P8" s="1"/>
      <c r="Q8" s="1"/>
      <c r="R8" s="1"/>
      <c r="S8" s="1"/>
      <c r="T8" s="45"/>
      <c r="U8" s="45"/>
      <c r="V8" s="45"/>
      <c r="W8" s="45"/>
      <c r="X8" s="45"/>
      <c r="Y8" s="45"/>
      <c r="Z8" s="45"/>
      <c r="AA8" s="45"/>
    </row>
    <row r="9" spans="1:27" ht="12.75" customHeight="1">
      <c r="A9" s="22"/>
      <c r="B9" s="22"/>
      <c r="C9" s="22">
        <v>-24</v>
      </c>
      <c r="D9" s="132">
        <f>IF('М31'!F65='М31'!D63,'М31'!D67,IF('М31'!F65='М31'!D67,'М31'!D63,0))</f>
        <v>0</v>
      </c>
      <c r="E9" s="6" t="str">
        <f>IF('М31'!G65='М31'!E63,'М31'!E67,IF('М31'!G65='М31'!E67,'М31'!E63,0))</f>
        <v>Юмагужин Ильсур</v>
      </c>
      <c r="F9" s="28"/>
      <c r="G9" s="7"/>
      <c r="H9" s="33"/>
      <c r="I9" s="7"/>
      <c r="J9" s="31"/>
      <c r="K9" s="7"/>
      <c r="L9" s="11"/>
      <c r="M9" s="1"/>
      <c r="N9" s="1"/>
      <c r="O9" s="1"/>
      <c r="P9" s="1"/>
      <c r="Q9" s="1"/>
      <c r="R9" s="1"/>
      <c r="S9" s="1"/>
      <c r="T9" s="45"/>
      <c r="U9" s="45"/>
      <c r="V9" s="45"/>
      <c r="W9" s="45"/>
      <c r="X9" s="45"/>
      <c r="Y9" s="45"/>
      <c r="Z9" s="45"/>
      <c r="AA9" s="45"/>
    </row>
    <row r="10" spans="1:27" ht="12.75" customHeight="1">
      <c r="A10" s="22">
        <v>-3</v>
      </c>
      <c r="B10" s="132">
        <f>IF('М31'!D15='М31'!B14,'М31'!B16,IF('М31'!D15='М31'!B16,'М31'!B14,0))</f>
        <v>0</v>
      </c>
      <c r="C10" s="2" t="str">
        <f>IF('М31'!E15='М31'!C14,'М31'!C16,IF('М31'!E15='М31'!C16,'М31'!C14,0))</f>
        <v>_</v>
      </c>
      <c r="D10" s="135"/>
      <c r="E10" s="1"/>
      <c r="F10" s="1"/>
      <c r="G10" s="23">
        <v>48</v>
      </c>
      <c r="H10" s="136"/>
      <c r="I10" s="137" t="s">
        <v>164</v>
      </c>
      <c r="J10" s="33"/>
      <c r="K10" s="7"/>
      <c r="L10" s="11"/>
      <c r="M10" s="1"/>
      <c r="N10" s="1"/>
      <c r="O10" s="1"/>
      <c r="P10" s="1"/>
      <c r="Q10" s="1"/>
      <c r="R10" s="1"/>
      <c r="S10" s="1"/>
      <c r="T10" s="45"/>
      <c r="U10" s="45"/>
      <c r="V10" s="45"/>
      <c r="W10" s="45"/>
      <c r="X10" s="45"/>
      <c r="Y10" s="45"/>
      <c r="Z10" s="45"/>
      <c r="AA10" s="45"/>
    </row>
    <row r="11" spans="1:27" ht="12.75" customHeight="1">
      <c r="A11" s="22"/>
      <c r="B11" s="22"/>
      <c r="C11" s="23">
        <v>33</v>
      </c>
      <c r="D11" s="133"/>
      <c r="E11" s="10"/>
      <c r="F11" s="11"/>
      <c r="G11" s="23"/>
      <c r="H11" s="24"/>
      <c r="I11" s="11"/>
      <c r="J11" s="11"/>
      <c r="K11" s="7"/>
      <c r="L11" s="11"/>
      <c r="M11" s="1"/>
      <c r="N11" s="1"/>
      <c r="O11" s="1"/>
      <c r="P11" s="1"/>
      <c r="Q11" s="1"/>
      <c r="R11" s="1"/>
      <c r="S11" s="1"/>
      <c r="T11" s="45"/>
      <c r="U11" s="45"/>
      <c r="V11" s="45"/>
      <c r="W11" s="45"/>
      <c r="X11" s="45"/>
      <c r="Y11" s="45"/>
      <c r="Z11" s="45"/>
      <c r="AA11" s="45"/>
    </row>
    <row r="12" spans="1:27" ht="12.75" customHeight="1">
      <c r="A12" s="22">
        <v>-4</v>
      </c>
      <c r="B12" s="132">
        <f>IF('М31'!D19='М31'!B18,'М31'!B20,IF('М31'!D19='М31'!B20,'М31'!B18,0))</f>
        <v>0</v>
      </c>
      <c r="C12" s="6" t="str">
        <f>IF('М31'!E19='М31'!C18,'М31'!C20,IF('М31'!E19='М31'!C20,'М31'!C18,0))</f>
        <v>_</v>
      </c>
      <c r="D12" s="134"/>
      <c r="E12" s="23">
        <v>41</v>
      </c>
      <c r="F12" s="133"/>
      <c r="G12" s="138" t="s">
        <v>164</v>
      </c>
      <c r="H12" s="24"/>
      <c r="I12" s="11"/>
      <c r="J12" s="11"/>
      <c r="K12" s="23">
        <v>56</v>
      </c>
      <c r="L12" s="133"/>
      <c r="M12" s="10" t="s">
        <v>151</v>
      </c>
      <c r="N12" s="11"/>
      <c r="O12" s="11"/>
      <c r="P12" s="11"/>
      <c r="Q12" s="1"/>
      <c r="R12" s="1"/>
      <c r="S12" s="1"/>
      <c r="T12" s="45"/>
      <c r="U12" s="45"/>
      <c r="V12" s="45"/>
      <c r="W12" s="45"/>
      <c r="X12" s="45"/>
      <c r="Y12" s="45"/>
      <c r="Z12" s="45"/>
      <c r="AA12" s="45"/>
    </row>
    <row r="13" spans="1:27" ht="12.75" customHeight="1">
      <c r="A13" s="22"/>
      <c r="B13" s="22"/>
      <c r="C13" s="22">
        <v>-23</v>
      </c>
      <c r="D13" s="132">
        <f>IF('М31'!F57='М31'!D55,'М31'!D59,IF('М31'!F57='М31'!D59,'М31'!D55,0))</f>
        <v>0</v>
      </c>
      <c r="E13" s="6" t="str">
        <f>IF('М31'!G57='М31'!E55,'М31'!E59,IF('М31'!G57='М31'!E59,'М31'!E55,0))</f>
        <v>Петров Глеб</v>
      </c>
      <c r="F13" s="28"/>
      <c r="G13" s="22"/>
      <c r="H13" s="22"/>
      <c r="I13" s="11"/>
      <c r="J13" s="11"/>
      <c r="K13" s="7"/>
      <c r="L13" s="31"/>
      <c r="M13" s="7"/>
      <c r="N13" s="11"/>
      <c r="O13" s="11"/>
      <c r="P13" s="11"/>
      <c r="Q13" s="1"/>
      <c r="R13" s="1"/>
      <c r="S13" s="1"/>
      <c r="T13" s="45"/>
      <c r="U13" s="45"/>
      <c r="V13" s="45"/>
      <c r="W13" s="45"/>
      <c r="X13" s="45"/>
      <c r="Y13" s="45"/>
      <c r="Z13" s="45"/>
      <c r="AA13" s="45"/>
    </row>
    <row r="14" spans="1:27" ht="12.75" customHeight="1">
      <c r="A14" s="22">
        <v>-5</v>
      </c>
      <c r="B14" s="132">
        <f>IF('М31'!D23='М31'!B22,'М31'!B24,IF('М31'!D23='М31'!B24,'М31'!B22,0))</f>
        <v>0</v>
      </c>
      <c r="C14" s="2" t="str">
        <f>IF('М31'!E23='М31'!C22,'М31'!C24,IF('М31'!E23='М31'!C24,'М31'!C22,0))</f>
        <v>_</v>
      </c>
      <c r="D14" s="135"/>
      <c r="E14" s="1"/>
      <c r="F14" s="1"/>
      <c r="G14" s="22">
        <v>-26</v>
      </c>
      <c r="H14" s="132">
        <f>IF('М31'!H29='М31'!F25,'М31'!F33,IF('М31'!H29='М31'!F33,'М31'!F25,0))</f>
        <v>0</v>
      </c>
      <c r="I14" s="2" t="str">
        <f>IF('М31'!I29='М31'!G25,'М31'!G33,IF('М31'!I29='М31'!G33,'М31'!G25,0))</f>
        <v>Кальмин Евгений</v>
      </c>
      <c r="J14" s="27"/>
      <c r="K14" s="7"/>
      <c r="L14" s="33"/>
      <c r="M14" s="7"/>
      <c r="N14" s="11"/>
      <c r="O14" s="11"/>
      <c r="P14" s="11"/>
      <c r="Q14" s="1"/>
      <c r="R14" s="1"/>
      <c r="S14" s="1"/>
      <c r="T14" s="45"/>
      <c r="U14" s="45"/>
      <c r="V14" s="45"/>
      <c r="W14" s="45"/>
      <c r="X14" s="45"/>
      <c r="Y14" s="45"/>
      <c r="Z14" s="45"/>
      <c r="AA14" s="45"/>
    </row>
    <row r="15" spans="1:27" ht="12.75" customHeight="1">
      <c r="A15" s="22"/>
      <c r="B15" s="22"/>
      <c r="C15" s="23">
        <v>34</v>
      </c>
      <c r="D15" s="133"/>
      <c r="E15" s="10"/>
      <c r="F15" s="11"/>
      <c r="G15" s="22"/>
      <c r="H15" s="22"/>
      <c r="I15" s="7"/>
      <c r="J15" s="11"/>
      <c r="K15" s="7"/>
      <c r="L15" s="33"/>
      <c r="M15" s="7"/>
      <c r="N15" s="11"/>
      <c r="O15" s="11"/>
      <c r="P15" s="11"/>
      <c r="Q15" s="1"/>
      <c r="R15" s="1"/>
      <c r="S15" s="1"/>
      <c r="T15" s="45"/>
      <c r="U15" s="45"/>
      <c r="V15" s="45"/>
      <c r="W15" s="45"/>
      <c r="X15" s="45"/>
      <c r="Y15" s="45"/>
      <c r="Z15" s="45"/>
      <c r="AA15" s="45"/>
    </row>
    <row r="16" spans="1:27" ht="12.75" customHeight="1">
      <c r="A16" s="22">
        <v>-6</v>
      </c>
      <c r="B16" s="132">
        <f>IF('М31'!D27='М31'!B26,'М31'!B28,IF('М31'!D27='М31'!B28,'М31'!B26,0))</f>
        <v>0</v>
      </c>
      <c r="C16" s="6" t="str">
        <f>IF('М31'!E27='М31'!C26,'М31'!C28,IF('М31'!E27='М31'!C28,'М31'!C26,0))</f>
        <v>_</v>
      </c>
      <c r="D16" s="134"/>
      <c r="E16" s="23">
        <v>42</v>
      </c>
      <c r="F16" s="133"/>
      <c r="G16" s="139" t="s">
        <v>165</v>
      </c>
      <c r="H16" s="24"/>
      <c r="I16" s="23">
        <v>53</v>
      </c>
      <c r="J16" s="133"/>
      <c r="K16" s="137" t="s">
        <v>151</v>
      </c>
      <c r="L16" s="33"/>
      <c r="M16" s="23">
        <v>58</v>
      </c>
      <c r="N16" s="133"/>
      <c r="O16" s="10" t="s">
        <v>151</v>
      </c>
      <c r="P16" s="11"/>
      <c r="Q16" s="1"/>
      <c r="R16" s="1"/>
      <c r="S16" s="1"/>
      <c r="T16" s="45"/>
      <c r="U16" s="45"/>
      <c r="V16" s="45"/>
      <c r="W16" s="45"/>
      <c r="X16" s="45"/>
      <c r="Y16" s="45"/>
      <c r="Z16" s="45"/>
      <c r="AA16" s="45"/>
    </row>
    <row r="17" spans="1:27" ht="12.75" customHeight="1">
      <c r="A17" s="22"/>
      <c r="B17" s="22"/>
      <c r="C17" s="22">
        <v>-22</v>
      </c>
      <c r="D17" s="132">
        <f>IF('М31'!F49='М31'!D47,'М31'!D51,IF('М31'!F49='М31'!D51,'М31'!D47,0))</f>
        <v>0</v>
      </c>
      <c r="E17" s="6" t="str">
        <f>IF('М31'!G49='М31'!E47,'М31'!E51,IF('М31'!G49='М31'!E51,'М31'!E47,0))</f>
        <v>Ярмухаметов Булат</v>
      </c>
      <c r="F17" s="28"/>
      <c r="G17" s="23"/>
      <c r="H17" s="33"/>
      <c r="I17" s="7"/>
      <c r="J17" s="31"/>
      <c r="K17" s="1"/>
      <c r="L17" s="1"/>
      <c r="M17" s="7"/>
      <c r="N17" s="31"/>
      <c r="O17" s="7"/>
      <c r="P17" s="11"/>
      <c r="Q17" s="1"/>
      <c r="R17" s="1"/>
      <c r="S17" s="1"/>
      <c r="T17" s="45"/>
      <c r="U17" s="45"/>
      <c r="V17" s="45"/>
      <c r="W17" s="45"/>
      <c r="X17" s="45"/>
      <c r="Y17" s="45"/>
      <c r="Z17" s="45"/>
      <c r="AA17" s="45"/>
    </row>
    <row r="18" spans="1:27" ht="12.75" customHeight="1">
      <c r="A18" s="22">
        <v>-7</v>
      </c>
      <c r="B18" s="132">
        <f>IF('М31'!D31='М31'!B30,'М31'!B32,IF('М31'!D31='М31'!B32,'М31'!B30,0))</f>
        <v>0</v>
      </c>
      <c r="C18" s="2" t="str">
        <f>IF('М31'!E31='М31'!C30,'М31'!C32,IF('М31'!E31='М31'!C32,'М31'!C30,0))</f>
        <v>_</v>
      </c>
      <c r="D18" s="135"/>
      <c r="E18" s="1"/>
      <c r="F18" s="1"/>
      <c r="G18" s="23">
        <v>49</v>
      </c>
      <c r="H18" s="136"/>
      <c r="I18" s="137" t="s">
        <v>165</v>
      </c>
      <c r="J18" s="33"/>
      <c r="K18" s="1"/>
      <c r="L18" s="1"/>
      <c r="M18" s="7"/>
      <c r="N18" s="33"/>
      <c r="O18" s="7"/>
      <c r="P18" s="11"/>
      <c r="Q18" s="1"/>
      <c r="R18" s="1"/>
      <c r="S18" s="1"/>
      <c r="T18" s="45"/>
      <c r="U18" s="45"/>
      <c r="V18" s="45"/>
      <c r="W18" s="45"/>
      <c r="X18" s="45"/>
      <c r="Y18" s="45"/>
      <c r="Z18" s="45"/>
      <c r="AA18" s="45"/>
    </row>
    <row r="19" spans="1:27" ht="12.75" customHeight="1">
      <c r="A19" s="22"/>
      <c r="B19" s="22"/>
      <c r="C19" s="23">
        <v>35</v>
      </c>
      <c r="D19" s="133"/>
      <c r="E19" s="10"/>
      <c r="F19" s="11"/>
      <c r="G19" s="23"/>
      <c r="H19" s="24"/>
      <c r="I19" s="11"/>
      <c r="J19" s="11"/>
      <c r="K19" s="1"/>
      <c r="L19" s="1"/>
      <c r="M19" s="7"/>
      <c r="N19" s="33"/>
      <c r="O19" s="7"/>
      <c r="P19" s="11"/>
      <c r="Q19" s="1"/>
      <c r="R19" s="1"/>
      <c r="S19" s="1"/>
      <c r="T19" s="45"/>
      <c r="U19" s="45"/>
      <c r="V19" s="45"/>
      <c r="W19" s="45"/>
      <c r="X19" s="45"/>
      <c r="Y19" s="45"/>
      <c r="Z19" s="45"/>
      <c r="AA19" s="45"/>
    </row>
    <row r="20" spans="1:27" ht="12.75" customHeight="1">
      <c r="A20" s="22">
        <v>-8</v>
      </c>
      <c r="B20" s="132">
        <f>IF('М31'!D35='М31'!B34,'М31'!B36,IF('М31'!D35='М31'!B36,'М31'!B34,0))</f>
        <v>0</v>
      </c>
      <c r="C20" s="6" t="str">
        <f>IF('М31'!E35='М31'!C34,'М31'!C36,IF('М31'!E35='М31'!C36,'М31'!C34,0))</f>
        <v>_</v>
      </c>
      <c r="D20" s="134"/>
      <c r="E20" s="23">
        <v>43</v>
      </c>
      <c r="F20" s="133"/>
      <c r="G20" s="138" t="s">
        <v>172</v>
      </c>
      <c r="H20" s="24"/>
      <c r="I20" s="11"/>
      <c r="J20" s="11"/>
      <c r="K20" s="22">
        <v>-30</v>
      </c>
      <c r="L20" s="132">
        <f>IF('М31'!J53='М31'!H45,'М31'!H61,IF('М31'!J53='М31'!H61,'М31'!H45,0))</f>
        <v>0</v>
      </c>
      <c r="M20" s="6" t="str">
        <f>IF('М31'!K53='М31'!I45,'М31'!I61,IF('М31'!K53='М31'!I61,'М31'!I45,0))</f>
        <v>Фирсов Денис</v>
      </c>
      <c r="N20" s="140"/>
      <c r="O20" s="7"/>
      <c r="P20" s="11"/>
      <c r="Q20" s="1"/>
      <c r="R20" s="1"/>
      <c r="S20" s="1"/>
      <c r="T20" s="45"/>
      <c r="U20" s="45"/>
      <c r="V20" s="45"/>
      <c r="W20" s="45"/>
      <c r="X20" s="45"/>
      <c r="Y20" s="45"/>
      <c r="Z20" s="45"/>
      <c r="AA20" s="45"/>
    </row>
    <row r="21" spans="1:27" ht="12.75" customHeight="1">
      <c r="A21" s="22"/>
      <c r="B21" s="22"/>
      <c r="C21" s="22">
        <v>-21</v>
      </c>
      <c r="D21" s="132">
        <f>IF('М31'!F41='М31'!D39,'М31'!D43,IF('М31'!F41='М31'!D43,'М31'!D39,0))</f>
        <v>0</v>
      </c>
      <c r="E21" s="6" t="str">
        <f>IF('М31'!G41='М31'!E39,'М31'!E43,IF('М31'!G41='М31'!E43,'М31'!E39,0))</f>
        <v>Хамитов Руслан</v>
      </c>
      <c r="F21" s="28"/>
      <c r="G21" s="22"/>
      <c r="H21" s="22"/>
      <c r="I21" s="11"/>
      <c r="J21" s="11"/>
      <c r="K21" s="1"/>
      <c r="L21" s="1"/>
      <c r="M21" s="11"/>
      <c r="N21" s="11"/>
      <c r="O21" s="7"/>
      <c r="P21" s="11"/>
      <c r="Q21" s="1"/>
      <c r="R21" s="1"/>
      <c r="S21" s="1"/>
      <c r="T21" s="45"/>
      <c r="U21" s="45"/>
      <c r="V21" s="45"/>
      <c r="W21" s="45"/>
      <c r="X21" s="45"/>
      <c r="Y21" s="45"/>
      <c r="Z21" s="45"/>
      <c r="AA21" s="45"/>
    </row>
    <row r="22" spans="1:27" ht="12.75" customHeight="1">
      <c r="A22" s="22">
        <v>-9</v>
      </c>
      <c r="B22" s="132">
        <f>IF('М31'!D39='М31'!B38,'М31'!B40,IF('М31'!D39='М31'!B40,'М31'!B38,0))</f>
        <v>0</v>
      </c>
      <c r="C22" s="2" t="str">
        <f>IF('М31'!E39='М31'!C38,'М31'!C40,IF('М31'!E39='М31'!C40,'М31'!C38,0))</f>
        <v>_</v>
      </c>
      <c r="D22" s="135"/>
      <c r="E22" s="1"/>
      <c r="F22" s="1"/>
      <c r="G22" s="22">
        <v>-27</v>
      </c>
      <c r="H22" s="132">
        <f>IF('М31'!H45='М31'!F41,'М31'!F49,IF('М31'!H45='М31'!F49,'М31'!F41,0))</f>
        <v>0</v>
      </c>
      <c r="I22" s="2" t="str">
        <f>IF('М31'!I45='М31'!G41,'М31'!G49,IF('М31'!I45='М31'!G49,'М31'!G41,0))</f>
        <v>Ясюкович Илья</v>
      </c>
      <c r="J22" s="27"/>
      <c r="K22" s="1"/>
      <c r="L22" s="1"/>
      <c r="M22" s="11"/>
      <c r="N22" s="11"/>
      <c r="O22" s="7"/>
      <c r="P22" s="11"/>
      <c r="Q22" s="1"/>
      <c r="R22" s="1"/>
      <c r="S22" s="1"/>
      <c r="T22" s="45"/>
      <c r="U22" s="45"/>
      <c r="V22" s="45"/>
      <c r="W22" s="45"/>
      <c r="X22" s="45"/>
      <c r="Y22" s="45"/>
      <c r="Z22" s="45"/>
      <c r="AA22" s="45"/>
    </row>
    <row r="23" spans="1:27" ht="12.75" customHeight="1">
      <c r="A23" s="22"/>
      <c r="B23" s="22"/>
      <c r="C23" s="23">
        <v>36</v>
      </c>
      <c r="D23" s="133"/>
      <c r="E23" s="10" t="s">
        <v>167</v>
      </c>
      <c r="F23" s="11"/>
      <c r="G23" s="22"/>
      <c r="H23" s="22"/>
      <c r="I23" s="7"/>
      <c r="J23" s="11"/>
      <c r="K23" s="1"/>
      <c r="L23" s="1"/>
      <c r="M23" s="11"/>
      <c r="N23" s="11"/>
      <c r="O23" s="7"/>
      <c r="P23" s="11"/>
      <c r="Q23" s="1"/>
      <c r="R23" s="1"/>
      <c r="S23" s="1"/>
      <c r="T23" s="45"/>
      <c r="U23" s="45"/>
      <c r="V23" s="45"/>
      <c r="W23" s="45"/>
      <c r="X23" s="45"/>
      <c r="Y23" s="45"/>
      <c r="Z23" s="45"/>
      <c r="AA23" s="45"/>
    </row>
    <row r="24" spans="1:27" ht="12.75" customHeight="1">
      <c r="A24" s="22">
        <v>-10</v>
      </c>
      <c r="B24" s="132">
        <f>IF('М31'!D43='М31'!B42,'М31'!B44,IF('М31'!D43='М31'!B44,'М31'!B42,0))</f>
        <v>0</v>
      </c>
      <c r="C24" s="6" t="str">
        <f>IF('М31'!E43='М31'!C42,'М31'!C44,IF('М31'!E43='М31'!C44,'М31'!C42,0))</f>
        <v>Мансуров Данил</v>
      </c>
      <c r="D24" s="134"/>
      <c r="E24" s="23">
        <v>44</v>
      </c>
      <c r="F24" s="133"/>
      <c r="G24" s="139" t="s">
        <v>166</v>
      </c>
      <c r="H24" s="24"/>
      <c r="I24" s="23">
        <v>54</v>
      </c>
      <c r="J24" s="133"/>
      <c r="K24" s="10" t="s">
        <v>152</v>
      </c>
      <c r="L24" s="11"/>
      <c r="M24" s="11"/>
      <c r="N24" s="11"/>
      <c r="O24" s="23">
        <v>60</v>
      </c>
      <c r="P24" s="136"/>
      <c r="Q24" s="10" t="s">
        <v>151</v>
      </c>
      <c r="R24" s="10"/>
      <c r="S24" s="10"/>
      <c r="T24" s="45"/>
      <c r="U24" s="45"/>
      <c r="V24" s="45"/>
      <c r="W24" s="45"/>
      <c r="X24" s="45"/>
      <c r="Y24" s="45"/>
      <c r="Z24" s="45"/>
      <c r="AA24" s="45"/>
    </row>
    <row r="25" spans="1:27" ht="12.75" customHeight="1">
      <c r="A25" s="22"/>
      <c r="B25" s="22"/>
      <c r="C25" s="22">
        <v>-20</v>
      </c>
      <c r="D25" s="132">
        <f>IF('М31'!F33='М31'!D31,'М31'!D35,IF('М31'!F33='М31'!D35,'М31'!D31,0))</f>
        <v>0</v>
      </c>
      <c r="E25" s="6" t="str">
        <f>IF('М31'!G33='М31'!E31,'М31'!E35,IF('М31'!G33='М31'!E35,'М31'!E31,0))</f>
        <v>Карсаков Никита</v>
      </c>
      <c r="F25" s="28"/>
      <c r="G25" s="23"/>
      <c r="H25" s="33"/>
      <c r="I25" s="7"/>
      <c r="J25" s="31"/>
      <c r="K25" s="7"/>
      <c r="L25" s="11"/>
      <c r="M25" s="11"/>
      <c r="N25" s="11"/>
      <c r="O25" s="7"/>
      <c r="P25" s="11"/>
      <c r="Q25" s="17"/>
      <c r="R25" s="77" t="s">
        <v>2</v>
      </c>
      <c r="S25" s="77"/>
      <c r="T25" s="45"/>
      <c r="U25" s="45"/>
      <c r="V25" s="45"/>
      <c r="W25" s="45"/>
      <c r="X25" s="45"/>
      <c r="Y25" s="45"/>
      <c r="Z25" s="45"/>
      <c r="AA25" s="45"/>
    </row>
    <row r="26" spans="1:27" ht="12.75" customHeight="1">
      <c r="A26" s="22">
        <v>-11</v>
      </c>
      <c r="B26" s="132">
        <f>IF('М31'!D47='М31'!B46,'М31'!B48,IF('М31'!D47='М31'!B48,'М31'!B46,0))</f>
        <v>0</v>
      </c>
      <c r="C26" s="2" t="str">
        <f>IF('М31'!E47='М31'!C46,'М31'!C48,IF('М31'!E47='М31'!C48,'М31'!C46,0))</f>
        <v>_</v>
      </c>
      <c r="D26" s="135"/>
      <c r="E26" s="1"/>
      <c r="F26" s="1"/>
      <c r="G26" s="23">
        <v>50</v>
      </c>
      <c r="H26" s="136"/>
      <c r="I26" s="137" t="s">
        <v>153</v>
      </c>
      <c r="J26" s="33"/>
      <c r="K26" s="7"/>
      <c r="L26" s="11"/>
      <c r="M26" s="11"/>
      <c r="N26" s="11"/>
      <c r="O26" s="7"/>
      <c r="P26" s="11"/>
      <c r="Q26" s="1"/>
      <c r="R26" s="1"/>
      <c r="S26" s="1"/>
      <c r="T26" s="45"/>
      <c r="U26" s="45"/>
      <c r="V26" s="45"/>
      <c r="W26" s="45"/>
      <c r="X26" s="45"/>
      <c r="Y26" s="45"/>
      <c r="Z26" s="45"/>
      <c r="AA26" s="45"/>
    </row>
    <row r="27" spans="1:27" ht="12.75" customHeight="1">
      <c r="A27" s="22"/>
      <c r="B27" s="22"/>
      <c r="C27" s="23">
        <v>37</v>
      </c>
      <c r="D27" s="133"/>
      <c r="E27" s="10"/>
      <c r="F27" s="11"/>
      <c r="G27" s="23"/>
      <c r="H27" s="24"/>
      <c r="I27" s="11"/>
      <c r="J27" s="11"/>
      <c r="K27" s="7"/>
      <c r="L27" s="11"/>
      <c r="M27" s="11"/>
      <c r="N27" s="11"/>
      <c r="O27" s="7"/>
      <c r="P27" s="11"/>
      <c r="Q27" s="1"/>
      <c r="R27" s="1"/>
      <c r="S27" s="1"/>
      <c r="T27" s="45"/>
      <c r="U27" s="45"/>
      <c r="V27" s="45"/>
      <c r="W27" s="45"/>
      <c r="X27" s="45"/>
      <c r="Y27" s="45"/>
      <c r="Z27" s="45"/>
      <c r="AA27" s="45"/>
    </row>
    <row r="28" spans="1:27" ht="12.75" customHeight="1">
      <c r="A28" s="22">
        <v>-12</v>
      </c>
      <c r="B28" s="132">
        <f>IF('М31'!D51='М31'!B50,'М31'!B52,IF('М31'!D51='М31'!B52,'М31'!B50,0))</f>
        <v>0</v>
      </c>
      <c r="C28" s="6" t="str">
        <f>IF('М31'!E51='М31'!C50,'М31'!C52,IF('М31'!E51='М31'!C52,'М31'!C50,0))</f>
        <v>_</v>
      </c>
      <c r="D28" s="134"/>
      <c r="E28" s="23">
        <v>45</v>
      </c>
      <c r="F28" s="133"/>
      <c r="G28" s="138" t="s">
        <v>153</v>
      </c>
      <c r="H28" s="24"/>
      <c r="I28" s="11"/>
      <c r="J28" s="11"/>
      <c r="K28" s="23">
        <v>57</v>
      </c>
      <c r="L28" s="133"/>
      <c r="M28" s="10" t="s">
        <v>152</v>
      </c>
      <c r="N28" s="11"/>
      <c r="O28" s="7"/>
      <c r="P28" s="11"/>
      <c r="Q28" s="1"/>
      <c r="R28" s="1"/>
      <c r="S28" s="1"/>
      <c r="T28" s="45"/>
      <c r="U28" s="45"/>
      <c r="V28" s="45"/>
      <c r="W28" s="45"/>
      <c r="X28" s="45"/>
      <c r="Y28" s="45"/>
      <c r="Z28" s="45"/>
      <c r="AA28" s="45"/>
    </row>
    <row r="29" spans="1:27" ht="12.75" customHeight="1">
      <c r="A29" s="22"/>
      <c r="B29" s="22"/>
      <c r="C29" s="22">
        <v>-19</v>
      </c>
      <c r="D29" s="132">
        <f>IF('М31'!F25='М31'!D23,'М31'!D27,IF('М31'!F25='М31'!D27,'М31'!D23,0))</f>
        <v>0</v>
      </c>
      <c r="E29" s="6" t="str">
        <f>IF('М31'!G25='М31'!E23,'М31'!E27,IF('М31'!G25='М31'!E27,'М31'!E23,0))</f>
        <v>Макаров Константин</v>
      </c>
      <c r="F29" s="28"/>
      <c r="G29" s="22"/>
      <c r="H29" s="22"/>
      <c r="I29" s="11"/>
      <c r="J29" s="11"/>
      <c r="K29" s="7"/>
      <c r="L29" s="31"/>
      <c r="M29" s="7"/>
      <c r="N29" s="11"/>
      <c r="O29" s="7"/>
      <c r="P29" s="11"/>
      <c r="Q29" s="1"/>
      <c r="R29" s="1"/>
      <c r="S29" s="1"/>
      <c r="T29" s="45"/>
      <c r="U29" s="45"/>
      <c r="V29" s="45"/>
      <c r="W29" s="45"/>
      <c r="X29" s="45"/>
      <c r="Y29" s="45"/>
      <c r="Z29" s="45"/>
      <c r="AA29" s="45"/>
    </row>
    <row r="30" spans="1:27" ht="12.75" customHeight="1">
      <c r="A30" s="22">
        <v>-13</v>
      </c>
      <c r="B30" s="132">
        <f>IF('М31'!D55='М31'!B54,'М31'!B56,IF('М31'!D55='М31'!B56,'М31'!B54,0))</f>
        <v>0</v>
      </c>
      <c r="C30" s="2" t="str">
        <f>IF('М31'!E55='М31'!C54,'М31'!C56,IF('М31'!E55='М31'!C56,'М31'!C54,0))</f>
        <v>_</v>
      </c>
      <c r="D30" s="135"/>
      <c r="E30" s="1"/>
      <c r="F30" s="1"/>
      <c r="G30" s="22">
        <v>-28</v>
      </c>
      <c r="H30" s="132">
        <f>IF('М31'!H61='М31'!F57,'М31'!F65,IF('М31'!H61='М31'!F65,'М31'!F57,0))</f>
        <v>0</v>
      </c>
      <c r="I30" s="2" t="str">
        <f>IF('М31'!I61='М31'!G57,'М31'!G65,IF('М31'!I61='М31'!G65,'М31'!G57,0))</f>
        <v>Каипов Спартак</v>
      </c>
      <c r="J30" s="27"/>
      <c r="K30" s="7"/>
      <c r="L30" s="33"/>
      <c r="M30" s="7"/>
      <c r="N30" s="11"/>
      <c r="O30" s="7"/>
      <c r="P30" s="11"/>
      <c r="Q30" s="1"/>
      <c r="R30" s="1"/>
      <c r="S30" s="1"/>
      <c r="T30" s="45"/>
      <c r="U30" s="45"/>
      <c r="V30" s="45"/>
      <c r="W30" s="45"/>
      <c r="X30" s="45"/>
      <c r="Y30" s="45"/>
      <c r="Z30" s="45"/>
      <c r="AA30" s="45"/>
    </row>
    <row r="31" spans="1:27" ht="12.75" customHeight="1">
      <c r="A31" s="22"/>
      <c r="B31" s="22"/>
      <c r="C31" s="23">
        <v>38</v>
      </c>
      <c r="D31" s="133"/>
      <c r="E31" s="10"/>
      <c r="F31" s="11"/>
      <c r="G31" s="22"/>
      <c r="H31" s="22"/>
      <c r="I31" s="7"/>
      <c r="J31" s="11"/>
      <c r="K31" s="7"/>
      <c r="L31" s="33"/>
      <c r="M31" s="7"/>
      <c r="N31" s="11"/>
      <c r="O31" s="7"/>
      <c r="P31" s="11"/>
      <c r="Q31" s="1"/>
      <c r="R31" s="1"/>
      <c r="S31" s="1"/>
      <c r="T31" s="45"/>
      <c r="U31" s="45"/>
      <c r="V31" s="45"/>
      <c r="W31" s="45"/>
      <c r="X31" s="45"/>
      <c r="Y31" s="45"/>
      <c r="Z31" s="45"/>
      <c r="AA31" s="45"/>
    </row>
    <row r="32" spans="1:27" ht="12.75" customHeight="1">
      <c r="A32" s="22">
        <v>-14</v>
      </c>
      <c r="B32" s="132">
        <f>IF('М31'!D59='М31'!B58,'М31'!B60,IF('М31'!D59='М31'!B60,'М31'!B58,0))</f>
        <v>0</v>
      </c>
      <c r="C32" s="6" t="str">
        <f>IF('М31'!E59='М31'!C58,'М31'!C60,IF('М31'!E59='М31'!C60,'М31'!C58,0))</f>
        <v>_</v>
      </c>
      <c r="D32" s="134"/>
      <c r="E32" s="23">
        <v>46</v>
      </c>
      <c r="F32" s="133"/>
      <c r="G32" s="139" t="s">
        <v>163</v>
      </c>
      <c r="H32" s="24"/>
      <c r="I32" s="23">
        <v>55</v>
      </c>
      <c r="J32" s="133"/>
      <c r="K32" s="137" t="s">
        <v>161</v>
      </c>
      <c r="L32" s="33"/>
      <c r="M32" s="23">
        <v>59</v>
      </c>
      <c r="N32" s="133"/>
      <c r="O32" s="137" t="s">
        <v>160</v>
      </c>
      <c r="P32" s="11"/>
      <c r="Q32" s="1"/>
      <c r="R32" s="1"/>
      <c r="S32" s="1"/>
      <c r="T32" s="45"/>
      <c r="U32" s="45"/>
      <c r="V32" s="45"/>
      <c r="W32" s="45"/>
      <c r="X32" s="45"/>
      <c r="Y32" s="45"/>
      <c r="Z32" s="45"/>
      <c r="AA32" s="45"/>
    </row>
    <row r="33" spans="1:27" ht="12.75" customHeight="1">
      <c r="A33" s="22"/>
      <c r="B33" s="22"/>
      <c r="C33" s="22">
        <v>-18</v>
      </c>
      <c r="D33" s="132">
        <f>IF('М31'!F17='М31'!D15,'М31'!D19,IF('М31'!F17='М31'!D19,'М31'!D15,0))</f>
        <v>0</v>
      </c>
      <c r="E33" s="6" t="str">
        <f>IF('М31'!G17='М31'!E15,'М31'!E19,IF('М31'!G17='М31'!E19,'М31'!E15,0))</f>
        <v>Шамратов Олег</v>
      </c>
      <c r="F33" s="28"/>
      <c r="G33" s="23"/>
      <c r="H33" s="33"/>
      <c r="I33" s="7"/>
      <c r="J33" s="31"/>
      <c r="K33" s="1"/>
      <c r="L33" s="1"/>
      <c r="M33" s="7"/>
      <c r="N33" s="31"/>
      <c r="O33" s="1"/>
      <c r="P33" s="1"/>
      <c r="Q33" s="1"/>
      <c r="R33" s="1"/>
      <c r="S33" s="1"/>
      <c r="T33" s="45"/>
      <c r="U33" s="45"/>
      <c r="V33" s="45"/>
      <c r="W33" s="45"/>
      <c r="X33" s="45"/>
      <c r="Y33" s="45"/>
      <c r="Z33" s="45"/>
      <c r="AA33" s="45"/>
    </row>
    <row r="34" spans="1:27" ht="12.75" customHeight="1">
      <c r="A34" s="22">
        <v>-15</v>
      </c>
      <c r="B34" s="132">
        <f>IF('М31'!D63='М31'!B62,'М31'!B64,IF('М31'!D63='М31'!B64,'М31'!B62,0))</f>
        <v>0</v>
      </c>
      <c r="C34" s="2" t="str">
        <f>IF('М31'!E63='М31'!C62,'М31'!C64,IF('М31'!E63='М31'!C64,'М31'!C62,0))</f>
        <v>Коземаслов Артем</v>
      </c>
      <c r="D34" s="135"/>
      <c r="E34" s="1"/>
      <c r="F34" s="1"/>
      <c r="G34" s="23">
        <v>51</v>
      </c>
      <c r="H34" s="136"/>
      <c r="I34" s="137" t="s">
        <v>163</v>
      </c>
      <c r="J34" s="33"/>
      <c r="K34" s="1"/>
      <c r="L34" s="1"/>
      <c r="M34" s="7"/>
      <c r="N34" s="33"/>
      <c r="O34" s="22">
        <v>-60</v>
      </c>
      <c r="P34" s="132">
        <f>IF(P24=N16,N32,IF(P24=N32,N16,0))</f>
        <v>0</v>
      </c>
      <c r="Q34" s="2" t="str">
        <f>IF(Q24=O16,O32,IF(Q24=O32,O16,0))</f>
        <v>Насыров Эмиль</v>
      </c>
      <c r="R34" s="2"/>
      <c r="S34" s="2"/>
      <c r="T34" s="45"/>
      <c r="U34" s="45"/>
      <c r="V34" s="45"/>
      <c r="W34" s="45"/>
      <c r="X34" s="45"/>
      <c r="Y34" s="45"/>
      <c r="Z34" s="45"/>
      <c r="AA34" s="45"/>
    </row>
    <row r="35" spans="1:27" ht="12.75" customHeight="1">
      <c r="A35" s="22"/>
      <c r="B35" s="22"/>
      <c r="C35" s="23">
        <v>39</v>
      </c>
      <c r="D35" s="133"/>
      <c r="E35" s="10" t="s">
        <v>171</v>
      </c>
      <c r="F35" s="11"/>
      <c r="G35" s="7"/>
      <c r="H35" s="24"/>
      <c r="I35" s="11"/>
      <c r="J35" s="11"/>
      <c r="K35" s="1"/>
      <c r="L35" s="1"/>
      <c r="M35" s="7"/>
      <c r="N35" s="33"/>
      <c r="O35" s="1"/>
      <c r="P35" s="1"/>
      <c r="Q35" s="17"/>
      <c r="R35" s="77" t="s">
        <v>3</v>
      </c>
      <c r="S35" s="77"/>
      <c r="T35" s="45"/>
      <c r="U35" s="45"/>
      <c r="V35" s="45"/>
      <c r="W35" s="45"/>
      <c r="X35" s="45"/>
      <c r="Y35" s="45"/>
      <c r="Z35" s="45"/>
      <c r="AA35" s="45"/>
    </row>
    <row r="36" spans="1:27" ht="12.75" customHeight="1">
      <c r="A36" s="22">
        <v>-16</v>
      </c>
      <c r="B36" s="132">
        <f>IF('М31'!D67='М31'!B66,'М31'!B68,IF('М31'!D67='М31'!B68,'М31'!B66,0))</f>
        <v>0</v>
      </c>
      <c r="C36" s="6" t="str">
        <f>IF('М31'!E67='М31'!C66,'М31'!C68,IF('М31'!E67='М31'!C68,'М31'!C66,0))</f>
        <v>_</v>
      </c>
      <c r="D36" s="134"/>
      <c r="E36" s="23">
        <v>47</v>
      </c>
      <c r="F36" s="133"/>
      <c r="G36" s="137" t="s">
        <v>170</v>
      </c>
      <c r="H36" s="24"/>
      <c r="I36" s="11"/>
      <c r="J36" s="11"/>
      <c r="K36" s="22">
        <v>-29</v>
      </c>
      <c r="L36" s="132">
        <f>IF('М31'!J21='М31'!H13,'М31'!H29,IF('М31'!J21='М31'!H29,'М31'!H13,0))</f>
        <v>0</v>
      </c>
      <c r="M36" s="6" t="str">
        <f>IF('М31'!K21='М31'!I13,'М31'!I29,IF('М31'!K21='М31'!I29,'М31'!I13,0))</f>
        <v>Насыров Эмиль</v>
      </c>
      <c r="N36" s="140"/>
      <c r="O36" s="1"/>
      <c r="P36" s="1"/>
      <c r="Q36" s="1"/>
      <c r="R36" s="1"/>
      <c r="S36" s="1"/>
      <c r="T36" s="45"/>
      <c r="U36" s="45"/>
      <c r="V36" s="45"/>
      <c r="W36" s="45"/>
      <c r="X36" s="45"/>
      <c r="Y36" s="45"/>
      <c r="Z36" s="45"/>
      <c r="AA36" s="45"/>
    </row>
    <row r="37" spans="1:27" ht="12.75" customHeight="1">
      <c r="A37" s="22"/>
      <c r="B37" s="22"/>
      <c r="C37" s="22">
        <v>-17</v>
      </c>
      <c r="D37" s="132">
        <f>IF('М31'!F9='М31'!D7,'М31'!D11,IF('М31'!F9='М31'!D11,'М31'!D7,0))</f>
        <v>0</v>
      </c>
      <c r="E37" s="6" t="str">
        <f>IF('М31'!G9='М31'!E7,'М31'!E11,IF('М31'!G9='М31'!E11,'М31'!E7,0))</f>
        <v>Тиунов Родион</v>
      </c>
      <c r="F37" s="28"/>
      <c r="G37" s="1"/>
      <c r="H37" s="22"/>
      <c r="I37" s="11"/>
      <c r="J37" s="11"/>
      <c r="K37" s="1"/>
      <c r="L37" s="1"/>
      <c r="M37" s="1"/>
      <c r="N37" s="1"/>
      <c r="O37" s="1"/>
      <c r="P37" s="1"/>
      <c r="Q37" s="1"/>
      <c r="R37" s="1"/>
      <c r="S37" s="1"/>
      <c r="T37" s="45"/>
      <c r="U37" s="45"/>
      <c r="V37" s="45"/>
      <c r="W37" s="45"/>
      <c r="X37" s="45"/>
      <c r="Y37" s="45"/>
      <c r="Z37" s="45"/>
      <c r="AA37" s="45"/>
    </row>
    <row r="38" spans="1:27" ht="12.75" customHeight="1">
      <c r="A38" s="22"/>
      <c r="B38" s="22"/>
      <c r="C38" s="1"/>
      <c r="D38" s="135"/>
      <c r="E38" s="1"/>
      <c r="F38" s="1"/>
      <c r="G38" s="1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5"/>
      <c r="U38" s="45"/>
      <c r="V38" s="45"/>
      <c r="W38" s="45"/>
      <c r="X38" s="45"/>
      <c r="Y38" s="45"/>
      <c r="Z38" s="45"/>
      <c r="AA38" s="45"/>
    </row>
    <row r="39" spans="1:27" ht="12.75" customHeight="1">
      <c r="A39" s="22">
        <v>-40</v>
      </c>
      <c r="B39" s="132">
        <f>IF(F8=D7,D9,IF(F8=D9,D7,0))</f>
        <v>0</v>
      </c>
      <c r="C39" s="2" t="str">
        <f>IF(G8=E7,E9,IF(G8=E9,E7,0))</f>
        <v>Юмагужин Ильсур</v>
      </c>
      <c r="D39" s="135"/>
      <c r="E39" s="1"/>
      <c r="F39" s="1"/>
      <c r="G39" s="1"/>
      <c r="H39" s="22"/>
      <c r="I39" s="1"/>
      <c r="J39" s="1"/>
      <c r="K39" s="22">
        <v>-48</v>
      </c>
      <c r="L39" s="132">
        <f>IF(H10=F8,F12,IF(H10=F12,F8,0))</f>
        <v>0</v>
      </c>
      <c r="M39" s="2" t="str">
        <f>IF(I10=G8,G12,IF(I10=G12,G8,0))</f>
        <v>Шамыков Олег</v>
      </c>
      <c r="N39" s="27"/>
      <c r="O39" s="1"/>
      <c r="P39" s="1"/>
      <c r="Q39" s="1"/>
      <c r="R39" s="1"/>
      <c r="S39" s="1"/>
      <c r="T39" s="45"/>
      <c r="U39" s="45"/>
      <c r="V39" s="45"/>
      <c r="W39" s="45"/>
      <c r="X39" s="45"/>
      <c r="Y39" s="45"/>
      <c r="Z39" s="45"/>
      <c r="AA39" s="45"/>
    </row>
    <row r="40" spans="1:27" ht="12.75" customHeight="1">
      <c r="A40" s="22"/>
      <c r="B40" s="22"/>
      <c r="C40" s="23">
        <v>71</v>
      </c>
      <c r="D40" s="136"/>
      <c r="E40" s="10" t="s">
        <v>168</v>
      </c>
      <c r="F40" s="11"/>
      <c r="G40" s="1"/>
      <c r="H40" s="24"/>
      <c r="I40" s="1"/>
      <c r="J40" s="1"/>
      <c r="K40" s="22"/>
      <c r="L40" s="22"/>
      <c r="M40" s="23">
        <v>67</v>
      </c>
      <c r="N40" s="136"/>
      <c r="O40" s="10" t="s">
        <v>169</v>
      </c>
      <c r="P40" s="11"/>
      <c r="Q40" s="1"/>
      <c r="R40" s="1"/>
      <c r="S40" s="1"/>
      <c r="T40" s="45"/>
      <c r="U40" s="45"/>
      <c r="V40" s="45"/>
      <c r="W40" s="45"/>
      <c r="X40" s="45"/>
      <c r="Y40" s="45"/>
      <c r="Z40" s="45"/>
      <c r="AA40" s="45"/>
    </row>
    <row r="41" spans="1:27" ht="12.75" customHeight="1">
      <c r="A41" s="22">
        <v>-41</v>
      </c>
      <c r="B41" s="132">
        <f>IF(F12=D11,D13,IF(F12=D13,D11,0))</f>
        <v>0</v>
      </c>
      <c r="C41" s="6">
        <f>IF(G12=E11,E13,IF(G12=E13,E11,0))</f>
        <v>0</v>
      </c>
      <c r="D41" s="141"/>
      <c r="E41" s="7"/>
      <c r="F41" s="11"/>
      <c r="G41" s="1"/>
      <c r="H41" s="1"/>
      <c r="I41" s="1"/>
      <c r="J41" s="1"/>
      <c r="K41" s="22">
        <v>-49</v>
      </c>
      <c r="L41" s="132">
        <f>IF(H18=F16,F20,IF(H18=F20,F16,0))</f>
        <v>0</v>
      </c>
      <c r="M41" s="6" t="str">
        <f>IF(I18=G16,G20,IF(I18=G20,G16,0))</f>
        <v>Хамитов Руслан</v>
      </c>
      <c r="N41" s="11"/>
      <c r="O41" s="7"/>
      <c r="P41" s="11"/>
      <c r="Q41" s="11"/>
      <c r="R41" s="1"/>
      <c r="S41" s="11"/>
      <c r="T41" s="45"/>
      <c r="U41" s="45"/>
      <c r="V41" s="45"/>
      <c r="W41" s="45"/>
      <c r="X41" s="45"/>
      <c r="Y41" s="45"/>
      <c r="Z41" s="45"/>
      <c r="AA41" s="45"/>
    </row>
    <row r="42" spans="1:27" ht="12.75" customHeight="1">
      <c r="A42" s="22"/>
      <c r="B42" s="22"/>
      <c r="C42" s="1"/>
      <c r="D42" s="142"/>
      <c r="E42" s="23">
        <v>75</v>
      </c>
      <c r="F42" s="136"/>
      <c r="G42" s="10" t="s">
        <v>168</v>
      </c>
      <c r="H42" s="11"/>
      <c r="I42" s="1"/>
      <c r="J42" s="1"/>
      <c r="K42" s="22"/>
      <c r="L42" s="22"/>
      <c r="M42" s="1"/>
      <c r="N42" s="1"/>
      <c r="O42" s="23">
        <v>69</v>
      </c>
      <c r="P42" s="136"/>
      <c r="Q42" s="4" t="s">
        <v>170</v>
      </c>
      <c r="R42" s="4"/>
      <c r="S42" s="4"/>
      <c r="T42" s="45"/>
      <c r="U42" s="45"/>
      <c r="V42" s="45"/>
      <c r="W42" s="45"/>
      <c r="X42" s="45"/>
      <c r="Y42" s="45"/>
      <c r="Z42" s="45"/>
      <c r="AA42" s="45"/>
    </row>
    <row r="43" spans="1:27" ht="12.75" customHeight="1">
      <c r="A43" s="22">
        <v>-42</v>
      </c>
      <c r="B43" s="132">
        <f>IF(F16=D15,D17,IF(F16=D17,D15,0))</f>
        <v>0</v>
      </c>
      <c r="C43" s="2">
        <f>IF(G16=E15,E17,IF(G16=E17,E15,0))</f>
        <v>0</v>
      </c>
      <c r="D43" s="135"/>
      <c r="E43" s="7"/>
      <c r="F43" s="31"/>
      <c r="G43" s="7"/>
      <c r="H43" s="11"/>
      <c r="I43" s="1"/>
      <c r="J43" s="1"/>
      <c r="K43" s="22">
        <v>-50</v>
      </c>
      <c r="L43" s="132">
        <f>IF(H26=F24,F28,IF(H26=F28,F24,0))</f>
        <v>0</v>
      </c>
      <c r="M43" s="2" t="str">
        <f>IF(I26=G24,G28,IF(I26=G28,G24,0))</f>
        <v>Карсаков Никита</v>
      </c>
      <c r="N43" s="27"/>
      <c r="O43" s="7"/>
      <c r="P43" s="11"/>
      <c r="Q43" s="16"/>
      <c r="R43" s="77" t="s">
        <v>12</v>
      </c>
      <c r="S43" s="77"/>
      <c r="T43" s="45"/>
      <c r="U43" s="45"/>
      <c r="V43" s="45"/>
      <c r="W43" s="45"/>
      <c r="X43" s="45"/>
      <c r="Y43" s="45"/>
      <c r="Z43" s="45"/>
      <c r="AA43" s="45"/>
    </row>
    <row r="44" spans="1:27" ht="12.75" customHeight="1">
      <c r="A44" s="22"/>
      <c r="B44" s="22"/>
      <c r="C44" s="23">
        <v>72</v>
      </c>
      <c r="D44" s="136"/>
      <c r="E44" s="137"/>
      <c r="F44" s="33"/>
      <c r="G44" s="7"/>
      <c r="H44" s="11"/>
      <c r="I44" s="1"/>
      <c r="J44" s="1"/>
      <c r="K44" s="22"/>
      <c r="L44" s="22"/>
      <c r="M44" s="23">
        <v>68</v>
      </c>
      <c r="N44" s="136"/>
      <c r="O44" s="137" t="s">
        <v>170</v>
      </c>
      <c r="P44" s="11"/>
      <c r="Q44" s="17"/>
      <c r="R44" s="1"/>
      <c r="S44" s="17"/>
      <c r="T44" s="45"/>
      <c r="U44" s="45"/>
      <c r="V44" s="45"/>
      <c r="W44" s="45"/>
      <c r="X44" s="45"/>
      <c r="Y44" s="45"/>
      <c r="Z44" s="45"/>
      <c r="AA44" s="45"/>
    </row>
    <row r="45" spans="1:27" ht="12.75" customHeight="1">
      <c r="A45" s="22">
        <v>-43</v>
      </c>
      <c r="B45" s="132">
        <f>IF(F20=D19,D21,IF(F20=D21,D19,0))</f>
        <v>0</v>
      </c>
      <c r="C45" s="6">
        <f>IF(G20=E19,E21,IF(G20=E21,E19,0))</f>
        <v>0</v>
      </c>
      <c r="D45" s="141"/>
      <c r="E45" s="1"/>
      <c r="F45" s="1"/>
      <c r="G45" s="7"/>
      <c r="H45" s="11"/>
      <c r="I45" s="1"/>
      <c r="J45" s="1"/>
      <c r="K45" s="22">
        <v>-51</v>
      </c>
      <c r="L45" s="132">
        <f>IF(H34=F32,F36,IF(H34=F36,F32,0))</f>
        <v>0</v>
      </c>
      <c r="M45" s="6" t="str">
        <f>IF(I34=G32,G36,IF(I34=G36,G32,0))</f>
        <v>Тиунов Родион</v>
      </c>
      <c r="N45" s="11"/>
      <c r="O45" s="1"/>
      <c r="P45" s="1"/>
      <c r="Q45" s="1"/>
      <c r="R45" s="1"/>
      <c r="S45" s="1"/>
      <c r="T45" s="45"/>
      <c r="U45" s="45"/>
      <c r="V45" s="45"/>
      <c r="W45" s="45"/>
      <c r="X45" s="45"/>
      <c r="Y45" s="45"/>
      <c r="Z45" s="45"/>
      <c r="AA45" s="45"/>
    </row>
    <row r="46" spans="1:27" ht="12.75" customHeight="1">
      <c r="A46" s="22"/>
      <c r="B46" s="22"/>
      <c r="C46" s="11"/>
      <c r="D46" s="141"/>
      <c r="E46" s="1"/>
      <c r="F46" s="1"/>
      <c r="G46" s="23">
        <v>77</v>
      </c>
      <c r="H46" s="136"/>
      <c r="I46" s="10" t="s">
        <v>168</v>
      </c>
      <c r="J46" s="11"/>
      <c r="K46" s="22"/>
      <c r="L46" s="22"/>
      <c r="M46" s="1"/>
      <c r="N46" s="1"/>
      <c r="O46" s="22">
        <v>-69</v>
      </c>
      <c r="P46" s="132">
        <f>IF(P42=N40,N44,IF(P42=N44,N40,0))</f>
        <v>0</v>
      </c>
      <c r="Q46" s="2" t="str">
        <f>IF(Q42=O40,O44,IF(Q42=O44,O40,0))</f>
        <v>Шамыков Олег</v>
      </c>
      <c r="R46" s="10"/>
      <c r="S46" s="10"/>
      <c r="T46" s="45"/>
      <c r="U46" s="45"/>
      <c r="V46" s="45"/>
      <c r="W46" s="45"/>
      <c r="X46" s="45"/>
      <c r="Y46" s="45"/>
      <c r="Z46" s="45"/>
      <c r="AA46" s="45"/>
    </row>
    <row r="47" spans="1:27" ht="12.75" customHeight="1">
      <c r="A47" s="22">
        <v>-44</v>
      </c>
      <c r="B47" s="132">
        <f>IF(F24=D23,D25,IF(F24=D25,D23,0))</f>
        <v>0</v>
      </c>
      <c r="C47" s="2" t="str">
        <f>IF(G24=E23,E25,IF(G24=E25,E23,0))</f>
        <v>Мансуров Данил</v>
      </c>
      <c r="D47" s="135"/>
      <c r="E47" s="1"/>
      <c r="F47" s="1"/>
      <c r="G47" s="7"/>
      <c r="H47" s="31"/>
      <c r="I47" s="12" t="s">
        <v>79</v>
      </c>
      <c r="J47" s="12"/>
      <c r="K47" s="1"/>
      <c r="L47" s="1"/>
      <c r="M47" s="22">
        <v>-67</v>
      </c>
      <c r="N47" s="132">
        <f>IF(N40=L39,L41,IF(N40=L41,L39,0))</f>
        <v>0</v>
      </c>
      <c r="O47" s="2" t="str">
        <f>IF(O40=M39,M41,IF(O40=M41,M39,0))</f>
        <v>Хамитов Руслан</v>
      </c>
      <c r="P47" s="27"/>
      <c r="Q47" s="17"/>
      <c r="R47" s="77" t="s">
        <v>14</v>
      </c>
      <c r="S47" s="77"/>
      <c r="T47" s="45"/>
      <c r="U47" s="45"/>
      <c r="V47" s="45"/>
      <c r="W47" s="45"/>
      <c r="X47" s="45"/>
      <c r="Y47" s="45"/>
      <c r="Z47" s="45"/>
      <c r="AA47" s="45"/>
    </row>
    <row r="48" spans="1:27" ht="12.75" customHeight="1">
      <c r="A48" s="22"/>
      <c r="B48" s="22"/>
      <c r="C48" s="23">
        <v>73</v>
      </c>
      <c r="D48" s="136"/>
      <c r="E48" s="10" t="s">
        <v>167</v>
      </c>
      <c r="F48" s="11"/>
      <c r="G48" s="7"/>
      <c r="H48" s="33"/>
      <c r="I48" s="1"/>
      <c r="J48" s="1"/>
      <c r="K48" s="1"/>
      <c r="L48" s="1"/>
      <c r="M48" s="22"/>
      <c r="N48" s="22"/>
      <c r="O48" s="23">
        <v>70</v>
      </c>
      <c r="P48" s="136"/>
      <c r="Q48" s="10" t="s">
        <v>166</v>
      </c>
      <c r="R48" s="10"/>
      <c r="S48" s="10"/>
      <c r="T48" s="45"/>
      <c r="U48" s="45"/>
      <c r="V48" s="45"/>
      <c r="W48" s="45"/>
      <c r="X48" s="45"/>
      <c r="Y48" s="45"/>
      <c r="Z48" s="45"/>
      <c r="AA48" s="45"/>
    </row>
    <row r="49" spans="1:27" ht="12.75" customHeight="1">
      <c r="A49" s="22">
        <v>-45</v>
      </c>
      <c r="B49" s="132">
        <f>IF(F28=D27,D29,IF(F28=D29,D27,0))</f>
        <v>0</v>
      </c>
      <c r="C49" s="6">
        <f>IF(G28=E27,E29,IF(G28=E29,E27,0))</f>
        <v>0</v>
      </c>
      <c r="D49" s="141"/>
      <c r="E49" s="7"/>
      <c r="F49" s="11"/>
      <c r="G49" s="7"/>
      <c r="H49" s="11"/>
      <c r="I49" s="1"/>
      <c r="J49" s="1"/>
      <c r="K49" s="1"/>
      <c r="L49" s="1"/>
      <c r="M49" s="22">
        <v>-68</v>
      </c>
      <c r="N49" s="132">
        <f>IF(N44=L43,L45,IF(N44=L45,L43,0))</f>
        <v>0</v>
      </c>
      <c r="O49" s="6" t="str">
        <f>IF(O44=M43,M45,IF(O44=M45,M43,0))</f>
        <v>Карсаков Никита</v>
      </c>
      <c r="P49" s="11"/>
      <c r="Q49" s="17"/>
      <c r="R49" s="77" t="s">
        <v>13</v>
      </c>
      <c r="S49" s="77"/>
      <c r="T49" s="45"/>
      <c r="U49" s="45"/>
      <c r="V49" s="45"/>
      <c r="W49" s="45"/>
      <c r="X49" s="45"/>
      <c r="Y49" s="45"/>
      <c r="Z49" s="45"/>
      <c r="AA49" s="45"/>
    </row>
    <row r="50" spans="1:27" ht="12.75" customHeight="1">
      <c r="A50" s="22"/>
      <c r="B50" s="22"/>
      <c r="C50" s="1"/>
      <c r="D50" s="142"/>
      <c r="E50" s="23">
        <v>76</v>
      </c>
      <c r="F50" s="136"/>
      <c r="G50" s="137" t="s">
        <v>167</v>
      </c>
      <c r="H50" s="11"/>
      <c r="I50" s="1"/>
      <c r="J50" s="1"/>
      <c r="K50" s="1"/>
      <c r="L50" s="1"/>
      <c r="M50" s="1"/>
      <c r="N50" s="1"/>
      <c r="O50" s="22">
        <v>-70</v>
      </c>
      <c r="P50" s="132">
        <f>IF(P48=N47,N49,IF(P48=N49,N47,0))</f>
        <v>0</v>
      </c>
      <c r="Q50" s="2" t="str">
        <f>IF(Q48=O47,O49,IF(Q48=O49,O47,0))</f>
        <v>Хамитов Руслан</v>
      </c>
      <c r="R50" s="10"/>
      <c r="S50" s="10"/>
      <c r="T50" s="45"/>
      <c r="U50" s="45"/>
      <c r="V50" s="45"/>
      <c r="W50" s="45"/>
      <c r="X50" s="45"/>
      <c r="Y50" s="45"/>
      <c r="Z50" s="45"/>
      <c r="AA50" s="45"/>
    </row>
    <row r="51" spans="1:27" ht="12.75" customHeight="1">
      <c r="A51" s="22">
        <v>-46</v>
      </c>
      <c r="B51" s="132">
        <f>IF(F32=D31,D33,IF(F32=D33,D31,0))</f>
        <v>0</v>
      </c>
      <c r="C51" s="2">
        <f>IF(G32=E31,E33,IF(G32=E33,E31,0))</f>
        <v>0</v>
      </c>
      <c r="D51" s="135"/>
      <c r="E51" s="7"/>
      <c r="F51" s="31"/>
      <c r="G51" s="1"/>
      <c r="H51" s="1"/>
      <c r="I51" s="1"/>
      <c r="J51" s="1"/>
      <c r="K51" s="1"/>
      <c r="L51" s="1"/>
      <c r="M51" s="11"/>
      <c r="N51" s="11"/>
      <c r="O51" s="1"/>
      <c r="P51" s="1"/>
      <c r="Q51" s="17"/>
      <c r="R51" s="77" t="s">
        <v>15</v>
      </c>
      <c r="S51" s="77"/>
      <c r="T51" s="45"/>
      <c r="U51" s="45"/>
      <c r="V51" s="45"/>
      <c r="W51" s="45"/>
      <c r="X51" s="45"/>
      <c r="Y51" s="45"/>
      <c r="Z51" s="45"/>
      <c r="AA51" s="45"/>
    </row>
    <row r="52" spans="1:27" ht="12.75" customHeight="1">
      <c r="A52" s="22"/>
      <c r="B52" s="22"/>
      <c r="C52" s="23">
        <v>74</v>
      </c>
      <c r="D52" s="136"/>
      <c r="E52" s="137" t="s">
        <v>171</v>
      </c>
      <c r="F52" s="33"/>
      <c r="G52" s="22">
        <v>-77</v>
      </c>
      <c r="H52" s="132">
        <f>IF(H46=F42,F50,IF(H46=F50,F42,0))</f>
        <v>0</v>
      </c>
      <c r="I52" s="2" t="str">
        <f>IF(I46=G42,G50,IF(I46=G50,G42,0))</f>
        <v>Мансуров Данил</v>
      </c>
      <c r="J52" s="27"/>
      <c r="K52" s="22">
        <v>-71</v>
      </c>
      <c r="L52" s="132">
        <f>IF(D40=B39,B41,IF(D40=B41,B39,0))</f>
        <v>0</v>
      </c>
      <c r="M52" s="2">
        <f>IF(E40=C39,C41,IF(E40=C41,C39,0))</f>
        <v>0</v>
      </c>
      <c r="N52" s="27"/>
      <c r="O52" s="1"/>
      <c r="P52" s="1"/>
      <c r="Q52" s="1"/>
      <c r="R52" s="1"/>
      <c r="S52" s="1"/>
      <c r="T52" s="45"/>
      <c r="U52" s="45"/>
      <c r="V52" s="45"/>
      <c r="W52" s="45"/>
      <c r="X52" s="45"/>
      <c r="Y52" s="45"/>
      <c r="Z52" s="45"/>
      <c r="AA52" s="45"/>
    </row>
    <row r="53" spans="1:27" ht="12.75" customHeight="1">
      <c r="A53" s="22">
        <v>-47</v>
      </c>
      <c r="B53" s="132">
        <f>IF(F36=D35,D37,IF(F36=D37,D35,0))</f>
        <v>0</v>
      </c>
      <c r="C53" s="6" t="str">
        <f>IF(G36=E35,E37,IF(G36=E37,E35,0))</f>
        <v>Коземаслов Артем</v>
      </c>
      <c r="D53" s="141"/>
      <c r="E53" s="1"/>
      <c r="F53" s="1"/>
      <c r="G53" s="1"/>
      <c r="H53" s="1"/>
      <c r="I53" s="12" t="s">
        <v>80</v>
      </c>
      <c r="J53" s="12"/>
      <c r="K53" s="22"/>
      <c r="L53" s="22"/>
      <c r="M53" s="23">
        <v>79</v>
      </c>
      <c r="N53" s="136"/>
      <c r="O53" s="10"/>
      <c r="P53" s="11"/>
      <c r="Q53" s="1"/>
      <c r="R53" s="1"/>
      <c r="S53" s="1"/>
      <c r="T53" s="45"/>
      <c r="U53" s="45"/>
      <c r="V53" s="45"/>
      <c r="W53" s="45"/>
      <c r="X53" s="45"/>
      <c r="Y53" s="45"/>
      <c r="Z53" s="45"/>
      <c r="AA53" s="45"/>
    </row>
    <row r="54" spans="1:27" ht="12.75" customHeight="1">
      <c r="A54" s="22"/>
      <c r="B54" s="22"/>
      <c r="C54" s="1"/>
      <c r="D54" s="142"/>
      <c r="E54" s="22">
        <v>-75</v>
      </c>
      <c r="F54" s="132">
        <f>IF(F42=D40,D44,IF(F42=D44,D40,0))</f>
        <v>0</v>
      </c>
      <c r="G54" s="2">
        <f>IF(G42=E40,E44,IF(G42=E44,E40,0))</f>
        <v>0</v>
      </c>
      <c r="H54" s="27"/>
      <c r="I54" s="17"/>
      <c r="J54" s="17"/>
      <c r="K54" s="22">
        <v>-72</v>
      </c>
      <c r="L54" s="132">
        <f>IF(D44=B43,B45,IF(D44=B45,B43,0))</f>
        <v>0</v>
      </c>
      <c r="M54" s="6">
        <f>IF(E44=C43,C45,IF(E44=C45,C43,0))</f>
        <v>0</v>
      </c>
      <c r="N54" s="11"/>
      <c r="O54" s="7"/>
      <c r="P54" s="11"/>
      <c r="Q54" s="11"/>
      <c r="R54" s="1"/>
      <c r="S54" s="11"/>
      <c r="T54" s="45"/>
      <c r="U54" s="45"/>
      <c r="V54" s="45"/>
      <c r="W54" s="45"/>
      <c r="X54" s="45"/>
      <c r="Y54" s="45"/>
      <c r="Z54" s="45"/>
      <c r="AA54" s="45"/>
    </row>
    <row r="55" spans="1:27" ht="12.75" customHeight="1">
      <c r="A55" s="22"/>
      <c r="B55" s="22"/>
      <c r="C55" s="1"/>
      <c r="D55" s="142"/>
      <c r="E55" s="22"/>
      <c r="F55" s="22"/>
      <c r="G55" s="23">
        <v>78</v>
      </c>
      <c r="H55" s="136"/>
      <c r="I55" s="10" t="s">
        <v>171</v>
      </c>
      <c r="J55" s="11"/>
      <c r="K55" s="22"/>
      <c r="L55" s="22"/>
      <c r="M55" s="1"/>
      <c r="N55" s="1"/>
      <c r="O55" s="23">
        <v>81</v>
      </c>
      <c r="P55" s="136"/>
      <c r="Q55" s="4"/>
      <c r="R55" s="4"/>
      <c r="S55" s="4"/>
      <c r="T55" s="45"/>
      <c r="U55" s="45"/>
      <c r="V55" s="45"/>
      <c r="W55" s="45"/>
      <c r="X55" s="45"/>
      <c r="Y55" s="45"/>
      <c r="Z55" s="45"/>
      <c r="AA55" s="45"/>
    </row>
    <row r="56" spans="1:27" ht="12.75" customHeight="1">
      <c r="A56" s="22"/>
      <c r="B56" s="22"/>
      <c r="C56" s="1"/>
      <c r="D56" s="142"/>
      <c r="E56" s="22">
        <v>-76</v>
      </c>
      <c r="F56" s="132">
        <f>IF(F50=D48,D52,IF(F50=D52,D48,0))</f>
        <v>0</v>
      </c>
      <c r="G56" s="6" t="str">
        <f>IF(G50=E48,E52,IF(G50=E52,E48,0))</f>
        <v>Коземаслов Артем</v>
      </c>
      <c r="H56" s="11"/>
      <c r="I56" s="12" t="s">
        <v>81</v>
      </c>
      <c r="J56" s="12"/>
      <c r="K56" s="22">
        <v>-73</v>
      </c>
      <c r="L56" s="132">
        <f>IF(D48=B47,B49,IF(D48=B49,B47,0))</f>
        <v>0</v>
      </c>
      <c r="M56" s="2">
        <f>IF(E48=C47,C49,IF(E48=C49,C47,0))</f>
        <v>0</v>
      </c>
      <c r="N56" s="27"/>
      <c r="O56" s="7"/>
      <c r="P56" s="11"/>
      <c r="Q56" s="16"/>
      <c r="R56" s="77" t="s">
        <v>82</v>
      </c>
      <c r="S56" s="77"/>
      <c r="T56" s="45"/>
      <c r="U56" s="45"/>
      <c r="V56" s="45"/>
      <c r="W56" s="45"/>
      <c r="X56" s="45"/>
      <c r="Y56" s="45"/>
      <c r="Z56" s="45"/>
      <c r="AA56" s="45"/>
    </row>
    <row r="57" spans="1:27" ht="12.75" customHeight="1">
      <c r="A57" s="22"/>
      <c r="B57" s="22"/>
      <c r="C57" s="1"/>
      <c r="D57" s="142"/>
      <c r="E57" s="1"/>
      <c r="F57" s="1"/>
      <c r="G57" s="22">
        <v>-78</v>
      </c>
      <c r="H57" s="132">
        <f>IF(H55=F54,F56,IF(H55=F56,F54,0))</f>
        <v>0</v>
      </c>
      <c r="I57" s="2">
        <f>IF(I55=G54,G56,IF(I55=G56,G54,0))</f>
        <v>0</v>
      </c>
      <c r="J57" s="27"/>
      <c r="K57" s="22"/>
      <c r="L57" s="22"/>
      <c r="M57" s="23">
        <v>80</v>
      </c>
      <c r="N57" s="136"/>
      <c r="O57" s="137"/>
      <c r="P57" s="11"/>
      <c r="Q57" s="17"/>
      <c r="R57" s="1"/>
      <c r="S57" s="17"/>
      <c r="T57" s="45"/>
      <c r="U57" s="45"/>
      <c r="V57" s="45"/>
      <c r="W57" s="45"/>
      <c r="X57" s="45"/>
      <c r="Y57" s="45"/>
      <c r="Z57" s="45"/>
      <c r="AA57" s="45"/>
    </row>
    <row r="58" spans="1:27" ht="12.75" customHeight="1">
      <c r="A58" s="22">
        <v>-32</v>
      </c>
      <c r="B58" s="132">
        <f>IF(D7=B6,B8,IF(D7=B8,B6,0))</f>
        <v>0</v>
      </c>
      <c r="C58" s="2" t="str">
        <f>IF(E7=C6,C8,IF(E7=C8,C6,0))</f>
        <v>_</v>
      </c>
      <c r="D58" s="135"/>
      <c r="E58" s="11"/>
      <c r="F58" s="11"/>
      <c r="G58" s="1"/>
      <c r="H58" s="1"/>
      <c r="I58" s="12" t="s">
        <v>83</v>
      </c>
      <c r="J58" s="12"/>
      <c r="K58" s="22">
        <v>-74</v>
      </c>
      <c r="L58" s="132">
        <f>IF(D52=B51,B53,IF(D52=B53,B51,0))</f>
        <v>0</v>
      </c>
      <c r="M58" s="6">
        <f>IF(E52=C51,C53,IF(E52=C53,C51,0))</f>
        <v>0</v>
      </c>
      <c r="N58" s="11"/>
      <c r="O58" s="1"/>
      <c r="P58" s="1"/>
      <c r="Q58" s="1"/>
      <c r="R58" s="1"/>
      <c r="S58" s="1"/>
      <c r="T58" s="45"/>
      <c r="U58" s="45"/>
      <c r="V58" s="45"/>
      <c r="W58" s="45"/>
      <c r="X58" s="45"/>
      <c r="Y58" s="45"/>
      <c r="Z58" s="45"/>
      <c r="AA58" s="45"/>
    </row>
    <row r="59" spans="1:27" ht="12.75" customHeight="1">
      <c r="A59" s="22"/>
      <c r="B59" s="22"/>
      <c r="C59" s="23">
        <v>83</v>
      </c>
      <c r="D59" s="136"/>
      <c r="E59" s="10"/>
      <c r="F59" s="11"/>
      <c r="G59" s="1"/>
      <c r="H59" s="1"/>
      <c r="I59" s="1"/>
      <c r="J59" s="1"/>
      <c r="K59" s="1"/>
      <c r="L59" s="1"/>
      <c r="M59" s="1"/>
      <c r="N59" s="1"/>
      <c r="O59" s="22">
        <v>-81</v>
      </c>
      <c r="P59" s="132">
        <f>IF(P55=N53,N57,IF(P55=N57,N53,0))</f>
        <v>0</v>
      </c>
      <c r="Q59" s="2">
        <f>IF(Q55=O53,O57,IF(Q55=O57,O53,0))</f>
        <v>0</v>
      </c>
      <c r="R59" s="10"/>
      <c r="S59" s="10"/>
      <c r="T59" s="45"/>
      <c r="U59" s="45"/>
      <c r="V59" s="45"/>
      <c r="W59" s="45"/>
      <c r="X59" s="45"/>
      <c r="Y59" s="45"/>
      <c r="Z59" s="45"/>
      <c r="AA59" s="45"/>
    </row>
    <row r="60" spans="1:27" ht="12.75" customHeight="1">
      <c r="A60" s="22">
        <v>-33</v>
      </c>
      <c r="B60" s="132">
        <f>IF(D11=B10,B12,IF(D11=B12,B10,0))</f>
        <v>0</v>
      </c>
      <c r="C60" s="6">
        <f>IF(E11=C10,C12,IF(E11=C12,C10,0))</f>
        <v>0</v>
      </c>
      <c r="D60" s="143"/>
      <c r="E60" s="7"/>
      <c r="F60" s="11"/>
      <c r="G60" s="1"/>
      <c r="H60" s="1"/>
      <c r="I60" s="1"/>
      <c r="J60" s="1"/>
      <c r="K60" s="1"/>
      <c r="L60" s="1"/>
      <c r="M60" s="22">
        <v>-79</v>
      </c>
      <c r="N60" s="132">
        <f>IF(N53=L52,L54,IF(N53=L54,L52,0))</f>
        <v>0</v>
      </c>
      <c r="O60" s="2">
        <f>IF(O53=M52,M54,IF(O53=M54,M52,0))</f>
        <v>0</v>
      </c>
      <c r="P60" s="27"/>
      <c r="Q60" s="17"/>
      <c r="R60" s="77" t="s">
        <v>84</v>
      </c>
      <c r="S60" s="77"/>
      <c r="T60" s="45"/>
      <c r="U60" s="45"/>
      <c r="V60" s="45"/>
      <c r="W60" s="45"/>
      <c r="X60" s="45"/>
      <c r="Y60" s="45"/>
      <c r="Z60" s="45"/>
      <c r="AA60" s="45"/>
    </row>
    <row r="61" spans="1:27" ht="12.75" customHeight="1">
      <c r="A61" s="22"/>
      <c r="B61" s="22"/>
      <c r="C61" s="1"/>
      <c r="D61" s="141"/>
      <c r="E61" s="23">
        <v>87</v>
      </c>
      <c r="F61" s="136"/>
      <c r="G61" s="10"/>
      <c r="H61" s="11"/>
      <c r="I61" s="1"/>
      <c r="J61" s="1"/>
      <c r="K61" s="1"/>
      <c r="L61" s="1"/>
      <c r="M61" s="22"/>
      <c r="N61" s="22"/>
      <c r="O61" s="23">
        <v>82</v>
      </c>
      <c r="P61" s="136"/>
      <c r="Q61" s="10"/>
      <c r="R61" s="10"/>
      <c r="S61" s="10"/>
      <c r="T61" s="45"/>
      <c r="U61" s="45"/>
      <c r="V61" s="45"/>
      <c r="W61" s="45"/>
      <c r="X61" s="45"/>
      <c r="Y61" s="45"/>
      <c r="Z61" s="45"/>
      <c r="AA61" s="45"/>
    </row>
    <row r="62" spans="1:27" ht="12.75" customHeight="1">
      <c r="A62" s="22">
        <v>-34</v>
      </c>
      <c r="B62" s="132">
        <f>IF(D15=B14,B16,IF(D15=B16,B14,0))</f>
        <v>0</v>
      </c>
      <c r="C62" s="2">
        <f>IF(E15=C14,C16,IF(E15=C16,C14,0))</f>
        <v>0</v>
      </c>
      <c r="D62" s="135"/>
      <c r="E62" s="7"/>
      <c r="F62" s="144"/>
      <c r="G62" s="7"/>
      <c r="H62" s="11"/>
      <c r="I62" s="1"/>
      <c r="J62" s="1"/>
      <c r="K62" s="1"/>
      <c r="L62" s="1"/>
      <c r="M62" s="22">
        <v>-80</v>
      </c>
      <c r="N62" s="132">
        <f>IF(N57=L56,L58,IF(N57=L58,L56,0))</f>
        <v>0</v>
      </c>
      <c r="O62" s="6">
        <f>IF(O57=M56,M58,IF(O57=M58,M56,0))</f>
        <v>0</v>
      </c>
      <c r="P62" s="27"/>
      <c r="Q62" s="17"/>
      <c r="R62" s="77" t="s">
        <v>85</v>
      </c>
      <c r="S62" s="77"/>
      <c r="T62" s="45"/>
      <c r="U62" s="45"/>
      <c r="V62" s="45"/>
      <c r="W62" s="45"/>
      <c r="X62" s="45"/>
      <c r="Y62" s="45"/>
      <c r="Z62" s="45"/>
      <c r="AA62" s="45"/>
    </row>
    <row r="63" spans="1:27" ht="12.75" customHeight="1">
      <c r="A63" s="22"/>
      <c r="B63" s="22"/>
      <c r="C63" s="23">
        <v>84</v>
      </c>
      <c r="D63" s="136"/>
      <c r="E63" s="137"/>
      <c r="F63" s="11"/>
      <c r="G63" s="7"/>
      <c r="H63" s="11"/>
      <c r="I63" s="1"/>
      <c r="J63" s="1"/>
      <c r="K63" s="1"/>
      <c r="L63" s="1"/>
      <c r="M63" s="1"/>
      <c r="N63" s="1"/>
      <c r="O63" s="22">
        <v>-82</v>
      </c>
      <c r="P63" s="132">
        <f>IF(P61=N60,N62,IF(P61=N62,N60,0))</f>
        <v>0</v>
      </c>
      <c r="Q63" s="2">
        <f>IF(Q61=O60,O62,IF(Q61=O62,O60,0))</f>
        <v>0</v>
      </c>
      <c r="R63" s="10"/>
      <c r="S63" s="10"/>
      <c r="T63" s="45"/>
      <c r="U63" s="45"/>
      <c r="V63" s="45"/>
      <c r="W63" s="45"/>
      <c r="X63" s="45"/>
      <c r="Y63" s="45"/>
      <c r="Z63" s="45"/>
      <c r="AA63" s="45"/>
    </row>
    <row r="64" spans="1:27" ht="12.75" customHeight="1">
      <c r="A64" s="22">
        <v>-35</v>
      </c>
      <c r="B64" s="132">
        <f>IF(D19=B18,B20,IF(D19=B20,B18,0))</f>
        <v>0</v>
      </c>
      <c r="C64" s="6">
        <f>IF(E19=C18,C20,IF(E19=C20,C18,0))</f>
        <v>0</v>
      </c>
      <c r="D64" s="135"/>
      <c r="E64" s="1"/>
      <c r="F64" s="11"/>
      <c r="G64" s="7"/>
      <c r="H64" s="11"/>
      <c r="I64" s="1"/>
      <c r="J64" s="1"/>
      <c r="K64" s="1"/>
      <c r="L64" s="1"/>
      <c r="M64" s="11"/>
      <c r="N64" s="11"/>
      <c r="O64" s="1"/>
      <c r="P64" s="1"/>
      <c r="Q64" s="17"/>
      <c r="R64" s="77" t="s">
        <v>86</v>
      </c>
      <c r="S64" s="77"/>
      <c r="T64" s="45"/>
      <c r="U64" s="45"/>
      <c r="V64" s="45"/>
      <c r="W64" s="45"/>
      <c r="X64" s="45"/>
      <c r="Y64" s="45"/>
      <c r="Z64" s="45"/>
      <c r="AA64" s="45"/>
    </row>
    <row r="65" spans="1:27" ht="12.75" customHeight="1">
      <c r="A65" s="22"/>
      <c r="B65" s="22"/>
      <c r="C65" s="11"/>
      <c r="D65" s="141"/>
      <c r="E65" s="1"/>
      <c r="F65" s="11"/>
      <c r="G65" s="23">
        <v>89</v>
      </c>
      <c r="H65" s="136"/>
      <c r="I65" s="10"/>
      <c r="J65" s="11"/>
      <c r="K65" s="22">
        <v>-83</v>
      </c>
      <c r="L65" s="132">
        <f>IF(D59=B58,B60,IF(D59=B60,B58,0))</f>
        <v>0</v>
      </c>
      <c r="M65" s="2" t="str">
        <f>IF(E59=C58,C60,IF(E59=C60,C58,0))</f>
        <v>_</v>
      </c>
      <c r="N65" s="27"/>
      <c r="O65" s="1"/>
      <c r="P65" s="1"/>
      <c r="Q65" s="1"/>
      <c r="R65" s="1"/>
      <c r="S65" s="1"/>
      <c r="T65" s="45"/>
      <c r="U65" s="45"/>
      <c r="V65" s="45"/>
      <c r="W65" s="45"/>
      <c r="X65" s="45"/>
      <c r="Y65" s="45"/>
      <c r="Z65" s="45"/>
      <c r="AA65" s="45"/>
    </row>
    <row r="66" spans="1:27" ht="12.75" customHeight="1">
      <c r="A66" s="22">
        <v>-36</v>
      </c>
      <c r="B66" s="132">
        <f>IF(D23=B22,B24,IF(D23=B24,B22,0))</f>
        <v>0</v>
      </c>
      <c r="C66" s="2" t="str">
        <f>IF(E23=C22,C24,IF(E23=C24,C22,0))</f>
        <v>_</v>
      </c>
      <c r="D66" s="135"/>
      <c r="E66" s="1"/>
      <c r="F66" s="11"/>
      <c r="G66" s="7"/>
      <c r="H66" s="11"/>
      <c r="I66" s="12" t="s">
        <v>87</v>
      </c>
      <c r="J66" s="12"/>
      <c r="K66" s="22"/>
      <c r="L66" s="22"/>
      <c r="M66" s="23">
        <v>91</v>
      </c>
      <c r="N66" s="136"/>
      <c r="O66" s="10"/>
      <c r="P66" s="11"/>
      <c r="Q66" s="1"/>
      <c r="R66" s="1"/>
      <c r="S66" s="1"/>
      <c r="T66" s="45"/>
      <c r="U66" s="45"/>
      <c r="V66" s="45"/>
      <c r="W66" s="45"/>
      <c r="X66" s="45"/>
      <c r="Y66" s="45"/>
      <c r="Z66" s="45"/>
      <c r="AA66" s="45"/>
    </row>
    <row r="67" spans="1:27" ht="12.75" customHeight="1">
      <c r="A67" s="22"/>
      <c r="B67" s="22"/>
      <c r="C67" s="23">
        <v>85</v>
      </c>
      <c r="D67" s="136"/>
      <c r="E67" s="10"/>
      <c r="F67" s="11"/>
      <c r="G67" s="7"/>
      <c r="H67" s="11"/>
      <c r="I67" s="1"/>
      <c r="J67" s="1"/>
      <c r="K67" s="22">
        <v>-84</v>
      </c>
      <c r="L67" s="132">
        <f>IF(D63=B62,B64,IF(D63=B64,B62,0))</f>
        <v>0</v>
      </c>
      <c r="M67" s="6">
        <f>IF(E63=C62,C64,IF(E63=C64,C62,0))</f>
        <v>0</v>
      </c>
      <c r="N67" s="145"/>
      <c r="O67" s="7"/>
      <c r="P67" s="11"/>
      <c r="Q67" s="11"/>
      <c r="R67" s="1"/>
      <c r="S67" s="11"/>
      <c r="T67" s="45"/>
      <c r="U67" s="45"/>
      <c r="V67" s="45"/>
      <c r="W67" s="45"/>
      <c r="X67" s="45"/>
      <c r="Y67" s="45"/>
      <c r="Z67" s="45"/>
      <c r="AA67" s="45"/>
    </row>
    <row r="68" spans="1:27" ht="12.75" customHeight="1">
      <c r="A68" s="22">
        <v>-37</v>
      </c>
      <c r="B68" s="132">
        <f>IF(D27=B26,B28,IF(D27=B28,B26,0))</f>
        <v>0</v>
      </c>
      <c r="C68" s="6">
        <f>IF(E27=C26,C28,IF(E27=C28,C26,0))</f>
        <v>0</v>
      </c>
      <c r="D68" s="135"/>
      <c r="E68" s="7"/>
      <c r="F68" s="11"/>
      <c r="G68" s="7"/>
      <c r="H68" s="11"/>
      <c r="I68" s="1"/>
      <c r="J68" s="1"/>
      <c r="K68" s="22"/>
      <c r="L68" s="22"/>
      <c r="M68" s="1"/>
      <c r="N68" s="1"/>
      <c r="O68" s="23">
        <v>93</v>
      </c>
      <c r="P68" s="136"/>
      <c r="Q68" s="4"/>
      <c r="R68" s="4"/>
      <c r="S68" s="4"/>
      <c r="T68" s="45"/>
      <c r="U68" s="45"/>
      <c r="V68" s="45"/>
      <c r="W68" s="45"/>
      <c r="X68" s="45"/>
      <c r="Y68" s="45"/>
      <c r="Z68" s="45"/>
      <c r="AA68" s="45"/>
    </row>
    <row r="69" spans="1:27" ht="12.75" customHeight="1">
      <c r="A69" s="22"/>
      <c r="B69" s="22"/>
      <c r="C69" s="1"/>
      <c r="D69" s="142"/>
      <c r="E69" s="23">
        <v>88</v>
      </c>
      <c r="F69" s="136"/>
      <c r="G69" s="137"/>
      <c r="H69" s="11"/>
      <c r="I69" s="1"/>
      <c r="J69" s="1"/>
      <c r="K69" s="22">
        <v>-85</v>
      </c>
      <c r="L69" s="132">
        <f>IF(D67=B66,B68,IF(D67=B68,B66,0))</f>
        <v>0</v>
      </c>
      <c r="M69" s="2" t="str">
        <f>IF(E67=C66,C68,IF(E67=C68,C66,0))</f>
        <v>_</v>
      </c>
      <c r="N69" s="27"/>
      <c r="O69" s="7"/>
      <c r="P69" s="11"/>
      <c r="Q69" s="16"/>
      <c r="R69" s="77" t="s">
        <v>88</v>
      </c>
      <c r="S69" s="77"/>
      <c r="T69" s="45"/>
      <c r="U69" s="45"/>
      <c r="V69" s="45"/>
      <c r="W69" s="45"/>
      <c r="X69" s="45"/>
      <c r="Y69" s="45"/>
      <c r="Z69" s="45"/>
      <c r="AA69" s="45"/>
    </row>
    <row r="70" spans="1:27" ht="12.75" customHeight="1">
      <c r="A70" s="22">
        <v>-38</v>
      </c>
      <c r="B70" s="132">
        <f>IF(D31=B30,B32,IF(D31=B32,B30,0))</f>
        <v>0</v>
      </c>
      <c r="C70" s="2">
        <f>IF(E31=C30,C32,IF(E31=C32,C30,0))</f>
        <v>0</v>
      </c>
      <c r="D70" s="135"/>
      <c r="E70" s="7"/>
      <c r="F70" s="11"/>
      <c r="G70" s="1"/>
      <c r="H70" s="1"/>
      <c r="I70" s="1"/>
      <c r="J70" s="1"/>
      <c r="K70" s="22"/>
      <c r="L70" s="22"/>
      <c r="M70" s="23">
        <v>92</v>
      </c>
      <c r="N70" s="136"/>
      <c r="O70" s="137"/>
      <c r="P70" s="11"/>
      <c r="Q70" s="17"/>
      <c r="R70" s="1"/>
      <c r="S70" s="17"/>
      <c r="T70" s="45"/>
      <c r="U70" s="45"/>
      <c r="V70" s="45"/>
      <c r="W70" s="45"/>
      <c r="X70" s="45"/>
      <c r="Y70" s="45"/>
      <c r="Z70" s="45"/>
      <c r="AA70" s="45"/>
    </row>
    <row r="71" spans="1:27" ht="12.75" customHeight="1">
      <c r="A71" s="22"/>
      <c r="B71" s="22"/>
      <c r="C71" s="23">
        <v>86</v>
      </c>
      <c r="D71" s="136"/>
      <c r="E71" s="137"/>
      <c r="F71" s="11"/>
      <c r="G71" s="22">
        <v>-89</v>
      </c>
      <c r="H71" s="132">
        <f>IF(H65=F61,F69,IF(H65=F69,F61,0))</f>
        <v>0</v>
      </c>
      <c r="I71" s="2">
        <f>IF(I65=G61,G69,IF(I65=G69,G61,0))</f>
        <v>0</v>
      </c>
      <c r="J71" s="27"/>
      <c r="K71" s="22">
        <v>-86</v>
      </c>
      <c r="L71" s="132">
        <f>IF(D71=B70,B72,IF(D71=B72,B70,0))</f>
        <v>0</v>
      </c>
      <c r="M71" s="6" t="str">
        <f>IF(E71=C70,C72,IF(E71=C72,C70,0))</f>
        <v>_</v>
      </c>
      <c r="N71" s="145"/>
      <c r="O71" s="1"/>
      <c r="P71" s="1"/>
      <c r="Q71" s="1"/>
      <c r="R71" s="1"/>
      <c r="S71" s="1"/>
      <c r="T71" s="45"/>
      <c r="U71" s="45"/>
      <c r="V71" s="45"/>
      <c r="W71" s="45"/>
      <c r="X71" s="45"/>
      <c r="Y71" s="45"/>
      <c r="Z71" s="45"/>
      <c r="AA71" s="45"/>
    </row>
    <row r="72" spans="1:27" ht="12.75" customHeight="1">
      <c r="A72" s="22">
        <v>-39</v>
      </c>
      <c r="B72" s="132">
        <f>IF(D35=B34,B36,IF(D35=B36,B34,0))</f>
        <v>0</v>
      </c>
      <c r="C72" s="6" t="str">
        <f>IF(E35=C34,C36,IF(E35=C36,C34,0))</f>
        <v>_</v>
      </c>
      <c r="D72" s="135"/>
      <c r="E72" s="1"/>
      <c r="F72" s="1"/>
      <c r="G72" s="1"/>
      <c r="H72" s="1"/>
      <c r="I72" s="12" t="s">
        <v>89</v>
      </c>
      <c r="J72" s="12"/>
      <c r="K72" s="1"/>
      <c r="L72" s="1"/>
      <c r="M72" s="1"/>
      <c r="N72" s="1"/>
      <c r="O72" s="22">
        <v>-93</v>
      </c>
      <c r="P72" s="132">
        <f>IF(P68=N66,N70,IF(P68=N70,N66,0))</f>
        <v>0</v>
      </c>
      <c r="Q72" s="2">
        <f>IF(Q68=O66,O70,IF(Q68=O70,O66,0))</f>
        <v>0</v>
      </c>
      <c r="R72" s="10"/>
      <c r="S72" s="10"/>
      <c r="T72" s="45"/>
      <c r="U72" s="45"/>
      <c r="V72" s="45"/>
      <c r="W72" s="45"/>
      <c r="X72" s="45"/>
      <c r="Y72" s="45"/>
      <c r="Z72" s="45"/>
      <c r="AA72" s="45"/>
    </row>
    <row r="73" spans="1:27" ht="12.75" customHeight="1">
      <c r="A73" s="22"/>
      <c r="B73" s="22"/>
      <c r="C73" s="1"/>
      <c r="D73" s="142"/>
      <c r="E73" s="22">
        <v>-87</v>
      </c>
      <c r="F73" s="132">
        <f>IF(F61=D59,D63,IF(F61=D63,D59,0))</f>
        <v>0</v>
      </c>
      <c r="G73" s="2">
        <f>IF(G61=E59,E63,IF(G61=E63,E59,0))</f>
        <v>0</v>
      </c>
      <c r="H73" s="27"/>
      <c r="I73" s="17"/>
      <c r="J73" s="17"/>
      <c r="K73" s="1"/>
      <c r="L73" s="1"/>
      <c r="M73" s="22">
        <v>-91</v>
      </c>
      <c r="N73" s="132">
        <f>IF(N66=L65,L67,IF(N66=L67,L65,0))</f>
        <v>0</v>
      </c>
      <c r="O73" s="2" t="str">
        <f>IF(O66=M65,M67,IF(O66=M67,M65,0))</f>
        <v>_</v>
      </c>
      <c r="P73" s="27"/>
      <c r="Q73" s="17"/>
      <c r="R73" s="77" t="s">
        <v>90</v>
      </c>
      <c r="S73" s="77"/>
      <c r="T73" s="45"/>
      <c r="U73" s="45"/>
      <c r="V73" s="45"/>
      <c r="W73" s="45"/>
      <c r="X73" s="45"/>
      <c r="Y73" s="45"/>
      <c r="Z73" s="45"/>
      <c r="AA73" s="45"/>
    </row>
    <row r="74" spans="1:27" ht="12.75" customHeight="1">
      <c r="A74" s="22"/>
      <c r="B74" s="22"/>
      <c r="C74" s="1"/>
      <c r="D74" s="142"/>
      <c r="E74" s="22"/>
      <c r="F74" s="22"/>
      <c r="G74" s="23">
        <v>90</v>
      </c>
      <c r="H74" s="136"/>
      <c r="I74" s="10"/>
      <c r="J74" s="11"/>
      <c r="K74" s="1"/>
      <c r="L74" s="1"/>
      <c r="M74" s="22"/>
      <c r="N74" s="22"/>
      <c r="O74" s="23">
        <v>94</v>
      </c>
      <c r="P74" s="136"/>
      <c r="Q74" s="10"/>
      <c r="R74" s="10"/>
      <c r="S74" s="10"/>
      <c r="T74" s="45"/>
      <c r="U74" s="45"/>
      <c r="V74" s="45"/>
      <c r="W74" s="45"/>
      <c r="X74" s="45"/>
      <c r="Y74" s="45"/>
      <c r="Z74" s="45"/>
      <c r="AA74" s="45"/>
    </row>
    <row r="75" spans="1:27" ht="12.75" customHeight="1">
      <c r="A75" s="1"/>
      <c r="B75" s="1"/>
      <c r="C75" s="1"/>
      <c r="D75" s="142"/>
      <c r="E75" s="22">
        <v>-88</v>
      </c>
      <c r="F75" s="132">
        <f>IF(F69=D67,D71,IF(F69=D71,D67,0))</f>
        <v>0</v>
      </c>
      <c r="G75" s="6">
        <f>IF(G69=E67,E71,IF(G69=E71,E67,0))</f>
        <v>0</v>
      </c>
      <c r="H75" s="27"/>
      <c r="I75" s="12" t="s">
        <v>91</v>
      </c>
      <c r="J75" s="12"/>
      <c r="K75" s="1"/>
      <c r="L75" s="1"/>
      <c r="M75" s="22">
        <v>-92</v>
      </c>
      <c r="N75" s="132">
        <f>IF(N70=L69,L71,IF(N70=L71,L69,0))</f>
        <v>0</v>
      </c>
      <c r="O75" s="6">
        <f>IF(O70=M69,M71,IF(O70=M71,M69,0))</f>
        <v>0</v>
      </c>
      <c r="P75" s="27"/>
      <c r="Q75" s="17"/>
      <c r="R75" s="77" t="s">
        <v>92</v>
      </c>
      <c r="S75" s="77"/>
      <c r="T75" s="45"/>
      <c r="U75" s="45"/>
      <c r="V75" s="45"/>
      <c r="W75" s="45"/>
      <c r="X75" s="45"/>
      <c r="Y75" s="45"/>
      <c r="Z75" s="45"/>
      <c r="AA75" s="45"/>
    </row>
    <row r="76" spans="1:27" ht="12.75" customHeight="1">
      <c r="A76" s="1"/>
      <c r="B76" s="1"/>
      <c r="C76" s="1"/>
      <c r="D76" s="1"/>
      <c r="E76" s="1"/>
      <c r="F76" s="1"/>
      <c r="G76" s="22">
        <v>-90</v>
      </c>
      <c r="H76" s="132">
        <f>IF(H74=F73,F75,IF(H74=F75,F73,0))</f>
        <v>0</v>
      </c>
      <c r="I76" s="2">
        <f>IF(I74=G73,G75,IF(I74=G75,G73,0))</f>
        <v>0</v>
      </c>
      <c r="J76" s="27"/>
      <c r="K76" s="1"/>
      <c r="L76" s="1"/>
      <c r="M76" s="1"/>
      <c r="N76" s="1"/>
      <c r="O76" s="22">
        <v>-94</v>
      </c>
      <c r="P76" s="132">
        <f>IF(P74=N73,N75,IF(P74=N75,N73,0))</f>
        <v>0</v>
      </c>
      <c r="Q76" s="2" t="str">
        <f>IF(Q74=O73,O75,IF(Q74=O75,O73,0))</f>
        <v>_</v>
      </c>
      <c r="R76" s="10"/>
      <c r="S76" s="10"/>
      <c r="T76" s="45"/>
      <c r="U76" s="45"/>
      <c r="V76" s="45"/>
      <c r="W76" s="45"/>
      <c r="X76" s="45"/>
      <c r="Y76" s="45"/>
      <c r="Z76" s="45"/>
      <c r="AA76" s="45"/>
    </row>
    <row r="77" spans="1:27" ht="12.75" customHeight="1">
      <c r="A77" s="1"/>
      <c r="B77" s="1"/>
      <c r="C77" s="1"/>
      <c r="D77" s="1"/>
      <c r="E77" s="11"/>
      <c r="F77" s="11"/>
      <c r="G77" s="1"/>
      <c r="H77" s="1"/>
      <c r="I77" s="12" t="s">
        <v>93</v>
      </c>
      <c r="J77" s="12"/>
      <c r="K77" s="1"/>
      <c r="L77" s="1"/>
      <c r="M77" s="11"/>
      <c r="N77" s="11"/>
      <c r="O77" s="1"/>
      <c r="P77" s="1"/>
      <c r="Q77" s="17"/>
      <c r="R77" s="77" t="s">
        <v>94</v>
      </c>
      <c r="S77" s="77"/>
      <c r="T77" s="45"/>
      <c r="U77" s="45"/>
      <c r="V77" s="45"/>
      <c r="W77" s="45"/>
      <c r="X77" s="45"/>
      <c r="Y77" s="45"/>
      <c r="Z77" s="45"/>
      <c r="AA77" s="45"/>
    </row>
    <row r="78" spans="1:27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spans="1:27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5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50">
      <selection activeCell="A2" sqref="A2:I2"/>
    </sheetView>
  </sheetViews>
  <sheetFormatPr defaultColWidth="9.00390625" defaultRowHeight="12.75"/>
  <cols>
    <col min="1" max="1" width="9.125" style="150" customWidth="1"/>
    <col min="2" max="2" width="5.75390625" style="150" customWidth="1"/>
    <col min="3" max="4" width="25.75390625" style="0" customWidth="1"/>
    <col min="5" max="5" width="5.75390625" style="0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146">
        <f>'М31'!D7</f>
        <v>0</v>
      </c>
      <c r="C2" s="147">
        <f>'М32'!E11</f>
        <v>0</v>
      </c>
      <c r="D2" s="148">
        <f>'М32'!C60</f>
        <v>0</v>
      </c>
      <c r="E2" s="149">
        <f>'М32'!B6</f>
        <v>0</v>
      </c>
    </row>
    <row r="3" spans="1:5" ht="12.75">
      <c r="A3" s="44">
        <v>2</v>
      </c>
      <c r="B3" s="146">
        <f>'М31'!D11</f>
        <v>0</v>
      </c>
      <c r="C3" s="147">
        <f>'М32'!E15</f>
        <v>0</v>
      </c>
      <c r="D3" s="148">
        <f>'М32'!C62</f>
        <v>0</v>
      </c>
      <c r="E3" s="149">
        <f>'М32'!B8</f>
        <v>0</v>
      </c>
    </row>
    <row r="4" spans="1:5" ht="12.75">
      <c r="A4" s="44">
        <v>3</v>
      </c>
      <c r="B4" s="146">
        <f>'М31'!D15</f>
        <v>0</v>
      </c>
      <c r="C4" s="147">
        <f>'М32'!E19</f>
        <v>0</v>
      </c>
      <c r="D4" s="148">
        <f>'М32'!C64</f>
        <v>0</v>
      </c>
      <c r="E4" s="149">
        <f>'М32'!B10</f>
        <v>0</v>
      </c>
    </row>
    <row r="5" spans="1:5" ht="12.75">
      <c r="A5" s="44">
        <v>4</v>
      </c>
      <c r="B5" s="146">
        <f>'М31'!D19</f>
        <v>0</v>
      </c>
      <c r="C5" s="147">
        <f>'М32'!E27</f>
        <v>0</v>
      </c>
      <c r="D5" s="148">
        <f>'М32'!C68</f>
        <v>0</v>
      </c>
      <c r="E5" s="149">
        <f>'М32'!B12</f>
        <v>0</v>
      </c>
    </row>
    <row r="6" spans="1:5" ht="12.75">
      <c r="A6" s="44">
        <v>5</v>
      </c>
      <c r="B6" s="146">
        <f>'М31'!D23</f>
        <v>0</v>
      </c>
      <c r="C6" s="147">
        <f>'М32'!E31</f>
        <v>0</v>
      </c>
      <c r="D6" s="148">
        <f>'М32'!C70</f>
        <v>0</v>
      </c>
      <c r="E6" s="149">
        <f>'М32'!B14</f>
        <v>0</v>
      </c>
    </row>
    <row r="7" spans="1:5" ht="12.75">
      <c r="A7" s="44">
        <v>6</v>
      </c>
      <c r="B7" s="146">
        <f>'М31'!D27</f>
        <v>0</v>
      </c>
      <c r="C7" s="147" t="str">
        <f>'М32'!G12</f>
        <v>Петров Глеб</v>
      </c>
      <c r="D7" s="148">
        <f>'М32'!C41</f>
        <v>0</v>
      </c>
      <c r="E7" s="149">
        <f>'М32'!B16</f>
        <v>0</v>
      </c>
    </row>
    <row r="8" spans="1:5" ht="12.75">
      <c r="A8" s="44">
        <v>7</v>
      </c>
      <c r="B8" s="146">
        <f>'М31'!D31</f>
        <v>0</v>
      </c>
      <c r="C8" s="147" t="str">
        <f>'М32'!G16</f>
        <v>Ярмухаметов Булат</v>
      </c>
      <c r="D8" s="148">
        <f>'М32'!C43</f>
        <v>0</v>
      </c>
      <c r="E8" s="149">
        <f>'М32'!B18</f>
        <v>0</v>
      </c>
    </row>
    <row r="9" spans="1:5" ht="12.75">
      <c r="A9" s="44">
        <v>8</v>
      </c>
      <c r="B9" s="146">
        <f>'М31'!D35</f>
        <v>0</v>
      </c>
      <c r="C9" s="147" t="str">
        <f>'М32'!G20</f>
        <v>Хамитов Руслан</v>
      </c>
      <c r="D9" s="148">
        <f>'М32'!C45</f>
        <v>0</v>
      </c>
      <c r="E9" s="149">
        <f>'М32'!B20</f>
        <v>0</v>
      </c>
    </row>
    <row r="10" spans="1:5" ht="12.75">
      <c r="A10" s="44">
        <v>9</v>
      </c>
      <c r="B10" s="146">
        <f>'М31'!D39</f>
        <v>0</v>
      </c>
      <c r="C10" s="147" t="str">
        <f>'М32'!G28</f>
        <v>Макаров Константин</v>
      </c>
      <c r="D10" s="148">
        <f>'М32'!C49</f>
        <v>0</v>
      </c>
      <c r="E10" s="149">
        <f>'М32'!B22</f>
        <v>0</v>
      </c>
    </row>
    <row r="11" spans="1:5" ht="12.75">
      <c r="A11" s="44">
        <v>10</v>
      </c>
      <c r="B11" s="146">
        <f>'М31'!D43</f>
        <v>0</v>
      </c>
      <c r="C11" s="147" t="str">
        <f>'М32'!G32</f>
        <v>Шамратов Олег</v>
      </c>
      <c r="D11" s="148">
        <f>'М32'!C51</f>
        <v>0</v>
      </c>
      <c r="E11" s="149">
        <f>'М32'!B24</f>
        <v>0</v>
      </c>
    </row>
    <row r="12" spans="1:5" ht="12.75">
      <c r="A12" s="44">
        <v>11</v>
      </c>
      <c r="B12" s="146">
        <f>'М31'!D47</f>
        <v>0</v>
      </c>
      <c r="C12" s="147" t="str">
        <f>'М32'!E40</f>
        <v>Юмагужин Ильсур</v>
      </c>
      <c r="D12" s="148">
        <f>'М32'!M52</f>
        <v>0</v>
      </c>
      <c r="E12" s="149">
        <f>'М32'!B26</f>
        <v>0</v>
      </c>
    </row>
    <row r="13" spans="1:5" ht="12.75">
      <c r="A13" s="44">
        <v>12</v>
      </c>
      <c r="B13" s="146">
        <f>'М31'!D51</f>
        <v>0</v>
      </c>
      <c r="C13" s="147">
        <f>'М32'!E44</f>
        <v>0</v>
      </c>
      <c r="D13" s="148">
        <f>'М32'!M54</f>
        <v>0</v>
      </c>
      <c r="E13" s="149">
        <f>'М32'!B28</f>
        <v>0</v>
      </c>
    </row>
    <row r="14" spans="1:5" ht="12.75">
      <c r="A14" s="44">
        <v>13</v>
      </c>
      <c r="B14" s="146">
        <f>'М31'!D55</f>
        <v>0</v>
      </c>
      <c r="C14" s="147" t="str">
        <f>'М32'!E48</f>
        <v>Мансуров Данил</v>
      </c>
      <c r="D14" s="148">
        <f>'М32'!M56</f>
        <v>0</v>
      </c>
      <c r="E14" s="149">
        <f>'М32'!B30</f>
        <v>0</v>
      </c>
    </row>
    <row r="15" spans="1:5" ht="12.75">
      <c r="A15" s="44">
        <v>14</v>
      </c>
      <c r="B15" s="146">
        <f>'М31'!D59</f>
        <v>0</v>
      </c>
      <c r="C15" s="147" t="str">
        <f>'М32'!E52</f>
        <v>Коземаслов Артем</v>
      </c>
      <c r="D15" s="148">
        <f>'М32'!M58</f>
        <v>0</v>
      </c>
      <c r="E15" s="149">
        <f>'М32'!B32</f>
        <v>0</v>
      </c>
    </row>
    <row r="16" spans="1:5" ht="12.75">
      <c r="A16" s="44">
        <v>15</v>
      </c>
      <c r="B16" s="146">
        <f>'М31'!D63</f>
        <v>0</v>
      </c>
      <c r="C16" s="147" t="str">
        <f>'М32'!G42</f>
        <v>Юмагужин Ильсур</v>
      </c>
      <c r="D16" s="148">
        <f>'М32'!G54</f>
        <v>0</v>
      </c>
      <c r="E16" s="149">
        <f>'М32'!B34</f>
        <v>0</v>
      </c>
    </row>
    <row r="17" spans="1:5" ht="12.75">
      <c r="A17" s="44">
        <v>16</v>
      </c>
      <c r="B17" s="146">
        <f>'М31'!D67</f>
        <v>0</v>
      </c>
      <c r="C17" s="147" t="str">
        <f>'М32'!I55</f>
        <v>Коземаслов Артем</v>
      </c>
      <c r="D17" s="148">
        <f>'М32'!I57</f>
        <v>0</v>
      </c>
      <c r="E17" s="149">
        <f>'М32'!B36</f>
        <v>0</v>
      </c>
    </row>
    <row r="18" spans="1:5" ht="12.75">
      <c r="A18" s="44">
        <v>17</v>
      </c>
      <c r="B18" s="146">
        <f>'М31'!F9</f>
        <v>0</v>
      </c>
      <c r="C18" s="147">
        <f>'М32'!O53</f>
        <v>0</v>
      </c>
      <c r="D18" s="148">
        <f>'М32'!O60</f>
        <v>0</v>
      </c>
      <c r="E18" s="149">
        <f>'М32'!D37</f>
        <v>0</v>
      </c>
    </row>
    <row r="19" spans="1:5" ht="12.75">
      <c r="A19" s="44">
        <v>18</v>
      </c>
      <c r="B19" s="146">
        <f>'М31'!F17</f>
        <v>0</v>
      </c>
      <c r="C19" s="147">
        <f>'М32'!O57</f>
        <v>0</v>
      </c>
      <c r="D19" s="148">
        <f>'М32'!O62</f>
        <v>0</v>
      </c>
      <c r="E19" s="149">
        <f>'М32'!D33</f>
        <v>0</v>
      </c>
    </row>
    <row r="20" spans="1:5" ht="12.75">
      <c r="A20" s="44">
        <v>19</v>
      </c>
      <c r="B20" s="146">
        <f>'М31'!F25</f>
        <v>0</v>
      </c>
      <c r="C20" s="147">
        <f>'М32'!Q55</f>
        <v>0</v>
      </c>
      <c r="D20" s="148">
        <f>'М32'!Q59</f>
        <v>0</v>
      </c>
      <c r="E20" s="149">
        <f>'М32'!D29</f>
        <v>0</v>
      </c>
    </row>
    <row r="21" spans="1:5" ht="12.75">
      <c r="A21" s="44">
        <v>20</v>
      </c>
      <c r="B21" s="146">
        <f>'М31'!F33</f>
        <v>0</v>
      </c>
      <c r="C21" s="147">
        <f>'М32'!Q61</f>
        <v>0</v>
      </c>
      <c r="D21" s="148">
        <f>'М32'!Q63</f>
        <v>0</v>
      </c>
      <c r="E21" s="149">
        <f>'М32'!D25</f>
        <v>0</v>
      </c>
    </row>
    <row r="22" spans="1:5" ht="12.75">
      <c r="A22" s="44">
        <v>21</v>
      </c>
      <c r="B22" s="146">
        <f>'М31'!F41</f>
        <v>0</v>
      </c>
      <c r="C22" s="147">
        <f>'М32'!E63</f>
        <v>0</v>
      </c>
      <c r="D22" s="148">
        <f>'М32'!M67</f>
        <v>0</v>
      </c>
      <c r="E22" s="149">
        <f>'М32'!D21</f>
        <v>0</v>
      </c>
    </row>
    <row r="23" spans="1:5" ht="12.75">
      <c r="A23" s="44">
        <v>22</v>
      </c>
      <c r="B23" s="146">
        <f>'М31'!F49</f>
        <v>0</v>
      </c>
      <c r="C23" s="147">
        <f>'М32'!G61</f>
        <v>0</v>
      </c>
      <c r="D23" s="148">
        <f>'М32'!G73</f>
        <v>0</v>
      </c>
      <c r="E23" s="149">
        <f>'М32'!D17</f>
        <v>0</v>
      </c>
    </row>
    <row r="24" spans="1:5" ht="12.75">
      <c r="A24" s="44">
        <v>23</v>
      </c>
      <c r="B24" s="146">
        <f>'М31'!F57</f>
        <v>0</v>
      </c>
      <c r="C24" s="147">
        <f>'М32'!G69</f>
        <v>0</v>
      </c>
      <c r="D24" s="148">
        <f>'М32'!G75</f>
        <v>0</v>
      </c>
      <c r="E24" s="149">
        <f>'М32'!D13</f>
        <v>0</v>
      </c>
    </row>
    <row r="25" spans="1:5" ht="12.75">
      <c r="A25" s="44">
        <v>24</v>
      </c>
      <c r="B25" s="146">
        <f>'М31'!F65</f>
        <v>0</v>
      </c>
      <c r="C25" s="147">
        <f>'М32'!I65</f>
        <v>0</v>
      </c>
      <c r="D25" s="148">
        <f>'М32'!I71</f>
        <v>0</v>
      </c>
      <c r="E25" s="149">
        <f>'М32'!D9</f>
        <v>0</v>
      </c>
    </row>
    <row r="26" spans="1:5" ht="12.75">
      <c r="A26" s="44">
        <v>25</v>
      </c>
      <c r="B26" s="146">
        <f>'М31'!H13</f>
        <v>0</v>
      </c>
      <c r="C26" s="147">
        <f>'М32'!I74</f>
        <v>0</v>
      </c>
      <c r="D26" s="148">
        <f>'М32'!I76</f>
        <v>0</v>
      </c>
      <c r="E26" s="149">
        <f>'М32'!H6</f>
        <v>0</v>
      </c>
    </row>
    <row r="27" spans="1:5" ht="12.75">
      <c r="A27" s="44">
        <v>26</v>
      </c>
      <c r="B27" s="146">
        <f>'М31'!H29</f>
        <v>0</v>
      </c>
      <c r="C27" s="147">
        <f>'М32'!O70</f>
        <v>0</v>
      </c>
      <c r="D27" s="148">
        <f>'М32'!O75</f>
        <v>0</v>
      </c>
      <c r="E27" s="149">
        <f>'М32'!H14</f>
        <v>0</v>
      </c>
    </row>
    <row r="28" spans="1:5" ht="12.75">
      <c r="A28" s="44">
        <v>27</v>
      </c>
      <c r="B28" s="146">
        <f>'М31'!H45</f>
        <v>0</v>
      </c>
      <c r="C28" s="147">
        <f>'М32'!Q68</f>
        <v>0</v>
      </c>
      <c r="D28" s="148">
        <f>'М32'!Q72</f>
        <v>0</v>
      </c>
      <c r="E28" s="149">
        <f>'М32'!H22</f>
        <v>0</v>
      </c>
    </row>
    <row r="29" spans="1:5" ht="12.75">
      <c r="A29" s="44">
        <v>28</v>
      </c>
      <c r="B29" s="146">
        <f>'М31'!H61</f>
        <v>0</v>
      </c>
      <c r="C29" s="147" t="str">
        <f>'М31'!E7</f>
        <v>Андрющенко Александр</v>
      </c>
      <c r="D29" s="148" t="str">
        <f>'М32'!C6</f>
        <v>_</v>
      </c>
      <c r="E29" s="149">
        <f>'М32'!H30</f>
        <v>0</v>
      </c>
    </row>
    <row r="30" spans="1:5" ht="12.75">
      <c r="A30" s="44">
        <v>29</v>
      </c>
      <c r="B30" s="146">
        <f>'М31'!J21</f>
        <v>0</v>
      </c>
      <c r="C30" s="147" t="str">
        <f>'М31'!E15</f>
        <v>Шамратов Олег</v>
      </c>
      <c r="D30" s="148" t="str">
        <f>'М32'!C10</f>
        <v>_</v>
      </c>
      <c r="E30" s="149">
        <f>'М32'!L36</f>
        <v>0</v>
      </c>
    </row>
    <row r="31" spans="1:5" ht="12.75">
      <c r="A31" s="44">
        <v>30</v>
      </c>
      <c r="B31" s="146">
        <f>'М31'!J53</f>
        <v>0</v>
      </c>
      <c r="C31" s="147" t="str">
        <f>'М31'!E19</f>
        <v>Минервин Михаил</v>
      </c>
      <c r="D31" s="148" t="str">
        <f>'М32'!C12</f>
        <v>_</v>
      </c>
      <c r="E31" s="149">
        <f>'М32'!L20</f>
        <v>0</v>
      </c>
    </row>
    <row r="32" spans="1:5" ht="12.75">
      <c r="A32" s="44">
        <v>31</v>
      </c>
      <c r="B32" s="146">
        <f>'М31'!L37</f>
        <v>0</v>
      </c>
      <c r="C32" s="147" t="str">
        <f>'М31'!E23</f>
        <v>Кальмин Евгений</v>
      </c>
      <c r="D32" s="148" t="str">
        <f>'М32'!C14</f>
        <v>_</v>
      </c>
      <c r="E32" s="149">
        <f>'М31'!L57</f>
        <v>0</v>
      </c>
    </row>
    <row r="33" spans="1:5" ht="12.75">
      <c r="A33" s="44">
        <v>32</v>
      </c>
      <c r="B33" s="146">
        <f>'М32'!D7</f>
        <v>0</v>
      </c>
      <c r="C33" s="147" t="str">
        <f>'М31'!E27</f>
        <v>Макаров Константин</v>
      </c>
      <c r="D33" s="148" t="str">
        <f>'М32'!C16</f>
        <v>_</v>
      </c>
      <c r="E33" s="149">
        <f>'М32'!B58</f>
        <v>0</v>
      </c>
    </row>
    <row r="34" spans="1:5" ht="12.75">
      <c r="A34" s="44">
        <v>33</v>
      </c>
      <c r="B34" s="146">
        <f>'М32'!D11</f>
        <v>0</v>
      </c>
      <c r="C34" s="147" t="str">
        <f>'М31'!E31</f>
        <v>Карсаков Никита</v>
      </c>
      <c r="D34" s="148" t="str">
        <f>'М32'!C18</f>
        <v>_</v>
      </c>
      <c r="E34" s="149">
        <f>'М32'!B60</f>
        <v>0</v>
      </c>
    </row>
    <row r="35" spans="1:5" ht="12.75">
      <c r="A35" s="44">
        <v>34</v>
      </c>
      <c r="B35" s="146">
        <f>'М32'!D15</f>
        <v>0</v>
      </c>
      <c r="C35" s="147" t="str">
        <f>'М31'!E35</f>
        <v>Насыров Эмиль</v>
      </c>
      <c r="D35" s="148" t="str">
        <f>'М32'!C20</f>
        <v>_</v>
      </c>
      <c r="E35" s="149">
        <f>'М32'!B62</f>
        <v>0</v>
      </c>
    </row>
    <row r="36" spans="1:5" ht="12.75">
      <c r="A36" s="44">
        <v>35</v>
      </c>
      <c r="B36" s="146">
        <f>'М32'!D19</f>
        <v>0</v>
      </c>
      <c r="C36" s="147" t="str">
        <f>'М31'!E39</f>
        <v>Хафизов Булат</v>
      </c>
      <c r="D36" s="148" t="str">
        <f>'М32'!C22</f>
        <v>_</v>
      </c>
      <c r="E36" s="149">
        <f>'М32'!B64</f>
        <v>0</v>
      </c>
    </row>
    <row r="37" spans="1:5" ht="12.75">
      <c r="A37" s="44">
        <v>36</v>
      </c>
      <c r="B37" s="146">
        <f>'М32'!D23</f>
        <v>0</v>
      </c>
      <c r="C37" s="147" t="str">
        <f>'М31'!E47</f>
        <v>Ярмухаметов Булат</v>
      </c>
      <c r="D37" s="148" t="str">
        <f>'М32'!C26</f>
        <v>_</v>
      </c>
      <c r="E37" s="149">
        <f>'М32'!B66</f>
        <v>0</v>
      </c>
    </row>
    <row r="38" spans="1:5" ht="12.75">
      <c r="A38" s="44">
        <v>37</v>
      </c>
      <c r="B38" s="146">
        <f>'М32'!D27</f>
        <v>0</v>
      </c>
      <c r="C38" s="147" t="str">
        <f>'М31'!E51</f>
        <v>Ясюкович Илья</v>
      </c>
      <c r="D38" s="148" t="str">
        <f>'М32'!C28</f>
        <v>_</v>
      </c>
      <c r="E38" s="149">
        <f>'М32'!B68</f>
        <v>0</v>
      </c>
    </row>
    <row r="39" spans="1:5" ht="12.75">
      <c r="A39" s="44">
        <v>38</v>
      </c>
      <c r="B39" s="146">
        <f>'М32'!D31</f>
        <v>0</v>
      </c>
      <c r="C39" s="147" t="str">
        <f>'М31'!E55</f>
        <v>Каипов Спартак</v>
      </c>
      <c r="D39" s="148" t="str">
        <f>'М32'!C30</f>
        <v>_</v>
      </c>
      <c r="E39" s="149">
        <f>'М32'!B70</f>
        <v>0</v>
      </c>
    </row>
    <row r="40" spans="1:5" ht="12.75">
      <c r="A40" s="44">
        <v>39</v>
      </c>
      <c r="B40" s="146">
        <f>'М32'!D35</f>
        <v>0</v>
      </c>
      <c r="C40" s="147" t="str">
        <f>'М31'!E59</f>
        <v>Петров Глеб</v>
      </c>
      <c r="D40" s="148" t="str">
        <f>'М32'!C32</f>
        <v>_</v>
      </c>
      <c r="E40" s="149">
        <f>'М32'!B72</f>
        <v>0</v>
      </c>
    </row>
    <row r="41" spans="1:5" ht="12.75">
      <c r="A41" s="44">
        <v>40</v>
      </c>
      <c r="B41" s="146">
        <f>'М32'!F8</f>
        <v>0</v>
      </c>
      <c r="C41" s="147" t="str">
        <f>'М31'!E67</f>
        <v>Фирсов Денис</v>
      </c>
      <c r="D41" s="148" t="str">
        <f>'М32'!C36</f>
        <v>_</v>
      </c>
      <c r="E41" s="149">
        <f>'М32'!B39</f>
        <v>0</v>
      </c>
    </row>
    <row r="42" spans="1:5" ht="12.75">
      <c r="A42" s="44">
        <v>41</v>
      </c>
      <c r="B42" s="146">
        <f>'М32'!F12</f>
        <v>0</v>
      </c>
      <c r="C42" s="147" t="str">
        <f>'М32'!E7</f>
        <v>Шамыков Олег</v>
      </c>
      <c r="D42" s="148" t="str">
        <f>'М32'!C58</f>
        <v>_</v>
      </c>
      <c r="E42" s="149">
        <f>'М32'!B41</f>
        <v>0</v>
      </c>
    </row>
    <row r="43" spans="1:5" ht="12.75">
      <c r="A43" s="44">
        <v>42</v>
      </c>
      <c r="B43" s="146">
        <f>'М32'!F16</f>
        <v>0</v>
      </c>
      <c r="C43" s="147" t="str">
        <f>'М32'!E23</f>
        <v>Мансуров Данил</v>
      </c>
      <c r="D43" s="148" t="str">
        <f>'М32'!C66</f>
        <v>_</v>
      </c>
      <c r="E43" s="149">
        <f>'М32'!B43</f>
        <v>0</v>
      </c>
    </row>
    <row r="44" spans="1:5" ht="12.75">
      <c r="A44" s="44">
        <v>43</v>
      </c>
      <c r="B44" s="146">
        <f>'М32'!F20</f>
        <v>0</v>
      </c>
      <c r="C44" s="147" t="str">
        <f>'М32'!E35</f>
        <v>Коземаслов Артем</v>
      </c>
      <c r="D44" s="148" t="str">
        <f>'М32'!C72</f>
        <v>_</v>
      </c>
      <c r="E44" s="149">
        <f>'М32'!B45</f>
        <v>0</v>
      </c>
    </row>
    <row r="45" spans="1:5" ht="12.75">
      <c r="A45" s="44">
        <v>44</v>
      </c>
      <c r="B45" s="146">
        <f>'М32'!F24</f>
        <v>0</v>
      </c>
      <c r="C45" s="147">
        <f>'М32'!E59</f>
        <v>0</v>
      </c>
      <c r="D45" s="148" t="str">
        <f>'М32'!M65</f>
        <v>_</v>
      </c>
      <c r="E45" s="149">
        <f>'М32'!B47</f>
        <v>0</v>
      </c>
    </row>
    <row r="46" spans="1:5" ht="12.75">
      <c r="A46" s="44">
        <v>45</v>
      </c>
      <c r="B46" s="146">
        <f>'М32'!F28</f>
        <v>0</v>
      </c>
      <c r="C46" s="147">
        <f>'М32'!E67</f>
        <v>0</v>
      </c>
      <c r="D46" s="148" t="str">
        <f>'М32'!M69</f>
        <v>_</v>
      </c>
      <c r="E46" s="149">
        <f>'М32'!B49</f>
        <v>0</v>
      </c>
    </row>
    <row r="47" spans="1:5" ht="12.75">
      <c r="A47" s="44">
        <v>46</v>
      </c>
      <c r="B47" s="146">
        <f>'М32'!F32</f>
        <v>0</v>
      </c>
      <c r="C47" s="147">
        <f>'М32'!E71</f>
        <v>0</v>
      </c>
      <c r="D47" s="148" t="str">
        <f>'М32'!M71</f>
        <v>_</v>
      </c>
      <c r="E47" s="149">
        <f>'М32'!B51</f>
        <v>0</v>
      </c>
    </row>
    <row r="48" spans="1:5" ht="12.75">
      <c r="A48" s="44">
        <v>47</v>
      </c>
      <c r="B48" s="146">
        <f>'М32'!F36</f>
        <v>0</v>
      </c>
      <c r="C48" s="147">
        <f>'М32'!O66</f>
        <v>0</v>
      </c>
      <c r="D48" s="148" t="str">
        <f>'М32'!O73</f>
        <v>_</v>
      </c>
      <c r="E48" s="149">
        <f>'М32'!B53</f>
        <v>0</v>
      </c>
    </row>
    <row r="49" spans="1:5" ht="12.75">
      <c r="A49" s="44">
        <v>48</v>
      </c>
      <c r="B49" s="146">
        <f>'М32'!H10</f>
        <v>0</v>
      </c>
      <c r="C49" s="147">
        <f>'М32'!Q74</f>
        <v>0</v>
      </c>
      <c r="D49" s="148" t="str">
        <f>'М32'!Q76</f>
        <v>_</v>
      </c>
      <c r="E49" s="149">
        <f>'М32'!L39</f>
        <v>0</v>
      </c>
    </row>
    <row r="50" spans="1:5" ht="12.75">
      <c r="A50" s="44">
        <v>49</v>
      </c>
      <c r="B50" s="146">
        <f>'М32'!H18</f>
        <v>0</v>
      </c>
      <c r="C50" s="147" t="str">
        <f>'М31'!I13</f>
        <v>Андрющенко Александр</v>
      </c>
      <c r="D50" s="148" t="str">
        <f>'М32'!I6</f>
        <v>Минервин Михаил</v>
      </c>
      <c r="E50" s="149">
        <f>'М32'!L41</f>
        <v>0</v>
      </c>
    </row>
    <row r="51" spans="1:5" ht="12.75">
      <c r="A51" s="44">
        <v>50</v>
      </c>
      <c r="B51" s="146">
        <f>'М32'!H26</f>
        <v>0</v>
      </c>
      <c r="C51" s="147" t="str">
        <f>'М31'!K21</f>
        <v>Андрющенко Александр</v>
      </c>
      <c r="D51" s="148" t="str">
        <f>'М32'!M36</f>
        <v>Насыров Эмиль</v>
      </c>
      <c r="E51" s="149">
        <f>'М32'!L43</f>
        <v>0</v>
      </c>
    </row>
    <row r="52" spans="1:5" ht="12.75">
      <c r="A52" s="44">
        <v>51</v>
      </c>
      <c r="B52" s="146">
        <f>'М32'!H34</f>
        <v>0</v>
      </c>
      <c r="C52" s="147" t="str">
        <f>'М31'!G9</f>
        <v>Андрющенко Александр</v>
      </c>
      <c r="D52" s="148" t="str">
        <f>'М32'!E37</f>
        <v>Тиунов Родион</v>
      </c>
      <c r="E52" s="149">
        <f>'М32'!L45</f>
        <v>0</v>
      </c>
    </row>
    <row r="53" spans="1:5" ht="12.75">
      <c r="A53" s="44">
        <v>52</v>
      </c>
      <c r="B53" s="146">
        <f>'М32'!J8</f>
        <v>0</v>
      </c>
      <c r="C53" s="147" t="str">
        <f>'М31'!M69</f>
        <v>Каипов Спартак</v>
      </c>
      <c r="D53" s="148" t="str">
        <f>'М31'!M71</f>
        <v>Петров Глеб</v>
      </c>
      <c r="E53" s="149">
        <f>'М31'!B70</f>
        <v>0</v>
      </c>
    </row>
    <row r="54" spans="1:5" ht="12.75">
      <c r="A54" s="44">
        <v>53</v>
      </c>
      <c r="B54" s="146">
        <f>'М32'!J16</f>
        <v>0</v>
      </c>
      <c r="C54" s="147" t="str">
        <f>'М31'!G57</f>
        <v>Каипов Спартак</v>
      </c>
      <c r="D54" s="148" t="str">
        <f>'М32'!E13</f>
        <v>Петров Глеб</v>
      </c>
      <c r="E54" s="149">
        <f>'М31'!B72</f>
        <v>0</v>
      </c>
    </row>
    <row r="55" spans="1:5" ht="12.75">
      <c r="A55" s="44">
        <v>54</v>
      </c>
      <c r="B55" s="146">
        <f>'М32'!J24</f>
        <v>0</v>
      </c>
      <c r="C55" s="147" t="str">
        <f>'М32'!K32</f>
        <v>Каипов Спартак</v>
      </c>
      <c r="D55" s="148" t="str">
        <f>'М31'!C76</f>
        <v>Шамратов Олег</v>
      </c>
      <c r="E55" s="149">
        <f>'М31'!B74</f>
        <v>0</v>
      </c>
    </row>
    <row r="56" spans="1:5" ht="12.75">
      <c r="A56" s="44">
        <v>55</v>
      </c>
      <c r="B56" s="146">
        <f>'М32'!J32</f>
        <v>0</v>
      </c>
      <c r="C56" s="147" t="str">
        <f>'М31'!G25</f>
        <v>Кальмин Евгений</v>
      </c>
      <c r="D56" s="148" t="str">
        <f>'М32'!E29</f>
        <v>Макаров Константин</v>
      </c>
      <c r="E56" s="149">
        <f>'М31'!B76</f>
        <v>0</v>
      </c>
    </row>
    <row r="57" spans="1:5" ht="12.75">
      <c r="A57" s="44">
        <v>56</v>
      </c>
      <c r="B57" s="146">
        <f>'М32'!L12</f>
        <v>0</v>
      </c>
      <c r="C57" s="147" t="str">
        <f>'М32'!Q24</f>
        <v>Кальмин Евгений</v>
      </c>
      <c r="D57" s="148" t="str">
        <f>'М32'!Q34</f>
        <v>Насыров Эмиль</v>
      </c>
      <c r="E57" s="149">
        <f>'М31'!J68</f>
        <v>0</v>
      </c>
    </row>
    <row r="58" spans="1:5" ht="12.75">
      <c r="A58" s="44">
        <v>57</v>
      </c>
      <c r="B58" s="146">
        <f>'М32'!L28</f>
        <v>0</v>
      </c>
      <c r="C58" s="147" t="str">
        <f>'М32'!M12</f>
        <v>Кальмин Евгений</v>
      </c>
      <c r="D58" s="148" t="str">
        <f>'М31'!K68</f>
        <v>Петров Глеб</v>
      </c>
      <c r="E58" s="149">
        <f>'М31'!J70</f>
        <v>0</v>
      </c>
    </row>
    <row r="59" spans="1:5" ht="12.75">
      <c r="A59" s="44">
        <v>58</v>
      </c>
      <c r="B59" s="146">
        <f>'М32'!N16</f>
        <v>0</v>
      </c>
      <c r="C59" s="147" t="str">
        <f>'М32'!O16</f>
        <v>Кальмин Евгений</v>
      </c>
      <c r="D59" s="148" t="str">
        <f>'М31'!K63</f>
        <v>Фирсов Денис</v>
      </c>
      <c r="E59" s="149">
        <f>'М31'!J63</f>
        <v>0</v>
      </c>
    </row>
    <row r="60" spans="1:5" ht="12.75">
      <c r="A60" s="44">
        <v>59</v>
      </c>
      <c r="B60" s="146">
        <f>'М32'!N32</f>
        <v>0</v>
      </c>
      <c r="C60" s="147" t="str">
        <f>'М32'!K16</f>
        <v>Кальмин Евгений</v>
      </c>
      <c r="D60" s="148" t="str">
        <f>'М31'!C72</f>
        <v>Ярмухаметов Булат</v>
      </c>
      <c r="E60" s="149">
        <f>'М31'!J65</f>
        <v>0</v>
      </c>
    </row>
    <row r="61" spans="1:5" ht="12.75">
      <c r="A61" s="44">
        <v>60</v>
      </c>
      <c r="B61" s="146">
        <f>'М32'!P24</f>
        <v>0</v>
      </c>
      <c r="C61" s="147" t="str">
        <f>'М32'!G24</f>
        <v>Карсаков Никита</v>
      </c>
      <c r="D61" s="148" t="str">
        <f>'М32'!C47</f>
        <v>Мансуров Данил</v>
      </c>
      <c r="E61" s="149">
        <f>'М32'!P34</f>
        <v>0</v>
      </c>
    </row>
    <row r="62" spans="1:5" ht="12.75">
      <c r="A62" s="44">
        <v>61</v>
      </c>
      <c r="B62" s="146">
        <f>'М31'!L64</f>
        <v>0</v>
      </c>
      <c r="C62" s="147" t="str">
        <f>'М32'!Q48</f>
        <v>Карсаков Никита</v>
      </c>
      <c r="D62" s="148" t="str">
        <f>'М32'!Q50</f>
        <v>Хамитов Руслан</v>
      </c>
      <c r="E62" s="149">
        <f>'М31'!L66</f>
        <v>0</v>
      </c>
    </row>
    <row r="63" spans="1:5" ht="12.75">
      <c r="A63" s="44">
        <v>62</v>
      </c>
      <c r="B63" s="146">
        <f>'М31'!L69</f>
        <v>0</v>
      </c>
      <c r="C63" s="147" t="str">
        <f>'М32'!I26</f>
        <v>Макаров Константин</v>
      </c>
      <c r="D63" s="148" t="str">
        <f>'М32'!M43</f>
        <v>Карсаков Никита</v>
      </c>
      <c r="E63" s="149">
        <f>'М31'!L71</f>
        <v>0</v>
      </c>
    </row>
    <row r="64" spans="1:5" ht="12.75">
      <c r="A64" s="44">
        <v>63</v>
      </c>
      <c r="B64" s="146">
        <f>'М31'!D71</f>
        <v>0</v>
      </c>
      <c r="C64" s="147" t="str">
        <f>'М31'!M74</f>
        <v>Макаров Константин</v>
      </c>
      <c r="D64" s="148" t="str">
        <f>'М31'!M76</f>
        <v>Минервин Михаил</v>
      </c>
      <c r="E64" s="149">
        <f>'М31'!J73</f>
        <v>0</v>
      </c>
    </row>
    <row r="65" spans="1:5" ht="12.75">
      <c r="A65" s="44">
        <v>64</v>
      </c>
      <c r="B65" s="146">
        <f>'М31'!D75</f>
        <v>0</v>
      </c>
      <c r="C65" s="147" t="str">
        <f>'М32'!G50</f>
        <v>Мансуров Данил</v>
      </c>
      <c r="D65" s="148" t="str">
        <f>'М32'!G56</f>
        <v>Коземаслов Артем</v>
      </c>
      <c r="E65" s="149">
        <f>'М31'!J75</f>
        <v>0</v>
      </c>
    </row>
    <row r="66" spans="1:5" ht="12.75">
      <c r="A66" s="44">
        <v>65</v>
      </c>
      <c r="B66" s="146">
        <f>'М31'!F73</f>
        <v>0</v>
      </c>
      <c r="C66" s="147" t="str">
        <f>'М31'!G17</f>
        <v>Минервин Михаил</v>
      </c>
      <c r="D66" s="148" t="str">
        <f>'М32'!E33</f>
        <v>Шамратов Олег</v>
      </c>
      <c r="E66" s="149">
        <f>'М31'!F76</f>
        <v>0</v>
      </c>
    </row>
    <row r="67" spans="1:5" ht="12.75">
      <c r="A67" s="44">
        <v>66</v>
      </c>
      <c r="B67" s="146">
        <f>'М31'!L74</f>
        <v>0</v>
      </c>
      <c r="C67" s="147" t="str">
        <f>'М31'!I29</f>
        <v>Насыров Эмиль</v>
      </c>
      <c r="D67" s="148" t="str">
        <f>'М32'!I14</f>
        <v>Кальмин Евгений</v>
      </c>
      <c r="E67" s="149">
        <f>'М31'!L76</f>
        <v>0</v>
      </c>
    </row>
    <row r="68" spans="1:5" ht="12.75">
      <c r="A68" s="44">
        <v>67</v>
      </c>
      <c r="B68" s="146">
        <f>'М32'!N40</f>
        <v>0</v>
      </c>
      <c r="C68" s="147" t="str">
        <f>'М31'!G33</f>
        <v>Насыров Эмиль</v>
      </c>
      <c r="D68" s="148" t="str">
        <f>'М32'!E25</f>
        <v>Карсаков Никита</v>
      </c>
      <c r="E68" s="149">
        <f>'М32'!N47</f>
        <v>0</v>
      </c>
    </row>
    <row r="69" spans="1:5" ht="12.75">
      <c r="A69" s="44">
        <v>68</v>
      </c>
      <c r="B69" s="146">
        <f>'М32'!N44</f>
        <v>0</v>
      </c>
      <c r="C69" s="147" t="str">
        <f>'М32'!O32</f>
        <v>Насыров Эмиль</v>
      </c>
      <c r="D69" s="148" t="str">
        <f>'М31'!K65</f>
        <v>Ясюкович Илья</v>
      </c>
      <c r="E69" s="149">
        <f>'М32'!N49</f>
        <v>0</v>
      </c>
    </row>
    <row r="70" spans="1:5" ht="12.75">
      <c r="A70" s="44">
        <v>69</v>
      </c>
      <c r="B70" s="146">
        <f>'М32'!P42</f>
        <v>0</v>
      </c>
      <c r="C70" s="147" t="str">
        <f>'М32'!K8</f>
        <v>Петров Глеб</v>
      </c>
      <c r="D70" s="148" t="str">
        <f>'М31'!C70</f>
        <v>Минервин Михаил</v>
      </c>
      <c r="E70" s="149">
        <f>'М32'!P46</f>
        <v>0</v>
      </c>
    </row>
    <row r="71" spans="1:5" ht="12.75">
      <c r="A71" s="44">
        <v>70</v>
      </c>
      <c r="B71" s="146">
        <f>'М32'!P48</f>
        <v>0</v>
      </c>
      <c r="C71" s="147" t="str">
        <f>'М32'!I10</f>
        <v>Петров Глеб</v>
      </c>
      <c r="D71" s="148" t="str">
        <f>'М32'!M39</f>
        <v>Шамыков Олег</v>
      </c>
      <c r="E71" s="149">
        <f>'М32'!P50</f>
        <v>0</v>
      </c>
    </row>
    <row r="72" spans="1:5" ht="12.75">
      <c r="A72" s="44">
        <v>71</v>
      </c>
      <c r="B72" s="146">
        <f>'М32'!D40</f>
        <v>0</v>
      </c>
      <c r="C72" s="147" t="str">
        <f>'М32'!O44</f>
        <v>Тиунов Родион</v>
      </c>
      <c r="D72" s="148" t="str">
        <f>'М32'!O49</f>
        <v>Карсаков Никита</v>
      </c>
      <c r="E72" s="149">
        <f>'М32'!L52</f>
        <v>0</v>
      </c>
    </row>
    <row r="73" spans="1:5" ht="12.75">
      <c r="A73" s="44">
        <v>72</v>
      </c>
      <c r="B73" s="146">
        <f>'М32'!D44</f>
        <v>0</v>
      </c>
      <c r="C73" s="147" t="str">
        <f>'М32'!G36</f>
        <v>Тиунов Родион</v>
      </c>
      <c r="D73" s="148" t="str">
        <f>'М32'!C53</f>
        <v>Коземаслов Артем</v>
      </c>
      <c r="E73" s="149">
        <f>'М32'!L54</f>
        <v>0</v>
      </c>
    </row>
    <row r="74" spans="1:5" ht="12.75">
      <c r="A74" s="44">
        <v>73</v>
      </c>
      <c r="B74" s="146">
        <f>'М32'!D48</f>
        <v>0</v>
      </c>
      <c r="C74" s="147" t="str">
        <f>'М31'!E11</f>
        <v>Тиунов Родион</v>
      </c>
      <c r="D74" s="148" t="str">
        <f>'М32'!C8</f>
        <v>Шамыков Олег</v>
      </c>
      <c r="E74" s="149">
        <f>'М32'!L56</f>
        <v>0</v>
      </c>
    </row>
    <row r="75" spans="1:5" ht="12.75">
      <c r="A75" s="44">
        <v>74</v>
      </c>
      <c r="B75" s="146">
        <f>'М32'!D52</f>
        <v>0</v>
      </c>
      <c r="C75" s="147" t="str">
        <f>'М32'!Q42</f>
        <v>Тиунов Родион</v>
      </c>
      <c r="D75" s="148" t="str">
        <f>'М32'!Q46</f>
        <v>Шамыков Олег</v>
      </c>
      <c r="E75" s="149">
        <f>'М32'!L58</f>
        <v>0</v>
      </c>
    </row>
    <row r="76" spans="1:5" ht="12.75">
      <c r="A76" s="44">
        <v>75</v>
      </c>
      <c r="B76" s="146">
        <f>'М32'!F42</f>
        <v>0</v>
      </c>
      <c r="C76" s="147" t="str">
        <f>'М31'!I61</f>
        <v>Фирсов Денис</v>
      </c>
      <c r="D76" s="148" t="str">
        <f>'М32'!I30</f>
        <v>Каипов Спартак</v>
      </c>
      <c r="E76" s="149">
        <f>'М32'!F54</f>
        <v>0</v>
      </c>
    </row>
    <row r="77" spans="1:5" ht="12.75">
      <c r="A77" s="44">
        <v>76</v>
      </c>
      <c r="B77" s="146">
        <f>'М32'!F50</f>
        <v>0</v>
      </c>
      <c r="C77" s="147" t="str">
        <f>'М31'!G65</f>
        <v>Фирсов Денис</v>
      </c>
      <c r="D77" s="148" t="str">
        <f>'М32'!E9</f>
        <v>Юмагужин Ильсур</v>
      </c>
      <c r="E77" s="149">
        <f>'М32'!F56</f>
        <v>0</v>
      </c>
    </row>
    <row r="78" spans="1:5" ht="12.75">
      <c r="A78" s="44">
        <v>77</v>
      </c>
      <c r="B78" s="146">
        <f>'М32'!H46</f>
        <v>0</v>
      </c>
      <c r="C78" s="147" t="str">
        <f>'М31'!M64</f>
        <v>Фирсов Денис</v>
      </c>
      <c r="D78" s="148" t="str">
        <f>'М31'!M66</f>
        <v>Ясюкович Илья</v>
      </c>
      <c r="E78" s="149">
        <f>'М32'!H52</f>
        <v>0</v>
      </c>
    </row>
    <row r="79" spans="1:5" ht="12.75">
      <c r="A79" s="44">
        <v>78</v>
      </c>
      <c r="B79" s="146">
        <f>'М32'!H55</f>
        <v>0</v>
      </c>
      <c r="C79" s="147" t="str">
        <f>'М31'!E43</f>
        <v>Хамитов Руслан</v>
      </c>
      <c r="D79" s="148" t="str">
        <f>'М32'!C24</f>
        <v>Мансуров Данил</v>
      </c>
      <c r="E79" s="149">
        <f>'М32'!H57</f>
        <v>0</v>
      </c>
    </row>
    <row r="80" spans="1:5" ht="12.75">
      <c r="A80" s="44">
        <v>79</v>
      </c>
      <c r="B80" s="146">
        <f>'М32'!N53</f>
        <v>0</v>
      </c>
      <c r="C80" s="147" t="str">
        <f>'М31'!M37</f>
        <v>Хафизов Булат</v>
      </c>
      <c r="D80" s="148" t="str">
        <f>'М31'!M57</f>
        <v>Андрющенко Александр</v>
      </c>
      <c r="E80" s="149">
        <f>'М32'!N60</f>
        <v>0</v>
      </c>
    </row>
    <row r="81" spans="1:5" ht="12.75">
      <c r="A81" s="44">
        <v>80</v>
      </c>
      <c r="B81" s="146">
        <f>'М32'!N57</f>
        <v>0</v>
      </c>
      <c r="C81" s="147" t="str">
        <f>'М31'!K53</f>
        <v>Хафизов Булат</v>
      </c>
      <c r="D81" s="148" t="str">
        <f>'М32'!M20</f>
        <v>Фирсов Денис</v>
      </c>
      <c r="E81" s="149">
        <f>'М32'!N62</f>
        <v>0</v>
      </c>
    </row>
    <row r="82" spans="1:5" ht="12.75">
      <c r="A82" s="44">
        <v>81</v>
      </c>
      <c r="B82" s="146">
        <f>'М32'!P55</f>
        <v>0</v>
      </c>
      <c r="C82" s="147" t="str">
        <f>'М31'!G41</f>
        <v>Хафизов Булат</v>
      </c>
      <c r="D82" s="148" t="str">
        <f>'М32'!E21</f>
        <v>Хамитов Руслан</v>
      </c>
      <c r="E82" s="149">
        <f>'М32'!P59</f>
        <v>0</v>
      </c>
    </row>
    <row r="83" spans="1:5" ht="12.75">
      <c r="A83" s="44">
        <v>82</v>
      </c>
      <c r="B83" s="146">
        <f>'М32'!P61</f>
        <v>0</v>
      </c>
      <c r="C83" s="147" t="str">
        <f>'М31'!I45</f>
        <v>Хафизов Булат</v>
      </c>
      <c r="D83" s="148" t="str">
        <f>'М32'!I22</f>
        <v>Ясюкович Илья</v>
      </c>
      <c r="E83" s="149">
        <f>'М32'!P63</f>
        <v>0</v>
      </c>
    </row>
    <row r="84" spans="1:5" ht="12.75">
      <c r="A84" s="44">
        <v>83</v>
      </c>
      <c r="B84" s="146">
        <f>'М32'!D59</f>
        <v>0</v>
      </c>
      <c r="C84" s="147" t="str">
        <f>'М31'!E75</f>
        <v>Шамратов Олег</v>
      </c>
      <c r="D84" s="148" t="str">
        <f>'М31'!K75</f>
        <v>Макаров Константин</v>
      </c>
      <c r="E84" s="149">
        <f>'М32'!L65</f>
        <v>0</v>
      </c>
    </row>
    <row r="85" spans="1:5" ht="12.75">
      <c r="A85" s="44">
        <v>84</v>
      </c>
      <c r="B85" s="146">
        <f>'М32'!D63</f>
        <v>0</v>
      </c>
      <c r="C85" s="147" t="str">
        <f>'М32'!I34</f>
        <v>Шамратов Олег</v>
      </c>
      <c r="D85" s="148" t="str">
        <f>'М32'!M45</f>
        <v>Тиунов Родион</v>
      </c>
      <c r="E85" s="149">
        <f>'М32'!L67</f>
        <v>0</v>
      </c>
    </row>
    <row r="86" spans="1:5" ht="12.75">
      <c r="A86" s="44">
        <v>85</v>
      </c>
      <c r="B86" s="146">
        <f>'М32'!D67</f>
        <v>0</v>
      </c>
      <c r="C86" s="147" t="str">
        <f>'М31'!G73</f>
        <v>Шамратов Олег</v>
      </c>
      <c r="D86" s="148" t="str">
        <f>'М31'!G76</f>
        <v>Ярмухаметов Булат</v>
      </c>
      <c r="E86" s="149">
        <f>'М32'!L69</f>
        <v>0</v>
      </c>
    </row>
    <row r="87" spans="1:5" ht="12.75">
      <c r="A87" s="44">
        <v>86</v>
      </c>
      <c r="B87" s="146">
        <f>'М32'!D71</f>
        <v>0</v>
      </c>
      <c r="C87" s="147" t="str">
        <f>'М32'!O40</f>
        <v>Шамыков Олег</v>
      </c>
      <c r="D87" s="148" t="str">
        <f>'М32'!O47</f>
        <v>Хамитов Руслан</v>
      </c>
      <c r="E87" s="149">
        <f>'М32'!L71</f>
        <v>0</v>
      </c>
    </row>
    <row r="88" spans="1:5" ht="12.75">
      <c r="A88" s="44">
        <v>87</v>
      </c>
      <c r="B88" s="146">
        <f>'М32'!F61</f>
        <v>0</v>
      </c>
      <c r="C88" s="147" t="str">
        <f>'М32'!G8</f>
        <v>Шамыков Олег</v>
      </c>
      <c r="D88" s="148" t="str">
        <f>'М32'!C39</f>
        <v>Юмагужин Ильсур</v>
      </c>
      <c r="E88" s="149">
        <f>'М32'!F73</f>
        <v>0</v>
      </c>
    </row>
    <row r="89" spans="1:5" ht="12.75">
      <c r="A89" s="44">
        <v>88</v>
      </c>
      <c r="B89" s="146">
        <f>'М32'!F69</f>
        <v>0</v>
      </c>
      <c r="C89" s="147" t="str">
        <f>'М31'!E63</f>
        <v>Юмагужин Ильсур</v>
      </c>
      <c r="D89" s="148" t="str">
        <f>'М32'!C34</f>
        <v>Коземаслов Артем</v>
      </c>
      <c r="E89" s="149">
        <f>'М32'!F75</f>
        <v>0</v>
      </c>
    </row>
    <row r="90" spans="1:5" ht="12.75">
      <c r="A90" s="44">
        <v>89</v>
      </c>
      <c r="B90" s="146">
        <f>'М32'!H65</f>
        <v>0</v>
      </c>
      <c r="C90" s="147" t="str">
        <f>'М32'!I46</f>
        <v>Юмагужин Ильсур</v>
      </c>
      <c r="D90" s="148" t="str">
        <f>'М32'!I52</f>
        <v>Мансуров Данил</v>
      </c>
      <c r="E90" s="149">
        <f>'М32'!H71</f>
        <v>0</v>
      </c>
    </row>
    <row r="91" spans="1:5" ht="12.75">
      <c r="A91" s="44">
        <v>90</v>
      </c>
      <c r="B91" s="146">
        <f>'М32'!H74</f>
        <v>0</v>
      </c>
      <c r="C91" s="147" t="str">
        <f>'М31'!E71</f>
        <v>Ярмухаметов Булат</v>
      </c>
      <c r="D91" s="148" t="str">
        <f>'М31'!K73</f>
        <v>Минервин Михаил</v>
      </c>
      <c r="E91" s="149">
        <f>'М32'!H76</f>
        <v>0</v>
      </c>
    </row>
    <row r="92" spans="1:5" ht="12.75">
      <c r="A92" s="44">
        <v>91</v>
      </c>
      <c r="B92" s="146">
        <f>'М32'!N66</f>
        <v>0</v>
      </c>
      <c r="C92" s="147" t="str">
        <f>'М32'!I18</f>
        <v>Ярмухаметов Булат</v>
      </c>
      <c r="D92" s="148" t="str">
        <f>'М32'!M41</f>
        <v>Хамитов Руслан</v>
      </c>
      <c r="E92" s="149">
        <f>'М32'!N73</f>
        <v>0</v>
      </c>
    </row>
    <row r="93" spans="1:5" ht="12.75">
      <c r="A93" s="44">
        <v>92</v>
      </c>
      <c r="B93" s="146">
        <f>'М32'!N70</f>
        <v>0</v>
      </c>
      <c r="C93" s="147" t="str">
        <f>'М32'!M28</f>
        <v>Ясюкович Илья</v>
      </c>
      <c r="D93" s="148" t="str">
        <f>'М31'!K70</f>
        <v>Каипов Спартак</v>
      </c>
      <c r="E93" s="149">
        <f>'М32'!N75</f>
        <v>0</v>
      </c>
    </row>
    <row r="94" spans="1:5" ht="12.75">
      <c r="A94" s="44">
        <v>93</v>
      </c>
      <c r="B94" s="146">
        <f>'М32'!P68</f>
        <v>0</v>
      </c>
      <c r="C94" s="147" t="str">
        <f>'М32'!K24</f>
        <v>Ясюкович Илья</v>
      </c>
      <c r="D94" s="148" t="str">
        <f>'М31'!C74</f>
        <v>Макаров Константин</v>
      </c>
      <c r="E94" s="149">
        <f>'М32'!P72</f>
        <v>0</v>
      </c>
    </row>
    <row r="95" spans="1:5" ht="12.75">
      <c r="A95" s="44">
        <v>94</v>
      </c>
      <c r="B95" s="146">
        <f>'М32'!P74</f>
        <v>0</v>
      </c>
      <c r="C95" s="147" t="str">
        <f>'М31'!G49</f>
        <v>Ясюкович Илья</v>
      </c>
      <c r="D95" s="148" t="str">
        <f>'М32'!E17</f>
        <v>Ярмухаметов Булат</v>
      </c>
      <c r="E95" s="149">
        <f>'М32'!P76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5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51" customWidth="1"/>
    <col min="2" max="2" width="41.75390625" style="51" customWidth="1"/>
    <col min="3" max="3" width="9.125" style="51" customWidth="1"/>
    <col min="4" max="4" width="30.75390625" style="51" customWidth="1"/>
    <col min="5" max="5" width="9.75390625" style="51" customWidth="1"/>
    <col min="6" max="6" width="4.875" style="51" customWidth="1"/>
    <col min="7" max="7" width="7.75390625" style="51" customWidth="1"/>
    <col min="8" max="8" width="20.75390625" style="51" customWidth="1"/>
    <col min="9" max="9" width="7.125" style="51" customWidth="1"/>
    <col min="10" max="16384" width="9.125" style="51" customWidth="1"/>
  </cols>
  <sheetData>
    <row r="1" spans="1:9" ht="16.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</row>
    <row r="3" spans="1:10" ht="23.25">
      <c r="A3" s="74" t="s">
        <v>28</v>
      </c>
      <c r="B3" s="75"/>
      <c r="C3" s="75"/>
      <c r="D3" s="75"/>
      <c r="E3" s="75"/>
      <c r="F3" s="75"/>
      <c r="G3" s="75"/>
      <c r="H3" s="75"/>
      <c r="I3" s="64"/>
      <c r="J3" s="53"/>
    </row>
    <row r="4" spans="1:10" ht="21.75" customHeight="1">
      <c r="A4" s="67" t="s">
        <v>29</v>
      </c>
      <c r="B4" s="68"/>
      <c r="C4" s="68"/>
      <c r="D4" s="68"/>
      <c r="E4" s="68"/>
      <c r="F4" s="68"/>
      <c r="G4" s="68"/>
      <c r="H4" s="68"/>
      <c r="I4" s="68"/>
      <c r="J4" s="54"/>
    </row>
    <row r="5" spans="1:10" ht="15.75">
      <c r="A5" s="69" t="s">
        <v>40</v>
      </c>
      <c r="B5" s="70"/>
      <c r="C5" s="70"/>
      <c r="D5" s="55" t="s">
        <v>23</v>
      </c>
      <c r="E5" s="71">
        <v>44287</v>
      </c>
      <c r="F5" s="71"/>
      <c r="G5" s="71"/>
      <c r="H5" s="56"/>
      <c r="I5" s="57"/>
      <c r="J5" s="54"/>
    </row>
    <row r="6" spans="1:10" ht="15.75">
      <c r="A6" s="58"/>
      <c r="B6" s="58"/>
      <c r="C6" s="58"/>
      <c r="D6" s="59"/>
      <c r="E6" s="59"/>
      <c r="F6" s="59"/>
      <c r="G6" s="59"/>
      <c r="H6" s="60"/>
      <c r="I6" s="61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31</v>
      </c>
      <c r="C8" s="65">
        <v>1</v>
      </c>
      <c r="D8" s="62" t="str">
        <f>'Д3'!K20</f>
        <v>Апсатарова Дарина</v>
      </c>
      <c r="E8" s="63">
        <f>'Д3'!J20</f>
        <v>0</v>
      </c>
      <c r="F8" s="18"/>
      <c r="G8" s="18"/>
      <c r="H8" s="18"/>
      <c r="I8" s="18"/>
    </row>
    <row r="9" spans="1:9" ht="18">
      <c r="A9" s="66"/>
      <c r="B9" s="21" t="s">
        <v>41</v>
      </c>
      <c r="C9" s="65">
        <v>2</v>
      </c>
      <c r="D9" s="62" t="str">
        <f>'Д3'!K31</f>
        <v>Якупова Диана</v>
      </c>
      <c r="E9" s="18">
        <f>'Д3'!J31</f>
        <v>0</v>
      </c>
      <c r="F9" s="18"/>
      <c r="G9" s="18"/>
      <c r="H9" s="18"/>
      <c r="I9" s="18"/>
    </row>
    <row r="10" spans="1:9" ht="18">
      <c r="A10" s="66"/>
      <c r="B10" s="21" t="s">
        <v>33</v>
      </c>
      <c r="C10" s="65">
        <v>3</v>
      </c>
      <c r="D10" s="62" t="str">
        <f>'Д3'!M43</f>
        <v>Новичкова Александра</v>
      </c>
      <c r="E10" s="18">
        <f>'Д3'!L43</f>
        <v>0</v>
      </c>
      <c r="F10" s="18"/>
      <c r="G10" s="18"/>
      <c r="H10" s="18"/>
      <c r="I10" s="18"/>
    </row>
    <row r="11" spans="1:9" ht="18">
      <c r="A11" s="66"/>
      <c r="B11" s="21" t="s">
        <v>34</v>
      </c>
      <c r="C11" s="65">
        <v>4</v>
      </c>
      <c r="D11" s="62" t="str">
        <f>'Д3'!M51</f>
        <v>Липатова Ксения</v>
      </c>
      <c r="E11" s="18">
        <f>'Д3'!L51</f>
        <v>0</v>
      </c>
      <c r="F11" s="18"/>
      <c r="G11" s="18"/>
      <c r="H11" s="18"/>
      <c r="I11" s="18"/>
    </row>
    <row r="12" spans="1:9" ht="18">
      <c r="A12" s="66"/>
      <c r="B12" s="21" t="s">
        <v>42</v>
      </c>
      <c r="C12" s="65">
        <v>5</v>
      </c>
      <c r="D12" s="62" t="str">
        <f>'Д3'!E55</f>
        <v>Аухатова Николь</v>
      </c>
      <c r="E12" s="18">
        <f>'Д3'!D55</f>
        <v>0</v>
      </c>
      <c r="F12" s="18"/>
      <c r="G12" s="18"/>
      <c r="H12" s="18"/>
      <c r="I12" s="18"/>
    </row>
    <row r="13" spans="1:9" ht="18">
      <c r="A13" s="66"/>
      <c r="B13" s="21" t="s">
        <v>35</v>
      </c>
      <c r="C13" s="65">
        <v>6</v>
      </c>
      <c r="D13" s="62" t="str">
        <f>'Д3'!E57</f>
        <v>Байбулатова Эвелина</v>
      </c>
      <c r="E13" s="18">
        <f>'Д3'!D57</f>
        <v>0</v>
      </c>
      <c r="F13" s="18"/>
      <c r="G13" s="18"/>
      <c r="H13" s="18"/>
      <c r="I13" s="18"/>
    </row>
    <row r="14" spans="1:9" ht="18">
      <c r="A14" s="66"/>
      <c r="B14" s="21" t="s">
        <v>36</v>
      </c>
      <c r="C14" s="65">
        <v>7</v>
      </c>
      <c r="D14" s="62" t="str">
        <f>'Д3'!E60</f>
        <v>Ибатова Анита</v>
      </c>
      <c r="E14" s="18">
        <f>'Д3'!D60</f>
        <v>0</v>
      </c>
      <c r="F14" s="18"/>
      <c r="G14" s="18"/>
      <c r="H14" s="18"/>
      <c r="I14" s="18"/>
    </row>
    <row r="15" spans="1:9" ht="18">
      <c r="A15" s="66"/>
      <c r="B15" s="21" t="s">
        <v>43</v>
      </c>
      <c r="C15" s="65">
        <v>8</v>
      </c>
      <c r="D15" s="62" t="str">
        <f>'Д3'!E62</f>
        <v>Авдеева Алена</v>
      </c>
      <c r="E15" s="18">
        <f>'Д3'!D62</f>
        <v>0</v>
      </c>
      <c r="F15" s="18"/>
      <c r="G15" s="18"/>
      <c r="H15" s="18"/>
      <c r="I15" s="18"/>
    </row>
    <row r="16" spans="1:9" ht="18">
      <c r="A16" s="66"/>
      <c r="B16" s="21" t="s">
        <v>37</v>
      </c>
      <c r="C16" s="65">
        <v>9</v>
      </c>
      <c r="D16" s="62" t="str">
        <f>'Д3'!M57</f>
        <v>Мансурова Алина</v>
      </c>
      <c r="E16" s="18">
        <f>'Д3'!L57</f>
        <v>0</v>
      </c>
      <c r="F16" s="18"/>
      <c r="G16" s="18"/>
      <c r="H16" s="18"/>
      <c r="I16" s="18"/>
    </row>
    <row r="17" spans="1:9" ht="18">
      <c r="A17" s="66"/>
      <c r="B17" s="21" t="s">
        <v>44</v>
      </c>
      <c r="C17" s="65">
        <v>10</v>
      </c>
      <c r="D17" s="62" t="str">
        <f>'Д3'!M60</f>
        <v>Галанова Анастасия</v>
      </c>
      <c r="E17" s="18">
        <f>'Д3'!L60</f>
        <v>0</v>
      </c>
      <c r="F17" s="18"/>
      <c r="G17" s="18"/>
      <c r="H17" s="18"/>
      <c r="I17" s="18"/>
    </row>
    <row r="18" spans="1:9" ht="18">
      <c r="A18" s="66"/>
      <c r="B18" s="21" t="s">
        <v>45</v>
      </c>
      <c r="C18" s="65">
        <v>11</v>
      </c>
      <c r="D18" s="62" t="str">
        <f>'Д3'!M64</f>
        <v>Писарева Елена</v>
      </c>
      <c r="E18" s="18">
        <f>'Д3'!L64</f>
        <v>0</v>
      </c>
      <c r="F18" s="18"/>
      <c r="G18" s="18"/>
      <c r="H18" s="18"/>
      <c r="I18" s="18"/>
    </row>
    <row r="19" spans="1:9" ht="18">
      <c r="A19" s="66"/>
      <c r="B19" s="21" t="s">
        <v>46</v>
      </c>
      <c r="C19" s="65">
        <v>12</v>
      </c>
      <c r="D19" s="62" t="str">
        <f>'Д3'!M66</f>
        <v>Ишбулатова Аделия</v>
      </c>
      <c r="E19" s="18">
        <f>'Д3'!L66</f>
        <v>0</v>
      </c>
      <c r="F19" s="18"/>
      <c r="G19" s="18"/>
      <c r="H19" s="18"/>
      <c r="I19" s="18"/>
    </row>
    <row r="20" spans="1:9" ht="18">
      <c r="A20" s="66"/>
      <c r="B20" s="21" t="s">
        <v>39</v>
      </c>
      <c r="C20" s="65">
        <v>13</v>
      </c>
      <c r="D20" s="62" t="str">
        <f>'Д3'!G67</f>
        <v>Абдуллина Яна</v>
      </c>
      <c r="E20" s="18">
        <f>'Д3'!F67</f>
        <v>0</v>
      </c>
      <c r="F20" s="18"/>
      <c r="G20" s="18"/>
      <c r="H20" s="18"/>
      <c r="I20" s="18"/>
    </row>
    <row r="21" spans="1:9" ht="18">
      <c r="A21" s="66"/>
      <c r="B21" s="21" t="s">
        <v>22</v>
      </c>
      <c r="C21" s="65">
        <v>14</v>
      </c>
      <c r="D21" s="62">
        <f>'Д3'!G70</f>
        <v>0</v>
      </c>
      <c r="E21" s="18">
        <f>'Д3'!F70</f>
        <v>0</v>
      </c>
      <c r="F21" s="18"/>
      <c r="G21" s="18"/>
      <c r="H21" s="18"/>
      <c r="I21" s="18"/>
    </row>
    <row r="22" spans="1:9" ht="18">
      <c r="A22" s="66"/>
      <c r="B22" s="21" t="s">
        <v>22</v>
      </c>
      <c r="C22" s="65">
        <v>15</v>
      </c>
      <c r="D22" s="62">
        <f>'Д3'!M69</f>
        <v>0</v>
      </c>
      <c r="E22" s="18">
        <f>'Д3'!L69</f>
        <v>0</v>
      </c>
      <c r="F22" s="18"/>
      <c r="G22" s="18"/>
      <c r="H22" s="18"/>
      <c r="I22" s="18"/>
    </row>
    <row r="23" spans="1:9" ht="18">
      <c r="A23" s="66"/>
      <c r="B23" s="21" t="s">
        <v>22</v>
      </c>
      <c r="C23" s="65">
        <v>16</v>
      </c>
      <c r="D23" s="62" t="str">
        <f>'Д3'!M71</f>
        <v>_</v>
      </c>
      <c r="E23" s="18">
        <f>'Д3'!L71</f>
        <v>0</v>
      </c>
      <c r="F23" s="18"/>
      <c r="G23" s="18"/>
      <c r="H23" s="18"/>
      <c r="I23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5"/>
  </sheetPr>
  <dimension ref="A1:O72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52" customWidth="1"/>
    <col min="2" max="2" width="3.75390625" style="52" customWidth="1"/>
    <col min="3" max="3" width="25.75390625" style="52" customWidth="1"/>
    <col min="4" max="4" width="3.75390625" style="52" customWidth="1"/>
    <col min="5" max="5" width="15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9.75390625" style="52" customWidth="1"/>
    <col min="12" max="12" width="3.75390625" style="52" customWidth="1"/>
    <col min="13" max="15" width="5.75390625" style="52" customWidth="1"/>
    <col min="16" max="16384" width="9.125" style="52" customWidth="1"/>
  </cols>
  <sheetData>
    <row r="1" spans="1:15" s="51" customFormat="1" ht="16.5" thickBot="1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0.25" customHeight="1">
      <c r="A3" s="78" t="str">
        <f>CONCATENATE(сД3!A3," "," ","-"," ",сД3!I3," тур")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 customHeight="1">
      <c r="A4" s="76">
        <f>сД3!E5</f>
        <v>44287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>
      <c r="A5" s="22">
        <v>1</v>
      </c>
      <c r="B5" s="26">
        <f>сД3!A8</f>
        <v>0</v>
      </c>
      <c r="C5" s="2" t="str">
        <f>сД3!B8</f>
        <v>Апсатарова Дарина</v>
      </c>
      <c r="D5" s="2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2"/>
      <c r="B6" s="25"/>
      <c r="C6" s="23">
        <v>1</v>
      </c>
      <c r="D6" s="35"/>
      <c r="E6" s="4" t="s">
        <v>31</v>
      </c>
      <c r="F6" s="29"/>
      <c r="G6" s="1"/>
      <c r="H6" s="1"/>
      <c r="I6" s="5"/>
      <c r="J6" s="5"/>
      <c r="K6" s="1"/>
      <c r="L6" s="1"/>
      <c r="M6" s="1"/>
      <c r="N6" s="1"/>
      <c r="O6" s="1"/>
    </row>
    <row r="7" spans="1:15" ht="12.75">
      <c r="A7" s="22">
        <v>16</v>
      </c>
      <c r="B7" s="26">
        <f>сД3!A23</f>
        <v>0</v>
      </c>
      <c r="C7" s="6" t="str">
        <f>сД3!B23</f>
        <v>_</v>
      </c>
      <c r="D7" s="36"/>
      <c r="E7" s="7"/>
      <c r="F7" s="1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22"/>
      <c r="B8" s="25"/>
      <c r="C8" s="1"/>
      <c r="D8" s="25"/>
      <c r="E8" s="23">
        <v>9</v>
      </c>
      <c r="F8" s="35"/>
      <c r="G8" s="4" t="s">
        <v>31</v>
      </c>
      <c r="H8" s="29"/>
      <c r="I8" s="1"/>
      <c r="J8" s="1"/>
      <c r="K8" s="1"/>
      <c r="L8" s="1"/>
      <c r="M8" s="1"/>
      <c r="N8" s="1"/>
      <c r="O8" s="1"/>
    </row>
    <row r="9" spans="1:15" ht="12.75">
      <c r="A9" s="22">
        <v>9</v>
      </c>
      <c r="B9" s="26">
        <f>сД3!A16</f>
        <v>0</v>
      </c>
      <c r="C9" s="2" t="str">
        <f>сД3!B16</f>
        <v>Мансурова Алина</v>
      </c>
      <c r="D9" s="37"/>
      <c r="E9" s="7"/>
      <c r="F9" s="38"/>
      <c r="G9" s="7"/>
      <c r="H9" s="11"/>
      <c r="I9" s="1"/>
      <c r="J9" s="1"/>
      <c r="K9" s="1"/>
      <c r="L9" s="1"/>
      <c r="M9" s="1"/>
      <c r="N9" s="1"/>
      <c r="O9" s="1"/>
    </row>
    <row r="10" spans="1:15" ht="12.75">
      <c r="A10" s="22"/>
      <c r="B10" s="25"/>
      <c r="C10" s="23">
        <v>2</v>
      </c>
      <c r="D10" s="35"/>
      <c r="E10" s="8" t="s">
        <v>43</v>
      </c>
      <c r="F10" s="39"/>
      <c r="G10" s="7"/>
      <c r="H10" s="11"/>
      <c r="I10" s="1"/>
      <c r="J10" s="1"/>
      <c r="K10" s="1"/>
      <c r="L10" s="1"/>
      <c r="M10" s="1"/>
      <c r="N10" s="1"/>
      <c r="O10" s="1"/>
    </row>
    <row r="11" spans="1:15" ht="12.75">
      <c r="A11" s="22">
        <v>8</v>
      </c>
      <c r="B11" s="26">
        <f>сД3!A15</f>
        <v>0</v>
      </c>
      <c r="C11" s="6" t="str">
        <f>сД3!B15</f>
        <v>Ибатова Анита</v>
      </c>
      <c r="D11" s="36"/>
      <c r="E11" s="1"/>
      <c r="F11" s="25"/>
      <c r="G11" s="7"/>
      <c r="H11" s="11"/>
      <c r="I11" s="1"/>
      <c r="J11" s="1"/>
      <c r="K11" s="1"/>
      <c r="L11" s="1"/>
      <c r="M11" s="9"/>
      <c r="N11" s="1"/>
      <c r="O11" s="1"/>
    </row>
    <row r="12" spans="1:15" ht="12.75">
      <c r="A12" s="22"/>
      <c r="B12" s="25"/>
      <c r="C12" s="1"/>
      <c r="D12" s="25"/>
      <c r="E12" s="1"/>
      <c r="F12" s="25"/>
      <c r="G12" s="23">
        <v>13</v>
      </c>
      <c r="H12" s="35"/>
      <c r="I12" s="4" t="s">
        <v>31</v>
      </c>
      <c r="J12" s="29"/>
      <c r="K12" s="1"/>
      <c r="L12" s="1"/>
      <c r="M12" s="9"/>
      <c r="N12" s="1"/>
      <c r="O12" s="1"/>
    </row>
    <row r="13" spans="1:15" ht="12.75">
      <c r="A13" s="22">
        <v>5</v>
      </c>
      <c r="B13" s="26">
        <f>сД3!A12</f>
        <v>0</v>
      </c>
      <c r="C13" s="2" t="str">
        <f>сД3!B12</f>
        <v>Байбулатова Эвелина</v>
      </c>
      <c r="D13" s="37"/>
      <c r="E13" s="1"/>
      <c r="F13" s="25"/>
      <c r="G13" s="7"/>
      <c r="H13" s="38"/>
      <c r="I13" s="7"/>
      <c r="J13" s="11"/>
      <c r="K13" s="1"/>
      <c r="L13" s="1"/>
      <c r="M13" s="9"/>
      <c r="N13" s="1"/>
      <c r="O13" s="1"/>
    </row>
    <row r="14" spans="1:15" ht="12.75">
      <c r="A14" s="22"/>
      <c r="B14" s="25"/>
      <c r="C14" s="23">
        <v>3</v>
      </c>
      <c r="D14" s="35"/>
      <c r="E14" s="10" t="s">
        <v>42</v>
      </c>
      <c r="F14" s="40"/>
      <c r="G14" s="7"/>
      <c r="H14" s="41"/>
      <c r="I14" s="7"/>
      <c r="J14" s="11"/>
      <c r="K14" s="27"/>
      <c r="L14" s="1"/>
      <c r="M14" s="9"/>
      <c r="N14" s="1"/>
      <c r="O14" s="1"/>
    </row>
    <row r="15" spans="1:15" ht="12.75">
      <c r="A15" s="22">
        <v>12</v>
      </c>
      <c r="B15" s="26">
        <f>сД3!A19</f>
        <v>0</v>
      </c>
      <c r="C15" s="6" t="str">
        <f>сД3!B19</f>
        <v>Абдуллина Яна</v>
      </c>
      <c r="D15" s="36"/>
      <c r="E15" s="7"/>
      <c r="F15" s="40"/>
      <c r="G15" s="7"/>
      <c r="H15" s="41"/>
      <c r="I15" s="7"/>
      <c r="J15" s="11"/>
      <c r="K15" s="1"/>
      <c r="L15" s="1"/>
      <c r="M15" s="9"/>
      <c r="N15" s="1"/>
      <c r="O15" s="1"/>
    </row>
    <row r="16" spans="1:15" ht="12.75">
      <c r="A16" s="22"/>
      <c r="B16" s="25"/>
      <c r="C16" s="1"/>
      <c r="D16" s="25"/>
      <c r="E16" s="23">
        <v>10</v>
      </c>
      <c r="F16" s="35"/>
      <c r="G16" s="8" t="s">
        <v>34</v>
      </c>
      <c r="H16" s="39"/>
      <c r="I16" s="7"/>
      <c r="J16" s="11"/>
      <c r="K16" s="1"/>
      <c r="L16" s="1"/>
      <c r="M16" s="1"/>
      <c r="N16" s="1"/>
      <c r="O16" s="1"/>
    </row>
    <row r="17" spans="1:15" ht="12.75">
      <c r="A17" s="22">
        <v>13</v>
      </c>
      <c r="B17" s="26">
        <f>сД3!A20</f>
        <v>0</v>
      </c>
      <c r="C17" s="2" t="str">
        <f>сД3!B20</f>
        <v>Аухатова Николь</v>
      </c>
      <c r="D17" s="37"/>
      <c r="E17" s="7"/>
      <c r="F17" s="38"/>
      <c r="G17" s="1"/>
      <c r="H17" s="25"/>
      <c r="I17" s="7"/>
      <c r="J17" s="11"/>
      <c r="K17" s="1"/>
      <c r="L17" s="1"/>
      <c r="M17" s="1"/>
      <c r="N17" s="1"/>
      <c r="O17" s="1"/>
    </row>
    <row r="18" spans="1:15" ht="12.75">
      <c r="A18" s="22"/>
      <c r="B18" s="25"/>
      <c r="C18" s="23">
        <v>4</v>
      </c>
      <c r="D18" s="35"/>
      <c r="E18" s="8" t="s">
        <v>34</v>
      </c>
      <c r="F18" s="39"/>
      <c r="G18" s="1"/>
      <c r="H18" s="25"/>
      <c r="I18" s="7"/>
      <c r="J18" s="11"/>
      <c r="K18" s="1"/>
      <c r="L18" s="1"/>
      <c r="M18" s="1"/>
      <c r="N18" s="1"/>
      <c r="O18" s="1"/>
    </row>
    <row r="19" spans="1:15" ht="12.75">
      <c r="A19" s="22">
        <v>4</v>
      </c>
      <c r="B19" s="26">
        <f>сД3!A11</f>
        <v>0</v>
      </c>
      <c r="C19" s="6" t="str">
        <f>сД3!B11</f>
        <v>Липатова Ксения</v>
      </c>
      <c r="D19" s="36"/>
      <c r="E19" s="1"/>
      <c r="F19" s="25"/>
      <c r="G19" s="1"/>
      <c r="H19" s="25"/>
      <c r="I19" s="7"/>
      <c r="J19" s="11"/>
      <c r="K19" s="1"/>
      <c r="L19" s="1"/>
      <c r="M19" s="1"/>
      <c r="N19" s="1"/>
      <c r="O19" s="1"/>
    </row>
    <row r="20" spans="1:15" ht="12.75">
      <c r="A20" s="22"/>
      <c r="B20" s="25"/>
      <c r="C20" s="1"/>
      <c r="D20" s="25"/>
      <c r="E20" s="1"/>
      <c r="F20" s="25"/>
      <c r="G20" s="1"/>
      <c r="H20" s="25"/>
      <c r="I20" s="23">
        <v>15</v>
      </c>
      <c r="J20" s="35"/>
      <c r="K20" s="4" t="s">
        <v>31</v>
      </c>
      <c r="L20" s="4"/>
      <c r="M20" s="4"/>
      <c r="N20" s="4"/>
      <c r="O20" s="4"/>
    </row>
    <row r="21" spans="1:15" ht="12.75">
      <c r="A21" s="22">
        <v>3</v>
      </c>
      <c r="B21" s="26">
        <f>сД3!A10</f>
        <v>0</v>
      </c>
      <c r="C21" s="2" t="str">
        <f>сД3!B10</f>
        <v>Новичкова Александра</v>
      </c>
      <c r="D21" s="37"/>
      <c r="E21" s="1"/>
      <c r="F21" s="25"/>
      <c r="G21" s="1"/>
      <c r="H21" s="25"/>
      <c r="I21" s="7"/>
      <c r="J21" s="31"/>
      <c r="K21" s="11"/>
      <c r="L21" s="11"/>
      <c r="M21" s="1"/>
      <c r="N21" s="77" t="s">
        <v>0</v>
      </c>
      <c r="O21" s="77"/>
    </row>
    <row r="22" spans="1:15" ht="12.75">
      <c r="A22" s="22"/>
      <c r="B22" s="25"/>
      <c r="C22" s="23">
        <v>5</v>
      </c>
      <c r="D22" s="35"/>
      <c r="E22" s="4" t="s">
        <v>33</v>
      </c>
      <c r="F22" s="37"/>
      <c r="G22" s="1"/>
      <c r="H22" s="25"/>
      <c r="I22" s="7"/>
      <c r="J22" s="34"/>
      <c r="K22" s="11"/>
      <c r="L22" s="11"/>
      <c r="M22" s="1"/>
      <c r="N22" s="1"/>
      <c r="O22" s="1"/>
    </row>
    <row r="23" spans="1:15" ht="12.75">
      <c r="A23" s="22">
        <v>14</v>
      </c>
      <c r="B23" s="26">
        <f>сД3!A21</f>
        <v>0</v>
      </c>
      <c r="C23" s="6" t="str">
        <f>сД3!B21</f>
        <v>_</v>
      </c>
      <c r="D23" s="36"/>
      <c r="E23" s="7"/>
      <c r="F23" s="40"/>
      <c r="G23" s="1"/>
      <c r="H23" s="25"/>
      <c r="I23" s="7"/>
      <c r="J23" s="11"/>
      <c r="K23" s="11"/>
      <c r="L23" s="11"/>
      <c r="M23" s="1"/>
      <c r="N23" s="1"/>
      <c r="O23" s="1"/>
    </row>
    <row r="24" spans="1:15" ht="12.75">
      <c r="A24" s="22"/>
      <c r="B24" s="25"/>
      <c r="C24" s="1"/>
      <c r="D24" s="25"/>
      <c r="E24" s="23">
        <v>11</v>
      </c>
      <c r="F24" s="35"/>
      <c r="G24" s="4" t="s">
        <v>33</v>
      </c>
      <c r="H24" s="37"/>
      <c r="I24" s="7"/>
      <c r="J24" s="11"/>
      <c r="K24" s="11"/>
      <c r="L24" s="11"/>
      <c r="M24" s="1"/>
      <c r="N24" s="1"/>
      <c r="O24" s="1"/>
    </row>
    <row r="25" spans="1:15" ht="12.75">
      <c r="A25" s="22">
        <v>11</v>
      </c>
      <c r="B25" s="26">
        <f>сД3!A18</f>
        <v>0</v>
      </c>
      <c r="C25" s="2" t="str">
        <f>сД3!B18</f>
        <v>Ишбулатова Аделия</v>
      </c>
      <c r="D25" s="37"/>
      <c r="E25" s="7"/>
      <c r="F25" s="38"/>
      <c r="G25" s="7"/>
      <c r="H25" s="40"/>
      <c r="I25" s="7"/>
      <c r="J25" s="11"/>
      <c r="K25" s="11"/>
      <c r="L25" s="11"/>
      <c r="M25" s="1"/>
      <c r="N25" s="1"/>
      <c r="O25" s="1"/>
    </row>
    <row r="26" spans="1:15" ht="12.75">
      <c r="A26" s="22"/>
      <c r="B26" s="25"/>
      <c r="C26" s="23">
        <v>6</v>
      </c>
      <c r="D26" s="35"/>
      <c r="E26" s="8" t="s">
        <v>35</v>
      </c>
      <c r="F26" s="39"/>
      <c r="G26" s="7"/>
      <c r="H26" s="40"/>
      <c r="I26" s="7"/>
      <c r="J26" s="11"/>
      <c r="K26" s="11"/>
      <c r="L26" s="11"/>
      <c r="M26" s="1"/>
      <c r="N26" s="1"/>
      <c r="O26" s="1"/>
    </row>
    <row r="27" spans="1:15" ht="12.75">
      <c r="A27" s="22">
        <v>6</v>
      </c>
      <c r="B27" s="26">
        <f>сД3!A13</f>
        <v>0</v>
      </c>
      <c r="C27" s="6" t="str">
        <f>сД3!B13</f>
        <v>Писарева Елена</v>
      </c>
      <c r="D27" s="36"/>
      <c r="E27" s="1"/>
      <c r="F27" s="25"/>
      <c r="G27" s="7"/>
      <c r="H27" s="40"/>
      <c r="I27" s="7"/>
      <c r="J27" s="11"/>
      <c r="K27" s="11"/>
      <c r="L27" s="11"/>
      <c r="M27" s="1"/>
      <c r="N27" s="1"/>
      <c r="O27" s="1"/>
    </row>
    <row r="28" spans="1:15" ht="12.75">
      <c r="A28" s="22"/>
      <c r="B28" s="25"/>
      <c r="C28" s="1"/>
      <c r="D28" s="25"/>
      <c r="E28" s="1"/>
      <c r="F28" s="25"/>
      <c r="G28" s="23">
        <v>14</v>
      </c>
      <c r="H28" s="35"/>
      <c r="I28" s="8" t="s">
        <v>41</v>
      </c>
      <c r="J28" s="29"/>
      <c r="K28" s="11"/>
      <c r="L28" s="11"/>
      <c r="M28" s="1"/>
      <c r="N28" s="1"/>
      <c r="O28" s="1"/>
    </row>
    <row r="29" spans="1:15" ht="12.75">
      <c r="A29" s="22">
        <v>7</v>
      </c>
      <c r="B29" s="26">
        <f>сД3!A14</f>
        <v>0</v>
      </c>
      <c r="C29" s="2" t="str">
        <f>сД3!B14</f>
        <v>Авдеева Алена</v>
      </c>
      <c r="D29" s="37"/>
      <c r="E29" s="1"/>
      <c r="F29" s="25"/>
      <c r="G29" s="7"/>
      <c r="H29" s="31"/>
      <c r="I29" s="1"/>
      <c r="J29" s="1"/>
      <c r="K29" s="11"/>
      <c r="L29" s="11"/>
      <c r="M29" s="1"/>
      <c r="N29" s="1"/>
      <c r="O29" s="1"/>
    </row>
    <row r="30" spans="1:15" ht="12.75">
      <c r="A30" s="22"/>
      <c r="B30" s="25"/>
      <c r="C30" s="23">
        <v>7</v>
      </c>
      <c r="D30" s="35"/>
      <c r="E30" s="4" t="s">
        <v>36</v>
      </c>
      <c r="F30" s="37"/>
      <c r="G30" s="7"/>
      <c r="H30" s="33"/>
      <c r="I30" s="1"/>
      <c r="J30" s="1"/>
      <c r="K30" s="11"/>
      <c r="L30" s="11"/>
      <c r="M30" s="1"/>
      <c r="N30" s="1"/>
      <c r="O30" s="1"/>
    </row>
    <row r="31" spans="1:15" ht="12.75">
      <c r="A31" s="22">
        <v>10</v>
      </c>
      <c r="B31" s="26">
        <f>сД3!A17</f>
        <v>0</v>
      </c>
      <c r="C31" s="6" t="str">
        <f>сД3!B17</f>
        <v>Галанова Анастасия</v>
      </c>
      <c r="D31" s="36"/>
      <c r="E31" s="7"/>
      <c r="F31" s="40"/>
      <c r="G31" s="7"/>
      <c r="H31" s="33"/>
      <c r="I31" s="22">
        <v>-15</v>
      </c>
      <c r="J31" s="42">
        <f>IF(J20=H12,H28,IF(J20=H28,H12,0))</f>
        <v>0</v>
      </c>
      <c r="K31" s="2" t="str">
        <f>IF(K20=I12,I28,IF(K20=I28,I12,0))</f>
        <v>Якупова Диана</v>
      </c>
      <c r="L31" s="2"/>
      <c r="M31" s="10"/>
      <c r="N31" s="10"/>
      <c r="O31" s="10"/>
    </row>
    <row r="32" spans="1:15" ht="12.75">
      <c r="A32" s="22"/>
      <c r="B32" s="25"/>
      <c r="C32" s="1"/>
      <c r="D32" s="25"/>
      <c r="E32" s="23">
        <v>12</v>
      </c>
      <c r="F32" s="35"/>
      <c r="G32" s="8" t="s">
        <v>41</v>
      </c>
      <c r="H32" s="32"/>
      <c r="I32" s="1"/>
      <c r="J32" s="1"/>
      <c r="K32" s="11"/>
      <c r="L32" s="11"/>
      <c r="M32" s="1"/>
      <c r="N32" s="77" t="s">
        <v>1</v>
      </c>
      <c r="O32" s="77"/>
    </row>
    <row r="33" spans="1:15" ht="12.75">
      <c r="A33" s="22">
        <v>15</v>
      </c>
      <c r="B33" s="26">
        <f>сД3!A22</f>
        <v>0</v>
      </c>
      <c r="C33" s="2" t="str">
        <f>сД3!B22</f>
        <v>_</v>
      </c>
      <c r="D33" s="37"/>
      <c r="E33" s="7"/>
      <c r="F33" s="31"/>
      <c r="G33" s="1"/>
      <c r="H33" s="1"/>
      <c r="I33" s="1"/>
      <c r="J33" s="1"/>
      <c r="K33" s="11"/>
      <c r="L33" s="11"/>
      <c r="M33" s="1"/>
      <c r="N33" s="1"/>
      <c r="O33" s="1"/>
    </row>
    <row r="34" spans="1:15" ht="12.75">
      <c r="A34" s="22"/>
      <c r="B34" s="25"/>
      <c r="C34" s="23">
        <v>8</v>
      </c>
      <c r="D34" s="35"/>
      <c r="E34" s="8" t="s">
        <v>41</v>
      </c>
      <c r="F34" s="32"/>
      <c r="G34" s="1"/>
      <c r="H34" s="1"/>
      <c r="I34" s="1"/>
      <c r="J34" s="1"/>
      <c r="K34" s="11"/>
      <c r="L34" s="11"/>
      <c r="M34" s="1"/>
      <c r="N34" s="1"/>
      <c r="O34" s="1"/>
    </row>
    <row r="35" spans="1:15" ht="12.75">
      <c r="A35" s="22">
        <v>2</v>
      </c>
      <c r="B35" s="26">
        <f>сД3!A9</f>
        <v>0</v>
      </c>
      <c r="C35" s="6" t="str">
        <f>сД3!B9</f>
        <v>Якупова Диана</v>
      </c>
      <c r="D35" s="28"/>
      <c r="E35" s="1"/>
      <c r="F35" s="1"/>
      <c r="G35" s="1"/>
      <c r="H35" s="1"/>
      <c r="I35" s="1"/>
      <c r="J35" s="1"/>
      <c r="K35" s="11"/>
      <c r="L35" s="11"/>
      <c r="M35" s="1"/>
      <c r="N35" s="1"/>
      <c r="O35" s="1"/>
    </row>
    <row r="36" spans="1:15" ht="12.75">
      <c r="A36" s="22"/>
      <c r="B36" s="22"/>
      <c r="C36" s="1"/>
      <c r="D36" s="1"/>
      <c r="E36" s="1"/>
      <c r="F36" s="1"/>
      <c r="G36" s="1"/>
      <c r="H36" s="1"/>
      <c r="I36" s="1"/>
      <c r="J36" s="1"/>
      <c r="K36" s="11"/>
      <c r="L36" s="11"/>
      <c r="M36" s="1"/>
      <c r="N36" s="1"/>
      <c r="O36" s="1"/>
    </row>
    <row r="37" spans="1:15" ht="12.75">
      <c r="A37" s="22">
        <v>-1</v>
      </c>
      <c r="B37" s="42">
        <f>IF(D6=B5,B7,IF(D6=B7,B5,0))</f>
        <v>0</v>
      </c>
      <c r="C37" s="2" t="str">
        <f>IF(E6=C5,C7,IF(E6=C7,C5,0))</f>
        <v>_</v>
      </c>
      <c r="D37" s="27"/>
      <c r="E37" s="1"/>
      <c r="F37" s="1"/>
      <c r="G37" s="22">
        <v>-13</v>
      </c>
      <c r="H37" s="42">
        <f>IF(H12=F8,F16,IF(H12=F16,F8,0))</f>
        <v>0</v>
      </c>
      <c r="I37" s="2" t="str">
        <f>IF(I12=G8,G16,IF(I12=G16,G8,0))</f>
        <v>Липатова Ксения</v>
      </c>
      <c r="J37" s="27"/>
      <c r="K37" s="1"/>
      <c r="L37" s="1"/>
      <c r="M37" s="1"/>
      <c r="N37" s="1"/>
      <c r="O37" s="1"/>
    </row>
    <row r="38" spans="1:15" ht="12.75">
      <c r="A38" s="22"/>
      <c r="B38" s="22"/>
      <c r="C38" s="23">
        <v>16</v>
      </c>
      <c r="D38" s="35"/>
      <c r="E38" s="13" t="s">
        <v>37</v>
      </c>
      <c r="F38" s="30"/>
      <c r="G38" s="1"/>
      <c r="H38" s="1"/>
      <c r="I38" s="7"/>
      <c r="J38" s="11"/>
      <c r="K38" s="1"/>
      <c r="L38" s="1"/>
      <c r="M38" s="1"/>
      <c r="N38" s="1"/>
      <c r="O38" s="1"/>
    </row>
    <row r="39" spans="1:15" ht="12.75">
      <c r="A39" s="22">
        <v>-2</v>
      </c>
      <c r="B39" s="42">
        <f>IF(D10=B9,B11,IF(D10=B11,B9,0))</f>
        <v>0</v>
      </c>
      <c r="C39" s="6" t="str">
        <f>IF(E10=C9,C11,IF(E10=C11,C9,0))</f>
        <v>Мансурова Алина</v>
      </c>
      <c r="D39" s="28"/>
      <c r="E39" s="23">
        <v>20</v>
      </c>
      <c r="F39" s="35"/>
      <c r="G39" s="13" t="s">
        <v>36</v>
      </c>
      <c r="H39" s="30"/>
      <c r="I39" s="23">
        <v>26</v>
      </c>
      <c r="J39" s="35"/>
      <c r="K39" s="13" t="s">
        <v>34</v>
      </c>
      <c r="L39" s="30"/>
      <c r="M39" s="1"/>
      <c r="N39" s="1"/>
      <c r="O39" s="1"/>
    </row>
    <row r="40" spans="1:15" ht="12.75">
      <c r="A40" s="22"/>
      <c r="B40" s="22"/>
      <c r="C40" s="22">
        <v>-12</v>
      </c>
      <c r="D40" s="42">
        <f>IF(F32=D30,D34,IF(F32=D34,D30,0))</f>
        <v>0</v>
      </c>
      <c r="E40" s="6" t="str">
        <f>IF(G32=E30,E34,IF(G32=E34,E30,0))</f>
        <v>Авдеева Алена</v>
      </c>
      <c r="F40" s="28"/>
      <c r="G40" s="7"/>
      <c r="H40" s="33"/>
      <c r="I40" s="7"/>
      <c r="J40" s="31"/>
      <c r="K40" s="7"/>
      <c r="L40" s="11"/>
      <c r="M40" s="1"/>
      <c r="N40" s="1"/>
      <c r="O40" s="1"/>
    </row>
    <row r="41" spans="1:15" ht="12.75">
      <c r="A41" s="22">
        <v>-3</v>
      </c>
      <c r="B41" s="42">
        <f>IF(D14=B13,B15,IF(D14=B15,B13,0))</f>
        <v>0</v>
      </c>
      <c r="C41" s="2" t="str">
        <f>IF(E14=C13,C15,IF(E14=C15,C13,0))</f>
        <v>Абдуллина Яна</v>
      </c>
      <c r="D41" s="27"/>
      <c r="E41" s="1"/>
      <c r="F41" s="1"/>
      <c r="G41" s="23">
        <v>24</v>
      </c>
      <c r="H41" s="35"/>
      <c r="I41" s="14" t="s">
        <v>39</v>
      </c>
      <c r="J41" s="34"/>
      <c r="K41" s="7"/>
      <c r="L41" s="11"/>
      <c r="M41" s="1"/>
      <c r="N41" s="1"/>
      <c r="O41" s="1"/>
    </row>
    <row r="42" spans="1:15" ht="12.75">
      <c r="A42" s="22"/>
      <c r="B42" s="22"/>
      <c r="C42" s="23">
        <v>17</v>
      </c>
      <c r="D42" s="35"/>
      <c r="E42" s="13" t="s">
        <v>39</v>
      </c>
      <c r="F42" s="30"/>
      <c r="G42" s="7"/>
      <c r="H42" s="11"/>
      <c r="I42" s="11"/>
      <c r="J42" s="11"/>
      <c r="K42" s="7"/>
      <c r="L42" s="11"/>
      <c r="M42" s="1"/>
      <c r="N42" s="1"/>
      <c r="O42" s="1"/>
    </row>
    <row r="43" spans="1:15" ht="12.75">
      <c r="A43" s="22">
        <v>-4</v>
      </c>
      <c r="B43" s="42">
        <f>IF(D18=B17,B19,IF(D18=B19,B17,0))</f>
        <v>0</v>
      </c>
      <c r="C43" s="6" t="str">
        <f>IF(E18=C17,C19,IF(E18=C19,C17,0))</f>
        <v>Аухатова Николь</v>
      </c>
      <c r="D43" s="28"/>
      <c r="E43" s="23">
        <v>21</v>
      </c>
      <c r="F43" s="35"/>
      <c r="G43" s="14" t="s">
        <v>39</v>
      </c>
      <c r="H43" s="30"/>
      <c r="I43" s="11"/>
      <c r="J43" s="11"/>
      <c r="K43" s="23">
        <v>28</v>
      </c>
      <c r="L43" s="35"/>
      <c r="M43" s="13" t="s">
        <v>33</v>
      </c>
      <c r="N43" s="10"/>
      <c r="O43" s="10"/>
    </row>
    <row r="44" spans="1:15" ht="12.75">
      <c r="A44" s="22"/>
      <c r="B44" s="22"/>
      <c r="C44" s="22">
        <v>-11</v>
      </c>
      <c r="D44" s="42">
        <f>IF(F24=D22,D26,IF(F24=D26,D22,0))</f>
        <v>0</v>
      </c>
      <c r="E44" s="6" t="str">
        <f>IF(G24=E22,E26,IF(G24=E26,E22,0))</f>
        <v>Писарева Елена</v>
      </c>
      <c r="F44" s="28"/>
      <c r="G44" s="1"/>
      <c r="H44" s="1"/>
      <c r="I44" s="11"/>
      <c r="J44" s="11"/>
      <c r="K44" s="7"/>
      <c r="L44" s="11"/>
      <c r="M44" s="1"/>
      <c r="N44" s="77" t="s">
        <v>2</v>
      </c>
      <c r="O44" s="77"/>
    </row>
    <row r="45" spans="1:15" ht="12.75">
      <c r="A45" s="22">
        <v>-5</v>
      </c>
      <c r="B45" s="42">
        <f>IF(D22=B21,B23,IF(D22=B23,B21,0))</f>
        <v>0</v>
      </c>
      <c r="C45" s="2" t="str">
        <f>IF(E22=C21,C23,IF(E22=C23,C21,0))</f>
        <v>_</v>
      </c>
      <c r="D45" s="27"/>
      <c r="E45" s="1"/>
      <c r="F45" s="1"/>
      <c r="G45" s="22">
        <v>-14</v>
      </c>
      <c r="H45" s="42">
        <f>IF(H28=F24,F32,IF(H28=F32,F24,0))</f>
        <v>0</v>
      </c>
      <c r="I45" s="2" t="str">
        <f>IF(I28=G24,G32,IF(I28=G32,G24,0))</f>
        <v>Новичкова Александра</v>
      </c>
      <c r="J45" s="27"/>
      <c r="K45" s="7"/>
      <c r="L45" s="11"/>
      <c r="M45" s="11"/>
      <c r="N45" s="1"/>
      <c r="O45" s="1"/>
    </row>
    <row r="46" spans="1:15" ht="12.75">
      <c r="A46" s="22"/>
      <c r="B46" s="22"/>
      <c r="C46" s="23">
        <v>18</v>
      </c>
      <c r="D46" s="35"/>
      <c r="E46" s="13" t="s">
        <v>45</v>
      </c>
      <c r="F46" s="30"/>
      <c r="G46" s="1"/>
      <c r="H46" s="1"/>
      <c r="I46" s="3"/>
      <c r="J46" s="11"/>
      <c r="K46" s="7"/>
      <c r="L46" s="11"/>
      <c r="M46" s="11"/>
      <c r="N46" s="1"/>
      <c r="O46" s="1"/>
    </row>
    <row r="47" spans="1:15" ht="12.75">
      <c r="A47" s="22">
        <v>-6</v>
      </c>
      <c r="B47" s="42">
        <f>IF(D26=B25,B27,IF(D26=B27,B25,0))</f>
        <v>0</v>
      </c>
      <c r="C47" s="6" t="str">
        <f>IF(E26=C25,C27,IF(E26=C27,C25,0))</f>
        <v>Ишбулатова Аделия</v>
      </c>
      <c r="D47" s="28"/>
      <c r="E47" s="23">
        <v>22</v>
      </c>
      <c r="F47" s="35"/>
      <c r="G47" s="13" t="s">
        <v>42</v>
      </c>
      <c r="H47" s="30"/>
      <c r="I47" s="23">
        <v>27</v>
      </c>
      <c r="J47" s="35"/>
      <c r="K47" s="14" t="s">
        <v>33</v>
      </c>
      <c r="L47" s="30"/>
      <c r="M47" s="11"/>
      <c r="N47" s="1"/>
      <c r="O47" s="1"/>
    </row>
    <row r="48" spans="1:15" ht="12.75">
      <c r="A48" s="22"/>
      <c r="B48" s="22"/>
      <c r="C48" s="22">
        <v>-10</v>
      </c>
      <c r="D48" s="42">
        <f>IF(F16=D14,D18,IF(F16=D18,D14,0))</f>
        <v>0</v>
      </c>
      <c r="E48" s="6" t="str">
        <f>IF(G16=E14,E18,IF(G16=E18,E14,0))</f>
        <v>Байбулатова Эвелина</v>
      </c>
      <c r="F48" s="28"/>
      <c r="G48" s="7"/>
      <c r="H48" s="33"/>
      <c r="I48" s="7"/>
      <c r="J48" s="31"/>
      <c r="K48" s="1"/>
      <c r="L48" s="1"/>
      <c r="M48" s="11"/>
      <c r="N48" s="1"/>
      <c r="O48" s="1"/>
    </row>
    <row r="49" spans="1:15" ht="12.75">
      <c r="A49" s="22">
        <v>-7</v>
      </c>
      <c r="B49" s="42">
        <f>IF(D30=B29,B31,IF(D30=B31,B29,0))</f>
        <v>0</v>
      </c>
      <c r="C49" s="2" t="str">
        <f>IF(E30=C29,C31,IF(E30=C31,C29,0))</f>
        <v>Галанова Анастасия</v>
      </c>
      <c r="D49" s="27"/>
      <c r="E49" s="1"/>
      <c r="F49" s="1"/>
      <c r="G49" s="23">
        <v>25</v>
      </c>
      <c r="H49" s="35"/>
      <c r="I49" s="14" t="s">
        <v>42</v>
      </c>
      <c r="J49" s="34"/>
      <c r="K49" s="1"/>
      <c r="L49" s="1"/>
      <c r="M49" s="11"/>
      <c r="N49" s="1"/>
      <c r="O49" s="1"/>
    </row>
    <row r="50" spans="1:15" ht="12.75">
      <c r="A50" s="22"/>
      <c r="B50" s="22"/>
      <c r="C50" s="23">
        <v>19</v>
      </c>
      <c r="D50" s="35"/>
      <c r="E50" s="13" t="s">
        <v>44</v>
      </c>
      <c r="F50" s="30"/>
      <c r="G50" s="7"/>
      <c r="H50" s="11"/>
      <c r="I50" s="11"/>
      <c r="J50" s="11"/>
      <c r="K50" s="1"/>
      <c r="L50" s="1"/>
      <c r="M50" s="11"/>
      <c r="N50" s="1"/>
      <c r="O50" s="1"/>
    </row>
    <row r="51" spans="1:15" ht="12.75">
      <c r="A51" s="22">
        <v>-8</v>
      </c>
      <c r="B51" s="42">
        <f>IF(D34=B33,B35,IF(D34=B35,B33,0))</f>
        <v>0</v>
      </c>
      <c r="C51" s="6" t="str">
        <f>IF(E34=C33,C35,IF(E34=C35,C33,0))</f>
        <v>_</v>
      </c>
      <c r="D51" s="28"/>
      <c r="E51" s="23">
        <v>23</v>
      </c>
      <c r="F51" s="35"/>
      <c r="G51" s="14" t="s">
        <v>43</v>
      </c>
      <c r="H51" s="30"/>
      <c r="I51" s="11"/>
      <c r="J51" s="11"/>
      <c r="K51" s="22">
        <v>-28</v>
      </c>
      <c r="L51" s="42">
        <f>IF(L43=J39,J47,IF(L43=J47,J39,0))</f>
        <v>0</v>
      </c>
      <c r="M51" s="2" t="str">
        <f>IF(M43=K39,K47,IF(M43=K47,K39,0))</f>
        <v>Липатова Ксения</v>
      </c>
      <c r="N51" s="10"/>
      <c r="O51" s="10"/>
    </row>
    <row r="52" spans="1:15" ht="12.75">
      <c r="A52" s="22"/>
      <c r="B52" s="22"/>
      <c r="C52" s="24">
        <v>-9</v>
      </c>
      <c r="D52" s="42">
        <f>IF(F8=D6,D10,IF(F8=D10,D6,0))</f>
        <v>0</v>
      </c>
      <c r="E52" s="6" t="str">
        <f>IF(G8=E6,E10,IF(G8=E10,E6,0))</f>
        <v>Ибатова Анита</v>
      </c>
      <c r="F52" s="28"/>
      <c r="G52" s="1"/>
      <c r="H52" s="1"/>
      <c r="I52" s="11"/>
      <c r="J52" s="11"/>
      <c r="K52" s="1"/>
      <c r="L52" s="1"/>
      <c r="M52" s="16"/>
      <c r="N52" s="77" t="s">
        <v>3</v>
      </c>
      <c r="O52" s="77"/>
    </row>
    <row r="53" spans="1:15" ht="12.75">
      <c r="A53" s="22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22">
        <v>-26</v>
      </c>
      <c r="B54" s="42">
        <f>IF(J39=H37,H41,IF(J39=H41,H37,0))</f>
        <v>0</v>
      </c>
      <c r="C54" s="2" t="str">
        <f>IF(K39=I37,I41,IF(K39=I41,I37,0))</f>
        <v>Аухатова Николь</v>
      </c>
      <c r="D54" s="27"/>
      <c r="E54" s="1"/>
      <c r="F54" s="1"/>
      <c r="G54" s="22">
        <v>-20</v>
      </c>
      <c r="H54" s="42">
        <f>IF(F39=D38,D40,IF(F39=D40,D38,0))</f>
        <v>0</v>
      </c>
      <c r="I54" s="2" t="str">
        <f>IF(G39=E38,E40,IF(G39=E40,E38,0))</f>
        <v>Мансурова Алина</v>
      </c>
      <c r="J54" s="27"/>
      <c r="K54" s="1"/>
      <c r="L54" s="1"/>
      <c r="M54" s="1"/>
      <c r="N54" s="1"/>
      <c r="O54" s="1"/>
    </row>
    <row r="55" spans="1:15" ht="12.75">
      <c r="A55" s="22"/>
      <c r="B55" s="25"/>
      <c r="C55" s="23">
        <v>29</v>
      </c>
      <c r="D55" s="35"/>
      <c r="E55" s="4" t="s">
        <v>39</v>
      </c>
      <c r="F55" s="29"/>
      <c r="G55" s="22"/>
      <c r="H55" s="22"/>
      <c r="I55" s="23">
        <v>31</v>
      </c>
      <c r="J55" s="35"/>
      <c r="K55" s="4" t="s">
        <v>37</v>
      </c>
      <c r="L55" s="29"/>
      <c r="M55" s="1"/>
      <c r="N55" s="1"/>
      <c r="O55" s="1"/>
    </row>
    <row r="56" spans="1:15" ht="12.75">
      <c r="A56" s="22">
        <v>-27</v>
      </c>
      <c r="B56" s="42">
        <f>IF(J47=H45,H49,IF(J47=H49,H45,0))</f>
        <v>0</v>
      </c>
      <c r="C56" s="6" t="str">
        <f>IF(K47=I45,I49,IF(K47=I49,I45,0))</f>
        <v>Байбулатова Эвелина</v>
      </c>
      <c r="D56" s="28"/>
      <c r="E56" s="12" t="s">
        <v>4</v>
      </c>
      <c r="F56" s="12"/>
      <c r="G56" s="22">
        <v>-21</v>
      </c>
      <c r="H56" s="42">
        <f>IF(F43=D42,D44,IF(F43=D44,D42,0))</f>
        <v>0</v>
      </c>
      <c r="I56" s="6" t="str">
        <f>IF(G43=E42,E44,IF(G43=E44,E42,0))</f>
        <v>Писарева Елена</v>
      </c>
      <c r="J56" s="28"/>
      <c r="K56" s="7"/>
      <c r="L56" s="11"/>
      <c r="M56" s="11"/>
      <c r="N56" s="1"/>
      <c r="O56" s="1"/>
    </row>
    <row r="57" spans="1:15" ht="12.75">
      <c r="A57" s="22"/>
      <c r="B57" s="22"/>
      <c r="C57" s="22">
        <v>-29</v>
      </c>
      <c r="D57" s="42">
        <f>IF(D55=B54,B56,IF(D55=B56,B54,0))</f>
        <v>0</v>
      </c>
      <c r="E57" s="2" t="str">
        <f>IF(E55=C54,C56,IF(E55=C56,C54,0))</f>
        <v>Байбулатова Эвелина</v>
      </c>
      <c r="F57" s="27"/>
      <c r="G57" s="22"/>
      <c r="H57" s="22"/>
      <c r="I57" s="1"/>
      <c r="J57" s="1"/>
      <c r="K57" s="23">
        <v>33</v>
      </c>
      <c r="L57" s="35"/>
      <c r="M57" s="4" t="s">
        <v>37</v>
      </c>
      <c r="N57" s="10"/>
      <c r="O57" s="10"/>
    </row>
    <row r="58" spans="1:15" ht="12.75">
      <c r="A58" s="22"/>
      <c r="B58" s="22"/>
      <c r="C58" s="1"/>
      <c r="D58" s="1"/>
      <c r="E58" s="12" t="s">
        <v>5</v>
      </c>
      <c r="F58" s="12"/>
      <c r="G58" s="22">
        <v>-22</v>
      </c>
      <c r="H58" s="42">
        <f>IF(F47=D46,D48,IF(F47=D48,D46,0))</f>
        <v>0</v>
      </c>
      <c r="I58" s="2" t="str">
        <f>IF(G47=E46,E48,IF(G47=E48,E46,0))</f>
        <v>Ишбулатова Аделия</v>
      </c>
      <c r="J58" s="27"/>
      <c r="K58" s="7"/>
      <c r="L58" s="11"/>
      <c r="M58" s="1"/>
      <c r="N58" s="77" t="s">
        <v>6</v>
      </c>
      <c r="O58" s="77"/>
    </row>
    <row r="59" spans="1:15" ht="12.75">
      <c r="A59" s="22">
        <v>-24</v>
      </c>
      <c r="B59" s="42">
        <f>IF(H41=F39,F43,IF(H41=F43,F39,0))</f>
        <v>0</v>
      </c>
      <c r="C59" s="2" t="str">
        <f>IF(I41=G39,G43,IF(I41=G43,G39,0))</f>
        <v>Авдеева Алена</v>
      </c>
      <c r="D59" s="27"/>
      <c r="E59" s="1"/>
      <c r="F59" s="1"/>
      <c r="G59" s="22"/>
      <c r="H59" s="22"/>
      <c r="I59" s="23">
        <v>32</v>
      </c>
      <c r="J59" s="35"/>
      <c r="K59" s="8" t="s">
        <v>44</v>
      </c>
      <c r="L59" s="29"/>
      <c r="M59" s="17"/>
      <c r="N59" s="1"/>
      <c r="O59" s="1"/>
    </row>
    <row r="60" spans="1:15" ht="12.75">
      <c r="A60" s="22"/>
      <c r="B60" s="22"/>
      <c r="C60" s="23">
        <v>30</v>
      </c>
      <c r="D60" s="35"/>
      <c r="E60" s="4" t="s">
        <v>43</v>
      </c>
      <c r="F60" s="29"/>
      <c r="G60" s="22">
        <v>-23</v>
      </c>
      <c r="H60" s="42">
        <f>IF(F51=D50,D52,IF(F51=D52,D50,0))</f>
        <v>0</v>
      </c>
      <c r="I60" s="6" t="str">
        <f>IF(G51=E50,E52,IF(G51=E52,E50,0))</f>
        <v>Галанова Анастасия</v>
      </c>
      <c r="J60" s="28"/>
      <c r="K60" s="22">
        <v>-33</v>
      </c>
      <c r="L60" s="42">
        <f>IF(L57=J55,J59,IF(L57=J59,J55,0))</f>
        <v>0</v>
      </c>
      <c r="M60" s="2" t="str">
        <f>IF(M57=K55,K59,IF(M57=K59,K55,0))</f>
        <v>Галанова Анастасия</v>
      </c>
      <c r="N60" s="10"/>
      <c r="O60" s="10"/>
    </row>
    <row r="61" spans="1:15" ht="12.75">
      <c r="A61" s="22">
        <v>-25</v>
      </c>
      <c r="B61" s="42">
        <f>IF(H49=F47,F51,IF(H49=F51,F47,0))</f>
        <v>0</v>
      </c>
      <c r="C61" s="6" t="str">
        <f>IF(I49=G47,G51,IF(I49=G51,G47,0))</f>
        <v>Ибатова Анита</v>
      </c>
      <c r="D61" s="28"/>
      <c r="E61" s="12" t="s">
        <v>7</v>
      </c>
      <c r="F61" s="12"/>
      <c r="G61" s="1"/>
      <c r="H61" s="1"/>
      <c r="I61" s="1"/>
      <c r="J61" s="1"/>
      <c r="K61" s="1"/>
      <c r="L61" s="1"/>
      <c r="M61" s="1"/>
      <c r="N61" s="77" t="s">
        <v>8</v>
      </c>
      <c r="O61" s="77"/>
    </row>
    <row r="62" spans="1:15" ht="12.75">
      <c r="A62" s="22"/>
      <c r="B62" s="22"/>
      <c r="C62" s="22">
        <v>-30</v>
      </c>
      <c r="D62" s="42">
        <f>IF(D60=B59,B61,IF(D60=B61,B59,0))</f>
        <v>0</v>
      </c>
      <c r="E62" s="2" t="str">
        <f>IF(E60=C59,C61,IF(E60=C61,C59,0))</f>
        <v>Авдеева Алена</v>
      </c>
      <c r="F62" s="27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22"/>
      <c r="B63" s="22"/>
      <c r="C63" s="1"/>
      <c r="D63" s="1"/>
      <c r="E63" s="12" t="s">
        <v>9</v>
      </c>
      <c r="F63" s="12"/>
      <c r="G63" s="1"/>
      <c r="H63" s="1"/>
      <c r="I63" s="22">
        <v>-31</v>
      </c>
      <c r="J63" s="42">
        <f>IF(J55=H54,H56,IF(J55=H56,H54,0))</f>
        <v>0</v>
      </c>
      <c r="K63" s="2" t="str">
        <f>IF(K55=I54,I56,IF(K55=I56,I54,0))</f>
        <v>Писарева Елена</v>
      </c>
      <c r="L63" s="27"/>
      <c r="M63" s="1"/>
      <c r="N63" s="1"/>
      <c r="O63" s="1"/>
    </row>
    <row r="64" spans="1:15" ht="12.75">
      <c r="A64" s="22">
        <v>-16</v>
      </c>
      <c r="B64" s="42">
        <f>IF(D38=B37,B39,IF(D38=B39,B37,0))</f>
        <v>0</v>
      </c>
      <c r="C64" s="2" t="str">
        <f>IF(E38=C37,C39,IF(E38=C39,C37,0))</f>
        <v>_</v>
      </c>
      <c r="D64" s="27"/>
      <c r="E64" s="1"/>
      <c r="F64" s="1"/>
      <c r="G64" s="1"/>
      <c r="H64" s="1"/>
      <c r="I64" s="1"/>
      <c r="J64" s="1"/>
      <c r="K64" s="23">
        <v>34</v>
      </c>
      <c r="L64" s="35"/>
      <c r="M64" s="4" t="s">
        <v>35</v>
      </c>
      <c r="N64" s="10"/>
      <c r="O64" s="10"/>
    </row>
    <row r="65" spans="1:15" ht="12.75">
      <c r="A65" s="22"/>
      <c r="B65" s="22"/>
      <c r="C65" s="23">
        <v>35</v>
      </c>
      <c r="D65" s="35"/>
      <c r="E65" s="4" t="s">
        <v>46</v>
      </c>
      <c r="F65" s="29"/>
      <c r="G65" s="1"/>
      <c r="H65" s="1"/>
      <c r="I65" s="22">
        <v>-32</v>
      </c>
      <c r="J65" s="42">
        <f>IF(J59=H58,H60,IF(J59=H60,H58,0))</f>
        <v>0</v>
      </c>
      <c r="K65" s="6" t="str">
        <f>IF(K59=I58,I60,IF(K59=I60,I58,0))</f>
        <v>Ишбулатова Аделия</v>
      </c>
      <c r="L65" s="27"/>
      <c r="M65" s="1"/>
      <c r="N65" s="77" t="s">
        <v>10</v>
      </c>
      <c r="O65" s="77"/>
    </row>
    <row r="66" spans="1:15" ht="12.75">
      <c r="A66" s="22">
        <v>-17</v>
      </c>
      <c r="B66" s="42">
        <f>IF(D42=B41,B43,IF(D42=B43,B41,0))</f>
        <v>0</v>
      </c>
      <c r="C66" s="6" t="str">
        <f>IF(E42=C41,C43,IF(E42=C43,C41,0))</f>
        <v>Абдуллина Яна</v>
      </c>
      <c r="D66" s="28"/>
      <c r="E66" s="7"/>
      <c r="F66" s="11"/>
      <c r="G66" s="11"/>
      <c r="H66" s="11"/>
      <c r="I66" s="22"/>
      <c r="J66" s="22"/>
      <c r="K66" s="22">
        <v>-34</v>
      </c>
      <c r="L66" s="42">
        <f>IF(L64=J63,J65,IF(L64=J65,J63,0))</f>
        <v>0</v>
      </c>
      <c r="M66" s="2" t="str">
        <f>IF(M64=K63,K65,IF(M64=K65,K63,0))</f>
        <v>Ишбулатова Аделия</v>
      </c>
      <c r="N66" s="10"/>
      <c r="O66" s="10"/>
    </row>
    <row r="67" spans="1:15" ht="12.75">
      <c r="A67" s="22"/>
      <c r="B67" s="22"/>
      <c r="C67" s="1"/>
      <c r="D67" s="1"/>
      <c r="E67" s="23">
        <v>37</v>
      </c>
      <c r="F67" s="35"/>
      <c r="G67" s="4" t="s">
        <v>46</v>
      </c>
      <c r="H67" s="29"/>
      <c r="I67" s="22"/>
      <c r="J67" s="22"/>
      <c r="K67" s="1"/>
      <c r="L67" s="1"/>
      <c r="M67" s="1"/>
      <c r="N67" s="77" t="s">
        <v>11</v>
      </c>
      <c r="O67" s="77"/>
    </row>
    <row r="68" spans="1:15" ht="12.75">
      <c r="A68" s="22">
        <v>-18</v>
      </c>
      <c r="B68" s="42">
        <f>IF(D46=B45,B47,IF(D46=B47,B45,0))</f>
        <v>0</v>
      </c>
      <c r="C68" s="2" t="str">
        <f>IF(E46=C45,C47,IF(E46=C47,C45,0))</f>
        <v>_</v>
      </c>
      <c r="D68" s="27"/>
      <c r="E68" s="7"/>
      <c r="F68" s="11"/>
      <c r="G68" s="15" t="s">
        <v>12</v>
      </c>
      <c r="H68" s="15"/>
      <c r="I68" s="22">
        <v>-35</v>
      </c>
      <c r="J68" s="42">
        <f>IF(D65=B64,B66,IF(D65=B66,B64,0))</f>
        <v>0</v>
      </c>
      <c r="K68" s="2" t="str">
        <f>IF(E65=C64,C66,IF(E65=C66,C64,0))</f>
        <v>_</v>
      </c>
      <c r="L68" s="27"/>
      <c r="M68" s="1"/>
      <c r="N68" s="1"/>
      <c r="O68" s="1"/>
    </row>
    <row r="69" spans="1:15" ht="12.75">
      <c r="A69" s="22"/>
      <c r="B69" s="22"/>
      <c r="C69" s="23">
        <v>36</v>
      </c>
      <c r="D69" s="35"/>
      <c r="E69" s="8"/>
      <c r="F69" s="29"/>
      <c r="G69" s="17"/>
      <c r="H69" s="17"/>
      <c r="I69" s="22"/>
      <c r="J69" s="22"/>
      <c r="K69" s="23">
        <v>38</v>
      </c>
      <c r="L69" s="35"/>
      <c r="M69" s="4"/>
      <c r="N69" s="10"/>
      <c r="O69" s="10"/>
    </row>
    <row r="70" spans="1:15" ht="12.75">
      <c r="A70" s="22">
        <v>-19</v>
      </c>
      <c r="B70" s="42">
        <f>IF(D50=B49,B51,IF(D50=B51,B49,0))</f>
        <v>0</v>
      </c>
      <c r="C70" s="6" t="str">
        <f>IF(E50=C49,C51,IF(E50=C51,C49,0))</f>
        <v>_</v>
      </c>
      <c r="D70" s="28"/>
      <c r="E70" s="22">
        <v>-37</v>
      </c>
      <c r="F70" s="42">
        <f>IF(F67=D65,D69,IF(F67=D69,D65,0))</f>
        <v>0</v>
      </c>
      <c r="G70" s="2">
        <f>IF(G67=E65,E69,IF(G67=E69,E65,0))</f>
        <v>0</v>
      </c>
      <c r="H70" s="27"/>
      <c r="I70" s="22">
        <v>-36</v>
      </c>
      <c r="J70" s="42">
        <f>IF(D69=B68,B70,IF(D69=B70,B68,0))</f>
        <v>0</v>
      </c>
      <c r="K70" s="6">
        <f>IF(E69=C68,C70,IF(E69=C70,C68,0))</f>
        <v>0</v>
      </c>
      <c r="L70" s="27"/>
      <c r="M70" s="1"/>
      <c r="N70" s="77" t="s">
        <v>13</v>
      </c>
      <c r="O70" s="77"/>
    </row>
    <row r="71" spans="1:15" ht="12.75">
      <c r="A71" s="1"/>
      <c r="B71" s="1"/>
      <c r="C71" s="1"/>
      <c r="D71" s="1"/>
      <c r="E71" s="1"/>
      <c r="F71" s="1"/>
      <c r="G71" s="12" t="s">
        <v>14</v>
      </c>
      <c r="H71" s="12"/>
      <c r="I71" s="1"/>
      <c r="J71" s="1"/>
      <c r="K71" s="22">
        <v>-38</v>
      </c>
      <c r="L71" s="42">
        <f>IF(L69=J68,J70,IF(L69=J70,J68,0))</f>
        <v>0</v>
      </c>
      <c r="M71" s="2" t="str">
        <f>IF(M69=K68,K70,IF(M69=K70,K68,0))</f>
        <v>_</v>
      </c>
      <c r="N71" s="10"/>
      <c r="O71" s="10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77" t="s">
        <v>15</v>
      </c>
      <c r="O72" s="7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2:O72"/>
    <mergeCell ref="N58:O58"/>
    <mergeCell ref="N61:O61"/>
    <mergeCell ref="N65:O65"/>
    <mergeCell ref="N67:O67"/>
    <mergeCell ref="N70:O70"/>
    <mergeCell ref="A1:O1"/>
    <mergeCell ref="A4:O4"/>
    <mergeCell ref="N52:O52"/>
    <mergeCell ref="N21:O21"/>
    <mergeCell ref="N32:O32"/>
    <mergeCell ref="A3:O3"/>
    <mergeCell ref="N44:O44"/>
    <mergeCell ref="A2:O2"/>
  </mergeCells>
  <conditionalFormatting sqref="A5:O7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5"/>
  </sheetPr>
  <dimension ref="A1:E39"/>
  <sheetViews>
    <sheetView workbookViewId="0" topLeftCell="A12">
      <selection activeCell="A2" sqref="A2:L2"/>
    </sheetView>
  </sheetViews>
  <sheetFormatPr defaultColWidth="9.00390625" defaultRowHeight="12.75"/>
  <cols>
    <col min="1" max="1" width="9.125" style="46" customWidth="1"/>
    <col min="2" max="2" width="5.75390625" style="46" customWidth="1"/>
    <col min="3" max="4" width="25.75390625" style="45" customWidth="1"/>
    <col min="5" max="5" width="5.75390625" style="45" customWidth="1"/>
    <col min="6" max="16384" width="9.125" style="45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47">
        <f>'Д3'!D6</f>
        <v>0</v>
      </c>
      <c r="C2" s="48">
        <f>'Д3'!E69</f>
        <v>0</v>
      </c>
      <c r="D2" s="49">
        <f>'Д3'!K70</f>
        <v>0</v>
      </c>
      <c r="E2" s="50">
        <f>'Д3'!B37</f>
        <v>0</v>
      </c>
    </row>
    <row r="3" spans="1:5" ht="12.75">
      <c r="A3" s="44">
        <v>2</v>
      </c>
      <c r="B3" s="47">
        <f>'Д3'!D10</f>
        <v>0</v>
      </c>
      <c r="C3" s="48" t="str">
        <f>'Д3'!G67</f>
        <v>Абдуллина Яна</v>
      </c>
      <c r="D3" s="49">
        <f>'Д3'!G70</f>
        <v>0</v>
      </c>
      <c r="E3" s="50">
        <f>'Д3'!B39</f>
        <v>0</v>
      </c>
    </row>
    <row r="4" spans="1:5" ht="12.75">
      <c r="A4" s="44">
        <v>3</v>
      </c>
      <c r="B4" s="47">
        <f>'Д3'!D14</f>
        <v>0</v>
      </c>
      <c r="C4" s="48" t="str">
        <f>'Д3'!E6</f>
        <v>Апсатарова Дарина</v>
      </c>
      <c r="D4" s="49" t="str">
        <f>'Д3'!C37</f>
        <v>_</v>
      </c>
      <c r="E4" s="50">
        <f>'Д3'!B41</f>
        <v>0</v>
      </c>
    </row>
    <row r="5" spans="1:5" ht="12.75">
      <c r="A5" s="44">
        <v>4</v>
      </c>
      <c r="B5" s="47">
        <f>'Д3'!D18</f>
        <v>0</v>
      </c>
      <c r="C5" s="48" t="str">
        <f>'Д3'!E22</f>
        <v>Новичкова Александра</v>
      </c>
      <c r="D5" s="49" t="str">
        <f>'Д3'!C45</f>
        <v>_</v>
      </c>
      <c r="E5" s="50">
        <f>'Д3'!B43</f>
        <v>0</v>
      </c>
    </row>
    <row r="6" spans="1:5" ht="12.75">
      <c r="A6" s="44">
        <v>5</v>
      </c>
      <c r="B6" s="47">
        <f>'Д3'!D22</f>
        <v>0</v>
      </c>
      <c r="C6" s="48" t="str">
        <f>'Д3'!E34</f>
        <v>Якупова Диана</v>
      </c>
      <c r="D6" s="49" t="str">
        <f>'Д3'!C51</f>
        <v>_</v>
      </c>
      <c r="E6" s="50">
        <f>'Д3'!B45</f>
        <v>0</v>
      </c>
    </row>
    <row r="7" spans="1:5" ht="12.75">
      <c r="A7" s="44">
        <v>6</v>
      </c>
      <c r="B7" s="47">
        <f>'Д3'!D26</f>
        <v>0</v>
      </c>
      <c r="C7" s="48" t="str">
        <f>'Д3'!E38</f>
        <v>Мансурова Алина</v>
      </c>
      <c r="D7" s="49" t="str">
        <f>'Д3'!C64</f>
        <v>_</v>
      </c>
      <c r="E7" s="50">
        <f>'Д3'!B47</f>
        <v>0</v>
      </c>
    </row>
    <row r="8" spans="1:5" ht="12.75">
      <c r="A8" s="44">
        <v>7</v>
      </c>
      <c r="B8" s="47">
        <f>'Д3'!D30</f>
        <v>0</v>
      </c>
      <c r="C8" s="48" t="str">
        <f>'Д3'!E46</f>
        <v>Ишбулатова Аделия</v>
      </c>
      <c r="D8" s="49" t="str">
        <f>'Д3'!C68</f>
        <v>_</v>
      </c>
      <c r="E8" s="50">
        <f>'Д3'!B49</f>
        <v>0</v>
      </c>
    </row>
    <row r="9" spans="1:5" ht="12.75">
      <c r="A9" s="44">
        <v>8</v>
      </c>
      <c r="B9" s="47">
        <f>'Д3'!D34</f>
        <v>0</v>
      </c>
      <c r="C9" s="48" t="str">
        <f>'Д3'!E50</f>
        <v>Галанова Анастасия</v>
      </c>
      <c r="D9" s="49" t="str">
        <f>'Д3'!C70</f>
        <v>_</v>
      </c>
      <c r="E9" s="50">
        <f>'Д3'!B51</f>
        <v>0</v>
      </c>
    </row>
    <row r="10" spans="1:5" ht="12.75">
      <c r="A10" s="44">
        <v>9</v>
      </c>
      <c r="B10" s="47">
        <f>'Д3'!F8</f>
        <v>0</v>
      </c>
      <c r="C10" s="48" t="str">
        <f>'Д3'!E65</f>
        <v>Абдуллина Яна</v>
      </c>
      <c r="D10" s="49" t="str">
        <f>'Д3'!K68</f>
        <v>_</v>
      </c>
      <c r="E10" s="50">
        <f>'Д3'!D52</f>
        <v>0</v>
      </c>
    </row>
    <row r="11" spans="1:5" ht="12.75">
      <c r="A11" s="44">
        <v>10</v>
      </c>
      <c r="B11" s="47">
        <f>'Д3'!F16</f>
        <v>0</v>
      </c>
      <c r="C11" s="48">
        <f>'Д3'!M69</f>
        <v>0</v>
      </c>
      <c r="D11" s="49" t="str">
        <f>'Д3'!M71</f>
        <v>_</v>
      </c>
      <c r="E11" s="50">
        <f>'Д3'!D48</f>
        <v>0</v>
      </c>
    </row>
    <row r="12" spans="1:5" ht="12.75">
      <c r="A12" s="44">
        <v>11</v>
      </c>
      <c r="B12" s="47">
        <f>'Д3'!F24</f>
        <v>0</v>
      </c>
      <c r="C12" s="48" t="str">
        <f>'Д3'!E30</f>
        <v>Авдеева Алена</v>
      </c>
      <c r="D12" s="49" t="str">
        <f>'Д3'!C49</f>
        <v>Галанова Анастасия</v>
      </c>
      <c r="E12" s="50">
        <f>'Д3'!D44</f>
        <v>0</v>
      </c>
    </row>
    <row r="13" spans="1:5" ht="12.75">
      <c r="A13" s="44">
        <v>12</v>
      </c>
      <c r="B13" s="47">
        <f>'Д3'!F32</f>
        <v>0</v>
      </c>
      <c r="C13" s="48" t="str">
        <f>'Д3'!G39</f>
        <v>Авдеева Алена</v>
      </c>
      <c r="D13" s="49" t="str">
        <f>'Д3'!I54</f>
        <v>Мансурова Алина</v>
      </c>
      <c r="E13" s="50">
        <f>'Д3'!D40</f>
        <v>0</v>
      </c>
    </row>
    <row r="14" spans="1:5" ht="12.75">
      <c r="A14" s="44">
        <v>13</v>
      </c>
      <c r="B14" s="47">
        <f>'Д3'!H12</f>
        <v>0</v>
      </c>
      <c r="C14" s="48" t="str">
        <f>'Д3'!G8</f>
        <v>Апсатарова Дарина</v>
      </c>
      <c r="D14" s="49" t="str">
        <f>'Д3'!E52</f>
        <v>Ибатова Анита</v>
      </c>
      <c r="E14" s="50">
        <f>'Д3'!H37</f>
        <v>0</v>
      </c>
    </row>
    <row r="15" spans="1:5" ht="12.75">
      <c r="A15" s="44">
        <v>14</v>
      </c>
      <c r="B15" s="47">
        <f>'Д3'!H28</f>
        <v>0</v>
      </c>
      <c r="C15" s="48" t="str">
        <f>'Д3'!I12</f>
        <v>Апсатарова Дарина</v>
      </c>
      <c r="D15" s="49" t="str">
        <f>'Д3'!I37</f>
        <v>Липатова Ксения</v>
      </c>
      <c r="E15" s="50">
        <f>'Д3'!H45</f>
        <v>0</v>
      </c>
    </row>
    <row r="16" spans="1:5" ht="12.75">
      <c r="A16" s="44">
        <v>15</v>
      </c>
      <c r="B16" s="47">
        <f>'Д3'!J20</f>
        <v>0</v>
      </c>
      <c r="C16" s="48" t="str">
        <f>'Д3'!K20</f>
        <v>Апсатарова Дарина</v>
      </c>
      <c r="D16" s="49" t="str">
        <f>'Д3'!K31</f>
        <v>Якупова Диана</v>
      </c>
      <c r="E16" s="50">
        <f>'Д3'!J31</f>
        <v>0</v>
      </c>
    </row>
    <row r="17" spans="1:5" ht="12.75">
      <c r="A17" s="44">
        <v>16</v>
      </c>
      <c r="B17" s="47">
        <f>'Д3'!D38</f>
        <v>0</v>
      </c>
      <c r="C17" s="48" t="str">
        <f>'Д3'!E42</f>
        <v>Аухатова Николь</v>
      </c>
      <c r="D17" s="49" t="str">
        <f>'Д3'!C66</f>
        <v>Абдуллина Яна</v>
      </c>
      <c r="E17" s="50">
        <f>'Д3'!B64</f>
        <v>0</v>
      </c>
    </row>
    <row r="18" spans="1:5" ht="12.75">
      <c r="A18" s="44">
        <v>17</v>
      </c>
      <c r="B18" s="47">
        <f>'Д3'!D42</f>
        <v>0</v>
      </c>
      <c r="C18" s="48" t="str">
        <f>'Д3'!I41</f>
        <v>Аухатова Николь</v>
      </c>
      <c r="D18" s="49" t="str">
        <f>'Д3'!C59</f>
        <v>Авдеева Алена</v>
      </c>
      <c r="E18" s="50">
        <f>'Д3'!B66</f>
        <v>0</v>
      </c>
    </row>
    <row r="19" spans="1:5" ht="12.75">
      <c r="A19" s="44">
        <v>18</v>
      </c>
      <c r="B19" s="47">
        <f>'Д3'!D46</f>
        <v>0</v>
      </c>
      <c r="C19" s="48" t="str">
        <f>'Д3'!E55</f>
        <v>Аухатова Николь</v>
      </c>
      <c r="D19" s="49" t="str">
        <f>'Д3'!E57</f>
        <v>Байбулатова Эвелина</v>
      </c>
      <c r="E19" s="50">
        <f>'Д3'!B68</f>
        <v>0</v>
      </c>
    </row>
    <row r="20" spans="1:5" ht="12.75">
      <c r="A20" s="44">
        <v>19</v>
      </c>
      <c r="B20" s="47">
        <f>'Д3'!D50</f>
        <v>0</v>
      </c>
      <c r="C20" s="48" t="str">
        <f>'Д3'!G43</f>
        <v>Аухатова Николь</v>
      </c>
      <c r="D20" s="49" t="str">
        <f>'Д3'!I56</f>
        <v>Писарева Елена</v>
      </c>
      <c r="E20" s="50">
        <f>'Д3'!B70</f>
        <v>0</v>
      </c>
    </row>
    <row r="21" spans="1:5" ht="12.75">
      <c r="A21" s="44">
        <v>20</v>
      </c>
      <c r="B21" s="47">
        <f>'Д3'!F39</f>
        <v>0</v>
      </c>
      <c r="C21" s="48" t="str">
        <f>'Д3'!E14</f>
        <v>Байбулатова Эвелина</v>
      </c>
      <c r="D21" s="49" t="str">
        <f>'Д3'!C41</f>
        <v>Абдуллина Яна</v>
      </c>
      <c r="E21" s="50">
        <f>'Д3'!H54</f>
        <v>0</v>
      </c>
    </row>
    <row r="22" spans="1:5" ht="12.75">
      <c r="A22" s="44">
        <v>21</v>
      </c>
      <c r="B22" s="47">
        <f>'Д3'!F43</f>
        <v>0</v>
      </c>
      <c r="C22" s="48" t="str">
        <f>'Д3'!I49</f>
        <v>Байбулатова Эвелина</v>
      </c>
      <c r="D22" s="49" t="str">
        <f>'Д3'!C61</f>
        <v>Ибатова Анита</v>
      </c>
      <c r="E22" s="50">
        <f>'Д3'!H56</f>
        <v>0</v>
      </c>
    </row>
    <row r="23" spans="1:5" ht="12.75">
      <c r="A23" s="44">
        <v>22</v>
      </c>
      <c r="B23" s="47">
        <f>'Д3'!F47</f>
        <v>0</v>
      </c>
      <c r="C23" s="48" t="str">
        <f>'Д3'!G47</f>
        <v>Байбулатова Эвелина</v>
      </c>
      <c r="D23" s="49" t="str">
        <f>'Д3'!I58</f>
        <v>Ишбулатова Аделия</v>
      </c>
      <c r="E23" s="50">
        <f>'Д3'!H58</f>
        <v>0</v>
      </c>
    </row>
    <row r="24" spans="1:5" ht="12.75">
      <c r="A24" s="44">
        <v>23</v>
      </c>
      <c r="B24" s="47">
        <f>'Д3'!F51</f>
        <v>0</v>
      </c>
      <c r="C24" s="48" t="str">
        <f>'Д3'!K59</f>
        <v>Галанова Анастасия</v>
      </c>
      <c r="D24" s="49" t="str">
        <f>'Д3'!K65</f>
        <v>Ишбулатова Аделия</v>
      </c>
      <c r="E24" s="50">
        <f>'Д3'!H60</f>
        <v>0</v>
      </c>
    </row>
    <row r="25" spans="1:5" ht="12.75">
      <c r="A25" s="44">
        <v>24</v>
      </c>
      <c r="B25" s="47">
        <f>'Д3'!H41</f>
        <v>0</v>
      </c>
      <c r="C25" s="48" t="str">
        <f>'Д3'!E60</f>
        <v>Ибатова Анита</v>
      </c>
      <c r="D25" s="49" t="str">
        <f>'Д3'!E62</f>
        <v>Авдеева Алена</v>
      </c>
      <c r="E25" s="50">
        <f>'Д3'!B59</f>
        <v>0</v>
      </c>
    </row>
    <row r="26" spans="1:5" ht="12.75">
      <c r="A26" s="44">
        <v>25</v>
      </c>
      <c r="B26" s="47">
        <f>'Д3'!H49</f>
        <v>0</v>
      </c>
      <c r="C26" s="48" t="str">
        <f>'Д3'!G51</f>
        <v>Ибатова Анита</v>
      </c>
      <c r="D26" s="49" t="str">
        <f>'Д3'!I60</f>
        <v>Галанова Анастасия</v>
      </c>
      <c r="E26" s="50">
        <f>'Д3'!B61</f>
        <v>0</v>
      </c>
    </row>
    <row r="27" spans="1:5" ht="12.75">
      <c r="A27" s="44">
        <v>26</v>
      </c>
      <c r="B27" s="47">
        <f>'Д3'!J39</f>
        <v>0</v>
      </c>
      <c r="C27" s="48" t="str">
        <f>'Д3'!E10</f>
        <v>Ибатова Анита</v>
      </c>
      <c r="D27" s="49" t="str">
        <f>'Д3'!C39</f>
        <v>Мансурова Алина</v>
      </c>
      <c r="E27" s="50">
        <f>'Д3'!B54</f>
        <v>0</v>
      </c>
    </row>
    <row r="28" spans="1:5" ht="12.75">
      <c r="A28" s="44">
        <v>27</v>
      </c>
      <c r="B28" s="47">
        <f>'Д3'!J47</f>
        <v>0</v>
      </c>
      <c r="C28" s="48" t="str">
        <f>'Д3'!E18</f>
        <v>Липатова Ксения</v>
      </c>
      <c r="D28" s="49" t="str">
        <f>'Д3'!C43</f>
        <v>Аухатова Николь</v>
      </c>
      <c r="E28" s="50">
        <f>'Д3'!B56</f>
        <v>0</v>
      </c>
    </row>
    <row r="29" spans="1:5" ht="12.75">
      <c r="A29" s="44">
        <v>28</v>
      </c>
      <c r="B29" s="47">
        <f>'Д3'!L43</f>
        <v>0</v>
      </c>
      <c r="C29" s="48" t="str">
        <f>'Д3'!K39</f>
        <v>Липатова Ксения</v>
      </c>
      <c r="D29" s="49" t="str">
        <f>'Д3'!C54</f>
        <v>Аухатова Николь</v>
      </c>
      <c r="E29" s="50">
        <f>'Д3'!L51</f>
        <v>0</v>
      </c>
    </row>
    <row r="30" spans="1:5" ht="12.75">
      <c r="A30" s="44">
        <v>29</v>
      </c>
      <c r="B30" s="47">
        <f>'Д3'!D55</f>
        <v>0</v>
      </c>
      <c r="C30" s="48" t="str">
        <f>'Д3'!G16</f>
        <v>Липатова Ксения</v>
      </c>
      <c r="D30" s="49" t="str">
        <f>'Д3'!E48</f>
        <v>Байбулатова Эвелина</v>
      </c>
      <c r="E30" s="50">
        <f>'Д3'!D57</f>
        <v>0</v>
      </c>
    </row>
    <row r="31" spans="1:5" ht="12.75">
      <c r="A31" s="44">
        <v>30</v>
      </c>
      <c r="B31" s="47">
        <f>'Д3'!D60</f>
        <v>0</v>
      </c>
      <c r="C31" s="48" t="str">
        <f>'Д3'!M57</f>
        <v>Мансурова Алина</v>
      </c>
      <c r="D31" s="49" t="str">
        <f>'Д3'!M60</f>
        <v>Галанова Анастасия</v>
      </c>
      <c r="E31" s="50">
        <f>'Д3'!D62</f>
        <v>0</v>
      </c>
    </row>
    <row r="32" spans="1:5" ht="12.75">
      <c r="A32" s="44">
        <v>31</v>
      </c>
      <c r="B32" s="47">
        <f>'Д3'!J55</f>
        <v>0</v>
      </c>
      <c r="C32" s="48" t="str">
        <f>'Д3'!K55</f>
        <v>Мансурова Алина</v>
      </c>
      <c r="D32" s="49" t="str">
        <f>'Д3'!K63</f>
        <v>Писарева Елена</v>
      </c>
      <c r="E32" s="50">
        <f>'Д3'!J63</f>
        <v>0</v>
      </c>
    </row>
    <row r="33" spans="1:5" ht="12.75">
      <c r="A33" s="44">
        <v>32</v>
      </c>
      <c r="B33" s="47">
        <f>'Д3'!J59</f>
        <v>0</v>
      </c>
      <c r="C33" s="48" t="str">
        <f>'Д3'!K47</f>
        <v>Новичкова Александра</v>
      </c>
      <c r="D33" s="49" t="str">
        <f>'Д3'!C56</f>
        <v>Байбулатова Эвелина</v>
      </c>
      <c r="E33" s="50">
        <f>'Д3'!J65</f>
        <v>0</v>
      </c>
    </row>
    <row r="34" spans="1:5" ht="12.75">
      <c r="A34" s="44">
        <v>33</v>
      </c>
      <c r="B34" s="47">
        <f>'Д3'!L57</f>
        <v>0</v>
      </c>
      <c r="C34" s="48" t="str">
        <f>'Д3'!M43</f>
        <v>Новичкова Александра</v>
      </c>
      <c r="D34" s="49" t="str">
        <f>'Д3'!M51</f>
        <v>Липатова Ксения</v>
      </c>
      <c r="E34" s="50">
        <f>'Д3'!L60</f>
        <v>0</v>
      </c>
    </row>
    <row r="35" spans="1:5" ht="12.75">
      <c r="A35" s="44">
        <v>34</v>
      </c>
      <c r="B35" s="47">
        <f>'Д3'!L64</f>
        <v>0</v>
      </c>
      <c r="C35" s="48" t="str">
        <f>'Д3'!G24</f>
        <v>Новичкова Александра</v>
      </c>
      <c r="D35" s="49" t="str">
        <f>'Д3'!E44</f>
        <v>Писарева Елена</v>
      </c>
      <c r="E35" s="50">
        <f>'Д3'!L66</f>
        <v>0</v>
      </c>
    </row>
    <row r="36" spans="1:5" ht="12.75">
      <c r="A36" s="44">
        <v>35</v>
      </c>
      <c r="B36" s="47">
        <f>'Д3'!D65</f>
        <v>0</v>
      </c>
      <c r="C36" s="48" t="str">
        <f>'Д3'!E26</f>
        <v>Писарева Елена</v>
      </c>
      <c r="D36" s="49" t="str">
        <f>'Д3'!C47</f>
        <v>Ишбулатова Аделия</v>
      </c>
      <c r="E36" s="50">
        <f>'Д3'!J68</f>
        <v>0</v>
      </c>
    </row>
    <row r="37" spans="1:5" ht="12.75">
      <c r="A37" s="44">
        <v>36</v>
      </c>
      <c r="B37" s="47">
        <f>'Д3'!D69</f>
        <v>0</v>
      </c>
      <c r="C37" s="48" t="str">
        <f>'Д3'!M64</f>
        <v>Писарева Елена</v>
      </c>
      <c r="D37" s="49" t="str">
        <f>'Д3'!M66</f>
        <v>Ишбулатова Аделия</v>
      </c>
      <c r="E37" s="50">
        <f>'Д3'!J70</f>
        <v>0</v>
      </c>
    </row>
    <row r="38" spans="1:5" ht="12.75">
      <c r="A38" s="44">
        <v>37</v>
      </c>
      <c r="B38" s="47">
        <f>'Д3'!F67</f>
        <v>0</v>
      </c>
      <c r="C38" s="48" t="str">
        <f>'Д3'!G32</f>
        <v>Якупова Диана</v>
      </c>
      <c r="D38" s="49" t="str">
        <f>'Д3'!E40</f>
        <v>Авдеева Алена</v>
      </c>
      <c r="E38" s="50">
        <f>'Д3'!F70</f>
        <v>0</v>
      </c>
    </row>
    <row r="39" spans="1:5" ht="12.75">
      <c r="A39" s="44">
        <v>38</v>
      </c>
      <c r="B39" s="47">
        <f>'Д3'!L69</f>
        <v>0</v>
      </c>
      <c r="C39" s="48" t="str">
        <f>'Д3'!I28</f>
        <v>Якупова Диана</v>
      </c>
      <c r="D39" s="49" t="str">
        <f>'Д3'!I45</f>
        <v>Новичкова Александра</v>
      </c>
      <c r="E39" s="50">
        <f>'Д3'!L71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2">
      <selection activeCell="A2" sqref="A2:I2"/>
    </sheetView>
  </sheetViews>
  <sheetFormatPr defaultColWidth="9.00390625" defaultRowHeight="12.75"/>
  <cols>
    <col min="1" max="1" width="9.125" style="46" customWidth="1"/>
    <col min="2" max="2" width="5.75390625" style="46" customWidth="1"/>
    <col min="3" max="4" width="25.75390625" style="45" customWidth="1"/>
    <col min="5" max="5" width="5.75390625" style="45" customWidth="1"/>
    <col min="6" max="16384" width="9.125" style="45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47">
        <f>'М12'!D6</f>
        <v>0</v>
      </c>
      <c r="C2" s="48">
        <f>'М12'!E69</f>
        <v>0</v>
      </c>
      <c r="D2" s="49">
        <f>'М12'!K70</f>
        <v>0</v>
      </c>
      <c r="E2" s="50">
        <f>'М12'!B37</f>
        <v>0</v>
      </c>
    </row>
    <row r="3" spans="1:5" ht="12.75">
      <c r="A3" s="44">
        <v>2</v>
      </c>
      <c r="B3" s="47">
        <f>'М12'!D10</f>
        <v>0</v>
      </c>
      <c r="C3" s="48" t="str">
        <f>'М12'!G67</f>
        <v>Клементьев Родион</v>
      </c>
      <c r="D3" s="49">
        <f>'М12'!G70</f>
        <v>0</v>
      </c>
      <c r="E3" s="50">
        <f>'М12'!B39</f>
        <v>0</v>
      </c>
    </row>
    <row r="4" spans="1:5" ht="12.75">
      <c r="A4" s="44">
        <v>3</v>
      </c>
      <c r="B4" s="47">
        <f>'М12'!D14</f>
        <v>0</v>
      </c>
      <c r="C4" s="48" t="str">
        <f>'М12'!E6</f>
        <v>Иванов Роман</v>
      </c>
      <c r="D4" s="49" t="str">
        <f>'М12'!C37</f>
        <v>_</v>
      </c>
      <c r="E4" s="50">
        <f>'М12'!B41</f>
        <v>0</v>
      </c>
    </row>
    <row r="5" spans="1:5" ht="12.75">
      <c r="A5" s="44">
        <v>4</v>
      </c>
      <c r="B5" s="47">
        <f>'М12'!D18</f>
        <v>0</v>
      </c>
      <c r="C5" s="48" t="str">
        <f>'М12'!E22</f>
        <v>Гафуров Марат</v>
      </c>
      <c r="D5" s="49" t="str">
        <f>'М12'!C45</f>
        <v>_</v>
      </c>
      <c r="E5" s="50">
        <f>'М12'!B43</f>
        <v>0</v>
      </c>
    </row>
    <row r="6" spans="1:5" ht="12.75">
      <c r="A6" s="44">
        <v>5</v>
      </c>
      <c r="B6" s="47">
        <f>'М12'!D22</f>
        <v>0</v>
      </c>
      <c r="C6" s="48" t="str">
        <f>'М12'!E34</f>
        <v>Рахимов Рудиль</v>
      </c>
      <c r="D6" s="49" t="str">
        <f>'М12'!C51</f>
        <v>_</v>
      </c>
      <c r="E6" s="50">
        <f>'М12'!B45</f>
        <v>0</v>
      </c>
    </row>
    <row r="7" spans="1:5" ht="12.75">
      <c r="A7" s="44">
        <v>6</v>
      </c>
      <c r="B7" s="47">
        <f>'М12'!D26</f>
        <v>0</v>
      </c>
      <c r="C7" s="48" t="str">
        <f>'М12'!E38</f>
        <v>Муниров Тимур</v>
      </c>
      <c r="D7" s="49" t="str">
        <f>'М12'!C64</f>
        <v>_</v>
      </c>
      <c r="E7" s="50">
        <f>'М12'!B47</f>
        <v>0</v>
      </c>
    </row>
    <row r="8" spans="1:5" ht="12.75">
      <c r="A8" s="44">
        <v>7</v>
      </c>
      <c r="B8" s="47">
        <f>'М12'!D30</f>
        <v>0</v>
      </c>
      <c r="C8" s="48" t="str">
        <f>'М12'!E46</f>
        <v>Изиляев Яков</v>
      </c>
      <c r="D8" s="49" t="str">
        <f>'М12'!C68</f>
        <v>_</v>
      </c>
      <c r="E8" s="50">
        <f>'М12'!B49</f>
        <v>0</v>
      </c>
    </row>
    <row r="9" spans="1:5" ht="12.75">
      <c r="A9" s="44">
        <v>8</v>
      </c>
      <c r="B9" s="47">
        <f>'М12'!D34</f>
        <v>0</v>
      </c>
      <c r="C9" s="48" t="str">
        <f>'М12'!E50</f>
        <v>Рахматуллин Рамзан</v>
      </c>
      <c r="D9" s="49" t="str">
        <f>'М12'!C70</f>
        <v>_</v>
      </c>
      <c r="E9" s="50">
        <f>'М12'!B51</f>
        <v>0</v>
      </c>
    </row>
    <row r="10" spans="1:5" ht="12.75">
      <c r="A10" s="44">
        <v>9</v>
      </c>
      <c r="B10" s="47">
        <f>'М12'!F8</f>
        <v>0</v>
      </c>
      <c r="C10" s="48" t="str">
        <f>'М12'!E65</f>
        <v>Клементьев Родион</v>
      </c>
      <c r="D10" s="49" t="str">
        <f>'М12'!K68</f>
        <v>_</v>
      </c>
      <c r="E10" s="50">
        <f>'М12'!D52</f>
        <v>0</v>
      </c>
    </row>
    <row r="11" spans="1:5" ht="12.75">
      <c r="A11" s="44">
        <v>10</v>
      </c>
      <c r="B11" s="47">
        <f>'М12'!F16</f>
        <v>0</v>
      </c>
      <c r="C11" s="48">
        <f>'М12'!M69</f>
        <v>0</v>
      </c>
      <c r="D11" s="49" t="str">
        <f>'М12'!M71</f>
        <v>_</v>
      </c>
      <c r="E11" s="50">
        <f>'М12'!D48</f>
        <v>0</v>
      </c>
    </row>
    <row r="12" spans="1:5" ht="12.75">
      <c r="A12" s="44">
        <v>11</v>
      </c>
      <c r="B12" s="47">
        <f>'М12'!F24</f>
        <v>0</v>
      </c>
      <c r="C12" s="48" t="str">
        <f>'М12'!E42</f>
        <v>Вахитов Данияр</v>
      </c>
      <c r="D12" s="49" t="str">
        <f>'М12'!C66</f>
        <v>Клементьев Родион</v>
      </c>
      <c r="E12" s="50">
        <f>'М12'!D44</f>
        <v>0</v>
      </c>
    </row>
    <row r="13" spans="1:5" ht="12.75">
      <c r="A13" s="44">
        <v>12</v>
      </c>
      <c r="B13" s="47">
        <f>'М12'!F32</f>
        <v>0</v>
      </c>
      <c r="C13" s="48" t="str">
        <f>'М12'!G24</f>
        <v>Гафуров Марат</v>
      </c>
      <c r="D13" s="49" t="str">
        <f>'М12'!E44</f>
        <v>Пупышев Леонтий</v>
      </c>
      <c r="E13" s="50">
        <f>'М12'!D40</f>
        <v>0</v>
      </c>
    </row>
    <row r="14" spans="1:5" ht="12.75">
      <c r="A14" s="44">
        <v>13</v>
      </c>
      <c r="B14" s="47">
        <f>'М12'!H12</f>
        <v>0</v>
      </c>
      <c r="C14" s="48" t="str">
        <f>'М12'!I28</f>
        <v>Гафуров Марат</v>
      </c>
      <c r="D14" s="49" t="str">
        <f>'М12'!I45</f>
        <v>Рахимов Рудиль</v>
      </c>
      <c r="E14" s="50">
        <f>'М12'!H37</f>
        <v>0</v>
      </c>
    </row>
    <row r="15" spans="1:5" ht="12.75">
      <c r="A15" s="44">
        <v>14</v>
      </c>
      <c r="B15" s="47">
        <f>'М12'!H28</f>
        <v>0</v>
      </c>
      <c r="C15" s="48" t="str">
        <f>'М12'!E18</f>
        <v>Гафуров Марк</v>
      </c>
      <c r="D15" s="49" t="str">
        <f>'М12'!C43</f>
        <v>Вахитов Данияр</v>
      </c>
      <c r="E15" s="50">
        <f>'М12'!H45</f>
        <v>0</v>
      </c>
    </row>
    <row r="16" spans="1:5" ht="12.75">
      <c r="A16" s="44">
        <v>15</v>
      </c>
      <c r="B16" s="47">
        <f>'М12'!J20</f>
        <v>0</v>
      </c>
      <c r="C16" s="48" t="str">
        <f>'М12'!G47</f>
        <v>Гафуров Марк</v>
      </c>
      <c r="D16" s="49" t="str">
        <f>'М12'!I58</f>
        <v>Изиляев Яков</v>
      </c>
      <c r="E16" s="50">
        <f>'М12'!J31</f>
        <v>0</v>
      </c>
    </row>
    <row r="17" spans="1:5" ht="12.75">
      <c r="A17" s="44">
        <v>16</v>
      </c>
      <c r="B17" s="47">
        <f>'М12'!D38</f>
        <v>0</v>
      </c>
      <c r="C17" s="48" t="str">
        <f>'М12'!E60</f>
        <v>Гафуров Марк</v>
      </c>
      <c r="D17" s="49" t="str">
        <f>'М12'!E62</f>
        <v>Кальмин Никита</v>
      </c>
      <c r="E17" s="50">
        <f>'М12'!B64</f>
        <v>0</v>
      </c>
    </row>
    <row r="18" spans="1:5" ht="12.75">
      <c r="A18" s="44">
        <v>17</v>
      </c>
      <c r="B18" s="47">
        <f>'М12'!D42</f>
        <v>0</v>
      </c>
      <c r="C18" s="48" t="str">
        <f>'М12'!K39</f>
        <v>Иванов Роман</v>
      </c>
      <c r="D18" s="49" t="str">
        <f>'М12'!C54</f>
        <v>Пупышев Леонтий</v>
      </c>
      <c r="E18" s="50">
        <f>'М12'!B66</f>
        <v>0</v>
      </c>
    </row>
    <row r="19" spans="1:5" ht="12.75">
      <c r="A19" s="44">
        <v>18</v>
      </c>
      <c r="B19" s="47">
        <f>'М12'!D46</f>
        <v>0</v>
      </c>
      <c r="C19" s="48" t="str">
        <f>'М12'!M43</f>
        <v>Иванов Роман</v>
      </c>
      <c r="D19" s="49" t="str">
        <f>'М12'!M51</f>
        <v>Рахимов Рудиль</v>
      </c>
      <c r="E19" s="50">
        <f>'М12'!B68</f>
        <v>0</v>
      </c>
    </row>
    <row r="20" spans="1:5" ht="12.75">
      <c r="A20" s="44">
        <v>19</v>
      </c>
      <c r="B20" s="47">
        <f>'М12'!D50</f>
        <v>0</v>
      </c>
      <c r="C20" s="48" t="str">
        <f>'М12'!G8</f>
        <v>Иванов Роман</v>
      </c>
      <c r="D20" s="49" t="str">
        <f>'М12'!E52</f>
        <v>Шайхутдинов Рамир</v>
      </c>
      <c r="E20" s="50">
        <f>'М12'!B70</f>
        <v>0</v>
      </c>
    </row>
    <row r="21" spans="1:5" ht="12.75">
      <c r="A21" s="44">
        <v>20</v>
      </c>
      <c r="B21" s="47">
        <f>'М12'!F39</f>
        <v>0</v>
      </c>
      <c r="C21" s="48" t="str">
        <f>'М12'!M64</f>
        <v>Изиляев Яков</v>
      </c>
      <c r="D21" s="49" t="str">
        <f>'М12'!M66</f>
        <v>Вахитов Данияр</v>
      </c>
      <c r="E21" s="50">
        <f>'М12'!H54</f>
        <v>0</v>
      </c>
    </row>
    <row r="22" spans="1:5" ht="12.75">
      <c r="A22" s="44">
        <v>21</v>
      </c>
      <c r="B22" s="47">
        <f>'М12'!F43</f>
        <v>0</v>
      </c>
      <c r="C22" s="48" t="str">
        <f>'М12'!G39</f>
        <v>Кальмин Никита</v>
      </c>
      <c r="D22" s="49" t="str">
        <f>'М12'!I54</f>
        <v>Муниров Тимур</v>
      </c>
      <c r="E22" s="50">
        <f>'М12'!H56</f>
        <v>0</v>
      </c>
    </row>
    <row r="23" spans="1:5" ht="12.75">
      <c r="A23" s="44">
        <v>22</v>
      </c>
      <c r="B23" s="47">
        <f>'М12'!F47</f>
        <v>0</v>
      </c>
      <c r="C23" s="48" t="str">
        <f>'М12'!E30</f>
        <v>Кальмин Никита</v>
      </c>
      <c r="D23" s="49" t="str">
        <f>'М12'!C49</f>
        <v>Рахматуллин Рамзан</v>
      </c>
      <c r="E23" s="50">
        <f>'М12'!H58</f>
        <v>0</v>
      </c>
    </row>
    <row r="24" spans="1:5" ht="12.75">
      <c r="A24" s="44">
        <v>23</v>
      </c>
      <c r="B24" s="47">
        <f>'М12'!F51</f>
        <v>0</v>
      </c>
      <c r="C24" s="48" t="str">
        <f>'М12'!K55</f>
        <v>Муниров Тимур</v>
      </c>
      <c r="D24" s="49" t="str">
        <f>'М12'!K63</f>
        <v>Вахитов Данияр</v>
      </c>
      <c r="E24" s="50">
        <f>'М12'!H60</f>
        <v>0</v>
      </c>
    </row>
    <row r="25" spans="1:5" ht="12.75">
      <c r="A25" s="44">
        <v>24</v>
      </c>
      <c r="B25" s="47">
        <f>'М12'!H41</f>
        <v>0</v>
      </c>
      <c r="C25" s="48" t="str">
        <f>'М12'!M57</f>
        <v>Муниров Тимур</v>
      </c>
      <c r="D25" s="49" t="str">
        <f>'М12'!M60</f>
        <v>Рахматуллин Рамзан</v>
      </c>
      <c r="E25" s="50">
        <f>'М12'!B59</f>
        <v>0</v>
      </c>
    </row>
    <row r="26" spans="1:5" ht="12.75">
      <c r="A26" s="44">
        <v>25</v>
      </c>
      <c r="B26" s="47">
        <f>'М12'!H49</f>
        <v>0</v>
      </c>
      <c r="C26" s="48" t="str">
        <f>'М12'!K20</f>
        <v>Насонкин Иван</v>
      </c>
      <c r="D26" s="49" t="str">
        <f>'М12'!K31</f>
        <v>Гафуров Марат</v>
      </c>
      <c r="E26" s="50">
        <f>'М12'!B61</f>
        <v>0</v>
      </c>
    </row>
    <row r="27" spans="1:5" ht="12.75">
      <c r="A27" s="44">
        <v>26</v>
      </c>
      <c r="B27" s="47">
        <f>'М12'!J39</f>
        <v>0</v>
      </c>
      <c r="C27" s="48" t="str">
        <f>'М12'!G16</f>
        <v>Насонкин Иван</v>
      </c>
      <c r="D27" s="49" t="str">
        <f>'М12'!E48</f>
        <v>Гафуров Марк</v>
      </c>
      <c r="E27" s="50">
        <f>'М12'!B54</f>
        <v>0</v>
      </c>
    </row>
    <row r="28" spans="1:5" ht="12.75">
      <c r="A28" s="44">
        <v>27</v>
      </c>
      <c r="B28" s="47">
        <f>'М12'!J47</f>
        <v>0</v>
      </c>
      <c r="C28" s="48" t="str">
        <f>'М12'!I12</f>
        <v>Насонкин Иван</v>
      </c>
      <c r="D28" s="49" t="str">
        <f>'М12'!I37</f>
        <v>Иванов Роман</v>
      </c>
      <c r="E28" s="50">
        <f>'М12'!B56</f>
        <v>0</v>
      </c>
    </row>
    <row r="29" spans="1:5" ht="12.75">
      <c r="A29" s="44">
        <v>28</v>
      </c>
      <c r="B29" s="47">
        <f>'М12'!L43</f>
        <v>0</v>
      </c>
      <c r="C29" s="48" t="str">
        <f>'М12'!E14</f>
        <v>Насонкин Иван</v>
      </c>
      <c r="D29" s="49" t="str">
        <f>'М12'!C41</f>
        <v>Клементьев Родион</v>
      </c>
      <c r="E29" s="50">
        <f>'М12'!L51</f>
        <v>0</v>
      </c>
    </row>
    <row r="30" spans="1:5" ht="12.75">
      <c r="A30" s="44">
        <v>29</v>
      </c>
      <c r="B30" s="47">
        <f>'М12'!D55</f>
        <v>0</v>
      </c>
      <c r="C30" s="48" t="str">
        <f>'М12'!G43</f>
        <v>Пупышев Леонтий</v>
      </c>
      <c r="D30" s="49" t="str">
        <f>'М12'!I56</f>
        <v>Вахитов Данияр</v>
      </c>
      <c r="E30" s="50">
        <f>'М12'!D57</f>
        <v>0</v>
      </c>
    </row>
    <row r="31" spans="1:5" ht="12.75">
      <c r="A31" s="44">
        <v>30</v>
      </c>
      <c r="B31" s="47">
        <f>'М12'!D60</f>
        <v>0</v>
      </c>
      <c r="C31" s="48" t="str">
        <f>'М12'!E26</f>
        <v>Пупышев Леонтий</v>
      </c>
      <c r="D31" s="49" t="str">
        <f>'М12'!C47</f>
        <v>Изиляев Яков</v>
      </c>
      <c r="E31" s="50">
        <f>'М12'!D62</f>
        <v>0</v>
      </c>
    </row>
    <row r="32" spans="1:5" ht="12.75">
      <c r="A32" s="44">
        <v>31</v>
      </c>
      <c r="B32" s="47">
        <f>'М12'!J55</f>
        <v>0</v>
      </c>
      <c r="C32" s="48" t="str">
        <f>'М12'!I41</f>
        <v>Пупышев Леонтий</v>
      </c>
      <c r="D32" s="49" t="str">
        <f>'М12'!C59</f>
        <v>Кальмин Никита</v>
      </c>
      <c r="E32" s="50">
        <f>'М12'!J63</f>
        <v>0</v>
      </c>
    </row>
    <row r="33" spans="1:5" ht="12.75">
      <c r="A33" s="44">
        <v>32</v>
      </c>
      <c r="B33" s="47">
        <f>'М12'!J59</f>
        <v>0</v>
      </c>
      <c r="C33" s="48" t="str">
        <f>'М12'!G32</f>
        <v>Рахимов Рудиль</v>
      </c>
      <c r="D33" s="49" t="str">
        <f>'М12'!E40</f>
        <v>Кальмин Никита</v>
      </c>
      <c r="E33" s="50">
        <f>'М12'!J65</f>
        <v>0</v>
      </c>
    </row>
    <row r="34" spans="1:5" ht="12.75">
      <c r="A34" s="44">
        <v>33</v>
      </c>
      <c r="B34" s="47">
        <f>'М12'!L57</f>
        <v>0</v>
      </c>
      <c r="C34" s="48" t="str">
        <f>'М12'!K47</f>
        <v>Рахимов Рудиль</v>
      </c>
      <c r="D34" s="49" t="str">
        <f>'М12'!C56</f>
        <v>Шайхутдинов Рамир</v>
      </c>
      <c r="E34" s="50">
        <f>'М12'!L60</f>
        <v>0</v>
      </c>
    </row>
    <row r="35" spans="1:5" ht="12.75">
      <c r="A35" s="44">
        <v>34</v>
      </c>
      <c r="B35" s="47">
        <f>'М12'!L64</f>
        <v>0</v>
      </c>
      <c r="C35" s="48" t="str">
        <f>'М12'!K59</f>
        <v>Рахматуллин Рамзан</v>
      </c>
      <c r="D35" s="49" t="str">
        <f>'М12'!K65</f>
        <v>Изиляев Яков</v>
      </c>
      <c r="E35" s="50">
        <f>'М12'!L66</f>
        <v>0</v>
      </c>
    </row>
    <row r="36" spans="1:5" ht="12.75">
      <c r="A36" s="44">
        <v>35</v>
      </c>
      <c r="B36" s="47">
        <f>'М12'!D65</f>
        <v>0</v>
      </c>
      <c r="C36" s="48" t="str">
        <f>'М12'!I49</f>
        <v>Шайхутдинов Рамир</v>
      </c>
      <c r="D36" s="49" t="str">
        <f>'М12'!C61</f>
        <v>Гафуров Марк</v>
      </c>
      <c r="E36" s="50">
        <f>'М12'!J68</f>
        <v>0</v>
      </c>
    </row>
    <row r="37" spans="1:5" ht="12.75">
      <c r="A37" s="44">
        <v>36</v>
      </c>
      <c r="B37" s="47">
        <f>'М12'!D69</f>
        <v>0</v>
      </c>
      <c r="C37" s="48" t="str">
        <f>'М12'!E10</f>
        <v>Шайхутдинов Рамир</v>
      </c>
      <c r="D37" s="49" t="str">
        <f>'М12'!C39</f>
        <v>Муниров Тимур</v>
      </c>
      <c r="E37" s="50">
        <f>'М12'!J70</f>
        <v>0</v>
      </c>
    </row>
    <row r="38" spans="1:5" ht="12.75">
      <c r="A38" s="44">
        <v>37</v>
      </c>
      <c r="B38" s="47">
        <f>'М12'!F67</f>
        <v>0</v>
      </c>
      <c r="C38" s="48" t="str">
        <f>'М12'!E55</f>
        <v>Шайхутдинов Рамир</v>
      </c>
      <c r="D38" s="49" t="str">
        <f>'М12'!E57</f>
        <v>Пупышев Леонтий</v>
      </c>
      <c r="E38" s="50">
        <f>'М12'!F70</f>
        <v>0</v>
      </c>
    </row>
    <row r="39" spans="1:5" ht="12.75">
      <c r="A39" s="44">
        <v>38</v>
      </c>
      <c r="B39" s="47">
        <f>'М12'!L69</f>
        <v>0</v>
      </c>
      <c r="C39" s="48" t="str">
        <f>'М12'!G51</f>
        <v>Шайхутдинов Рамир</v>
      </c>
      <c r="D39" s="49" t="str">
        <f>'М12'!I60</f>
        <v>Рахматуллин Рамзан</v>
      </c>
      <c r="E39" s="50">
        <f>'М12'!L71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3" width="9.125" style="51" customWidth="1"/>
    <col min="4" max="4" width="24.75390625" style="51" customWidth="1"/>
    <col min="5" max="5" width="3.75390625" style="51" customWidth="1"/>
    <col min="6" max="6" width="4.875" style="51" customWidth="1"/>
    <col min="7" max="7" width="9.75390625" style="51" customWidth="1"/>
    <col min="8" max="8" width="20.75390625" style="51" customWidth="1"/>
    <col min="9" max="9" width="7.125" style="51" customWidth="1"/>
    <col min="10" max="16384" width="9.125" style="51" customWidth="1"/>
  </cols>
  <sheetData>
    <row r="1" spans="1:10" ht="20.2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186" t="s">
        <v>147</v>
      </c>
    </row>
    <row r="2" spans="1:9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</row>
    <row r="3" spans="1:10" ht="23.25">
      <c r="A3" s="74" t="s">
        <v>28</v>
      </c>
      <c r="B3" s="75"/>
      <c r="C3" s="75"/>
      <c r="D3" s="75"/>
      <c r="E3" s="75"/>
      <c r="F3" s="75"/>
      <c r="G3" s="75"/>
      <c r="H3" s="75"/>
      <c r="I3" s="64"/>
      <c r="J3" s="187"/>
    </row>
    <row r="4" spans="1:10" ht="19.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188"/>
    </row>
    <row r="5" spans="1:10" ht="15.75">
      <c r="A5" s="69" t="s">
        <v>148</v>
      </c>
      <c r="B5" s="70"/>
      <c r="C5" s="70"/>
      <c r="D5" s="55" t="s">
        <v>23</v>
      </c>
      <c r="E5" s="189">
        <v>44287</v>
      </c>
      <c r="F5" s="189"/>
      <c r="G5" s="189"/>
      <c r="H5" s="56"/>
      <c r="I5" s="57"/>
      <c r="J5" s="190"/>
    </row>
    <row r="6" spans="1:10" ht="15.75">
      <c r="A6" s="84"/>
      <c r="B6" s="84"/>
      <c r="C6" s="84"/>
      <c r="D6" s="84"/>
      <c r="E6" s="84"/>
      <c r="F6" s="84"/>
      <c r="G6" s="84"/>
      <c r="H6" s="84"/>
      <c r="I6" s="84"/>
      <c r="J6" s="190"/>
    </row>
    <row r="7" spans="1:10" ht="10.5" customHeight="1">
      <c r="A7" s="18"/>
      <c r="B7" s="191" t="s">
        <v>16</v>
      </c>
      <c r="C7" s="192" t="s">
        <v>18</v>
      </c>
      <c r="D7" s="193" t="s">
        <v>17</v>
      </c>
      <c r="E7" s="18"/>
      <c r="F7" s="18"/>
      <c r="G7" s="18"/>
      <c r="H7" s="18"/>
      <c r="I7" s="18"/>
      <c r="J7" s="194"/>
    </row>
    <row r="8" spans="1:10" ht="18">
      <c r="A8" s="195"/>
      <c r="B8" s="21" t="s">
        <v>149</v>
      </c>
      <c r="C8" s="65">
        <v>1</v>
      </c>
      <c r="D8" s="62" t="str">
        <f>'М0'!I12</f>
        <v>Хафизов Булат</v>
      </c>
      <c r="E8" s="18">
        <f>'М0'!H12</f>
        <v>0</v>
      </c>
      <c r="F8" s="18"/>
      <c r="G8" s="18"/>
      <c r="H8" s="18"/>
      <c r="I8" s="18"/>
      <c r="J8" s="196"/>
    </row>
    <row r="9" spans="1:10" ht="18">
      <c r="A9" s="195"/>
      <c r="B9" s="21" t="s">
        <v>150</v>
      </c>
      <c r="C9" s="65">
        <v>2</v>
      </c>
      <c r="D9" s="62" t="str">
        <f>'М0'!I19</f>
        <v>Фирсов Денис</v>
      </c>
      <c r="E9" s="18">
        <f>'М0'!H19</f>
        <v>0</v>
      </c>
      <c r="F9" s="18"/>
      <c r="G9" s="18"/>
      <c r="H9" s="18"/>
      <c r="I9" s="18"/>
      <c r="J9" s="196"/>
    </row>
    <row r="10" spans="1:10" ht="18">
      <c r="A10" s="195"/>
      <c r="B10" s="21" t="s">
        <v>151</v>
      </c>
      <c r="C10" s="65">
        <v>3</v>
      </c>
      <c r="D10" s="62" t="str">
        <f>'М0'!I25</f>
        <v>Кальмин Евгений</v>
      </c>
      <c r="E10" s="18">
        <f>'М0'!H25</f>
        <v>0</v>
      </c>
      <c r="F10" s="18"/>
      <c r="G10" s="18"/>
      <c r="H10" s="18"/>
      <c r="I10" s="18"/>
      <c r="J10" s="196"/>
    </row>
    <row r="11" spans="1:10" ht="18">
      <c r="A11" s="195"/>
      <c r="B11" s="21" t="s">
        <v>152</v>
      </c>
      <c r="C11" s="65">
        <v>4</v>
      </c>
      <c r="D11" s="62" t="str">
        <f>'М0'!I28</f>
        <v>Ясюкович Илья</v>
      </c>
      <c r="E11" s="18">
        <f>'М0'!H28</f>
        <v>0</v>
      </c>
      <c r="F11" s="18"/>
      <c r="G11" s="18"/>
      <c r="H11" s="18"/>
      <c r="I11" s="18"/>
      <c r="J11" s="194"/>
    </row>
    <row r="12" spans="1:10" ht="18">
      <c r="A12" s="195"/>
      <c r="B12" s="21" t="s">
        <v>153</v>
      </c>
      <c r="C12" s="65">
        <v>5</v>
      </c>
      <c r="D12" s="62" t="str">
        <f>'М0'!I31</f>
        <v>Байрашев Игорь</v>
      </c>
      <c r="E12" s="18">
        <f>'М0'!H31</f>
        <v>0</v>
      </c>
      <c r="F12" s="18"/>
      <c r="G12" s="18"/>
      <c r="H12" s="18"/>
      <c r="I12" s="18"/>
      <c r="J12" s="194"/>
    </row>
    <row r="13" spans="1:10" ht="18">
      <c r="A13" s="195"/>
      <c r="B13" s="21" t="s">
        <v>154</v>
      </c>
      <c r="C13" s="65">
        <v>6</v>
      </c>
      <c r="D13" s="62" t="str">
        <f>'М0'!I33</f>
        <v>Макаров Константин</v>
      </c>
      <c r="E13" s="18">
        <f>'М0'!H33</f>
        <v>0</v>
      </c>
      <c r="F13" s="18"/>
      <c r="G13" s="18"/>
      <c r="H13" s="18"/>
      <c r="I13" s="18"/>
      <c r="J13" s="194"/>
    </row>
    <row r="14" spans="1:10" ht="18">
      <c r="A14" s="195"/>
      <c r="B14" s="21" t="s">
        <v>155</v>
      </c>
      <c r="C14" s="65">
        <v>7</v>
      </c>
      <c r="D14" s="62" t="str">
        <f>'М0'!E33</f>
        <v>Эгамназаров Фархат</v>
      </c>
      <c r="E14" s="18">
        <f>'М0'!D33</f>
        <v>0</v>
      </c>
      <c r="F14" s="18"/>
      <c r="G14" s="18"/>
      <c r="H14" s="18"/>
      <c r="I14" s="18"/>
      <c r="J14" s="194"/>
    </row>
    <row r="15" spans="1:10" ht="18">
      <c r="A15" s="195"/>
      <c r="B15" s="21" t="s">
        <v>22</v>
      </c>
      <c r="C15" s="65">
        <v>8</v>
      </c>
      <c r="D15" s="62" t="str">
        <f>'М0'!E35</f>
        <v>_</v>
      </c>
      <c r="E15" s="18">
        <f>'М0'!D35</f>
        <v>0</v>
      </c>
      <c r="F15" s="18"/>
      <c r="G15" s="18"/>
      <c r="H15" s="18"/>
      <c r="I15" s="18"/>
      <c r="J15" s="194"/>
    </row>
    <row r="16" ht="12.75">
      <c r="J16" s="194"/>
    </row>
    <row r="17" ht="12.75">
      <c r="J17" s="19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201" customWidth="1"/>
    <col min="2" max="2" width="3.75390625" style="201" customWidth="1"/>
    <col min="3" max="3" width="25.75390625" style="201" customWidth="1"/>
    <col min="4" max="4" width="3.75390625" style="201" customWidth="1"/>
    <col min="5" max="5" width="19.75390625" style="201" customWidth="1"/>
    <col min="6" max="6" width="3.75390625" style="201" customWidth="1"/>
    <col min="7" max="7" width="17.75390625" style="201" customWidth="1"/>
    <col min="8" max="8" width="3.75390625" style="201" customWidth="1"/>
    <col min="9" max="9" width="7.75390625" style="201" customWidth="1"/>
    <col min="10" max="13" width="3.75390625" style="201" customWidth="1"/>
    <col min="14" max="14" width="4.75390625" style="201" customWidth="1"/>
    <col min="15" max="17" width="3.75390625" style="201" customWidth="1"/>
    <col min="18" max="16384" width="2.75390625" style="201" customWidth="1"/>
  </cols>
  <sheetData>
    <row r="1" spans="1:14" s="51" customFormat="1" ht="13.5" thickBot="1">
      <c r="A1" s="197" t="s">
        <v>156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51" customFormat="1" ht="13.5" thickBot="1">
      <c r="A2" s="198" t="s">
        <v>157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5" ht="10.5" customHeight="1">
      <c r="A3" s="199" t="str">
        <f>CONCATENATE(сМ0!A3," "," ","-"," ",сМ0!I3," тур")</f>
        <v>LXV Чемпионат РБ в зачет Кубка РБ 21, Кубка Давида - Детского Кубка РБ 21  -  тур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1:15" ht="13.5">
      <c r="A4" s="76">
        <f>сМ0!E5</f>
        <v>44287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202"/>
    </row>
    <row r="5" spans="1:14" s="128" customFormat="1" ht="10.5" customHeight="1">
      <c r="A5" s="203">
        <v>1</v>
      </c>
      <c r="B5" s="204">
        <f>сМ0!A8</f>
        <v>0</v>
      </c>
      <c r="C5" s="205" t="str">
        <f>сМ0!B8</f>
        <v>Фирсов Денис</v>
      </c>
      <c r="D5" s="206"/>
      <c r="E5" s="203"/>
      <c r="F5" s="203"/>
      <c r="G5" s="203"/>
      <c r="H5" s="203"/>
      <c r="I5" s="203"/>
      <c r="J5" s="207"/>
      <c r="K5" s="207"/>
      <c r="L5" s="207"/>
      <c r="M5" s="207"/>
      <c r="N5" s="207"/>
    </row>
    <row r="6" spans="1:14" s="128" customFormat="1" ht="10.5" customHeight="1">
      <c r="A6" s="203"/>
      <c r="B6" s="208"/>
      <c r="C6" s="209">
        <v>1</v>
      </c>
      <c r="D6" s="210"/>
      <c r="E6" s="211" t="s">
        <v>149</v>
      </c>
      <c r="F6" s="212"/>
      <c r="G6" s="203"/>
      <c r="H6" s="203"/>
      <c r="I6" s="203"/>
      <c r="J6" s="207"/>
      <c r="K6" s="207"/>
      <c r="L6" s="207"/>
      <c r="M6" s="207"/>
      <c r="N6" s="207"/>
    </row>
    <row r="7" spans="1:14" s="128" customFormat="1" ht="10.5" customHeight="1">
      <c r="A7" s="203">
        <v>8</v>
      </c>
      <c r="B7" s="204">
        <f>сМ0!A15</f>
        <v>0</v>
      </c>
      <c r="C7" s="213" t="str">
        <f>сМ0!B15</f>
        <v>_</v>
      </c>
      <c r="D7" s="214"/>
      <c r="E7" s="209"/>
      <c r="F7" s="215"/>
      <c r="G7" s="203"/>
      <c r="H7" s="203"/>
      <c r="I7" s="203"/>
      <c r="J7" s="207"/>
      <c r="K7" s="207"/>
      <c r="L7" s="207"/>
      <c r="M7" s="207"/>
      <c r="N7" s="207"/>
    </row>
    <row r="8" spans="1:14" s="128" customFormat="1" ht="10.5" customHeight="1">
      <c r="A8" s="203"/>
      <c r="B8" s="208"/>
      <c r="C8" s="203"/>
      <c r="D8" s="208"/>
      <c r="E8" s="209">
        <v>5</v>
      </c>
      <c r="F8" s="210"/>
      <c r="G8" s="211" t="s">
        <v>149</v>
      </c>
      <c r="H8" s="212"/>
      <c r="I8" s="203"/>
      <c r="J8" s="207"/>
      <c r="K8" s="207"/>
      <c r="L8" s="207"/>
      <c r="M8" s="207"/>
      <c r="N8" s="207"/>
    </row>
    <row r="9" spans="1:14" s="128" customFormat="1" ht="10.5" customHeight="1">
      <c r="A9" s="203">
        <v>5</v>
      </c>
      <c r="B9" s="204">
        <f>сМ0!A12</f>
        <v>0</v>
      </c>
      <c r="C9" s="205" t="str">
        <f>сМ0!B12</f>
        <v>Макаров Константин</v>
      </c>
      <c r="D9" s="216"/>
      <c r="E9" s="209"/>
      <c r="F9" s="214"/>
      <c r="G9" s="209"/>
      <c r="H9" s="212"/>
      <c r="I9" s="203"/>
      <c r="J9" s="207"/>
      <c r="K9" s="207"/>
      <c r="L9" s="207"/>
      <c r="M9" s="207"/>
      <c r="N9" s="207"/>
    </row>
    <row r="10" spans="1:14" s="128" customFormat="1" ht="10.5" customHeight="1">
      <c r="A10" s="203"/>
      <c r="B10" s="208"/>
      <c r="C10" s="209">
        <v>2</v>
      </c>
      <c r="D10" s="210"/>
      <c r="E10" s="217" t="s">
        <v>152</v>
      </c>
      <c r="F10" s="218"/>
      <c r="G10" s="209"/>
      <c r="H10" s="212"/>
      <c r="I10" s="203"/>
      <c r="J10" s="207"/>
      <c r="K10" s="207"/>
      <c r="L10" s="207"/>
      <c r="M10" s="207"/>
      <c r="N10" s="207"/>
    </row>
    <row r="11" spans="1:14" s="128" customFormat="1" ht="10.5" customHeight="1">
      <c r="A11" s="203">
        <v>4</v>
      </c>
      <c r="B11" s="204">
        <f>сМ0!A11</f>
        <v>0</v>
      </c>
      <c r="C11" s="213" t="str">
        <f>сМ0!B11</f>
        <v>Ясюкович Илья</v>
      </c>
      <c r="D11" s="216"/>
      <c r="E11" s="203"/>
      <c r="F11" s="208"/>
      <c r="G11" s="209"/>
      <c r="H11" s="212"/>
      <c r="I11" s="203"/>
      <c r="J11" s="207"/>
      <c r="K11" s="207"/>
      <c r="L11" s="207"/>
      <c r="M11" s="207"/>
      <c r="N11" s="207"/>
    </row>
    <row r="12" spans="1:14" s="128" customFormat="1" ht="10.5" customHeight="1">
      <c r="A12" s="203"/>
      <c r="B12" s="208"/>
      <c r="C12" s="203"/>
      <c r="D12" s="208"/>
      <c r="E12" s="203"/>
      <c r="F12" s="208"/>
      <c r="G12" s="209">
        <v>7</v>
      </c>
      <c r="H12" s="210"/>
      <c r="I12" s="219" t="s">
        <v>150</v>
      </c>
      <c r="J12" s="219"/>
      <c r="K12" s="219"/>
      <c r="L12" s="219"/>
      <c r="M12" s="219"/>
      <c r="N12" s="219"/>
    </row>
    <row r="13" spans="1:14" s="128" customFormat="1" ht="10.5" customHeight="1">
      <c r="A13" s="203">
        <v>3</v>
      </c>
      <c r="B13" s="204">
        <f>сМ0!A10</f>
        <v>0</v>
      </c>
      <c r="C13" s="205" t="str">
        <f>сМ0!B10</f>
        <v>Кальмин Евгений</v>
      </c>
      <c r="D13" s="216"/>
      <c r="E13" s="203"/>
      <c r="F13" s="208"/>
      <c r="G13" s="209"/>
      <c r="H13" s="216"/>
      <c r="I13" s="220"/>
      <c r="J13" s="221"/>
      <c r="K13" s="220"/>
      <c r="L13" s="221"/>
      <c r="M13" s="221"/>
      <c r="N13" s="222" t="s">
        <v>0</v>
      </c>
    </row>
    <row r="14" spans="1:14" s="128" customFormat="1" ht="10.5" customHeight="1">
      <c r="A14" s="203"/>
      <c r="B14" s="208"/>
      <c r="C14" s="209">
        <v>3</v>
      </c>
      <c r="D14" s="210"/>
      <c r="E14" s="211" t="s">
        <v>151</v>
      </c>
      <c r="F14" s="216"/>
      <c r="G14" s="209"/>
      <c r="H14" s="216"/>
      <c r="I14" s="220"/>
      <c r="J14" s="221"/>
      <c r="K14" s="220"/>
      <c r="L14" s="221"/>
      <c r="M14" s="221"/>
      <c r="N14" s="220"/>
    </row>
    <row r="15" spans="1:14" s="128" customFormat="1" ht="10.5" customHeight="1">
      <c r="A15" s="203">
        <v>6</v>
      </c>
      <c r="B15" s="204">
        <f>сМ0!A13</f>
        <v>0</v>
      </c>
      <c r="C15" s="213" t="str">
        <f>сМ0!B13</f>
        <v>Эгамназаров Фархат</v>
      </c>
      <c r="D15" s="214"/>
      <c r="E15" s="209"/>
      <c r="F15" s="218"/>
      <c r="G15" s="209"/>
      <c r="H15" s="216"/>
      <c r="I15" s="220"/>
      <c r="J15" s="221"/>
      <c r="K15" s="220"/>
      <c r="L15" s="221"/>
      <c r="M15" s="221"/>
      <c r="N15" s="220"/>
    </row>
    <row r="16" spans="1:14" s="128" customFormat="1" ht="10.5" customHeight="1">
      <c r="A16" s="203"/>
      <c r="B16" s="208"/>
      <c r="C16" s="203"/>
      <c r="D16" s="208"/>
      <c r="E16" s="209">
        <v>6</v>
      </c>
      <c r="F16" s="210"/>
      <c r="G16" s="217" t="s">
        <v>150</v>
      </c>
      <c r="H16" s="216"/>
      <c r="I16" s="220"/>
      <c r="J16" s="221"/>
      <c r="K16" s="220"/>
      <c r="L16" s="221"/>
      <c r="M16" s="221"/>
      <c r="N16" s="220"/>
    </row>
    <row r="17" spans="1:14" s="128" customFormat="1" ht="10.5" customHeight="1">
      <c r="A17" s="203">
        <v>7</v>
      </c>
      <c r="B17" s="204">
        <f>сМ0!A14</f>
        <v>0</v>
      </c>
      <c r="C17" s="205" t="str">
        <f>сМ0!B14</f>
        <v>Байрашев Игорь</v>
      </c>
      <c r="D17" s="216"/>
      <c r="E17" s="209"/>
      <c r="F17" s="216"/>
      <c r="G17" s="203"/>
      <c r="H17" s="208"/>
      <c r="I17" s="220"/>
      <c r="J17" s="221"/>
      <c r="K17" s="220"/>
      <c r="L17" s="221"/>
      <c r="M17" s="221"/>
      <c r="N17" s="220"/>
    </row>
    <row r="18" spans="1:14" s="128" customFormat="1" ht="10.5" customHeight="1">
      <c r="A18" s="203"/>
      <c r="B18" s="208"/>
      <c r="C18" s="209">
        <v>4</v>
      </c>
      <c r="D18" s="210"/>
      <c r="E18" s="217" t="s">
        <v>150</v>
      </c>
      <c r="F18" s="216"/>
      <c r="G18" s="203"/>
      <c r="H18" s="208"/>
      <c r="I18" s="220"/>
      <c r="J18" s="221"/>
      <c r="K18" s="220"/>
      <c r="L18" s="221"/>
      <c r="M18" s="221"/>
      <c r="N18" s="220"/>
    </row>
    <row r="19" spans="1:14" s="128" customFormat="1" ht="10.5" customHeight="1">
      <c r="A19" s="203">
        <v>2</v>
      </c>
      <c r="B19" s="204">
        <f>сМ0!A9</f>
        <v>0</v>
      </c>
      <c r="C19" s="213" t="str">
        <f>сМ0!B9</f>
        <v>Хафизов Булат</v>
      </c>
      <c r="D19" s="216"/>
      <c r="E19" s="203"/>
      <c r="F19" s="208"/>
      <c r="G19" s="203">
        <v>-7</v>
      </c>
      <c r="H19" s="223">
        <f>IF(H12=F8,F16,IF(H12=F16,F8,0))</f>
        <v>0</v>
      </c>
      <c r="I19" s="224" t="str">
        <f>IF(I12=G8,G16,IF(I12=G16,G8,0))</f>
        <v>Фирсов Денис</v>
      </c>
      <c r="J19" s="224"/>
      <c r="K19" s="224"/>
      <c r="L19" s="224"/>
      <c r="M19" s="224"/>
      <c r="N19" s="224"/>
    </row>
    <row r="20" spans="1:14" s="128" customFormat="1" ht="10.5" customHeight="1">
      <c r="A20" s="203"/>
      <c r="B20" s="208"/>
      <c r="C20" s="203"/>
      <c r="D20" s="208"/>
      <c r="E20" s="203"/>
      <c r="F20" s="208"/>
      <c r="G20" s="203"/>
      <c r="H20" s="208"/>
      <c r="I20" s="225"/>
      <c r="J20" s="207"/>
      <c r="K20" s="225"/>
      <c r="L20" s="207"/>
      <c r="M20" s="207"/>
      <c r="N20" s="226" t="s">
        <v>1</v>
      </c>
    </row>
    <row r="21" spans="1:14" s="128" customFormat="1" ht="10.5" customHeight="1">
      <c r="A21" s="203">
        <v>-1</v>
      </c>
      <c r="B21" s="223">
        <f>IF(D6=B5,B7,IF(D6=B7,B5,0))</f>
        <v>0</v>
      </c>
      <c r="C21" s="224" t="str">
        <f>IF(E6=C5,C7,IF(E6=C7,C5,0))</f>
        <v>_</v>
      </c>
      <c r="D21" s="227"/>
      <c r="E21" s="203"/>
      <c r="F21" s="208"/>
      <c r="G21" s="203"/>
      <c r="H21" s="208"/>
      <c r="I21" s="225"/>
      <c r="J21" s="207"/>
      <c r="K21" s="225"/>
      <c r="L21" s="207"/>
      <c r="M21" s="207"/>
      <c r="N21" s="225"/>
    </row>
    <row r="22" spans="1:14" s="128" customFormat="1" ht="10.5" customHeight="1">
      <c r="A22" s="203"/>
      <c r="B22" s="208"/>
      <c r="C22" s="228">
        <v>8</v>
      </c>
      <c r="D22" s="210"/>
      <c r="E22" s="211" t="s">
        <v>153</v>
      </c>
      <c r="F22" s="216"/>
      <c r="G22" s="203"/>
      <c r="H22" s="208"/>
      <c r="I22" s="225"/>
      <c r="J22" s="207"/>
      <c r="K22" s="225"/>
      <c r="L22" s="207"/>
      <c r="M22" s="207"/>
      <c r="N22" s="225"/>
    </row>
    <row r="23" spans="1:14" s="128" customFormat="1" ht="10.5" customHeight="1">
      <c r="A23" s="203">
        <v>-2</v>
      </c>
      <c r="B23" s="223">
        <f>IF(D10=B9,B11,IF(D10=B11,B9,0))</f>
        <v>0</v>
      </c>
      <c r="C23" s="229" t="str">
        <f>IF(E10=C9,C11,IF(E10=C11,C9,0))</f>
        <v>Макаров Константин</v>
      </c>
      <c r="D23" s="230"/>
      <c r="E23" s="228">
        <v>10</v>
      </c>
      <c r="F23" s="210"/>
      <c r="G23" s="211" t="s">
        <v>151</v>
      </c>
      <c r="H23" s="216"/>
      <c r="I23" s="225"/>
      <c r="J23" s="207"/>
      <c r="K23" s="225"/>
      <c r="L23" s="207"/>
      <c r="M23" s="207"/>
      <c r="N23" s="225"/>
    </row>
    <row r="24" spans="1:14" s="128" customFormat="1" ht="10.5" customHeight="1">
      <c r="A24" s="203"/>
      <c r="B24" s="208"/>
      <c r="C24" s="203">
        <v>-6</v>
      </c>
      <c r="D24" s="231">
        <f>IF(F16=D14,D18,IF(F16=D18,D14,0))</f>
        <v>0</v>
      </c>
      <c r="E24" s="229" t="str">
        <f>IF(G16=E14,E18,IF(G16=E18,E14,0))</f>
        <v>Кальмин Евгений</v>
      </c>
      <c r="F24" s="230"/>
      <c r="G24" s="228"/>
      <c r="H24" s="216"/>
      <c r="I24" s="225"/>
      <c r="J24" s="207"/>
      <c r="K24" s="225"/>
      <c r="L24" s="207"/>
      <c r="M24" s="207"/>
      <c r="N24" s="225"/>
    </row>
    <row r="25" spans="1:14" s="128" customFormat="1" ht="10.5" customHeight="1">
      <c r="A25" s="203">
        <v>-3</v>
      </c>
      <c r="B25" s="223">
        <f>IF(D14=B13,B15,IF(D14=B15,B13,0))</f>
        <v>0</v>
      </c>
      <c r="C25" s="224" t="str">
        <f>IF(E14=C13,C15,IF(E14=C15,C13,0))</f>
        <v>Эгамназаров Фархат</v>
      </c>
      <c r="D25" s="227"/>
      <c r="E25" s="203"/>
      <c r="F25" s="208"/>
      <c r="G25" s="209">
        <v>12</v>
      </c>
      <c r="H25" s="210"/>
      <c r="I25" s="219" t="s">
        <v>151</v>
      </c>
      <c r="J25" s="219"/>
      <c r="K25" s="219"/>
      <c r="L25" s="219"/>
      <c r="M25" s="219"/>
      <c r="N25" s="219"/>
    </row>
    <row r="26" spans="1:14" s="128" customFormat="1" ht="10.5" customHeight="1">
      <c r="A26" s="203"/>
      <c r="B26" s="208"/>
      <c r="C26" s="228">
        <v>9</v>
      </c>
      <c r="D26" s="210"/>
      <c r="E26" s="211" t="s">
        <v>155</v>
      </c>
      <c r="F26" s="216"/>
      <c r="G26" s="209"/>
      <c r="H26" s="216"/>
      <c r="I26" s="225"/>
      <c r="J26" s="207"/>
      <c r="K26" s="225"/>
      <c r="L26" s="207"/>
      <c r="M26" s="207"/>
      <c r="N26" s="226" t="s">
        <v>2</v>
      </c>
    </row>
    <row r="27" spans="1:14" s="128" customFormat="1" ht="10.5" customHeight="1">
      <c r="A27" s="203">
        <v>-4</v>
      </c>
      <c r="B27" s="223">
        <f>IF(D18=B17,B19,IF(D18=B19,B17,0))</f>
        <v>0</v>
      </c>
      <c r="C27" s="229" t="str">
        <f>IF(E18=C17,C19,IF(E18=C19,C17,0))</f>
        <v>Байрашев Игорь</v>
      </c>
      <c r="D27" s="230"/>
      <c r="E27" s="228">
        <v>11</v>
      </c>
      <c r="F27" s="210"/>
      <c r="G27" s="217" t="s">
        <v>152</v>
      </c>
      <c r="H27" s="216"/>
      <c r="I27" s="225"/>
      <c r="J27" s="207"/>
      <c r="K27" s="225"/>
      <c r="L27" s="207"/>
      <c r="M27" s="207"/>
      <c r="N27" s="225"/>
    </row>
    <row r="28" spans="1:14" s="128" customFormat="1" ht="10.5" customHeight="1">
      <c r="A28" s="203"/>
      <c r="B28" s="232"/>
      <c r="C28" s="203">
        <v>-5</v>
      </c>
      <c r="D28" s="231">
        <f>IF(F8=D6,D10,IF(F8=D10,D6,0))</f>
        <v>0</v>
      </c>
      <c r="E28" s="229" t="str">
        <f>IF(G8=E6,E10,IF(G8=E10,E6,0))</f>
        <v>Ясюкович Илья</v>
      </c>
      <c r="F28" s="227"/>
      <c r="G28" s="203">
        <v>-12</v>
      </c>
      <c r="H28" s="223">
        <f>IF(H25=F23,F27,IF(H25=F27,F23,0))</f>
        <v>0</v>
      </c>
      <c r="I28" s="224" t="str">
        <f>IF(I25=G23,G27,IF(I25=G27,G23,0))</f>
        <v>Ясюкович Илья</v>
      </c>
      <c r="J28" s="224"/>
      <c r="K28" s="224"/>
      <c r="L28" s="224"/>
      <c r="M28" s="224"/>
      <c r="N28" s="224"/>
    </row>
    <row r="29" spans="1:14" s="128" customFormat="1" ht="10.5" customHeight="1">
      <c r="A29" s="203"/>
      <c r="B29" s="232"/>
      <c r="C29" s="203"/>
      <c r="D29" s="233"/>
      <c r="E29" s="203"/>
      <c r="F29" s="208"/>
      <c r="G29" s="203"/>
      <c r="H29" s="208"/>
      <c r="I29" s="225"/>
      <c r="J29" s="207"/>
      <c r="K29" s="225"/>
      <c r="L29" s="207"/>
      <c r="M29" s="207"/>
      <c r="N29" s="226" t="s">
        <v>3</v>
      </c>
    </row>
    <row r="30" spans="1:14" s="128" customFormat="1" ht="10.5" customHeight="1">
      <c r="A30" s="203"/>
      <c r="B30" s="232"/>
      <c r="C30" s="203"/>
      <c r="D30" s="233"/>
      <c r="E30" s="203">
        <v>-10</v>
      </c>
      <c r="F30" s="231">
        <f>IF(F23=D22,D24,IF(F23=D24,D22,0))</f>
        <v>0</v>
      </c>
      <c r="G30" s="224" t="str">
        <f>IF(G23=E22,E24,IF(G23=E24,E22,0))</f>
        <v>Макаров Константин</v>
      </c>
      <c r="H30" s="227"/>
      <c r="I30" s="225"/>
      <c r="J30" s="207"/>
      <c r="K30" s="225"/>
      <c r="L30" s="207"/>
      <c r="M30" s="207"/>
      <c r="N30" s="225"/>
    </row>
    <row r="31" spans="1:14" s="128" customFormat="1" ht="10.5" customHeight="1">
      <c r="A31" s="203"/>
      <c r="B31" s="232"/>
      <c r="C31" s="203"/>
      <c r="D31" s="233"/>
      <c r="E31" s="203"/>
      <c r="F31" s="216"/>
      <c r="G31" s="209">
        <v>13</v>
      </c>
      <c r="H31" s="210"/>
      <c r="I31" s="219" t="s">
        <v>155</v>
      </c>
      <c r="J31" s="219"/>
      <c r="K31" s="219"/>
      <c r="L31" s="219"/>
      <c r="M31" s="219"/>
      <c r="N31" s="219"/>
    </row>
    <row r="32" spans="1:14" s="128" customFormat="1" ht="10.5" customHeight="1">
      <c r="A32" s="203">
        <v>-8</v>
      </c>
      <c r="B32" s="231">
        <f>IF(D22=B21,B23,IF(D22=B23,B21,0))</f>
        <v>0</v>
      </c>
      <c r="C32" s="224" t="str">
        <f>IF(E22=C21,C23,IF(E22=C23,C21,0))</f>
        <v>_</v>
      </c>
      <c r="D32" s="234"/>
      <c r="E32" s="203">
        <v>-11</v>
      </c>
      <c r="F32" s="231">
        <f>IF(F27=D26,D28,IF(F27=D28,D26,0))</f>
        <v>0</v>
      </c>
      <c r="G32" s="229" t="str">
        <f>IF(G27=E26,E28,IF(G27=E28,E26,0))</f>
        <v>Байрашев Игорь</v>
      </c>
      <c r="H32" s="227"/>
      <c r="I32" s="225"/>
      <c r="J32" s="207"/>
      <c r="K32" s="225"/>
      <c r="L32" s="207"/>
      <c r="M32" s="207"/>
      <c r="N32" s="226" t="s">
        <v>4</v>
      </c>
    </row>
    <row r="33" spans="1:14" s="128" customFormat="1" ht="10.5" customHeight="1">
      <c r="A33" s="203"/>
      <c r="B33" s="232"/>
      <c r="C33" s="209">
        <v>14</v>
      </c>
      <c r="D33" s="210"/>
      <c r="E33" s="219" t="s">
        <v>154</v>
      </c>
      <c r="F33" s="235"/>
      <c r="G33" s="203">
        <v>-13</v>
      </c>
      <c r="H33" s="223">
        <f>IF(H31=F30,F32,IF(H31=F32,F30,0))</f>
        <v>0</v>
      </c>
      <c r="I33" s="224" t="str">
        <f>IF(I31=G30,G32,IF(I31=G32,G30,0))</f>
        <v>Макаров Константин</v>
      </c>
      <c r="J33" s="224"/>
      <c r="K33" s="224"/>
      <c r="L33" s="224"/>
      <c r="M33" s="224"/>
      <c r="N33" s="224"/>
    </row>
    <row r="34" spans="1:14" s="128" customFormat="1" ht="10.5" customHeight="1">
      <c r="A34" s="203">
        <v>-9</v>
      </c>
      <c r="B34" s="231">
        <f>IF(D26=B25,B27,IF(D26=B27,B25,0))</f>
        <v>0</v>
      </c>
      <c r="C34" s="229" t="str">
        <f>IF(E26=C25,C27,IF(E26=C27,C25,0))</f>
        <v>Эгамназаров Фархат</v>
      </c>
      <c r="D34" s="234"/>
      <c r="E34" s="226" t="s">
        <v>7</v>
      </c>
      <c r="F34" s="236"/>
      <c r="G34" s="203"/>
      <c r="H34" s="237"/>
      <c r="I34" s="225"/>
      <c r="J34" s="207"/>
      <c r="K34" s="225"/>
      <c r="L34" s="207"/>
      <c r="M34" s="207"/>
      <c r="N34" s="226" t="s">
        <v>5</v>
      </c>
    </row>
    <row r="35" spans="1:14" s="128" customFormat="1" ht="10.5" customHeight="1">
      <c r="A35" s="203"/>
      <c r="B35" s="203"/>
      <c r="C35" s="203">
        <v>-14</v>
      </c>
      <c r="D35" s="223">
        <f>IF(D33=B32,B34,IF(D33=B34,B32,0))</f>
        <v>0</v>
      </c>
      <c r="E35" s="224" t="str">
        <f>IF(E33=C32,C34,IF(E33=C34,C32,0))</f>
        <v>_</v>
      </c>
      <c r="F35" s="238"/>
      <c r="G35" s="239"/>
      <c r="H35" s="239"/>
      <c r="I35" s="239"/>
      <c r="J35" s="239"/>
      <c r="K35" s="239"/>
      <c r="L35" s="239"/>
      <c r="M35" s="207"/>
      <c r="N35" s="207"/>
    </row>
    <row r="36" spans="1:14" s="128" customFormat="1" ht="10.5" customHeight="1">
      <c r="A36" s="203"/>
      <c r="B36" s="203"/>
      <c r="C36" s="203"/>
      <c r="D36" s="203"/>
      <c r="E36" s="226" t="s">
        <v>9</v>
      </c>
      <c r="F36" s="236"/>
      <c r="G36" s="203"/>
      <c r="H36" s="203"/>
      <c r="I36" s="225"/>
      <c r="J36" s="207"/>
      <c r="K36" s="207"/>
      <c r="L36" s="207"/>
      <c r="M36" s="207"/>
      <c r="N36" s="207"/>
    </row>
    <row r="37" spans="1:17" ht="10.5" customHeight="1">
      <c r="A37" s="128"/>
      <c r="B37" s="128"/>
      <c r="C37" s="128"/>
      <c r="D37" s="128"/>
      <c r="E37" s="128"/>
      <c r="F37" s="240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ht="10.5" customHeight="1">
      <c r="A38" s="128"/>
      <c r="B38" s="128"/>
      <c r="C38" s="128"/>
      <c r="D38" s="128"/>
      <c r="E38" s="128"/>
      <c r="F38" s="240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0.5" customHeight="1">
      <c r="A39" s="128"/>
      <c r="B39" s="128"/>
      <c r="C39" s="128"/>
      <c r="D39" s="128"/>
      <c r="E39" s="128"/>
      <c r="F39" s="240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ht="10.5" customHeight="1">
      <c r="A40" s="128"/>
      <c r="B40" s="128"/>
      <c r="C40" s="128"/>
      <c r="D40" s="128"/>
      <c r="E40" s="128"/>
      <c r="F40" s="240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1" spans="1:17" ht="10.5" customHeight="1">
      <c r="A41" s="128"/>
      <c r="B41" s="128"/>
      <c r="C41" s="128"/>
      <c r="D41" s="128"/>
      <c r="E41" s="128"/>
      <c r="F41" s="240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2" spans="1:17" ht="10.5" customHeight="1">
      <c r="A42" s="128"/>
      <c r="B42" s="128"/>
      <c r="C42" s="128"/>
      <c r="D42" s="128"/>
      <c r="E42" s="128"/>
      <c r="F42" s="240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ht="10.5" customHeight="1">
      <c r="A43" s="128"/>
      <c r="B43" s="128"/>
      <c r="C43" s="128"/>
      <c r="D43" s="128"/>
      <c r="E43" s="128"/>
      <c r="F43" s="240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1:17" ht="10.5" customHeight="1">
      <c r="A44" s="128"/>
      <c r="B44" s="128"/>
      <c r="C44" s="128"/>
      <c r="D44" s="128"/>
      <c r="E44" s="128"/>
      <c r="F44" s="240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ht="10.5" customHeight="1">
      <c r="A45" s="128"/>
      <c r="B45" s="128"/>
      <c r="C45" s="128"/>
      <c r="D45" s="128"/>
      <c r="E45" s="128"/>
      <c r="F45" s="240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ht="10.5" customHeight="1">
      <c r="A46" s="128"/>
      <c r="B46" s="128"/>
      <c r="C46" s="128"/>
      <c r="D46" s="128"/>
      <c r="E46" s="128"/>
      <c r="F46" s="240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  <row r="47" ht="10.5" customHeight="1">
      <c r="F47" s="241"/>
    </row>
    <row r="48" ht="10.5" customHeight="1">
      <c r="F48" s="2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28:I28 B32:D32 B34:D34 H33:I33 H19:I19 F30:H30 F32:H32 D35:F35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5">
      <selection activeCell="A2" sqref="A2:I2"/>
    </sheetView>
  </sheetViews>
  <sheetFormatPr defaultColWidth="9.00390625" defaultRowHeight="12.75"/>
  <cols>
    <col min="1" max="1" width="9.125" style="46" customWidth="1"/>
    <col min="2" max="2" width="5.75390625" style="46" customWidth="1"/>
    <col min="3" max="4" width="25.75390625" style="45" customWidth="1"/>
    <col min="5" max="5" width="5.75390625" style="45" customWidth="1"/>
    <col min="6" max="16384" width="9.125" style="45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47">
        <f>'М0'!D6</f>
        <v>0</v>
      </c>
      <c r="C2" s="48" t="str">
        <f>'М0'!E6</f>
        <v>Фирсов Денис</v>
      </c>
      <c r="D2" s="49" t="str">
        <f>'М0'!C21</f>
        <v>_</v>
      </c>
      <c r="E2" s="50">
        <f>'М0'!B21</f>
        <v>0</v>
      </c>
    </row>
    <row r="3" spans="1:13" ht="12.75">
      <c r="A3" s="44">
        <v>2</v>
      </c>
      <c r="B3" s="47">
        <f>'М0'!D10</f>
        <v>0</v>
      </c>
      <c r="C3" s="48" t="str">
        <f>'М0'!E22</f>
        <v>Макаров Константин</v>
      </c>
      <c r="D3" s="49" t="str">
        <f>'М0'!C32</f>
        <v>_</v>
      </c>
      <c r="E3" s="50">
        <f>'М0'!B23</f>
        <v>0</v>
      </c>
      <c r="M3" s="242"/>
    </row>
    <row r="4" spans="1:5" ht="12.75">
      <c r="A4" s="44">
        <v>3</v>
      </c>
      <c r="B4" s="47">
        <f>'М0'!D14</f>
        <v>0</v>
      </c>
      <c r="C4" s="48" t="str">
        <f>'М0'!E33</f>
        <v>Эгамназаров Фархат</v>
      </c>
      <c r="D4" s="49" t="str">
        <f>'М0'!E35</f>
        <v>_</v>
      </c>
      <c r="E4" s="50">
        <f>'М0'!B25</f>
        <v>0</v>
      </c>
    </row>
    <row r="5" spans="1:5" ht="12.75">
      <c r="A5" s="44">
        <v>4</v>
      </c>
      <c r="B5" s="47">
        <f>'М0'!D18</f>
        <v>0</v>
      </c>
      <c r="C5" s="48" t="str">
        <f>'М0'!I31</f>
        <v>Байрашев Игорь</v>
      </c>
      <c r="D5" s="49" t="str">
        <f>'М0'!I33</f>
        <v>Макаров Константин</v>
      </c>
      <c r="E5" s="50">
        <f>'М0'!B27</f>
        <v>0</v>
      </c>
    </row>
    <row r="6" spans="1:5" ht="12.75">
      <c r="A6" s="44">
        <v>5</v>
      </c>
      <c r="B6" s="47">
        <f>'М0'!F8</f>
        <v>0</v>
      </c>
      <c r="C6" s="48" t="str">
        <f>'М0'!E26</f>
        <v>Байрашев Игорь</v>
      </c>
      <c r="D6" s="49" t="str">
        <f>'М0'!C34</f>
        <v>Эгамназаров Фархат</v>
      </c>
      <c r="E6" s="50">
        <f>'М0'!D28</f>
        <v>0</v>
      </c>
    </row>
    <row r="7" spans="1:5" ht="12.75">
      <c r="A7" s="44">
        <v>6</v>
      </c>
      <c r="B7" s="47">
        <f>'М0'!F16</f>
        <v>0</v>
      </c>
      <c r="C7" s="48" t="str">
        <f>'М0'!G23</f>
        <v>Кальмин Евгений</v>
      </c>
      <c r="D7" s="49" t="str">
        <f>'М0'!G30</f>
        <v>Макаров Константин</v>
      </c>
      <c r="E7" s="50">
        <f>'М0'!D24</f>
        <v>0</v>
      </c>
    </row>
    <row r="8" spans="1:5" ht="12.75">
      <c r="A8" s="44">
        <v>7</v>
      </c>
      <c r="B8" s="47">
        <f>'М0'!H12</f>
        <v>0</v>
      </c>
      <c r="C8" s="48" t="str">
        <f>'М0'!E14</f>
        <v>Кальмин Евгений</v>
      </c>
      <c r="D8" s="49" t="str">
        <f>'М0'!C25</f>
        <v>Эгамназаров Фархат</v>
      </c>
      <c r="E8" s="50">
        <f>'М0'!H19</f>
        <v>0</v>
      </c>
    </row>
    <row r="9" spans="1:5" ht="12.75">
      <c r="A9" s="44">
        <v>8</v>
      </c>
      <c r="B9" s="47">
        <f>'М0'!D22</f>
        <v>0</v>
      </c>
      <c r="C9" s="48" t="str">
        <f>'М0'!I25</f>
        <v>Кальмин Евгений</v>
      </c>
      <c r="D9" s="49" t="str">
        <f>'М0'!I28</f>
        <v>Ясюкович Илья</v>
      </c>
      <c r="E9" s="50">
        <f>'М0'!B32</f>
        <v>0</v>
      </c>
    </row>
    <row r="10" spans="1:5" ht="12.75">
      <c r="A10" s="44">
        <v>9</v>
      </c>
      <c r="B10" s="47">
        <f>'М0'!D26</f>
        <v>0</v>
      </c>
      <c r="C10" s="48" t="str">
        <f>'М0'!G8</f>
        <v>Фирсов Денис</v>
      </c>
      <c r="D10" s="49" t="str">
        <f>'М0'!E28</f>
        <v>Ясюкович Илья</v>
      </c>
      <c r="E10" s="50">
        <f>'М0'!B34</f>
        <v>0</v>
      </c>
    </row>
    <row r="11" spans="1:5" ht="12.75">
      <c r="A11" s="44">
        <v>10</v>
      </c>
      <c r="B11" s="47">
        <f>'М0'!F23</f>
        <v>0</v>
      </c>
      <c r="C11" s="48" t="str">
        <f>'М0'!E18</f>
        <v>Хафизов Булат</v>
      </c>
      <c r="D11" s="49" t="str">
        <f>'М0'!C27</f>
        <v>Байрашев Игорь</v>
      </c>
      <c r="E11" s="50">
        <f>'М0'!F30</f>
        <v>0</v>
      </c>
    </row>
    <row r="12" spans="1:5" ht="12.75">
      <c r="A12" s="44">
        <v>11</v>
      </c>
      <c r="B12" s="47">
        <f>'М0'!F27</f>
        <v>0</v>
      </c>
      <c r="C12" s="48" t="str">
        <f>'М0'!G16</f>
        <v>Хафизов Булат</v>
      </c>
      <c r="D12" s="49" t="str">
        <f>'М0'!E24</f>
        <v>Кальмин Евгений</v>
      </c>
      <c r="E12" s="50">
        <f>'М0'!F32</f>
        <v>0</v>
      </c>
    </row>
    <row r="13" spans="1:5" ht="12.75">
      <c r="A13" s="44">
        <v>12</v>
      </c>
      <c r="B13" s="47">
        <f>'М0'!H25</f>
        <v>0</v>
      </c>
      <c r="C13" s="48" t="str">
        <f>'М0'!I12</f>
        <v>Хафизов Булат</v>
      </c>
      <c r="D13" s="49" t="str">
        <f>'М0'!I19</f>
        <v>Фирсов Денис</v>
      </c>
      <c r="E13" s="50">
        <f>'М0'!H28</f>
        <v>0</v>
      </c>
    </row>
    <row r="14" spans="1:5" ht="12.75">
      <c r="A14" s="44">
        <v>13</v>
      </c>
      <c r="B14" s="47">
        <f>'М0'!H31</f>
        <v>0</v>
      </c>
      <c r="C14" s="48" t="str">
        <f>'М0'!G27</f>
        <v>Ясюкович Илья</v>
      </c>
      <c r="D14" s="49" t="str">
        <f>'М0'!G32</f>
        <v>Байрашев Игорь</v>
      </c>
      <c r="E14" s="50">
        <f>'М0'!H33</f>
        <v>0</v>
      </c>
    </row>
    <row r="15" spans="1:5" ht="12.75">
      <c r="A15" s="44">
        <v>14</v>
      </c>
      <c r="B15" s="47">
        <f>'М0'!D33</f>
        <v>0</v>
      </c>
      <c r="C15" s="48" t="str">
        <f>'М0'!E10</f>
        <v>Ясюкович Илья</v>
      </c>
      <c r="D15" s="49" t="str">
        <f>'М0'!C23</f>
        <v>Макаров Константин</v>
      </c>
      <c r="E15" s="50">
        <f>'М0'!D35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5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51" customWidth="1"/>
    <col min="2" max="2" width="41.75390625" style="51" customWidth="1"/>
    <col min="3" max="3" width="9.125" style="51" customWidth="1"/>
    <col min="4" max="4" width="30.75390625" style="51" customWidth="1"/>
    <col min="5" max="5" width="9.75390625" style="51" customWidth="1"/>
    <col min="6" max="6" width="4.875" style="51" customWidth="1"/>
    <col min="7" max="7" width="7.75390625" style="51" customWidth="1"/>
    <col min="8" max="8" width="20.75390625" style="51" customWidth="1"/>
    <col min="9" max="9" width="7.125" style="51" customWidth="1"/>
    <col min="10" max="16384" width="9.125" style="51" customWidth="1"/>
  </cols>
  <sheetData>
    <row r="1" spans="1:9" ht="16.5" thickBot="1">
      <c r="A1" s="72" t="s">
        <v>27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</row>
    <row r="3" spans="1:10" ht="23.25">
      <c r="A3" s="74" t="s">
        <v>28</v>
      </c>
      <c r="B3" s="75"/>
      <c r="C3" s="75"/>
      <c r="D3" s="75"/>
      <c r="E3" s="75"/>
      <c r="F3" s="75"/>
      <c r="G3" s="75"/>
      <c r="H3" s="75"/>
      <c r="I3" s="64"/>
      <c r="J3" s="53"/>
    </row>
    <row r="4" spans="1:10" ht="21.75" customHeight="1">
      <c r="A4" s="67" t="s">
        <v>29</v>
      </c>
      <c r="B4" s="68"/>
      <c r="C4" s="68"/>
      <c r="D4" s="68"/>
      <c r="E4" s="68"/>
      <c r="F4" s="68"/>
      <c r="G4" s="68"/>
      <c r="H4" s="68"/>
      <c r="I4" s="68"/>
      <c r="J4" s="54"/>
    </row>
    <row r="5" spans="1:10" ht="15.75">
      <c r="A5" s="69" t="s">
        <v>30</v>
      </c>
      <c r="B5" s="70"/>
      <c r="C5" s="70"/>
      <c r="D5" s="55" t="s">
        <v>23</v>
      </c>
      <c r="E5" s="71">
        <v>44287</v>
      </c>
      <c r="F5" s="71"/>
      <c r="G5" s="71"/>
      <c r="H5" s="56"/>
      <c r="I5" s="57"/>
      <c r="J5" s="54"/>
    </row>
    <row r="6" spans="1:10" ht="15.75">
      <c r="A6" s="58"/>
      <c r="B6" s="58"/>
      <c r="C6" s="58"/>
      <c r="D6" s="59"/>
      <c r="E6" s="59"/>
      <c r="F6" s="59"/>
      <c r="G6" s="59"/>
      <c r="H6" s="60"/>
      <c r="I6" s="61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31</v>
      </c>
      <c r="C8" s="65">
        <v>1</v>
      </c>
      <c r="D8" s="62" t="str">
        <f>'Д0'!K20</f>
        <v>Якупова Дина</v>
      </c>
      <c r="E8" s="63">
        <f>'Д0'!J20</f>
        <v>0</v>
      </c>
      <c r="F8" s="18"/>
      <c r="G8" s="18"/>
      <c r="H8" s="18"/>
      <c r="I8" s="18"/>
    </row>
    <row r="9" spans="1:9" ht="18">
      <c r="A9" s="66"/>
      <c r="B9" s="21" t="s">
        <v>32</v>
      </c>
      <c r="C9" s="65">
        <v>2</v>
      </c>
      <c r="D9" s="62" t="str">
        <f>'Д0'!K31</f>
        <v>Апсатарова Дарина</v>
      </c>
      <c r="E9" s="18">
        <f>'Д0'!J31</f>
        <v>0</v>
      </c>
      <c r="F9" s="18"/>
      <c r="G9" s="18"/>
      <c r="H9" s="18"/>
      <c r="I9" s="18"/>
    </row>
    <row r="10" spans="1:9" ht="18">
      <c r="A10" s="66"/>
      <c r="B10" s="21" t="s">
        <v>33</v>
      </c>
      <c r="C10" s="65">
        <v>3</v>
      </c>
      <c r="D10" s="62" t="str">
        <f>'Д0'!M43</f>
        <v>Новичкова Александра</v>
      </c>
      <c r="E10" s="18">
        <f>'Д0'!L43</f>
        <v>0</v>
      </c>
      <c r="F10" s="18"/>
      <c r="G10" s="18"/>
      <c r="H10" s="18"/>
      <c r="I10" s="18"/>
    </row>
    <row r="11" spans="1:9" ht="18">
      <c r="A11" s="66"/>
      <c r="B11" s="21" t="s">
        <v>34</v>
      </c>
      <c r="C11" s="65">
        <v>4</v>
      </c>
      <c r="D11" s="62" t="str">
        <f>'Д0'!M51</f>
        <v>Авдеева Алена</v>
      </c>
      <c r="E11" s="18">
        <f>'Д0'!L51</f>
        <v>0</v>
      </c>
      <c r="F11" s="18"/>
      <c r="G11" s="18"/>
      <c r="H11" s="18"/>
      <c r="I11" s="18"/>
    </row>
    <row r="12" spans="1:9" ht="18">
      <c r="A12" s="66"/>
      <c r="B12" s="21" t="s">
        <v>35</v>
      </c>
      <c r="C12" s="65">
        <v>5</v>
      </c>
      <c r="D12" s="62" t="str">
        <f>'Д0'!E55</f>
        <v>Липатова Ксения</v>
      </c>
      <c r="E12" s="18">
        <f>'Д0'!D55</f>
        <v>0</v>
      </c>
      <c r="F12" s="18"/>
      <c r="G12" s="18"/>
      <c r="H12" s="18"/>
      <c r="I12" s="18"/>
    </row>
    <row r="13" spans="1:9" ht="18">
      <c r="A13" s="66"/>
      <c r="B13" s="21" t="s">
        <v>36</v>
      </c>
      <c r="C13" s="65">
        <v>6</v>
      </c>
      <c r="D13" s="62" t="str">
        <f>'Д0'!E57</f>
        <v>Писарева Елена</v>
      </c>
      <c r="E13" s="18">
        <f>'Д0'!D57</f>
        <v>0</v>
      </c>
      <c r="F13" s="18"/>
      <c r="G13" s="18"/>
      <c r="H13" s="18"/>
      <c r="I13" s="18"/>
    </row>
    <row r="14" spans="1:9" ht="18">
      <c r="A14" s="66"/>
      <c r="B14" s="21" t="s">
        <v>37</v>
      </c>
      <c r="C14" s="65">
        <v>7</v>
      </c>
      <c r="D14" s="62" t="str">
        <f>'Д0'!E60</f>
        <v>Мазитова Алина</v>
      </c>
      <c r="E14" s="18">
        <f>'Д0'!D60</f>
        <v>0</v>
      </c>
      <c r="F14" s="18"/>
      <c r="G14" s="18"/>
      <c r="H14" s="18"/>
      <c r="I14" s="18"/>
    </row>
    <row r="15" spans="1:9" ht="18">
      <c r="A15" s="66"/>
      <c r="B15" s="21" t="s">
        <v>38</v>
      </c>
      <c r="C15" s="65">
        <v>8</v>
      </c>
      <c r="D15" s="62" t="str">
        <f>'Д0'!E62</f>
        <v>Мансурова Алина</v>
      </c>
      <c r="E15" s="18">
        <f>'Д0'!D62</f>
        <v>0</v>
      </c>
      <c r="F15" s="18"/>
      <c r="G15" s="18"/>
      <c r="H15" s="18"/>
      <c r="I15" s="18"/>
    </row>
    <row r="16" spans="1:9" ht="18">
      <c r="A16" s="66"/>
      <c r="B16" s="21" t="s">
        <v>39</v>
      </c>
      <c r="C16" s="65">
        <v>9</v>
      </c>
      <c r="D16" s="62" t="str">
        <f>'Д0'!M57</f>
        <v>Аухатова Николь</v>
      </c>
      <c r="E16" s="18">
        <f>'Д0'!L57</f>
        <v>0</v>
      </c>
      <c r="F16" s="18"/>
      <c r="G16" s="18"/>
      <c r="H16" s="18"/>
      <c r="I16" s="18"/>
    </row>
    <row r="17" spans="1:9" ht="18">
      <c r="A17" s="66"/>
      <c r="B17" s="21" t="s">
        <v>22</v>
      </c>
      <c r="C17" s="65">
        <v>10</v>
      </c>
      <c r="D17" s="62">
        <f>'Д0'!M60</f>
        <v>0</v>
      </c>
      <c r="E17" s="18">
        <f>'Д0'!L60</f>
        <v>0</v>
      </c>
      <c r="F17" s="18"/>
      <c r="G17" s="18"/>
      <c r="H17" s="18"/>
      <c r="I17" s="18"/>
    </row>
    <row r="18" spans="1:9" ht="18">
      <c r="A18" s="66"/>
      <c r="B18" s="21" t="s">
        <v>22</v>
      </c>
      <c r="C18" s="65">
        <v>11</v>
      </c>
      <c r="D18" s="62">
        <f>'Д0'!M64</f>
        <v>0</v>
      </c>
      <c r="E18" s="18">
        <f>'Д0'!L64</f>
        <v>0</v>
      </c>
      <c r="F18" s="18"/>
      <c r="G18" s="18"/>
      <c r="H18" s="18"/>
      <c r="I18" s="18"/>
    </row>
    <row r="19" spans="1:9" ht="18">
      <c r="A19" s="66"/>
      <c r="B19" s="21" t="s">
        <v>22</v>
      </c>
      <c r="C19" s="65">
        <v>12</v>
      </c>
      <c r="D19" s="62">
        <f>'Д0'!M66</f>
        <v>0</v>
      </c>
      <c r="E19" s="18">
        <f>'Д0'!L66</f>
        <v>0</v>
      </c>
      <c r="F19" s="18"/>
      <c r="G19" s="18"/>
      <c r="H19" s="18"/>
      <c r="I19" s="18"/>
    </row>
    <row r="20" spans="1:9" ht="18">
      <c r="A20" s="66"/>
      <c r="B20" s="21" t="s">
        <v>22</v>
      </c>
      <c r="C20" s="65">
        <v>13</v>
      </c>
      <c r="D20" s="62">
        <f>'Д0'!G67</f>
        <v>0</v>
      </c>
      <c r="E20" s="18">
        <f>'Д0'!F67</f>
        <v>0</v>
      </c>
      <c r="F20" s="18"/>
      <c r="G20" s="18"/>
      <c r="H20" s="18"/>
      <c r="I20" s="18"/>
    </row>
    <row r="21" spans="1:9" ht="18">
      <c r="A21" s="66"/>
      <c r="B21" s="21" t="s">
        <v>22</v>
      </c>
      <c r="C21" s="65">
        <v>14</v>
      </c>
      <c r="D21" s="62">
        <f>'Д0'!G70</f>
        <v>0</v>
      </c>
      <c r="E21" s="18">
        <f>'Д0'!F70</f>
        <v>0</v>
      </c>
      <c r="F21" s="18"/>
      <c r="G21" s="18"/>
      <c r="H21" s="18"/>
      <c r="I21" s="18"/>
    </row>
    <row r="22" spans="1:9" ht="18">
      <c r="A22" s="66"/>
      <c r="B22" s="21" t="s">
        <v>22</v>
      </c>
      <c r="C22" s="65">
        <v>15</v>
      </c>
      <c r="D22" s="62">
        <f>'Д0'!M69</f>
        <v>0</v>
      </c>
      <c r="E22" s="18">
        <f>'Д0'!L69</f>
        <v>0</v>
      </c>
      <c r="F22" s="18"/>
      <c r="G22" s="18"/>
      <c r="H22" s="18"/>
      <c r="I22" s="18"/>
    </row>
    <row r="23" spans="1:9" ht="18">
      <c r="A23" s="66"/>
      <c r="B23" s="21" t="s">
        <v>22</v>
      </c>
      <c r="C23" s="65">
        <v>16</v>
      </c>
      <c r="D23" s="62" t="str">
        <f>'Д0'!M71</f>
        <v>_</v>
      </c>
      <c r="E23" s="18">
        <f>'Д0'!L71</f>
        <v>0</v>
      </c>
      <c r="F23" s="18"/>
      <c r="G23" s="18"/>
      <c r="H23" s="18"/>
      <c r="I23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5"/>
  </sheetPr>
  <dimension ref="A1:O72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52" customWidth="1"/>
    <col min="2" max="2" width="3.75390625" style="52" customWidth="1"/>
    <col min="3" max="3" width="25.75390625" style="52" customWidth="1"/>
    <col min="4" max="4" width="3.75390625" style="52" customWidth="1"/>
    <col min="5" max="5" width="15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9.75390625" style="52" customWidth="1"/>
    <col min="12" max="12" width="3.75390625" style="52" customWidth="1"/>
    <col min="13" max="15" width="5.75390625" style="52" customWidth="1"/>
    <col min="16" max="16384" width="9.125" style="52" customWidth="1"/>
  </cols>
  <sheetData>
    <row r="1" spans="1:15" s="51" customFormat="1" ht="16.5" thickBot="1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0.25" customHeight="1">
      <c r="A3" s="78" t="str">
        <f>CONCATENATE(сД0!A3," "," ","-"," ",сД0!I3," тур")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 customHeight="1">
      <c r="A4" s="76">
        <f>сД0!E5</f>
        <v>44287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>
      <c r="A5" s="22">
        <v>1</v>
      </c>
      <c r="B5" s="26">
        <f>сД0!A8</f>
        <v>0</v>
      </c>
      <c r="C5" s="2" t="str">
        <f>сД0!B8</f>
        <v>Апсатарова Дарина</v>
      </c>
      <c r="D5" s="2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2"/>
      <c r="B6" s="25"/>
      <c r="C6" s="23">
        <v>1</v>
      </c>
      <c r="D6" s="35"/>
      <c r="E6" s="4" t="s">
        <v>31</v>
      </c>
      <c r="F6" s="29"/>
      <c r="G6" s="1"/>
      <c r="H6" s="1"/>
      <c r="I6" s="5"/>
      <c r="J6" s="5"/>
      <c r="K6" s="1"/>
      <c r="L6" s="1"/>
      <c r="M6" s="1"/>
      <c r="N6" s="1"/>
      <c r="O6" s="1"/>
    </row>
    <row r="7" spans="1:15" ht="12.75">
      <c r="A7" s="22">
        <v>16</v>
      </c>
      <c r="B7" s="26">
        <f>сД0!A23</f>
        <v>0</v>
      </c>
      <c r="C7" s="6" t="str">
        <f>сД0!B23</f>
        <v>_</v>
      </c>
      <c r="D7" s="36"/>
      <c r="E7" s="7"/>
      <c r="F7" s="1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22"/>
      <c r="B8" s="25"/>
      <c r="C8" s="1"/>
      <c r="D8" s="25"/>
      <c r="E8" s="23">
        <v>9</v>
      </c>
      <c r="F8" s="35"/>
      <c r="G8" s="4" t="s">
        <v>31</v>
      </c>
      <c r="H8" s="29"/>
      <c r="I8" s="1"/>
      <c r="J8" s="1"/>
      <c r="K8" s="1"/>
      <c r="L8" s="1"/>
      <c r="M8" s="1"/>
      <c r="N8" s="1"/>
      <c r="O8" s="1"/>
    </row>
    <row r="9" spans="1:15" ht="12.75">
      <c r="A9" s="22">
        <v>9</v>
      </c>
      <c r="B9" s="26">
        <f>сД0!A16</f>
        <v>0</v>
      </c>
      <c r="C9" s="2" t="str">
        <f>сД0!B16</f>
        <v>Аухатова Николь</v>
      </c>
      <c r="D9" s="37"/>
      <c r="E9" s="7"/>
      <c r="F9" s="38"/>
      <c r="G9" s="7"/>
      <c r="H9" s="11"/>
      <c r="I9" s="1"/>
      <c r="J9" s="1"/>
      <c r="K9" s="1"/>
      <c r="L9" s="1"/>
      <c r="M9" s="1"/>
      <c r="N9" s="1"/>
      <c r="O9" s="1"/>
    </row>
    <row r="10" spans="1:15" ht="12.75">
      <c r="A10" s="22"/>
      <c r="B10" s="25"/>
      <c r="C10" s="23">
        <v>2</v>
      </c>
      <c r="D10" s="35"/>
      <c r="E10" s="8" t="s">
        <v>38</v>
      </c>
      <c r="F10" s="39"/>
      <c r="G10" s="7"/>
      <c r="H10" s="11"/>
      <c r="I10" s="1"/>
      <c r="J10" s="1"/>
      <c r="K10" s="1"/>
      <c r="L10" s="1"/>
      <c r="M10" s="1"/>
      <c r="N10" s="1"/>
      <c r="O10" s="1"/>
    </row>
    <row r="11" spans="1:15" ht="12.75">
      <c r="A11" s="22">
        <v>8</v>
      </c>
      <c r="B11" s="26">
        <f>сД0!A15</f>
        <v>0</v>
      </c>
      <c r="C11" s="6" t="str">
        <f>сД0!B15</f>
        <v>Мазитова Алина</v>
      </c>
      <c r="D11" s="36"/>
      <c r="E11" s="1"/>
      <c r="F11" s="25"/>
      <c r="G11" s="7"/>
      <c r="H11" s="11"/>
      <c r="I11" s="1"/>
      <c r="J11" s="1"/>
      <c r="K11" s="1"/>
      <c r="L11" s="1"/>
      <c r="M11" s="9"/>
      <c r="N11" s="1"/>
      <c r="O11" s="1"/>
    </row>
    <row r="12" spans="1:15" ht="12.75">
      <c r="A12" s="22"/>
      <c r="B12" s="25"/>
      <c r="C12" s="1"/>
      <c r="D12" s="25"/>
      <c r="E12" s="1"/>
      <c r="F12" s="25"/>
      <c r="G12" s="23">
        <v>13</v>
      </c>
      <c r="H12" s="35"/>
      <c r="I12" s="4" t="s">
        <v>31</v>
      </c>
      <c r="J12" s="29"/>
      <c r="K12" s="1"/>
      <c r="L12" s="1"/>
      <c r="M12" s="9"/>
      <c r="N12" s="1"/>
      <c r="O12" s="1"/>
    </row>
    <row r="13" spans="1:15" ht="12.75">
      <c r="A13" s="22">
        <v>5</v>
      </c>
      <c r="B13" s="26">
        <f>сД0!A12</f>
        <v>0</v>
      </c>
      <c r="C13" s="2" t="str">
        <f>сД0!B12</f>
        <v>Писарева Елена</v>
      </c>
      <c r="D13" s="37"/>
      <c r="E13" s="1"/>
      <c r="F13" s="25"/>
      <c r="G13" s="7"/>
      <c r="H13" s="38"/>
      <c r="I13" s="7"/>
      <c r="J13" s="11"/>
      <c r="K13" s="1"/>
      <c r="L13" s="1"/>
      <c r="M13" s="9"/>
      <c r="N13" s="1"/>
      <c r="O13" s="1"/>
    </row>
    <row r="14" spans="1:15" ht="12.75">
      <c r="A14" s="22"/>
      <c r="B14" s="25"/>
      <c r="C14" s="23">
        <v>3</v>
      </c>
      <c r="D14" s="35"/>
      <c r="E14" s="10" t="s">
        <v>35</v>
      </c>
      <c r="F14" s="40"/>
      <c r="G14" s="7"/>
      <c r="H14" s="41"/>
      <c r="I14" s="7"/>
      <c r="J14" s="11"/>
      <c r="K14" s="27"/>
      <c r="L14" s="1"/>
      <c r="M14" s="9"/>
      <c r="N14" s="1"/>
      <c r="O14" s="1"/>
    </row>
    <row r="15" spans="1:15" ht="12.75">
      <c r="A15" s="22">
        <v>12</v>
      </c>
      <c r="B15" s="26">
        <f>сД0!A19</f>
        <v>0</v>
      </c>
      <c r="C15" s="6" t="str">
        <f>сД0!B19</f>
        <v>_</v>
      </c>
      <c r="D15" s="36"/>
      <c r="E15" s="7"/>
      <c r="F15" s="40"/>
      <c r="G15" s="7"/>
      <c r="H15" s="41"/>
      <c r="I15" s="7"/>
      <c r="J15" s="11"/>
      <c r="K15" s="1"/>
      <c r="L15" s="1"/>
      <c r="M15" s="9"/>
      <c r="N15" s="1"/>
      <c r="O15" s="1"/>
    </row>
    <row r="16" spans="1:15" ht="12.75">
      <c r="A16" s="22"/>
      <c r="B16" s="25"/>
      <c r="C16" s="1"/>
      <c r="D16" s="25"/>
      <c r="E16" s="23">
        <v>10</v>
      </c>
      <c r="F16" s="35"/>
      <c r="G16" s="8" t="s">
        <v>34</v>
      </c>
      <c r="H16" s="39"/>
      <c r="I16" s="7"/>
      <c r="J16" s="11"/>
      <c r="K16" s="1"/>
      <c r="L16" s="1"/>
      <c r="M16" s="1"/>
      <c r="N16" s="1"/>
      <c r="O16" s="1"/>
    </row>
    <row r="17" spans="1:15" ht="12.75">
      <c r="A17" s="22">
        <v>13</v>
      </c>
      <c r="B17" s="26">
        <f>сД0!A20</f>
        <v>0</v>
      </c>
      <c r="C17" s="2" t="str">
        <f>сД0!B20</f>
        <v>_</v>
      </c>
      <c r="D17" s="37"/>
      <c r="E17" s="7"/>
      <c r="F17" s="38"/>
      <c r="G17" s="1"/>
      <c r="H17" s="25"/>
      <c r="I17" s="7"/>
      <c r="J17" s="11"/>
      <c r="K17" s="1"/>
      <c r="L17" s="1"/>
      <c r="M17" s="1"/>
      <c r="N17" s="1"/>
      <c r="O17" s="1"/>
    </row>
    <row r="18" spans="1:15" ht="12.75">
      <c r="A18" s="22"/>
      <c r="B18" s="25"/>
      <c r="C18" s="23">
        <v>4</v>
      </c>
      <c r="D18" s="35"/>
      <c r="E18" s="8" t="s">
        <v>34</v>
      </c>
      <c r="F18" s="39"/>
      <c r="G18" s="1"/>
      <c r="H18" s="25"/>
      <c r="I18" s="7"/>
      <c r="J18" s="11"/>
      <c r="K18" s="1"/>
      <c r="L18" s="1"/>
      <c r="M18" s="1"/>
      <c r="N18" s="1"/>
      <c r="O18" s="1"/>
    </row>
    <row r="19" spans="1:15" ht="12.75">
      <c r="A19" s="22">
        <v>4</v>
      </c>
      <c r="B19" s="26">
        <f>сД0!A11</f>
        <v>0</v>
      </c>
      <c r="C19" s="6" t="str">
        <f>сД0!B11</f>
        <v>Липатова Ксения</v>
      </c>
      <c r="D19" s="36"/>
      <c r="E19" s="1"/>
      <c r="F19" s="25"/>
      <c r="G19" s="1"/>
      <c r="H19" s="25"/>
      <c r="I19" s="7"/>
      <c r="J19" s="11"/>
      <c r="K19" s="1"/>
      <c r="L19" s="1"/>
      <c r="M19" s="1"/>
      <c r="N19" s="1"/>
      <c r="O19" s="1"/>
    </row>
    <row r="20" spans="1:15" ht="12.75">
      <c r="A20" s="22"/>
      <c r="B20" s="25"/>
      <c r="C20" s="1"/>
      <c r="D20" s="25"/>
      <c r="E20" s="1"/>
      <c r="F20" s="25"/>
      <c r="G20" s="1"/>
      <c r="H20" s="25"/>
      <c r="I20" s="23">
        <v>15</v>
      </c>
      <c r="J20" s="35"/>
      <c r="K20" s="4" t="s">
        <v>32</v>
      </c>
      <c r="L20" s="4"/>
      <c r="M20" s="4"/>
      <c r="N20" s="4"/>
      <c r="O20" s="4"/>
    </row>
    <row r="21" spans="1:15" ht="12.75">
      <c r="A21" s="22">
        <v>3</v>
      </c>
      <c r="B21" s="26">
        <f>сД0!A10</f>
        <v>0</v>
      </c>
      <c r="C21" s="2" t="str">
        <f>сД0!B10</f>
        <v>Новичкова Александра</v>
      </c>
      <c r="D21" s="37"/>
      <c r="E21" s="1"/>
      <c r="F21" s="25"/>
      <c r="G21" s="1"/>
      <c r="H21" s="25"/>
      <c r="I21" s="7"/>
      <c r="J21" s="31"/>
      <c r="K21" s="11"/>
      <c r="L21" s="11"/>
      <c r="M21" s="1"/>
      <c r="N21" s="77" t="s">
        <v>0</v>
      </c>
      <c r="O21" s="77"/>
    </row>
    <row r="22" spans="1:15" ht="12.75">
      <c r="A22" s="22"/>
      <c r="B22" s="25"/>
      <c r="C22" s="23">
        <v>5</v>
      </c>
      <c r="D22" s="35"/>
      <c r="E22" s="4" t="s">
        <v>33</v>
      </c>
      <c r="F22" s="37"/>
      <c r="G22" s="1"/>
      <c r="H22" s="25"/>
      <c r="I22" s="7"/>
      <c r="J22" s="34"/>
      <c r="K22" s="11"/>
      <c r="L22" s="11"/>
      <c r="M22" s="1"/>
      <c r="N22" s="1"/>
      <c r="O22" s="1"/>
    </row>
    <row r="23" spans="1:15" ht="12.75">
      <c r="A23" s="22">
        <v>14</v>
      </c>
      <c r="B23" s="26">
        <f>сД0!A21</f>
        <v>0</v>
      </c>
      <c r="C23" s="6" t="str">
        <f>сД0!B21</f>
        <v>_</v>
      </c>
      <c r="D23" s="36"/>
      <c r="E23" s="7"/>
      <c r="F23" s="40"/>
      <c r="G23" s="1"/>
      <c r="H23" s="25"/>
      <c r="I23" s="7"/>
      <c r="J23" s="11"/>
      <c r="K23" s="11"/>
      <c r="L23" s="11"/>
      <c r="M23" s="1"/>
      <c r="N23" s="1"/>
      <c r="O23" s="1"/>
    </row>
    <row r="24" spans="1:15" ht="12.75">
      <c r="A24" s="22"/>
      <c r="B24" s="25"/>
      <c r="C24" s="1"/>
      <c r="D24" s="25"/>
      <c r="E24" s="23">
        <v>11</v>
      </c>
      <c r="F24" s="35"/>
      <c r="G24" s="4" t="s">
        <v>36</v>
      </c>
      <c r="H24" s="37"/>
      <c r="I24" s="7"/>
      <c r="J24" s="11"/>
      <c r="K24" s="11"/>
      <c r="L24" s="11"/>
      <c r="M24" s="1"/>
      <c r="N24" s="1"/>
      <c r="O24" s="1"/>
    </row>
    <row r="25" spans="1:15" ht="12.75">
      <c r="A25" s="22">
        <v>11</v>
      </c>
      <c r="B25" s="26">
        <f>сД0!A18</f>
        <v>0</v>
      </c>
      <c r="C25" s="2" t="str">
        <f>сД0!B18</f>
        <v>_</v>
      </c>
      <c r="D25" s="37"/>
      <c r="E25" s="7"/>
      <c r="F25" s="38"/>
      <c r="G25" s="7"/>
      <c r="H25" s="40"/>
      <c r="I25" s="7"/>
      <c r="J25" s="11"/>
      <c r="K25" s="11"/>
      <c r="L25" s="11"/>
      <c r="M25" s="1"/>
      <c r="N25" s="1"/>
      <c r="O25" s="1"/>
    </row>
    <row r="26" spans="1:15" ht="12.75">
      <c r="A26" s="22"/>
      <c r="B26" s="25"/>
      <c r="C26" s="23">
        <v>6</v>
      </c>
      <c r="D26" s="35"/>
      <c r="E26" s="8" t="s">
        <v>36</v>
      </c>
      <c r="F26" s="39"/>
      <c r="G26" s="7"/>
      <c r="H26" s="40"/>
      <c r="I26" s="7"/>
      <c r="J26" s="11"/>
      <c r="K26" s="11"/>
      <c r="L26" s="11"/>
      <c r="M26" s="1"/>
      <c r="N26" s="1"/>
      <c r="O26" s="1"/>
    </row>
    <row r="27" spans="1:15" ht="12.75">
      <c r="A27" s="22">
        <v>6</v>
      </c>
      <c r="B27" s="26">
        <f>сД0!A13</f>
        <v>0</v>
      </c>
      <c r="C27" s="6" t="str">
        <f>сД0!B13</f>
        <v>Авдеева Алена</v>
      </c>
      <c r="D27" s="36"/>
      <c r="E27" s="1"/>
      <c r="F27" s="25"/>
      <c r="G27" s="7"/>
      <c r="H27" s="40"/>
      <c r="I27" s="7"/>
      <c r="J27" s="11"/>
      <c r="K27" s="11"/>
      <c r="L27" s="11"/>
      <c r="M27" s="1"/>
      <c r="N27" s="1"/>
      <c r="O27" s="1"/>
    </row>
    <row r="28" spans="1:15" ht="12.75">
      <c r="A28" s="22"/>
      <c r="B28" s="25"/>
      <c r="C28" s="1"/>
      <c r="D28" s="25"/>
      <c r="E28" s="1"/>
      <c r="F28" s="25"/>
      <c r="G28" s="23">
        <v>14</v>
      </c>
      <c r="H28" s="35"/>
      <c r="I28" s="8" t="s">
        <v>32</v>
      </c>
      <c r="J28" s="29"/>
      <c r="K28" s="11"/>
      <c r="L28" s="11"/>
      <c r="M28" s="1"/>
      <c r="N28" s="1"/>
      <c r="O28" s="1"/>
    </row>
    <row r="29" spans="1:15" ht="12.75">
      <c r="A29" s="22">
        <v>7</v>
      </c>
      <c r="B29" s="26">
        <f>сД0!A14</f>
        <v>0</v>
      </c>
      <c r="C29" s="2" t="str">
        <f>сД0!B14</f>
        <v>Мансурова Алина</v>
      </c>
      <c r="D29" s="37"/>
      <c r="E29" s="1"/>
      <c r="F29" s="25"/>
      <c r="G29" s="7"/>
      <c r="H29" s="31"/>
      <c r="I29" s="1"/>
      <c r="J29" s="1"/>
      <c r="K29" s="11"/>
      <c r="L29" s="11"/>
      <c r="M29" s="1"/>
      <c r="N29" s="1"/>
      <c r="O29" s="1"/>
    </row>
    <row r="30" spans="1:15" ht="12.75">
      <c r="A30" s="22"/>
      <c r="B30" s="25"/>
      <c r="C30" s="23">
        <v>7</v>
      </c>
      <c r="D30" s="35"/>
      <c r="E30" s="4" t="s">
        <v>37</v>
      </c>
      <c r="F30" s="37"/>
      <c r="G30" s="7"/>
      <c r="H30" s="33"/>
      <c r="I30" s="1"/>
      <c r="J30" s="1"/>
      <c r="K30" s="11"/>
      <c r="L30" s="11"/>
      <c r="M30" s="1"/>
      <c r="N30" s="1"/>
      <c r="O30" s="1"/>
    </row>
    <row r="31" spans="1:15" ht="12.75">
      <c r="A31" s="22">
        <v>10</v>
      </c>
      <c r="B31" s="26">
        <f>сД0!A17</f>
        <v>0</v>
      </c>
      <c r="C31" s="6" t="str">
        <f>сД0!B17</f>
        <v>_</v>
      </c>
      <c r="D31" s="36"/>
      <c r="E31" s="7"/>
      <c r="F31" s="40"/>
      <c r="G31" s="7"/>
      <c r="H31" s="33"/>
      <c r="I31" s="22">
        <v>-15</v>
      </c>
      <c r="J31" s="42">
        <f>IF(J20=H12,H28,IF(J20=H28,H12,0))</f>
        <v>0</v>
      </c>
      <c r="K31" s="2" t="str">
        <f>IF(K20=I12,I28,IF(K20=I28,I12,0))</f>
        <v>Апсатарова Дарина</v>
      </c>
      <c r="L31" s="2"/>
      <c r="M31" s="10"/>
      <c r="N31" s="10"/>
      <c r="O31" s="10"/>
    </row>
    <row r="32" spans="1:15" ht="12.75">
      <c r="A32" s="22"/>
      <c r="B32" s="25"/>
      <c r="C32" s="1"/>
      <c r="D32" s="25"/>
      <c r="E32" s="23">
        <v>12</v>
      </c>
      <c r="F32" s="35"/>
      <c r="G32" s="8" t="s">
        <v>32</v>
      </c>
      <c r="H32" s="32"/>
      <c r="I32" s="1"/>
      <c r="J32" s="1"/>
      <c r="K32" s="11"/>
      <c r="L32" s="11"/>
      <c r="M32" s="1"/>
      <c r="N32" s="77" t="s">
        <v>1</v>
      </c>
      <c r="O32" s="77"/>
    </row>
    <row r="33" spans="1:15" ht="12.75">
      <c r="A33" s="22">
        <v>15</v>
      </c>
      <c r="B33" s="26">
        <f>сД0!A22</f>
        <v>0</v>
      </c>
      <c r="C33" s="2" t="str">
        <f>сД0!B22</f>
        <v>_</v>
      </c>
      <c r="D33" s="37"/>
      <c r="E33" s="7"/>
      <c r="F33" s="31"/>
      <c r="G33" s="1"/>
      <c r="H33" s="1"/>
      <c r="I33" s="1"/>
      <c r="J33" s="1"/>
      <c r="K33" s="11"/>
      <c r="L33" s="11"/>
      <c r="M33" s="1"/>
      <c r="N33" s="1"/>
      <c r="O33" s="1"/>
    </row>
    <row r="34" spans="1:15" ht="12.75">
      <c r="A34" s="22"/>
      <c r="B34" s="25"/>
      <c r="C34" s="23">
        <v>8</v>
      </c>
      <c r="D34" s="35"/>
      <c r="E34" s="8" t="s">
        <v>32</v>
      </c>
      <c r="F34" s="32"/>
      <c r="G34" s="1"/>
      <c r="H34" s="1"/>
      <c r="I34" s="1"/>
      <c r="J34" s="1"/>
      <c r="K34" s="11"/>
      <c r="L34" s="11"/>
      <c r="M34" s="1"/>
      <c r="N34" s="1"/>
      <c r="O34" s="1"/>
    </row>
    <row r="35" spans="1:15" ht="12.75">
      <c r="A35" s="22">
        <v>2</v>
      </c>
      <c r="B35" s="26">
        <f>сД0!A9</f>
        <v>0</v>
      </c>
      <c r="C35" s="6" t="str">
        <f>сД0!B9</f>
        <v>Якупова Дина</v>
      </c>
      <c r="D35" s="28"/>
      <c r="E35" s="1"/>
      <c r="F35" s="1"/>
      <c r="G35" s="1"/>
      <c r="H35" s="1"/>
      <c r="I35" s="1"/>
      <c r="J35" s="1"/>
      <c r="K35" s="11"/>
      <c r="L35" s="11"/>
      <c r="M35" s="1"/>
      <c r="N35" s="1"/>
      <c r="O35" s="1"/>
    </row>
    <row r="36" spans="1:15" ht="12.75">
      <c r="A36" s="22"/>
      <c r="B36" s="22"/>
      <c r="C36" s="1"/>
      <c r="D36" s="1"/>
      <c r="E36" s="1"/>
      <c r="F36" s="1"/>
      <c r="G36" s="1"/>
      <c r="H36" s="1"/>
      <c r="I36" s="1"/>
      <c r="J36" s="1"/>
      <c r="K36" s="11"/>
      <c r="L36" s="11"/>
      <c r="M36" s="1"/>
      <c r="N36" s="1"/>
      <c r="O36" s="1"/>
    </row>
    <row r="37" spans="1:15" ht="12.75">
      <c r="A37" s="22">
        <v>-1</v>
      </c>
      <c r="B37" s="42">
        <f>IF(D6=B5,B7,IF(D6=B7,B5,0))</f>
        <v>0</v>
      </c>
      <c r="C37" s="2" t="str">
        <f>IF(E6=C5,C7,IF(E6=C7,C5,0))</f>
        <v>_</v>
      </c>
      <c r="D37" s="27"/>
      <c r="E37" s="1"/>
      <c r="F37" s="1"/>
      <c r="G37" s="22">
        <v>-13</v>
      </c>
      <c r="H37" s="42">
        <f>IF(H12=F8,F16,IF(H12=F16,F8,0))</f>
        <v>0</v>
      </c>
      <c r="I37" s="2" t="str">
        <f>IF(I12=G8,G16,IF(I12=G16,G8,0))</f>
        <v>Липатова Ксения</v>
      </c>
      <c r="J37" s="27"/>
      <c r="K37" s="1"/>
      <c r="L37" s="1"/>
      <c r="M37" s="1"/>
      <c r="N37" s="1"/>
      <c r="O37" s="1"/>
    </row>
    <row r="38" spans="1:15" ht="12.75">
      <c r="A38" s="22"/>
      <c r="B38" s="22"/>
      <c r="C38" s="23">
        <v>16</v>
      </c>
      <c r="D38" s="35"/>
      <c r="E38" s="13" t="s">
        <v>39</v>
      </c>
      <c r="F38" s="30"/>
      <c r="G38" s="1"/>
      <c r="H38" s="1"/>
      <c r="I38" s="7"/>
      <c r="J38" s="11"/>
      <c r="K38" s="1"/>
      <c r="L38" s="1"/>
      <c r="M38" s="1"/>
      <c r="N38" s="1"/>
      <c r="O38" s="1"/>
    </row>
    <row r="39" spans="1:15" ht="12.75">
      <c r="A39" s="22">
        <v>-2</v>
      </c>
      <c r="B39" s="42">
        <f>IF(D10=B9,B11,IF(D10=B11,B9,0))</f>
        <v>0</v>
      </c>
      <c r="C39" s="6" t="str">
        <f>IF(E10=C9,C11,IF(E10=C11,C9,0))</f>
        <v>Аухатова Николь</v>
      </c>
      <c r="D39" s="28"/>
      <c r="E39" s="23">
        <v>20</v>
      </c>
      <c r="F39" s="35"/>
      <c r="G39" s="13" t="s">
        <v>37</v>
      </c>
      <c r="H39" s="30"/>
      <c r="I39" s="23">
        <v>26</v>
      </c>
      <c r="J39" s="35"/>
      <c r="K39" s="13" t="s">
        <v>33</v>
      </c>
      <c r="L39" s="30"/>
      <c r="M39" s="1"/>
      <c r="N39" s="1"/>
      <c r="O39" s="1"/>
    </row>
    <row r="40" spans="1:15" ht="12.75">
      <c r="A40" s="22"/>
      <c r="B40" s="22"/>
      <c r="C40" s="22">
        <v>-12</v>
      </c>
      <c r="D40" s="42">
        <f>IF(F32=D30,D34,IF(F32=D34,D30,0))</f>
        <v>0</v>
      </c>
      <c r="E40" s="6" t="str">
        <f>IF(G32=E30,E34,IF(G32=E34,E30,0))</f>
        <v>Мансурова Алина</v>
      </c>
      <c r="F40" s="28"/>
      <c r="G40" s="7"/>
      <c r="H40" s="33"/>
      <c r="I40" s="7"/>
      <c r="J40" s="31"/>
      <c r="K40" s="7"/>
      <c r="L40" s="11"/>
      <c r="M40" s="1"/>
      <c r="N40" s="1"/>
      <c r="O40" s="1"/>
    </row>
    <row r="41" spans="1:15" ht="12.75">
      <c r="A41" s="22">
        <v>-3</v>
      </c>
      <c r="B41" s="42">
        <f>IF(D14=B13,B15,IF(D14=B15,B13,0))</f>
        <v>0</v>
      </c>
      <c r="C41" s="2" t="str">
        <f>IF(E14=C13,C15,IF(E14=C15,C13,0))</f>
        <v>_</v>
      </c>
      <c r="D41" s="27"/>
      <c r="E41" s="1"/>
      <c r="F41" s="1"/>
      <c r="G41" s="23">
        <v>24</v>
      </c>
      <c r="H41" s="35"/>
      <c r="I41" s="14" t="s">
        <v>33</v>
      </c>
      <c r="J41" s="34"/>
      <c r="K41" s="7"/>
      <c r="L41" s="11"/>
      <c r="M41" s="1"/>
      <c r="N41" s="1"/>
      <c r="O41" s="1"/>
    </row>
    <row r="42" spans="1:15" ht="12.75">
      <c r="A42" s="22"/>
      <c r="B42" s="22"/>
      <c r="C42" s="23">
        <v>17</v>
      </c>
      <c r="D42" s="35"/>
      <c r="E42" s="13"/>
      <c r="F42" s="30"/>
      <c r="G42" s="7"/>
      <c r="H42" s="11"/>
      <c r="I42" s="11"/>
      <c r="J42" s="11"/>
      <c r="K42" s="7"/>
      <c r="L42" s="11"/>
      <c r="M42" s="1"/>
      <c r="N42" s="1"/>
      <c r="O42" s="1"/>
    </row>
    <row r="43" spans="1:15" ht="12.75">
      <c r="A43" s="22">
        <v>-4</v>
      </c>
      <c r="B43" s="42">
        <f>IF(D18=B17,B19,IF(D18=B19,B17,0))</f>
        <v>0</v>
      </c>
      <c r="C43" s="6" t="str">
        <f>IF(E18=C17,C19,IF(E18=C19,C17,0))</f>
        <v>_</v>
      </c>
      <c r="D43" s="28"/>
      <c r="E43" s="23">
        <v>21</v>
      </c>
      <c r="F43" s="35"/>
      <c r="G43" s="14" t="s">
        <v>33</v>
      </c>
      <c r="H43" s="30"/>
      <c r="I43" s="11"/>
      <c r="J43" s="11"/>
      <c r="K43" s="23">
        <v>28</v>
      </c>
      <c r="L43" s="35"/>
      <c r="M43" s="13" t="s">
        <v>33</v>
      </c>
      <c r="N43" s="10"/>
      <c r="O43" s="10"/>
    </row>
    <row r="44" spans="1:15" ht="12.75">
      <c r="A44" s="22"/>
      <c r="B44" s="22"/>
      <c r="C44" s="22">
        <v>-11</v>
      </c>
      <c r="D44" s="42">
        <f>IF(F24=D22,D26,IF(F24=D26,D22,0))</f>
        <v>0</v>
      </c>
      <c r="E44" s="6" t="str">
        <f>IF(G24=E22,E26,IF(G24=E26,E22,0))</f>
        <v>Новичкова Александра</v>
      </c>
      <c r="F44" s="28"/>
      <c r="G44" s="1"/>
      <c r="H44" s="1"/>
      <c r="I44" s="11"/>
      <c r="J44" s="11"/>
      <c r="K44" s="7"/>
      <c r="L44" s="11"/>
      <c r="M44" s="1"/>
      <c r="N44" s="77" t="s">
        <v>2</v>
      </c>
      <c r="O44" s="77"/>
    </row>
    <row r="45" spans="1:15" ht="12.75">
      <c r="A45" s="22">
        <v>-5</v>
      </c>
      <c r="B45" s="42">
        <f>IF(D22=B21,B23,IF(D22=B23,B21,0))</f>
        <v>0</v>
      </c>
      <c r="C45" s="2" t="str">
        <f>IF(E22=C21,C23,IF(E22=C23,C21,0))</f>
        <v>_</v>
      </c>
      <c r="D45" s="27"/>
      <c r="E45" s="1"/>
      <c r="F45" s="1"/>
      <c r="G45" s="22">
        <v>-14</v>
      </c>
      <c r="H45" s="42">
        <f>IF(H28=F24,F32,IF(H28=F32,F24,0))</f>
        <v>0</v>
      </c>
      <c r="I45" s="2" t="str">
        <f>IF(I28=G24,G32,IF(I28=G32,G24,0))</f>
        <v>Авдеева Алена</v>
      </c>
      <c r="J45" s="27"/>
      <c r="K45" s="7"/>
      <c r="L45" s="11"/>
      <c r="M45" s="11"/>
      <c r="N45" s="1"/>
      <c r="O45" s="1"/>
    </row>
    <row r="46" spans="1:15" ht="12.75">
      <c r="A46" s="22"/>
      <c r="B46" s="22"/>
      <c r="C46" s="23">
        <v>18</v>
      </c>
      <c r="D46" s="35"/>
      <c r="E46" s="13"/>
      <c r="F46" s="30"/>
      <c r="G46" s="1"/>
      <c r="H46" s="1"/>
      <c r="I46" s="3"/>
      <c r="J46" s="11"/>
      <c r="K46" s="7"/>
      <c r="L46" s="11"/>
      <c r="M46" s="11"/>
      <c r="N46" s="1"/>
      <c r="O46" s="1"/>
    </row>
    <row r="47" spans="1:15" ht="12.75">
      <c r="A47" s="22">
        <v>-6</v>
      </c>
      <c r="B47" s="42">
        <f>IF(D26=B25,B27,IF(D26=B27,B25,0))</f>
        <v>0</v>
      </c>
      <c r="C47" s="6" t="str">
        <f>IF(E26=C25,C27,IF(E26=C27,C25,0))</f>
        <v>_</v>
      </c>
      <c r="D47" s="28"/>
      <c r="E47" s="23">
        <v>22</v>
      </c>
      <c r="F47" s="35"/>
      <c r="G47" s="13" t="s">
        <v>35</v>
      </c>
      <c r="H47" s="30"/>
      <c r="I47" s="23">
        <v>27</v>
      </c>
      <c r="J47" s="35"/>
      <c r="K47" s="14" t="s">
        <v>36</v>
      </c>
      <c r="L47" s="30"/>
      <c r="M47" s="11"/>
      <c r="N47" s="1"/>
      <c r="O47" s="1"/>
    </row>
    <row r="48" spans="1:15" ht="12.75">
      <c r="A48" s="22"/>
      <c r="B48" s="22"/>
      <c r="C48" s="22">
        <v>-10</v>
      </c>
      <c r="D48" s="42">
        <f>IF(F16=D14,D18,IF(F16=D18,D14,0))</f>
        <v>0</v>
      </c>
      <c r="E48" s="6" t="str">
        <f>IF(G16=E14,E18,IF(G16=E18,E14,0))</f>
        <v>Писарева Елена</v>
      </c>
      <c r="F48" s="28"/>
      <c r="G48" s="7"/>
      <c r="H48" s="33"/>
      <c r="I48" s="7"/>
      <c r="J48" s="31"/>
      <c r="K48" s="1"/>
      <c r="L48" s="1"/>
      <c r="M48" s="11"/>
      <c r="N48" s="1"/>
      <c r="O48" s="1"/>
    </row>
    <row r="49" spans="1:15" ht="12.75">
      <c r="A49" s="22">
        <v>-7</v>
      </c>
      <c r="B49" s="42">
        <f>IF(D30=B29,B31,IF(D30=B31,B29,0))</f>
        <v>0</v>
      </c>
      <c r="C49" s="2" t="str">
        <f>IF(E30=C29,C31,IF(E30=C31,C29,0))</f>
        <v>_</v>
      </c>
      <c r="D49" s="27"/>
      <c r="E49" s="1"/>
      <c r="F49" s="1"/>
      <c r="G49" s="23">
        <v>25</v>
      </c>
      <c r="H49" s="35"/>
      <c r="I49" s="14" t="s">
        <v>35</v>
      </c>
      <c r="J49" s="34"/>
      <c r="K49" s="1"/>
      <c r="L49" s="1"/>
      <c r="M49" s="11"/>
      <c r="N49" s="1"/>
      <c r="O49" s="1"/>
    </row>
    <row r="50" spans="1:15" ht="12.75">
      <c r="A50" s="22"/>
      <c r="B50" s="22"/>
      <c r="C50" s="23">
        <v>19</v>
      </c>
      <c r="D50" s="35"/>
      <c r="E50" s="13"/>
      <c r="F50" s="30"/>
      <c r="G50" s="7"/>
      <c r="H50" s="11"/>
      <c r="I50" s="11"/>
      <c r="J50" s="11"/>
      <c r="K50" s="1"/>
      <c r="L50" s="1"/>
      <c r="M50" s="11"/>
      <c r="N50" s="1"/>
      <c r="O50" s="1"/>
    </row>
    <row r="51" spans="1:15" ht="12.75">
      <c r="A51" s="22">
        <v>-8</v>
      </c>
      <c r="B51" s="42">
        <f>IF(D34=B33,B35,IF(D34=B35,B33,0))</f>
        <v>0</v>
      </c>
      <c r="C51" s="6" t="str">
        <f>IF(E34=C33,C35,IF(E34=C35,C33,0))</f>
        <v>_</v>
      </c>
      <c r="D51" s="28"/>
      <c r="E51" s="23">
        <v>23</v>
      </c>
      <c r="F51" s="35"/>
      <c r="G51" s="14" t="s">
        <v>38</v>
      </c>
      <c r="H51" s="30"/>
      <c r="I51" s="11"/>
      <c r="J51" s="11"/>
      <c r="K51" s="22">
        <v>-28</v>
      </c>
      <c r="L51" s="42">
        <f>IF(L43=J39,J47,IF(L43=J47,J39,0))</f>
        <v>0</v>
      </c>
      <c r="M51" s="2" t="str">
        <f>IF(M43=K39,K47,IF(M43=K47,K39,0))</f>
        <v>Авдеева Алена</v>
      </c>
      <c r="N51" s="10"/>
      <c r="O51" s="10"/>
    </row>
    <row r="52" spans="1:15" ht="12.75">
      <c r="A52" s="22"/>
      <c r="B52" s="22"/>
      <c r="C52" s="24">
        <v>-9</v>
      </c>
      <c r="D52" s="42">
        <f>IF(F8=D6,D10,IF(F8=D10,D6,0))</f>
        <v>0</v>
      </c>
      <c r="E52" s="6" t="str">
        <f>IF(G8=E6,E10,IF(G8=E10,E6,0))</f>
        <v>Мазитова Алина</v>
      </c>
      <c r="F52" s="28"/>
      <c r="G52" s="1"/>
      <c r="H52" s="1"/>
      <c r="I52" s="11"/>
      <c r="J52" s="11"/>
      <c r="K52" s="1"/>
      <c r="L52" s="1"/>
      <c r="M52" s="16"/>
      <c r="N52" s="77" t="s">
        <v>3</v>
      </c>
      <c r="O52" s="77"/>
    </row>
    <row r="53" spans="1:15" ht="12.75">
      <c r="A53" s="22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22">
        <v>-26</v>
      </c>
      <c r="B54" s="42">
        <f>IF(J39=H37,H41,IF(J39=H41,H37,0))</f>
        <v>0</v>
      </c>
      <c r="C54" s="2" t="str">
        <f>IF(K39=I37,I41,IF(K39=I41,I37,0))</f>
        <v>Липатова Ксения</v>
      </c>
      <c r="D54" s="27"/>
      <c r="E54" s="1"/>
      <c r="F54" s="1"/>
      <c r="G54" s="22">
        <v>-20</v>
      </c>
      <c r="H54" s="42">
        <f>IF(F39=D38,D40,IF(F39=D40,D38,0))</f>
        <v>0</v>
      </c>
      <c r="I54" s="2" t="str">
        <f>IF(G39=E38,E40,IF(G39=E40,E38,0))</f>
        <v>Аухатова Николь</v>
      </c>
      <c r="J54" s="27"/>
      <c r="K54" s="1"/>
      <c r="L54" s="1"/>
      <c r="M54" s="1"/>
      <c r="N54" s="1"/>
      <c r="O54" s="1"/>
    </row>
    <row r="55" spans="1:15" ht="12.75">
      <c r="A55" s="22"/>
      <c r="B55" s="25"/>
      <c r="C55" s="23">
        <v>29</v>
      </c>
      <c r="D55" s="35"/>
      <c r="E55" s="4" t="s">
        <v>34</v>
      </c>
      <c r="F55" s="29"/>
      <c r="G55" s="22"/>
      <c r="H55" s="22"/>
      <c r="I55" s="23">
        <v>31</v>
      </c>
      <c r="J55" s="35"/>
      <c r="K55" s="4" t="s">
        <v>39</v>
      </c>
      <c r="L55" s="29"/>
      <c r="M55" s="1"/>
      <c r="N55" s="1"/>
      <c r="O55" s="1"/>
    </row>
    <row r="56" spans="1:15" ht="12.75">
      <c r="A56" s="22">
        <v>-27</v>
      </c>
      <c r="B56" s="42">
        <f>IF(J47=H45,H49,IF(J47=H49,H45,0))</f>
        <v>0</v>
      </c>
      <c r="C56" s="6" t="str">
        <f>IF(K47=I45,I49,IF(K47=I49,I45,0))</f>
        <v>Писарева Елена</v>
      </c>
      <c r="D56" s="28"/>
      <c r="E56" s="12" t="s">
        <v>4</v>
      </c>
      <c r="F56" s="12"/>
      <c r="G56" s="22">
        <v>-21</v>
      </c>
      <c r="H56" s="42">
        <f>IF(F43=D42,D44,IF(F43=D44,D42,0))</f>
        <v>0</v>
      </c>
      <c r="I56" s="6">
        <f>IF(G43=E42,E44,IF(G43=E44,E42,0))</f>
        <v>0</v>
      </c>
      <c r="J56" s="28"/>
      <c r="K56" s="7"/>
      <c r="L56" s="11"/>
      <c r="M56" s="11"/>
      <c r="N56" s="1"/>
      <c r="O56" s="1"/>
    </row>
    <row r="57" spans="1:15" ht="12.75">
      <c r="A57" s="22"/>
      <c r="B57" s="22"/>
      <c r="C57" s="22">
        <v>-29</v>
      </c>
      <c r="D57" s="42">
        <f>IF(D55=B54,B56,IF(D55=B56,B54,0))</f>
        <v>0</v>
      </c>
      <c r="E57" s="2" t="str">
        <f>IF(E55=C54,C56,IF(E55=C56,C54,0))</f>
        <v>Писарева Елена</v>
      </c>
      <c r="F57" s="27"/>
      <c r="G57" s="22"/>
      <c r="H57" s="22"/>
      <c r="I57" s="1"/>
      <c r="J57" s="1"/>
      <c r="K57" s="23">
        <v>33</v>
      </c>
      <c r="L57" s="35"/>
      <c r="M57" s="4" t="s">
        <v>39</v>
      </c>
      <c r="N57" s="10"/>
      <c r="O57" s="10"/>
    </row>
    <row r="58" spans="1:15" ht="12.75">
      <c r="A58" s="22"/>
      <c r="B58" s="22"/>
      <c r="C58" s="1"/>
      <c r="D58" s="1"/>
      <c r="E58" s="12" t="s">
        <v>5</v>
      </c>
      <c r="F58" s="12"/>
      <c r="G58" s="22">
        <v>-22</v>
      </c>
      <c r="H58" s="42">
        <f>IF(F47=D46,D48,IF(F47=D48,D46,0))</f>
        <v>0</v>
      </c>
      <c r="I58" s="2">
        <f>IF(G47=E46,E48,IF(G47=E48,E46,0))</f>
        <v>0</v>
      </c>
      <c r="J58" s="27"/>
      <c r="K58" s="7"/>
      <c r="L58" s="11"/>
      <c r="M58" s="1"/>
      <c r="N58" s="77" t="s">
        <v>6</v>
      </c>
      <c r="O58" s="77"/>
    </row>
    <row r="59" spans="1:15" ht="12.75">
      <c r="A59" s="22">
        <v>-24</v>
      </c>
      <c r="B59" s="42">
        <f>IF(H41=F39,F43,IF(H41=F43,F39,0))</f>
        <v>0</v>
      </c>
      <c r="C59" s="2" t="str">
        <f>IF(I41=G39,G43,IF(I41=G43,G39,0))</f>
        <v>Мансурова Алина</v>
      </c>
      <c r="D59" s="27"/>
      <c r="E59" s="1"/>
      <c r="F59" s="1"/>
      <c r="G59" s="22"/>
      <c r="H59" s="22"/>
      <c r="I59" s="23">
        <v>32</v>
      </c>
      <c r="J59" s="35"/>
      <c r="K59" s="8"/>
      <c r="L59" s="29"/>
      <c r="M59" s="17"/>
      <c r="N59" s="1"/>
      <c r="O59" s="1"/>
    </row>
    <row r="60" spans="1:15" ht="12.75">
      <c r="A60" s="22"/>
      <c r="B60" s="22"/>
      <c r="C60" s="23">
        <v>30</v>
      </c>
      <c r="D60" s="35"/>
      <c r="E60" s="4" t="s">
        <v>38</v>
      </c>
      <c r="F60" s="29"/>
      <c r="G60" s="22">
        <v>-23</v>
      </c>
      <c r="H60" s="42">
        <f>IF(F51=D50,D52,IF(F51=D52,D50,0))</f>
        <v>0</v>
      </c>
      <c r="I60" s="6">
        <f>IF(G51=E50,E52,IF(G51=E52,E50,0))</f>
        <v>0</v>
      </c>
      <c r="J60" s="28"/>
      <c r="K60" s="22">
        <v>-33</v>
      </c>
      <c r="L60" s="42">
        <f>IF(L57=J55,J59,IF(L57=J59,J55,0))</f>
        <v>0</v>
      </c>
      <c r="M60" s="2">
        <f>IF(M57=K55,K59,IF(M57=K59,K55,0))</f>
        <v>0</v>
      </c>
      <c r="N60" s="10"/>
      <c r="O60" s="10"/>
    </row>
    <row r="61" spans="1:15" ht="12.75">
      <c r="A61" s="22">
        <v>-25</v>
      </c>
      <c r="B61" s="42">
        <f>IF(H49=F47,F51,IF(H49=F51,F47,0))</f>
        <v>0</v>
      </c>
      <c r="C61" s="6" t="str">
        <f>IF(I49=G47,G51,IF(I49=G51,G47,0))</f>
        <v>Мазитова Алина</v>
      </c>
      <c r="D61" s="28"/>
      <c r="E61" s="12" t="s">
        <v>7</v>
      </c>
      <c r="F61" s="12"/>
      <c r="G61" s="1"/>
      <c r="H61" s="1"/>
      <c r="I61" s="1"/>
      <c r="J61" s="1"/>
      <c r="K61" s="1"/>
      <c r="L61" s="1"/>
      <c r="M61" s="1"/>
      <c r="N61" s="77" t="s">
        <v>8</v>
      </c>
      <c r="O61" s="77"/>
    </row>
    <row r="62" spans="1:15" ht="12.75">
      <c r="A62" s="22"/>
      <c r="B62" s="22"/>
      <c r="C62" s="22">
        <v>-30</v>
      </c>
      <c r="D62" s="42">
        <f>IF(D60=B59,B61,IF(D60=B61,B59,0))</f>
        <v>0</v>
      </c>
      <c r="E62" s="2" t="str">
        <f>IF(E60=C59,C61,IF(E60=C61,C59,0))</f>
        <v>Мансурова Алина</v>
      </c>
      <c r="F62" s="27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22"/>
      <c r="B63" s="22"/>
      <c r="C63" s="1"/>
      <c r="D63" s="1"/>
      <c r="E63" s="12" t="s">
        <v>9</v>
      </c>
      <c r="F63" s="12"/>
      <c r="G63" s="1"/>
      <c r="H63" s="1"/>
      <c r="I63" s="22">
        <v>-31</v>
      </c>
      <c r="J63" s="42">
        <f>IF(J55=H54,H56,IF(J55=H56,H54,0))</f>
        <v>0</v>
      </c>
      <c r="K63" s="2">
        <f>IF(K55=I54,I56,IF(K55=I56,I54,0))</f>
        <v>0</v>
      </c>
      <c r="L63" s="27"/>
      <c r="M63" s="1"/>
      <c r="N63" s="1"/>
      <c r="O63" s="1"/>
    </row>
    <row r="64" spans="1:15" ht="12.75">
      <c r="A64" s="22">
        <v>-16</v>
      </c>
      <c r="B64" s="42">
        <f>IF(D38=B37,B39,IF(D38=B39,B37,0))</f>
        <v>0</v>
      </c>
      <c r="C64" s="2" t="str">
        <f>IF(E38=C37,C39,IF(E38=C39,C37,0))</f>
        <v>_</v>
      </c>
      <c r="D64" s="27"/>
      <c r="E64" s="1"/>
      <c r="F64" s="1"/>
      <c r="G64" s="1"/>
      <c r="H64" s="1"/>
      <c r="I64" s="1"/>
      <c r="J64" s="1"/>
      <c r="K64" s="23">
        <v>34</v>
      </c>
      <c r="L64" s="35"/>
      <c r="M64" s="4"/>
      <c r="N64" s="10"/>
      <c r="O64" s="10"/>
    </row>
    <row r="65" spans="1:15" ht="12.75">
      <c r="A65" s="22"/>
      <c r="B65" s="22"/>
      <c r="C65" s="23">
        <v>35</v>
      </c>
      <c r="D65" s="35"/>
      <c r="E65" s="4"/>
      <c r="F65" s="29"/>
      <c r="G65" s="1"/>
      <c r="H65" s="1"/>
      <c r="I65" s="22">
        <v>-32</v>
      </c>
      <c r="J65" s="42">
        <f>IF(J59=H58,H60,IF(J59=H60,H58,0))</f>
        <v>0</v>
      </c>
      <c r="K65" s="6">
        <f>IF(K59=I58,I60,IF(K59=I60,I58,0))</f>
        <v>0</v>
      </c>
      <c r="L65" s="27"/>
      <c r="M65" s="1"/>
      <c r="N65" s="77" t="s">
        <v>10</v>
      </c>
      <c r="O65" s="77"/>
    </row>
    <row r="66" spans="1:15" ht="12.75">
      <c r="A66" s="22">
        <v>-17</v>
      </c>
      <c r="B66" s="42">
        <f>IF(D42=B41,B43,IF(D42=B43,B41,0))</f>
        <v>0</v>
      </c>
      <c r="C66" s="6">
        <f>IF(E42=C41,C43,IF(E42=C43,C41,0))</f>
        <v>0</v>
      </c>
      <c r="D66" s="28"/>
      <c r="E66" s="7"/>
      <c r="F66" s="11"/>
      <c r="G66" s="11"/>
      <c r="H66" s="11"/>
      <c r="I66" s="22"/>
      <c r="J66" s="22"/>
      <c r="K66" s="22">
        <v>-34</v>
      </c>
      <c r="L66" s="42">
        <f>IF(L64=J63,J65,IF(L64=J65,J63,0))</f>
        <v>0</v>
      </c>
      <c r="M66" s="2">
        <f>IF(M64=K63,K65,IF(M64=K65,K63,0))</f>
        <v>0</v>
      </c>
      <c r="N66" s="10"/>
      <c r="O66" s="10"/>
    </row>
    <row r="67" spans="1:15" ht="12.75">
      <c r="A67" s="22"/>
      <c r="B67" s="22"/>
      <c r="C67" s="1"/>
      <c r="D67" s="1"/>
      <c r="E67" s="23">
        <v>37</v>
      </c>
      <c r="F67" s="35"/>
      <c r="G67" s="4"/>
      <c r="H67" s="29"/>
      <c r="I67" s="22"/>
      <c r="J67" s="22"/>
      <c r="K67" s="1"/>
      <c r="L67" s="1"/>
      <c r="M67" s="1"/>
      <c r="N67" s="77" t="s">
        <v>11</v>
      </c>
      <c r="O67" s="77"/>
    </row>
    <row r="68" spans="1:15" ht="12.75">
      <c r="A68" s="22">
        <v>-18</v>
      </c>
      <c r="B68" s="42">
        <f>IF(D46=B45,B47,IF(D46=B47,B45,0))</f>
        <v>0</v>
      </c>
      <c r="C68" s="2">
        <f>IF(E46=C45,C47,IF(E46=C47,C45,0))</f>
        <v>0</v>
      </c>
      <c r="D68" s="27"/>
      <c r="E68" s="7"/>
      <c r="F68" s="11"/>
      <c r="G68" s="15" t="s">
        <v>12</v>
      </c>
      <c r="H68" s="15"/>
      <c r="I68" s="22">
        <v>-35</v>
      </c>
      <c r="J68" s="42">
        <f>IF(D65=B64,B66,IF(D65=B66,B64,0))</f>
        <v>0</v>
      </c>
      <c r="K68" s="2" t="str">
        <f>IF(E65=C64,C66,IF(E65=C66,C64,0))</f>
        <v>_</v>
      </c>
      <c r="L68" s="27"/>
      <c r="M68" s="1"/>
      <c r="N68" s="1"/>
      <c r="O68" s="1"/>
    </row>
    <row r="69" spans="1:15" ht="12.75">
      <c r="A69" s="22"/>
      <c r="B69" s="22"/>
      <c r="C69" s="23">
        <v>36</v>
      </c>
      <c r="D69" s="35"/>
      <c r="E69" s="8"/>
      <c r="F69" s="29"/>
      <c r="G69" s="17"/>
      <c r="H69" s="17"/>
      <c r="I69" s="22"/>
      <c r="J69" s="22"/>
      <c r="K69" s="23">
        <v>38</v>
      </c>
      <c r="L69" s="35"/>
      <c r="M69" s="4"/>
      <c r="N69" s="10"/>
      <c r="O69" s="10"/>
    </row>
    <row r="70" spans="1:15" ht="12.75">
      <c r="A70" s="22">
        <v>-19</v>
      </c>
      <c r="B70" s="42">
        <f>IF(D50=B49,B51,IF(D50=B51,B49,0))</f>
        <v>0</v>
      </c>
      <c r="C70" s="6">
        <f>IF(E50=C49,C51,IF(E50=C51,C49,0))</f>
        <v>0</v>
      </c>
      <c r="D70" s="28"/>
      <c r="E70" s="22">
        <v>-37</v>
      </c>
      <c r="F70" s="42">
        <f>IF(F67=D65,D69,IF(F67=D69,D65,0))</f>
        <v>0</v>
      </c>
      <c r="G70" s="2">
        <f>IF(G67=E65,E69,IF(G67=E69,E65,0))</f>
        <v>0</v>
      </c>
      <c r="H70" s="27"/>
      <c r="I70" s="22">
        <v>-36</v>
      </c>
      <c r="J70" s="42">
        <f>IF(D69=B68,B70,IF(D69=B70,B68,0))</f>
        <v>0</v>
      </c>
      <c r="K70" s="6">
        <f>IF(E69=C68,C70,IF(E69=C70,C68,0))</f>
        <v>0</v>
      </c>
      <c r="L70" s="27"/>
      <c r="M70" s="1"/>
      <c r="N70" s="77" t="s">
        <v>13</v>
      </c>
      <c r="O70" s="77"/>
    </row>
    <row r="71" spans="1:15" ht="12.75">
      <c r="A71" s="1"/>
      <c r="B71" s="1"/>
      <c r="C71" s="1"/>
      <c r="D71" s="1"/>
      <c r="E71" s="1"/>
      <c r="F71" s="1"/>
      <c r="G71" s="12" t="s">
        <v>14</v>
      </c>
      <c r="H71" s="12"/>
      <c r="I71" s="1"/>
      <c r="J71" s="1"/>
      <c r="K71" s="22">
        <v>-38</v>
      </c>
      <c r="L71" s="42">
        <f>IF(L69=J68,J70,IF(L69=J70,J68,0))</f>
        <v>0</v>
      </c>
      <c r="M71" s="2" t="str">
        <f>IF(M69=K68,K70,IF(M69=K70,K68,0))</f>
        <v>_</v>
      </c>
      <c r="N71" s="10"/>
      <c r="O71" s="10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77" t="s">
        <v>15</v>
      </c>
      <c r="O72" s="7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2:O72"/>
    <mergeCell ref="N58:O58"/>
    <mergeCell ref="N61:O61"/>
    <mergeCell ref="N65:O65"/>
    <mergeCell ref="N67:O67"/>
    <mergeCell ref="N70:O70"/>
    <mergeCell ref="A1:O1"/>
    <mergeCell ref="A4:O4"/>
    <mergeCell ref="N52:O52"/>
    <mergeCell ref="N21:O21"/>
    <mergeCell ref="N32:O32"/>
    <mergeCell ref="A3:O3"/>
    <mergeCell ref="N44:O44"/>
    <mergeCell ref="A2:O2"/>
  </mergeCells>
  <conditionalFormatting sqref="A5:O7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5"/>
  </sheetPr>
  <dimension ref="A1:E39"/>
  <sheetViews>
    <sheetView workbookViewId="0" topLeftCell="A24">
      <selection activeCell="A2" sqref="A2:L2"/>
    </sheetView>
  </sheetViews>
  <sheetFormatPr defaultColWidth="9.00390625" defaultRowHeight="12.75"/>
  <cols>
    <col min="1" max="1" width="9.125" style="46" customWidth="1"/>
    <col min="2" max="2" width="5.75390625" style="46" customWidth="1"/>
    <col min="3" max="4" width="25.75390625" style="45" customWidth="1"/>
    <col min="5" max="5" width="5.75390625" style="45" customWidth="1"/>
    <col min="6" max="16384" width="9.125" style="45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47">
        <f>'Д0'!D6</f>
        <v>0</v>
      </c>
      <c r="C2" s="48">
        <f>'Д0'!E42</f>
        <v>0</v>
      </c>
      <c r="D2" s="49">
        <f>'Д0'!C66</f>
        <v>0</v>
      </c>
      <c r="E2" s="50">
        <f>'Д0'!B37</f>
        <v>0</v>
      </c>
    </row>
    <row r="3" spans="1:5" ht="12.75">
      <c r="A3" s="44">
        <v>2</v>
      </c>
      <c r="B3" s="47">
        <f>'Д0'!D10</f>
        <v>0</v>
      </c>
      <c r="C3" s="48">
        <f>'Д0'!E46</f>
        <v>0</v>
      </c>
      <c r="D3" s="49">
        <f>'Д0'!C68</f>
        <v>0</v>
      </c>
      <c r="E3" s="50">
        <f>'Д0'!B39</f>
        <v>0</v>
      </c>
    </row>
    <row r="4" spans="1:5" ht="12.75">
      <c r="A4" s="44">
        <v>3</v>
      </c>
      <c r="B4" s="47">
        <f>'Д0'!D14</f>
        <v>0</v>
      </c>
      <c r="C4" s="48">
        <f>'Д0'!E50</f>
        <v>0</v>
      </c>
      <c r="D4" s="49">
        <f>'Д0'!C70</f>
        <v>0</v>
      </c>
      <c r="E4" s="50">
        <f>'Д0'!B41</f>
        <v>0</v>
      </c>
    </row>
    <row r="5" spans="1:5" ht="12.75">
      <c r="A5" s="44">
        <v>4</v>
      </c>
      <c r="B5" s="47">
        <f>'Д0'!D18</f>
        <v>0</v>
      </c>
      <c r="C5" s="48" t="str">
        <f>'Д0'!G43</f>
        <v>Новичкова Александра</v>
      </c>
      <c r="D5" s="49">
        <f>'Д0'!I56</f>
        <v>0</v>
      </c>
      <c r="E5" s="50">
        <f>'Д0'!B43</f>
        <v>0</v>
      </c>
    </row>
    <row r="6" spans="1:5" ht="12.75">
      <c r="A6" s="44">
        <v>5</v>
      </c>
      <c r="B6" s="47">
        <f>'Д0'!D22</f>
        <v>0</v>
      </c>
      <c r="C6" s="48" t="str">
        <f>'Д0'!G47</f>
        <v>Писарева Елена</v>
      </c>
      <c r="D6" s="49">
        <f>'Д0'!I58</f>
        <v>0</v>
      </c>
      <c r="E6" s="50">
        <f>'Д0'!B45</f>
        <v>0</v>
      </c>
    </row>
    <row r="7" spans="1:5" ht="12.75">
      <c r="A7" s="44">
        <v>6</v>
      </c>
      <c r="B7" s="47">
        <f>'Д0'!D26</f>
        <v>0</v>
      </c>
      <c r="C7" s="48" t="str">
        <f>'Д0'!G51</f>
        <v>Мазитова Алина</v>
      </c>
      <c r="D7" s="49">
        <f>'Д0'!I60</f>
        <v>0</v>
      </c>
      <c r="E7" s="50">
        <f>'Д0'!B47</f>
        <v>0</v>
      </c>
    </row>
    <row r="8" spans="1:5" ht="12.75">
      <c r="A8" s="44">
        <v>7</v>
      </c>
      <c r="B8" s="47">
        <f>'Д0'!D30</f>
        <v>0</v>
      </c>
      <c r="C8" s="48" t="str">
        <f>'Д0'!K55</f>
        <v>Аухатова Николь</v>
      </c>
      <c r="D8" s="49">
        <f>'Д0'!K63</f>
        <v>0</v>
      </c>
      <c r="E8" s="50">
        <f>'Д0'!B49</f>
        <v>0</v>
      </c>
    </row>
    <row r="9" spans="1:5" ht="12.75">
      <c r="A9" s="44">
        <v>8</v>
      </c>
      <c r="B9" s="47">
        <f>'Д0'!D34</f>
        <v>0</v>
      </c>
      <c r="C9" s="48">
        <f>'Д0'!K59</f>
        <v>0</v>
      </c>
      <c r="D9" s="49">
        <f>'Д0'!K65</f>
        <v>0</v>
      </c>
      <c r="E9" s="50">
        <f>'Д0'!B51</f>
        <v>0</v>
      </c>
    </row>
    <row r="10" spans="1:5" ht="12.75">
      <c r="A10" s="44">
        <v>9</v>
      </c>
      <c r="B10" s="47">
        <f>'Д0'!F8</f>
        <v>0</v>
      </c>
      <c r="C10" s="48" t="str">
        <f>'Д0'!M57</f>
        <v>Аухатова Николь</v>
      </c>
      <c r="D10" s="49">
        <f>'Д0'!M60</f>
        <v>0</v>
      </c>
      <c r="E10" s="50">
        <f>'Д0'!D52</f>
        <v>0</v>
      </c>
    </row>
    <row r="11" spans="1:5" ht="12.75">
      <c r="A11" s="44">
        <v>10</v>
      </c>
      <c r="B11" s="47">
        <f>'Д0'!F16</f>
        <v>0</v>
      </c>
      <c r="C11" s="48">
        <f>'Д0'!M64</f>
        <v>0</v>
      </c>
      <c r="D11" s="49">
        <f>'Д0'!M66</f>
        <v>0</v>
      </c>
      <c r="E11" s="50">
        <f>'Д0'!D48</f>
        <v>0</v>
      </c>
    </row>
    <row r="12" spans="1:5" ht="12.75">
      <c r="A12" s="44">
        <v>11</v>
      </c>
      <c r="B12" s="47">
        <f>'Д0'!F24</f>
        <v>0</v>
      </c>
      <c r="C12" s="48">
        <f>'Д0'!E69</f>
        <v>0</v>
      </c>
      <c r="D12" s="49">
        <f>'Д0'!K70</f>
        <v>0</v>
      </c>
      <c r="E12" s="50">
        <f>'Д0'!D44</f>
        <v>0</v>
      </c>
    </row>
    <row r="13" spans="1:5" ht="12.75">
      <c r="A13" s="44">
        <v>12</v>
      </c>
      <c r="B13" s="47">
        <f>'Д0'!F32</f>
        <v>0</v>
      </c>
      <c r="C13" s="48">
        <f>'Д0'!G67</f>
        <v>0</v>
      </c>
      <c r="D13" s="49">
        <f>'Д0'!G70</f>
        <v>0</v>
      </c>
      <c r="E13" s="50">
        <f>'Д0'!D40</f>
        <v>0</v>
      </c>
    </row>
    <row r="14" spans="1:5" ht="12.75">
      <c r="A14" s="44">
        <v>13</v>
      </c>
      <c r="B14" s="47">
        <f>'Д0'!H12</f>
        <v>0</v>
      </c>
      <c r="C14" s="48" t="str">
        <f>'Д0'!E6</f>
        <v>Апсатарова Дарина</v>
      </c>
      <c r="D14" s="49" t="str">
        <f>'Д0'!C37</f>
        <v>_</v>
      </c>
      <c r="E14" s="50">
        <f>'Д0'!H37</f>
        <v>0</v>
      </c>
    </row>
    <row r="15" spans="1:5" ht="12.75">
      <c r="A15" s="44">
        <v>14</v>
      </c>
      <c r="B15" s="47">
        <f>'Д0'!H28</f>
        <v>0</v>
      </c>
      <c r="C15" s="48" t="str">
        <f>'Д0'!E14</f>
        <v>Писарева Елена</v>
      </c>
      <c r="D15" s="49" t="str">
        <f>'Д0'!C41</f>
        <v>_</v>
      </c>
      <c r="E15" s="50">
        <f>'Д0'!H45</f>
        <v>0</v>
      </c>
    </row>
    <row r="16" spans="1:5" ht="12.75">
      <c r="A16" s="44">
        <v>15</v>
      </c>
      <c r="B16" s="47">
        <f>'Д0'!J20</f>
        <v>0</v>
      </c>
      <c r="C16" s="48" t="str">
        <f>'Д0'!E18</f>
        <v>Липатова Ксения</v>
      </c>
      <c r="D16" s="49" t="str">
        <f>'Д0'!C43</f>
        <v>_</v>
      </c>
      <c r="E16" s="50">
        <f>'Д0'!J31</f>
        <v>0</v>
      </c>
    </row>
    <row r="17" spans="1:5" ht="12.75">
      <c r="A17" s="44">
        <v>16</v>
      </c>
      <c r="B17" s="47">
        <f>'Д0'!D38</f>
        <v>0</v>
      </c>
      <c r="C17" s="48" t="str">
        <f>'Д0'!E22</f>
        <v>Новичкова Александра</v>
      </c>
      <c r="D17" s="49" t="str">
        <f>'Д0'!C45</f>
        <v>_</v>
      </c>
      <c r="E17" s="50">
        <f>'Д0'!B64</f>
        <v>0</v>
      </c>
    </row>
    <row r="18" spans="1:5" ht="12.75">
      <c r="A18" s="44">
        <v>17</v>
      </c>
      <c r="B18" s="47">
        <f>'Д0'!D42</f>
        <v>0</v>
      </c>
      <c r="C18" s="48" t="str">
        <f>'Д0'!E26</f>
        <v>Авдеева Алена</v>
      </c>
      <c r="D18" s="49" t="str">
        <f>'Д0'!C47</f>
        <v>_</v>
      </c>
      <c r="E18" s="50">
        <f>'Д0'!B66</f>
        <v>0</v>
      </c>
    </row>
    <row r="19" spans="1:5" ht="12.75">
      <c r="A19" s="44">
        <v>18</v>
      </c>
      <c r="B19" s="47">
        <f>'Д0'!D46</f>
        <v>0</v>
      </c>
      <c r="C19" s="48" t="str">
        <f>'Д0'!E30</f>
        <v>Мансурова Алина</v>
      </c>
      <c r="D19" s="49" t="str">
        <f>'Д0'!C49</f>
        <v>_</v>
      </c>
      <c r="E19" s="50">
        <f>'Д0'!B68</f>
        <v>0</v>
      </c>
    </row>
    <row r="20" spans="1:5" ht="12.75">
      <c r="A20" s="44">
        <v>19</v>
      </c>
      <c r="B20" s="47">
        <f>'Д0'!D50</f>
        <v>0</v>
      </c>
      <c r="C20" s="48" t="str">
        <f>'Д0'!E34</f>
        <v>Якупова Дина</v>
      </c>
      <c r="D20" s="49" t="str">
        <f>'Д0'!C51</f>
        <v>_</v>
      </c>
      <c r="E20" s="50">
        <f>'Д0'!B70</f>
        <v>0</v>
      </c>
    </row>
    <row r="21" spans="1:5" ht="12.75">
      <c r="A21" s="44">
        <v>20</v>
      </c>
      <c r="B21" s="47">
        <f>'Д0'!F39</f>
        <v>0</v>
      </c>
      <c r="C21" s="48" t="str">
        <f>'Д0'!E38</f>
        <v>Аухатова Николь</v>
      </c>
      <c r="D21" s="49" t="str">
        <f>'Д0'!C64</f>
        <v>_</v>
      </c>
      <c r="E21" s="50">
        <f>'Д0'!H54</f>
        <v>0</v>
      </c>
    </row>
    <row r="22" spans="1:5" ht="12.75">
      <c r="A22" s="44">
        <v>21</v>
      </c>
      <c r="B22" s="47">
        <f>'Д0'!F43</f>
        <v>0</v>
      </c>
      <c r="C22" s="48">
        <f>'Д0'!E65</f>
        <v>0</v>
      </c>
      <c r="D22" s="49" t="str">
        <f>'Д0'!K68</f>
        <v>_</v>
      </c>
      <c r="E22" s="50">
        <f>'Д0'!H56</f>
        <v>0</v>
      </c>
    </row>
    <row r="23" spans="1:5" ht="12.75">
      <c r="A23" s="44">
        <v>22</v>
      </c>
      <c r="B23" s="47">
        <f>'Д0'!F47</f>
        <v>0</v>
      </c>
      <c r="C23" s="48">
        <f>'Д0'!M69</f>
        <v>0</v>
      </c>
      <c r="D23" s="49" t="str">
        <f>'Д0'!M71</f>
        <v>_</v>
      </c>
      <c r="E23" s="50">
        <f>'Д0'!H58</f>
        <v>0</v>
      </c>
    </row>
    <row r="24" spans="1:5" ht="12.75">
      <c r="A24" s="44">
        <v>23</v>
      </c>
      <c r="B24" s="47">
        <f>'Д0'!F51</f>
        <v>0</v>
      </c>
      <c r="C24" s="48" t="str">
        <f>'Д0'!G24</f>
        <v>Авдеева Алена</v>
      </c>
      <c r="D24" s="49" t="str">
        <f>'Д0'!E44</f>
        <v>Новичкова Александра</v>
      </c>
      <c r="E24" s="50">
        <f>'Д0'!H60</f>
        <v>0</v>
      </c>
    </row>
    <row r="25" spans="1:5" ht="12.75">
      <c r="A25" s="44">
        <v>24</v>
      </c>
      <c r="B25" s="47">
        <f>'Д0'!H41</f>
        <v>0</v>
      </c>
      <c r="C25" s="48" t="str">
        <f>'Д0'!K47</f>
        <v>Авдеева Алена</v>
      </c>
      <c r="D25" s="49" t="str">
        <f>'Д0'!C56</f>
        <v>Писарева Елена</v>
      </c>
      <c r="E25" s="50">
        <f>'Д0'!B59</f>
        <v>0</v>
      </c>
    </row>
    <row r="26" spans="1:5" ht="12.75">
      <c r="A26" s="44">
        <v>25</v>
      </c>
      <c r="B26" s="47">
        <f>'Д0'!H49</f>
        <v>0</v>
      </c>
      <c r="C26" s="48" t="str">
        <f>'Д0'!I12</f>
        <v>Апсатарова Дарина</v>
      </c>
      <c r="D26" s="49" t="str">
        <f>'Д0'!I37</f>
        <v>Липатова Ксения</v>
      </c>
      <c r="E26" s="50">
        <f>'Д0'!B61</f>
        <v>0</v>
      </c>
    </row>
    <row r="27" spans="1:5" ht="12.75">
      <c r="A27" s="44">
        <v>26</v>
      </c>
      <c r="B27" s="47">
        <f>'Д0'!J39</f>
        <v>0</v>
      </c>
      <c r="C27" s="48" t="str">
        <f>'Д0'!G8</f>
        <v>Апсатарова Дарина</v>
      </c>
      <c r="D27" s="49" t="str">
        <f>'Д0'!E52</f>
        <v>Мазитова Алина</v>
      </c>
      <c r="E27" s="50">
        <f>'Д0'!B54</f>
        <v>0</v>
      </c>
    </row>
    <row r="28" spans="1:5" ht="12.75">
      <c r="A28" s="44">
        <v>27</v>
      </c>
      <c r="B28" s="47">
        <f>'Д0'!J47</f>
        <v>0</v>
      </c>
      <c r="C28" s="48" t="str">
        <f>'Д0'!G16</f>
        <v>Липатова Ксения</v>
      </c>
      <c r="D28" s="49" t="str">
        <f>'Д0'!E48</f>
        <v>Писарева Елена</v>
      </c>
      <c r="E28" s="50">
        <f>'Д0'!B56</f>
        <v>0</v>
      </c>
    </row>
    <row r="29" spans="1:5" ht="12.75">
      <c r="A29" s="44">
        <v>28</v>
      </c>
      <c r="B29" s="47">
        <f>'Д0'!L43</f>
        <v>0</v>
      </c>
      <c r="C29" s="48" t="str">
        <f>'Д0'!E55</f>
        <v>Липатова Ксения</v>
      </c>
      <c r="D29" s="49" t="str">
        <f>'Д0'!E57</f>
        <v>Писарева Елена</v>
      </c>
      <c r="E29" s="50">
        <f>'Д0'!L51</f>
        <v>0</v>
      </c>
    </row>
    <row r="30" spans="1:5" ht="12.75">
      <c r="A30" s="44">
        <v>29</v>
      </c>
      <c r="B30" s="47">
        <f>'Д0'!D55</f>
        <v>0</v>
      </c>
      <c r="C30" s="48" t="str">
        <f>'Д0'!E10</f>
        <v>Мазитова Алина</v>
      </c>
      <c r="D30" s="49" t="str">
        <f>'Д0'!C39</f>
        <v>Аухатова Николь</v>
      </c>
      <c r="E30" s="50">
        <f>'Д0'!D57</f>
        <v>0</v>
      </c>
    </row>
    <row r="31" spans="1:5" ht="12.75">
      <c r="A31" s="44">
        <v>30</v>
      </c>
      <c r="B31" s="47">
        <f>'Д0'!D60</f>
        <v>0</v>
      </c>
      <c r="C31" s="48" t="str">
        <f>'Д0'!E60</f>
        <v>Мазитова Алина</v>
      </c>
      <c r="D31" s="49" t="str">
        <f>'Д0'!E62</f>
        <v>Мансурова Алина</v>
      </c>
      <c r="E31" s="50">
        <f>'Д0'!D62</f>
        <v>0</v>
      </c>
    </row>
    <row r="32" spans="1:5" ht="12.75">
      <c r="A32" s="44">
        <v>31</v>
      </c>
      <c r="B32" s="47">
        <f>'Д0'!J55</f>
        <v>0</v>
      </c>
      <c r="C32" s="48" t="str">
        <f>'Д0'!G39</f>
        <v>Мансурова Алина</v>
      </c>
      <c r="D32" s="49" t="str">
        <f>'Д0'!I54</f>
        <v>Аухатова Николь</v>
      </c>
      <c r="E32" s="50">
        <f>'Д0'!J63</f>
        <v>0</v>
      </c>
    </row>
    <row r="33" spans="1:5" ht="12.75">
      <c r="A33" s="44">
        <v>32</v>
      </c>
      <c r="B33" s="47">
        <f>'Д0'!J59</f>
        <v>0</v>
      </c>
      <c r="C33" s="48" t="str">
        <f>'Д0'!M43</f>
        <v>Новичкова Александра</v>
      </c>
      <c r="D33" s="49" t="str">
        <f>'Д0'!M51</f>
        <v>Авдеева Алена</v>
      </c>
      <c r="E33" s="50">
        <f>'Д0'!J65</f>
        <v>0</v>
      </c>
    </row>
    <row r="34" spans="1:5" ht="12.75">
      <c r="A34" s="44">
        <v>33</v>
      </c>
      <c r="B34" s="47">
        <f>'Д0'!L57</f>
        <v>0</v>
      </c>
      <c r="C34" s="48" t="str">
        <f>'Д0'!K39</f>
        <v>Новичкова Александра</v>
      </c>
      <c r="D34" s="49" t="str">
        <f>'Д0'!C54</f>
        <v>Липатова Ксения</v>
      </c>
      <c r="E34" s="50">
        <f>'Д0'!L60</f>
        <v>0</v>
      </c>
    </row>
    <row r="35" spans="1:5" ht="12.75">
      <c r="A35" s="44">
        <v>34</v>
      </c>
      <c r="B35" s="47">
        <f>'Д0'!L64</f>
        <v>0</v>
      </c>
      <c r="C35" s="48" t="str">
        <f>'Д0'!I41</f>
        <v>Новичкова Александра</v>
      </c>
      <c r="D35" s="49" t="str">
        <f>'Д0'!C59</f>
        <v>Мансурова Алина</v>
      </c>
      <c r="E35" s="50">
        <f>'Д0'!L66</f>
        <v>0</v>
      </c>
    </row>
    <row r="36" spans="1:5" ht="12.75">
      <c r="A36" s="44">
        <v>35</v>
      </c>
      <c r="B36" s="47">
        <f>'Д0'!D65</f>
        <v>0</v>
      </c>
      <c r="C36" s="48" t="str">
        <f>'Д0'!I49</f>
        <v>Писарева Елена</v>
      </c>
      <c r="D36" s="49" t="str">
        <f>'Д0'!C61</f>
        <v>Мазитова Алина</v>
      </c>
      <c r="E36" s="50">
        <f>'Д0'!J68</f>
        <v>0</v>
      </c>
    </row>
    <row r="37" spans="1:5" ht="12.75">
      <c r="A37" s="44">
        <v>36</v>
      </c>
      <c r="B37" s="47">
        <f>'Д0'!D69</f>
        <v>0</v>
      </c>
      <c r="C37" s="48" t="str">
        <f>'Д0'!I28</f>
        <v>Якупова Дина</v>
      </c>
      <c r="D37" s="49" t="str">
        <f>'Д0'!I45</f>
        <v>Авдеева Алена</v>
      </c>
      <c r="E37" s="50">
        <f>'Д0'!J70</f>
        <v>0</v>
      </c>
    </row>
    <row r="38" spans="1:5" ht="12.75">
      <c r="A38" s="44">
        <v>37</v>
      </c>
      <c r="B38" s="47">
        <f>'Д0'!F67</f>
        <v>0</v>
      </c>
      <c r="C38" s="48" t="str">
        <f>'Д0'!K20</f>
        <v>Якупова Дина</v>
      </c>
      <c r="D38" s="49" t="str">
        <f>'Д0'!K31</f>
        <v>Апсатарова Дарина</v>
      </c>
      <c r="E38" s="50">
        <f>'Д0'!F70</f>
        <v>0</v>
      </c>
    </row>
    <row r="39" spans="1:5" ht="12.75">
      <c r="A39" s="44">
        <v>38</v>
      </c>
      <c r="B39" s="47">
        <f>'Д0'!L69</f>
        <v>0</v>
      </c>
      <c r="C39" s="48" t="str">
        <f>'Д0'!G32</f>
        <v>Якупова Дина</v>
      </c>
      <c r="D39" s="49" t="str">
        <f>'Д0'!E40</f>
        <v>Мансурова Алина</v>
      </c>
      <c r="E39" s="50">
        <f>'Д0'!L71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AD5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158" customWidth="1"/>
    <col min="2" max="2" width="42.75390625" style="158" customWidth="1"/>
    <col min="3" max="3" width="7.75390625" style="158" customWidth="1"/>
    <col min="4" max="12" width="7.00390625" style="158" customWidth="1"/>
    <col min="13" max="16384" width="3.75390625" style="158" customWidth="1"/>
  </cols>
  <sheetData>
    <row r="1" spans="1:19" s="153" customFormat="1" ht="15.75" thickBot="1">
      <c r="A1" s="151" t="s">
        <v>144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152"/>
      <c r="O1" s="152"/>
      <c r="P1" s="152"/>
      <c r="Q1" s="152"/>
      <c r="R1" s="152"/>
      <c r="S1" s="152"/>
    </row>
    <row r="2" spans="1:19" s="153" customFormat="1" ht="13.5" thickBot="1">
      <c r="A2" s="154" t="s">
        <v>145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2"/>
      <c r="N2" s="152"/>
      <c r="O2" s="152"/>
      <c r="P2" s="152"/>
      <c r="Q2" s="152"/>
      <c r="R2" s="152"/>
      <c r="S2" s="152"/>
    </row>
    <row r="3" spans="1:30" ht="21.75" customHeight="1">
      <c r="A3" s="155" t="s">
        <v>28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  <c r="M3" s="157"/>
      <c r="N3" s="152"/>
      <c r="O3" s="152"/>
      <c r="P3" s="152"/>
      <c r="Q3" s="152"/>
      <c r="R3" s="152"/>
      <c r="S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ht="21.75" customHeight="1">
      <c r="A4" s="159" t="s">
        <v>125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7"/>
      <c r="N4" s="152"/>
      <c r="O4" s="152"/>
      <c r="P4" s="152"/>
      <c r="Q4" s="152"/>
      <c r="R4" s="152"/>
      <c r="S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ht="15.75">
      <c r="A5" s="160" t="s">
        <v>126</v>
      </c>
      <c r="B5" s="160"/>
      <c r="C5" s="161" t="s">
        <v>23</v>
      </c>
      <c r="D5" s="161"/>
      <c r="E5" s="161"/>
      <c r="F5" s="162">
        <v>44285</v>
      </c>
      <c r="G5" s="162"/>
      <c r="H5" s="162"/>
      <c r="I5" s="163"/>
      <c r="J5" s="163"/>
      <c r="K5" s="164"/>
      <c r="L5" s="165"/>
      <c r="M5" s="157"/>
      <c r="N5" s="152"/>
      <c r="O5" s="152"/>
      <c r="P5" s="152"/>
      <c r="Q5" s="152"/>
      <c r="R5" s="152"/>
      <c r="S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0" ht="9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7"/>
      <c r="M6" s="157"/>
      <c r="N6" s="152"/>
      <c r="O6" s="152"/>
      <c r="P6" s="152"/>
      <c r="Q6" s="152"/>
      <c r="R6" s="152"/>
      <c r="S6" s="152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</row>
    <row r="7" spans="1:29" ht="21" customHeight="1">
      <c r="A7" s="168" t="s">
        <v>18</v>
      </c>
      <c r="B7" s="169" t="s">
        <v>127</v>
      </c>
      <c r="C7" s="170"/>
      <c r="D7" s="171" t="s">
        <v>128</v>
      </c>
      <c r="E7" s="171" t="s">
        <v>129</v>
      </c>
      <c r="F7" s="171" t="s">
        <v>130</v>
      </c>
      <c r="G7" s="171" t="s">
        <v>131</v>
      </c>
      <c r="H7" s="171" t="s">
        <v>132</v>
      </c>
      <c r="I7" s="171" t="s">
        <v>133</v>
      </c>
      <c r="J7" s="171" t="s">
        <v>134</v>
      </c>
      <c r="K7" s="171" t="s">
        <v>135</v>
      </c>
      <c r="L7" s="172" t="s">
        <v>136</v>
      </c>
      <c r="M7" s="157"/>
      <c r="N7" s="157"/>
      <c r="O7" s="173"/>
      <c r="P7" s="173"/>
      <c r="Q7" s="173"/>
      <c r="R7" s="173"/>
      <c r="S7" s="173"/>
      <c r="T7" s="174"/>
      <c r="U7" s="174"/>
      <c r="V7" s="174"/>
      <c r="W7" s="174"/>
      <c r="X7" s="174"/>
      <c r="Y7" s="174"/>
      <c r="Z7" s="174"/>
      <c r="AA7" s="174"/>
      <c r="AB7" s="174"/>
      <c r="AC7" s="174"/>
    </row>
    <row r="8" spans="1:29" ht="34.5" customHeight="1">
      <c r="A8" s="175" t="s">
        <v>128</v>
      </c>
      <c r="B8" s="176" t="s">
        <v>137</v>
      </c>
      <c r="C8" s="177"/>
      <c r="D8" s="178" t="s">
        <v>146</v>
      </c>
      <c r="E8" s="179" t="s">
        <v>129</v>
      </c>
      <c r="F8" s="179" t="s">
        <v>129</v>
      </c>
      <c r="G8" s="179" t="s">
        <v>129</v>
      </c>
      <c r="H8" s="179" t="s">
        <v>129</v>
      </c>
      <c r="I8" s="179" t="s">
        <v>129</v>
      </c>
      <c r="J8" s="178" t="s">
        <v>146</v>
      </c>
      <c r="K8" s="178" t="s">
        <v>146</v>
      </c>
      <c r="L8" s="180" t="s">
        <v>128</v>
      </c>
      <c r="M8" s="157"/>
      <c r="N8" s="157"/>
      <c r="O8" s="173"/>
      <c r="P8" s="173"/>
      <c r="Q8" s="173"/>
      <c r="R8" s="173"/>
      <c r="S8" s="173"/>
      <c r="T8" s="174"/>
      <c r="U8" s="174"/>
      <c r="V8" s="174"/>
      <c r="W8" s="174"/>
      <c r="X8" s="174"/>
      <c r="Y8" s="174"/>
      <c r="Z8" s="174"/>
      <c r="AA8" s="174"/>
      <c r="AB8" s="174"/>
      <c r="AC8" s="174"/>
    </row>
    <row r="9" spans="1:29" ht="34.5" customHeight="1">
      <c r="A9" s="175" t="s">
        <v>129</v>
      </c>
      <c r="B9" s="176" t="s">
        <v>138</v>
      </c>
      <c r="C9" s="177"/>
      <c r="D9" s="179" t="s">
        <v>139</v>
      </c>
      <c r="E9" s="178" t="s">
        <v>146</v>
      </c>
      <c r="F9" s="179" t="s">
        <v>129</v>
      </c>
      <c r="G9" s="179" t="s">
        <v>129</v>
      </c>
      <c r="H9" s="179" t="s">
        <v>128</v>
      </c>
      <c r="I9" s="179" t="s">
        <v>129</v>
      </c>
      <c r="J9" s="178" t="s">
        <v>146</v>
      </c>
      <c r="K9" s="178" t="s">
        <v>146</v>
      </c>
      <c r="L9" s="180" t="s">
        <v>130</v>
      </c>
      <c r="M9" s="157"/>
      <c r="N9" s="157"/>
      <c r="O9" s="173"/>
      <c r="P9" s="173"/>
      <c r="Q9" s="173"/>
      <c r="R9" s="173"/>
      <c r="S9" s="173"/>
      <c r="T9" s="174"/>
      <c r="U9" s="174"/>
      <c r="V9" s="174"/>
      <c r="W9" s="174"/>
      <c r="X9" s="174"/>
      <c r="Y9" s="174"/>
      <c r="Z9" s="174"/>
      <c r="AA9" s="174"/>
      <c r="AB9" s="174"/>
      <c r="AC9" s="174"/>
    </row>
    <row r="10" spans="1:29" ht="34.5" customHeight="1">
      <c r="A10" s="175" t="s">
        <v>130</v>
      </c>
      <c r="B10" s="176" t="s">
        <v>140</v>
      </c>
      <c r="C10" s="177"/>
      <c r="D10" s="179" t="s">
        <v>139</v>
      </c>
      <c r="E10" s="179" t="s">
        <v>139</v>
      </c>
      <c r="F10" s="178" t="s">
        <v>146</v>
      </c>
      <c r="G10" s="179" t="s">
        <v>129</v>
      </c>
      <c r="H10" s="179" t="s">
        <v>128</v>
      </c>
      <c r="I10" s="179" t="s">
        <v>129</v>
      </c>
      <c r="J10" s="178" t="s">
        <v>146</v>
      </c>
      <c r="K10" s="178" t="s">
        <v>146</v>
      </c>
      <c r="L10" s="180" t="s">
        <v>131</v>
      </c>
      <c r="M10" s="157"/>
      <c r="N10" s="157"/>
      <c r="O10" s="173"/>
      <c r="P10" s="173"/>
      <c r="Q10" s="173"/>
      <c r="R10" s="173"/>
      <c r="S10" s="173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</row>
    <row r="11" spans="1:29" ht="34.5" customHeight="1">
      <c r="A11" s="175" t="s">
        <v>131</v>
      </c>
      <c r="B11" s="181" t="s">
        <v>141</v>
      </c>
      <c r="C11" s="182"/>
      <c r="D11" s="179" t="s">
        <v>139</v>
      </c>
      <c r="E11" s="179" t="s">
        <v>139</v>
      </c>
      <c r="F11" s="179" t="s">
        <v>139</v>
      </c>
      <c r="G11" s="178" t="s">
        <v>146</v>
      </c>
      <c r="H11" s="179" t="s">
        <v>139</v>
      </c>
      <c r="I11" s="179" t="s">
        <v>139</v>
      </c>
      <c r="J11" s="178" t="s">
        <v>146</v>
      </c>
      <c r="K11" s="178" t="s">
        <v>146</v>
      </c>
      <c r="L11" s="180" t="s">
        <v>133</v>
      </c>
      <c r="M11" s="157"/>
      <c r="N11" s="157"/>
      <c r="O11" s="173"/>
      <c r="P11" s="173"/>
      <c r="Q11" s="173"/>
      <c r="R11" s="173"/>
      <c r="S11" s="173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</row>
    <row r="12" spans="1:29" ht="34.5" customHeight="1">
      <c r="A12" s="175" t="s">
        <v>132</v>
      </c>
      <c r="B12" s="183" t="s">
        <v>142</v>
      </c>
      <c r="C12" s="184"/>
      <c r="D12" s="179" t="s">
        <v>139</v>
      </c>
      <c r="E12" s="179" t="s">
        <v>129</v>
      </c>
      <c r="F12" s="179" t="s">
        <v>129</v>
      </c>
      <c r="G12" s="179" t="s">
        <v>129</v>
      </c>
      <c r="H12" s="178" t="s">
        <v>146</v>
      </c>
      <c r="I12" s="179" t="s">
        <v>129</v>
      </c>
      <c r="J12" s="178" t="s">
        <v>146</v>
      </c>
      <c r="K12" s="178" t="s">
        <v>146</v>
      </c>
      <c r="L12" s="180" t="s">
        <v>129</v>
      </c>
      <c r="M12" s="157"/>
      <c r="N12" s="157"/>
      <c r="O12" s="173"/>
      <c r="P12" s="173"/>
      <c r="Q12" s="173"/>
      <c r="R12" s="173"/>
      <c r="S12" s="173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</row>
    <row r="13" spans="1:29" ht="34.5" customHeight="1">
      <c r="A13" s="175" t="s">
        <v>133</v>
      </c>
      <c r="B13" s="181" t="s">
        <v>143</v>
      </c>
      <c r="C13" s="182"/>
      <c r="D13" s="179" t="s">
        <v>139</v>
      </c>
      <c r="E13" s="179" t="s">
        <v>139</v>
      </c>
      <c r="F13" s="179" t="s">
        <v>139</v>
      </c>
      <c r="G13" s="179" t="s">
        <v>129</v>
      </c>
      <c r="H13" s="179" t="s">
        <v>139</v>
      </c>
      <c r="I13" s="178" t="s">
        <v>146</v>
      </c>
      <c r="J13" s="178" t="s">
        <v>146</v>
      </c>
      <c r="K13" s="178" t="s">
        <v>146</v>
      </c>
      <c r="L13" s="180" t="s">
        <v>132</v>
      </c>
      <c r="M13" s="157"/>
      <c r="N13" s="157"/>
      <c r="O13" s="173"/>
      <c r="P13" s="173"/>
      <c r="Q13" s="173"/>
      <c r="R13" s="173"/>
      <c r="S13" s="173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</row>
    <row r="14" spans="1:12" ht="10.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1:12" ht="10.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1:12" ht="10.5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1:12" ht="10.5" customHeight="1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1:12" ht="10.5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2" ht="10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</row>
    <row r="20" spans="1:12" ht="10.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</row>
    <row r="21" spans="1:12" ht="10.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</row>
    <row r="22" spans="1:12" ht="10.5" customHeight="1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ht="10.5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ht="10.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ht="10.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ht="10.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ht="10.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ht="10.5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ht="10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</row>
    <row r="30" spans="1:12" ht="10.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  <row r="31" spans="1:12" ht="10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</row>
    <row r="32" spans="1:12" ht="10.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</row>
    <row r="33" spans="1:12" ht="10.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0.5" customHeigh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12" ht="10.5" customHeight="1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</row>
    <row r="36" spans="1:12" ht="10.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  <row r="37" spans="1:12" ht="10.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1:12" ht="10.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</row>
    <row r="39" spans="1:12" ht="10.5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</row>
    <row r="40" spans="1:12" ht="10.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</row>
    <row r="41" spans="1:12" ht="10.5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</row>
    <row r="42" spans="1:12" ht="10.5" customHeigh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</row>
    <row r="43" spans="1:12" ht="10.5" customHeigh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</row>
    <row r="44" spans="1:12" ht="10.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</row>
    <row r="45" spans="1:12" ht="10.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pans="1:12" ht="10.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</row>
    <row r="47" spans="1:12" ht="10.5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</row>
    <row r="48" spans="1:12" ht="10.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</row>
    <row r="49" spans="1:12" ht="10.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0" spans="1:12" ht="10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</row>
    <row r="51" spans="1:12" ht="10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</row>
    <row r="52" spans="1:12" ht="10.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</row>
    <row r="53" spans="1:12" ht="10.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</row>
    <row r="54" spans="1:12" ht="10.5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</row>
    <row r="55" spans="1:12" ht="10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</row>
    <row r="56" spans="1:12" ht="10.5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</row>
  </sheetData>
  <sheetProtection sheet="1" formatRows="0" insertColumns="0" insertRows="0" insertHyperlinks="0" deleteColumns="0" deleteRows="0" sort="0" autoFilter="0" pivotTables="0"/>
  <mergeCells count="8">
    <mergeCell ref="A3:K3"/>
    <mergeCell ref="C5:E5"/>
    <mergeCell ref="A1:L1"/>
    <mergeCell ref="A2:L2"/>
    <mergeCell ref="A4:L4"/>
    <mergeCell ref="I5:K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3" width="9.125" style="51" customWidth="1"/>
    <col min="4" max="4" width="25.75390625" style="51" customWidth="1"/>
    <col min="5" max="5" width="9.125" style="51" customWidth="1"/>
    <col min="6" max="6" width="4.75390625" style="51" customWidth="1"/>
    <col min="7" max="7" width="7.75390625" style="51" customWidth="1"/>
    <col min="8" max="8" width="23.75390625" style="51" customWidth="1"/>
    <col min="9" max="9" width="6.75390625" style="51" customWidth="1"/>
    <col min="10" max="16384" width="9.125" style="51" customWidth="1"/>
  </cols>
  <sheetData>
    <row r="1" spans="1:9" ht="16.5" thickBot="1">
      <c r="A1" s="72" t="s">
        <v>95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</row>
    <row r="3" spans="1:10" ht="23.25">
      <c r="A3" s="74" t="s">
        <v>28</v>
      </c>
      <c r="B3" s="75"/>
      <c r="C3" s="75"/>
      <c r="D3" s="75"/>
      <c r="E3" s="75"/>
      <c r="F3" s="75"/>
      <c r="G3" s="75"/>
      <c r="H3" s="75"/>
      <c r="I3" s="64"/>
      <c r="J3" s="53"/>
    </row>
    <row r="4" spans="1:10" ht="19.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54"/>
    </row>
    <row r="5" spans="1:10" ht="15.75">
      <c r="A5" s="69" t="s">
        <v>241</v>
      </c>
      <c r="B5" s="70"/>
      <c r="C5" s="70"/>
      <c r="D5" s="55" t="s">
        <v>23</v>
      </c>
      <c r="E5" s="71">
        <v>44285</v>
      </c>
      <c r="F5" s="71"/>
      <c r="G5" s="71"/>
      <c r="H5" s="56"/>
      <c r="I5" s="57"/>
      <c r="J5" s="54"/>
    </row>
    <row r="6" spans="1:10" ht="15.75">
      <c r="A6" s="84"/>
      <c r="B6" s="84"/>
      <c r="C6" s="84"/>
      <c r="D6" s="84"/>
      <c r="E6" s="84"/>
      <c r="F6" s="84"/>
      <c r="G6" s="84"/>
      <c r="H6" s="84"/>
      <c r="I6" s="84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183</v>
      </c>
      <c r="C8" s="65">
        <v>1</v>
      </c>
      <c r="D8" s="62" t="str">
        <f>'М91'!M37</f>
        <v>Ханов Шамиль</v>
      </c>
      <c r="E8" s="18">
        <f>'М91'!L37</f>
        <v>0</v>
      </c>
      <c r="F8" s="18"/>
      <c r="G8" s="18"/>
      <c r="H8" s="18"/>
      <c r="I8" s="18"/>
    </row>
    <row r="9" spans="1:9" ht="18">
      <c r="A9" s="66"/>
      <c r="B9" s="21" t="s">
        <v>242</v>
      </c>
      <c r="C9" s="65">
        <v>2</v>
      </c>
      <c r="D9" s="62" t="str">
        <f>'М91'!M57</f>
        <v>Тимергалиев Эдгар</v>
      </c>
      <c r="E9" s="18">
        <f>'М91'!L57</f>
        <v>0</v>
      </c>
      <c r="F9" s="18"/>
      <c r="G9" s="18"/>
      <c r="H9" s="18"/>
      <c r="I9" s="18"/>
    </row>
    <row r="10" spans="1:9" ht="18">
      <c r="A10" s="66"/>
      <c r="B10" s="21" t="s">
        <v>184</v>
      </c>
      <c r="C10" s="65">
        <v>3</v>
      </c>
      <c r="D10" s="62" t="str">
        <f>'М92'!Q24</f>
        <v>Березовских Евгений</v>
      </c>
      <c r="E10" s="18">
        <f>'М92'!P24</f>
        <v>0</v>
      </c>
      <c r="F10" s="18"/>
      <c r="G10" s="18"/>
      <c r="H10" s="18"/>
      <c r="I10" s="18"/>
    </row>
    <row r="11" spans="1:9" ht="18">
      <c r="A11" s="66"/>
      <c r="B11" s="21" t="s">
        <v>185</v>
      </c>
      <c r="C11" s="65">
        <v>4</v>
      </c>
      <c r="D11" s="62" t="str">
        <f>'М92'!Q34</f>
        <v>Максимов Ярослав</v>
      </c>
      <c r="E11" s="18">
        <f>'М92'!P34</f>
        <v>0</v>
      </c>
      <c r="F11" s="18"/>
      <c r="G11" s="18"/>
      <c r="H11" s="18"/>
      <c r="I11" s="18"/>
    </row>
    <row r="12" spans="1:9" ht="18">
      <c r="A12" s="66"/>
      <c r="B12" s="21" t="s">
        <v>186</v>
      </c>
      <c r="C12" s="65">
        <v>5</v>
      </c>
      <c r="D12" s="62" t="str">
        <f>'М91'!M64</f>
        <v>Соболь Вячеслав</v>
      </c>
      <c r="E12" s="18">
        <f>'М91'!L64</f>
        <v>0</v>
      </c>
      <c r="F12" s="18"/>
      <c r="G12" s="18"/>
      <c r="H12" s="18"/>
      <c r="I12" s="18"/>
    </row>
    <row r="13" spans="1:9" ht="18">
      <c r="A13" s="66"/>
      <c r="B13" s="21" t="s">
        <v>243</v>
      </c>
      <c r="C13" s="65">
        <v>6</v>
      </c>
      <c r="D13" s="62" t="str">
        <f>'М91'!M66</f>
        <v>Аксаев Алексей</v>
      </c>
      <c r="E13" s="18">
        <f>'М91'!L66</f>
        <v>0</v>
      </c>
      <c r="F13" s="18"/>
      <c r="G13" s="18"/>
      <c r="H13" s="18"/>
      <c r="I13" s="18"/>
    </row>
    <row r="14" spans="1:9" ht="18">
      <c r="A14" s="66"/>
      <c r="B14" s="21" t="s">
        <v>244</v>
      </c>
      <c r="C14" s="65">
        <v>7</v>
      </c>
      <c r="D14" s="62" t="str">
        <f>'М91'!M69</f>
        <v>Сабиров Ильяс</v>
      </c>
      <c r="E14" s="18">
        <f>'М91'!L69</f>
        <v>0</v>
      </c>
      <c r="F14" s="18"/>
      <c r="G14" s="18"/>
      <c r="H14" s="18"/>
      <c r="I14" s="18"/>
    </row>
    <row r="15" spans="1:9" ht="18">
      <c r="A15" s="66"/>
      <c r="B15" s="21" t="s">
        <v>189</v>
      </c>
      <c r="C15" s="65">
        <v>8</v>
      </c>
      <c r="D15" s="62" t="str">
        <f>'М91'!M71</f>
        <v>Кушнарев Никита</v>
      </c>
      <c r="E15" s="18">
        <f>'М91'!L71</f>
        <v>0</v>
      </c>
      <c r="F15" s="18"/>
      <c r="G15" s="18"/>
      <c r="H15" s="18"/>
      <c r="I15" s="18"/>
    </row>
    <row r="16" spans="1:9" ht="18">
      <c r="A16" s="66"/>
      <c r="B16" s="21" t="s">
        <v>245</v>
      </c>
      <c r="C16" s="65">
        <v>9</v>
      </c>
      <c r="D16" s="62" t="str">
        <f>'М91'!G73</f>
        <v>Кагарманов Идель</v>
      </c>
      <c r="E16" s="18">
        <f>'М91'!F73</f>
        <v>0</v>
      </c>
      <c r="F16" s="18"/>
      <c r="G16" s="18"/>
      <c r="H16" s="18"/>
      <c r="I16" s="18"/>
    </row>
    <row r="17" spans="1:9" ht="18">
      <c r="A17" s="66"/>
      <c r="B17" s="21" t="s">
        <v>194</v>
      </c>
      <c r="C17" s="65">
        <v>10</v>
      </c>
      <c r="D17" s="62" t="str">
        <f>'М91'!G76</f>
        <v>Насонкин Никита</v>
      </c>
      <c r="E17" s="18">
        <f>'М91'!F76</f>
        <v>0</v>
      </c>
      <c r="F17" s="18"/>
      <c r="G17" s="18"/>
      <c r="H17" s="18"/>
      <c r="I17" s="18"/>
    </row>
    <row r="18" spans="1:9" ht="18">
      <c r="A18" s="66"/>
      <c r="B18" s="21" t="s">
        <v>246</v>
      </c>
      <c r="C18" s="65">
        <v>11</v>
      </c>
      <c r="D18" s="62" t="str">
        <f>'М91'!M74</f>
        <v>Ветошкин Владимир</v>
      </c>
      <c r="E18" s="18">
        <f>'М91'!L74</f>
        <v>0</v>
      </c>
      <c r="F18" s="18"/>
      <c r="G18" s="18"/>
      <c r="H18" s="18"/>
      <c r="I18" s="18"/>
    </row>
    <row r="19" spans="1:9" ht="18">
      <c r="A19" s="66"/>
      <c r="B19" s="21" t="s">
        <v>247</v>
      </c>
      <c r="C19" s="65">
        <v>12</v>
      </c>
      <c r="D19" s="62" t="str">
        <f>'М91'!M76</f>
        <v>Узбеков Эрик</v>
      </c>
      <c r="E19" s="18">
        <f>'М91'!L76</f>
        <v>0</v>
      </c>
      <c r="F19" s="18"/>
      <c r="G19" s="18"/>
      <c r="H19" s="18"/>
      <c r="I19" s="18"/>
    </row>
    <row r="20" spans="1:9" ht="18">
      <c r="A20" s="66"/>
      <c r="B20" s="21" t="s">
        <v>248</v>
      </c>
      <c r="C20" s="65">
        <v>13</v>
      </c>
      <c r="D20" s="62" t="str">
        <f>'М92'!Q42</f>
        <v>Евсеев Иван</v>
      </c>
      <c r="E20" s="18">
        <f>'М92'!P42</f>
        <v>0</v>
      </c>
      <c r="F20" s="18"/>
      <c r="G20" s="18"/>
      <c r="H20" s="18"/>
      <c r="I20" s="18"/>
    </row>
    <row r="21" spans="1:9" ht="18">
      <c r="A21" s="66"/>
      <c r="B21" s="21" t="s">
        <v>249</v>
      </c>
      <c r="C21" s="65">
        <v>14</v>
      </c>
      <c r="D21" s="62" t="str">
        <f>'М92'!Q46</f>
        <v>Шамыков Всеволод</v>
      </c>
      <c r="E21" s="18">
        <f>'М92'!P46</f>
        <v>0</v>
      </c>
      <c r="F21" s="18"/>
      <c r="G21" s="18"/>
      <c r="H21" s="18"/>
      <c r="I21" s="18"/>
    </row>
    <row r="22" spans="1:9" ht="18">
      <c r="A22" s="66"/>
      <c r="B22" s="21" t="s">
        <v>250</v>
      </c>
      <c r="C22" s="65">
        <v>15</v>
      </c>
      <c r="D22" s="62" t="str">
        <f>'М92'!Q48</f>
        <v>Иванов Павел</v>
      </c>
      <c r="E22" s="18">
        <f>'М92'!P48</f>
        <v>0</v>
      </c>
      <c r="F22" s="18"/>
      <c r="G22" s="18"/>
      <c r="H22" s="18"/>
      <c r="I22" s="18"/>
    </row>
    <row r="23" spans="1:9" ht="18">
      <c r="A23" s="66"/>
      <c r="B23" s="21" t="s">
        <v>251</v>
      </c>
      <c r="C23" s="65">
        <v>16</v>
      </c>
      <c r="D23" s="62" t="str">
        <f>'М92'!Q50</f>
        <v>Пестряев Максим</v>
      </c>
      <c r="E23" s="18">
        <f>'М92'!P50</f>
        <v>0</v>
      </c>
      <c r="F23" s="18"/>
      <c r="G23" s="18"/>
      <c r="H23" s="18"/>
      <c r="I23" s="18"/>
    </row>
    <row r="24" spans="1:9" ht="18">
      <c r="A24" s="66"/>
      <c r="B24" s="21" t="s">
        <v>252</v>
      </c>
      <c r="C24" s="65">
        <v>17</v>
      </c>
      <c r="D24" s="62" t="str">
        <f>'М92'!I46</f>
        <v>Апулов Арсений</v>
      </c>
      <c r="E24" s="18">
        <f>'М92'!H46</f>
        <v>0</v>
      </c>
      <c r="F24" s="18"/>
      <c r="G24" s="18"/>
      <c r="H24" s="18"/>
      <c r="I24" s="18"/>
    </row>
    <row r="25" spans="1:9" ht="18">
      <c r="A25" s="66"/>
      <c r="B25" s="21" t="s">
        <v>253</v>
      </c>
      <c r="C25" s="65">
        <v>18</v>
      </c>
      <c r="D25" s="62" t="str">
        <f>'М92'!I52</f>
        <v>Лежнев Илья</v>
      </c>
      <c r="E25" s="18">
        <f>'М92'!H52</f>
        <v>0</v>
      </c>
      <c r="F25" s="18"/>
      <c r="G25" s="18"/>
      <c r="H25" s="18"/>
      <c r="I25" s="18"/>
    </row>
    <row r="26" spans="1:9" ht="18">
      <c r="A26" s="66"/>
      <c r="B26" s="21" t="s">
        <v>254</v>
      </c>
      <c r="C26" s="65">
        <v>19</v>
      </c>
      <c r="D26" s="62" t="str">
        <f>'М92'!I55</f>
        <v>Ямакаев Дмитрий</v>
      </c>
      <c r="E26" s="18">
        <f>'М92'!H55</f>
        <v>0</v>
      </c>
      <c r="F26" s="18"/>
      <c r="G26" s="18"/>
      <c r="H26" s="18"/>
      <c r="I26" s="18"/>
    </row>
    <row r="27" spans="1:9" ht="18">
      <c r="A27" s="66"/>
      <c r="B27" s="21" t="s">
        <v>255</v>
      </c>
      <c r="C27" s="65">
        <v>20</v>
      </c>
      <c r="D27" s="62" t="str">
        <f>'М92'!I57</f>
        <v>Ишдавлетов Адиль</v>
      </c>
      <c r="E27" s="18">
        <f>'М92'!H57</f>
        <v>0</v>
      </c>
      <c r="F27" s="18"/>
      <c r="G27" s="18"/>
      <c r="H27" s="18"/>
      <c r="I27" s="18"/>
    </row>
    <row r="28" spans="1:9" ht="18">
      <c r="A28" s="66"/>
      <c r="B28" s="21" t="s">
        <v>256</v>
      </c>
      <c r="C28" s="65">
        <v>21</v>
      </c>
      <c r="D28" s="62" t="str">
        <f>'М92'!Q55</f>
        <v>Тагиров Ислам</v>
      </c>
      <c r="E28" s="18">
        <f>'М92'!P55</f>
        <v>0</v>
      </c>
      <c r="F28" s="18"/>
      <c r="G28" s="18"/>
      <c r="H28" s="18"/>
      <c r="I28" s="18"/>
    </row>
    <row r="29" spans="1:9" ht="18">
      <c r="A29" s="66"/>
      <c r="B29" s="21" t="s">
        <v>257</v>
      </c>
      <c r="C29" s="65">
        <v>22</v>
      </c>
      <c r="D29" s="62" t="str">
        <f>'М92'!Q59</f>
        <v>Мухтасимов Алмаз</v>
      </c>
      <c r="E29" s="18">
        <f>'М92'!P59</f>
        <v>0</v>
      </c>
      <c r="F29" s="18"/>
      <c r="G29" s="18"/>
      <c r="H29" s="18"/>
      <c r="I29" s="18"/>
    </row>
    <row r="30" spans="1:9" ht="18">
      <c r="A30" s="66"/>
      <c r="B30" s="21" t="s">
        <v>203</v>
      </c>
      <c r="C30" s="65">
        <v>23</v>
      </c>
      <c r="D30" s="62" t="str">
        <f>'М92'!Q61</f>
        <v>Валеев Гайсар</v>
      </c>
      <c r="E30" s="18">
        <f>'М92'!P61</f>
        <v>0</v>
      </c>
      <c r="F30" s="18"/>
      <c r="G30" s="18"/>
      <c r="H30" s="18"/>
      <c r="I30" s="18"/>
    </row>
    <row r="31" spans="1:9" ht="18">
      <c r="A31" s="66"/>
      <c r="B31" s="21" t="s">
        <v>258</v>
      </c>
      <c r="C31" s="65">
        <v>24</v>
      </c>
      <c r="D31" s="62" t="str">
        <f>'М92'!Q63</f>
        <v>Горшенин Дмитрий</v>
      </c>
      <c r="E31" s="18">
        <f>'М92'!P63</f>
        <v>0</v>
      </c>
      <c r="F31" s="18"/>
      <c r="G31" s="18"/>
      <c r="H31" s="18"/>
      <c r="I31" s="18"/>
    </row>
    <row r="32" spans="1:9" ht="18">
      <c r="A32" s="66"/>
      <c r="B32" s="21" t="s">
        <v>204</v>
      </c>
      <c r="C32" s="65">
        <v>25</v>
      </c>
      <c r="D32" s="62" t="str">
        <f>'М92'!I65</f>
        <v>Кутуев Илья</v>
      </c>
      <c r="E32" s="18">
        <f>'М92'!H65</f>
        <v>0</v>
      </c>
      <c r="F32" s="18"/>
      <c r="G32" s="18"/>
      <c r="H32" s="18"/>
      <c r="I32" s="18"/>
    </row>
    <row r="33" spans="1:9" ht="18">
      <c r="A33" s="66"/>
      <c r="B33" s="21" t="s">
        <v>259</v>
      </c>
      <c r="C33" s="65">
        <v>26</v>
      </c>
      <c r="D33" s="62" t="str">
        <f>'М92'!I71</f>
        <v>Шаехов Тимур</v>
      </c>
      <c r="E33" s="18">
        <f>'М92'!H71</f>
        <v>0</v>
      </c>
      <c r="F33" s="18"/>
      <c r="G33" s="18"/>
      <c r="H33" s="18"/>
      <c r="I33" s="18"/>
    </row>
    <row r="34" spans="1:9" ht="18">
      <c r="A34" s="66"/>
      <c r="B34" s="21" t="s">
        <v>260</v>
      </c>
      <c r="C34" s="65">
        <v>27</v>
      </c>
      <c r="D34" s="62" t="str">
        <f>'М92'!I74</f>
        <v>Ялитов Ярослав</v>
      </c>
      <c r="E34" s="18">
        <f>'М92'!H74</f>
        <v>0</v>
      </c>
      <c r="F34" s="18"/>
      <c r="G34" s="18"/>
      <c r="H34" s="18"/>
      <c r="I34" s="18"/>
    </row>
    <row r="35" spans="1:9" ht="18">
      <c r="A35" s="66"/>
      <c r="B35" s="21" t="s">
        <v>261</v>
      </c>
      <c r="C35" s="65">
        <v>28</v>
      </c>
      <c r="D35" s="62" t="str">
        <f>'М92'!I76</f>
        <v>Такалов Радмир</v>
      </c>
      <c r="E35" s="18">
        <f>'М92'!H76</f>
        <v>0</v>
      </c>
      <c r="F35" s="18"/>
      <c r="G35" s="18"/>
      <c r="H35" s="18"/>
      <c r="I35" s="18"/>
    </row>
    <row r="36" spans="1:9" ht="18">
      <c r="A36" s="66"/>
      <c r="B36" s="21" t="s">
        <v>262</v>
      </c>
      <c r="C36" s="65">
        <v>29</v>
      </c>
      <c r="D36" s="62" t="str">
        <f>'М92'!Q68</f>
        <v>Искандаров Ильяс</v>
      </c>
      <c r="E36" s="18">
        <f>'М92'!P68</f>
        <v>0</v>
      </c>
      <c r="F36" s="18"/>
      <c r="G36" s="18"/>
      <c r="H36" s="18"/>
      <c r="I36" s="18"/>
    </row>
    <row r="37" spans="1:9" ht="18">
      <c r="A37" s="66"/>
      <c r="B37" s="21" t="s">
        <v>22</v>
      </c>
      <c r="C37" s="65">
        <v>30</v>
      </c>
      <c r="D37" s="62">
        <f>'М92'!Q72</f>
        <v>0</v>
      </c>
      <c r="E37" s="18">
        <f>'М92'!P72</f>
        <v>0</v>
      </c>
      <c r="F37" s="18"/>
      <c r="G37" s="18"/>
      <c r="H37" s="18"/>
      <c r="I37" s="18"/>
    </row>
    <row r="38" spans="1:9" ht="18">
      <c r="A38" s="66"/>
      <c r="B38" s="21" t="s">
        <v>22</v>
      </c>
      <c r="C38" s="65">
        <v>31</v>
      </c>
      <c r="D38" s="62">
        <f>'М92'!Q74</f>
        <v>0</v>
      </c>
      <c r="E38" s="18">
        <f>'М92'!P74</f>
        <v>0</v>
      </c>
      <c r="F38" s="18"/>
      <c r="G38" s="18"/>
      <c r="H38" s="18"/>
      <c r="I38" s="18"/>
    </row>
    <row r="39" spans="1:9" ht="18">
      <c r="A39" s="66"/>
      <c r="B39" s="21" t="s">
        <v>22</v>
      </c>
      <c r="C39" s="65">
        <v>32</v>
      </c>
      <c r="D39" s="62" t="str">
        <f>'М92'!Q76</f>
        <v>_</v>
      </c>
      <c r="E39" s="18">
        <f>'М92'!P76</f>
        <v>0</v>
      </c>
      <c r="F39" s="18"/>
      <c r="G39" s="18"/>
      <c r="H39" s="18"/>
      <c r="I39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52" customWidth="1"/>
    <col min="2" max="2" width="4.75390625" style="52" customWidth="1"/>
    <col min="3" max="3" width="16.75390625" style="52" customWidth="1"/>
    <col min="4" max="4" width="3.75390625" style="52" customWidth="1"/>
    <col min="5" max="5" width="14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15.75390625" style="52" customWidth="1"/>
    <col min="12" max="12" width="3.75390625" style="52" customWidth="1"/>
    <col min="13" max="13" width="22.75390625" style="52" customWidth="1"/>
    <col min="14" max="16384" width="9.125" style="52" customWidth="1"/>
  </cols>
  <sheetData>
    <row r="1" spans="1:13" s="51" customFormat="1" ht="16.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5"/>
    </row>
    <row r="3" spans="1:15" ht="12.75">
      <c r="A3" s="78" t="str">
        <f>CONCATENATE(сМ9!A3," "," ","-"," ",сМ9!I3," тур")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86"/>
      <c r="O3" s="86"/>
    </row>
    <row r="4" spans="1:15" ht="12.75">
      <c r="A4" s="76">
        <f>сМ9!E5</f>
        <v>44285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87"/>
      <c r="O4" s="87"/>
    </row>
    <row r="5" spans="1:13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25" ht="10.5" customHeight="1">
      <c r="A6" s="89">
        <v>1</v>
      </c>
      <c r="B6" s="90">
        <f>сМ9!A8</f>
        <v>0</v>
      </c>
      <c r="C6" s="91" t="str">
        <f>сМ9!B8</f>
        <v>Ханов Шамиль</v>
      </c>
      <c r="D6" s="92"/>
      <c r="E6" s="88"/>
      <c r="F6" s="88"/>
      <c r="G6" s="88"/>
      <c r="H6" s="88"/>
      <c r="I6" s="88"/>
      <c r="J6" s="88"/>
      <c r="K6" s="88"/>
      <c r="L6" s="88"/>
      <c r="M6" s="88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10.5" customHeight="1">
      <c r="A7" s="89"/>
      <c r="B7" s="94"/>
      <c r="C7" s="95">
        <v>1</v>
      </c>
      <c r="D7" s="96"/>
      <c r="E7" s="97" t="s">
        <v>183</v>
      </c>
      <c r="F7" s="98"/>
      <c r="G7" s="88"/>
      <c r="H7" s="99"/>
      <c r="I7" s="88"/>
      <c r="J7" s="99"/>
      <c r="K7" s="88"/>
      <c r="L7" s="99"/>
      <c r="M7" s="88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0.5" customHeight="1">
      <c r="A8" s="89">
        <v>32</v>
      </c>
      <c r="B8" s="90">
        <f>сМ9!A39</f>
        <v>0</v>
      </c>
      <c r="C8" s="100" t="str">
        <f>сМ9!B39</f>
        <v>_</v>
      </c>
      <c r="D8" s="101"/>
      <c r="E8" s="102"/>
      <c r="F8" s="98"/>
      <c r="G8" s="88"/>
      <c r="H8" s="99"/>
      <c r="I8" s="88"/>
      <c r="J8" s="99"/>
      <c r="K8" s="88"/>
      <c r="L8" s="99"/>
      <c r="M8" s="88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ht="10.5" customHeight="1">
      <c r="A9" s="89"/>
      <c r="B9" s="94"/>
      <c r="C9" s="88"/>
      <c r="D9" s="99"/>
      <c r="E9" s="95">
        <v>17</v>
      </c>
      <c r="F9" s="96"/>
      <c r="G9" s="97" t="s">
        <v>183</v>
      </c>
      <c r="H9" s="98"/>
      <c r="I9" s="88"/>
      <c r="J9" s="99"/>
      <c r="K9" s="88"/>
      <c r="L9" s="99"/>
      <c r="M9" s="88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5" ht="10.5" customHeight="1">
      <c r="A10" s="89">
        <v>17</v>
      </c>
      <c r="B10" s="90">
        <f>сМ9!A24</f>
        <v>0</v>
      </c>
      <c r="C10" s="91" t="str">
        <f>сМ9!B24</f>
        <v>Шамыков Всеволод</v>
      </c>
      <c r="D10" s="103"/>
      <c r="E10" s="95"/>
      <c r="F10" s="104"/>
      <c r="G10" s="102"/>
      <c r="H10" s="98"/>
      <c r="I10" s="88"/>
      <c r="J10" s="99"/>
      <c r="K10" s="88"/>
      <c r="L10" s="99"/>
      <c r="M10" s="88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0.5" customHeight="1">
      <c r="A11" s="89"/>
      <c r="B11" s="94"/>
      <c r="C11" s="95">
        <v>2</v>
      </c>
      <c r="D11" s="96"/>
      <c r="E11" s="105" t="s">
        <v>252</v>
      </c>
      <c r="F11" s="106"/>
      <c r="G11" s="102"/>
      <c r="H11" s="98"/>
      <c r="I11" s="88"/>
      <c r="J11" s="99"/>
      <c r="K11" s="88"/>
      <c r="L11" s="99"/>
      <c r="M11" s="88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10.5" customHeight="1">
      <c r="A12" s="89">
        <v>16</v>
      </c>
      <c r="B12" s="90">
        <f>сМ9!A23</f>
        <v>0</v>
      </c>
      <c r="C12" s="100" t="str">
        <f>сМ9!B23</f>
        <v>Горшенин Дмитрий</v>
      </c>
      <c r="D12" s="101"/>
      <c r="E12" s="89"/>
      <c r="F12" s="107"/>
      <c r="G12" s="102"/>
      <c r="H12" s="98"/>
      <c r="I12" s="88"/>
      <c r="J12" s="99"/>
      <c r="K12" s="88"/>
      <c r="L12" s="99"/>
      <c r="M12" s="88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0.5" customHeight="1">
      <c r="A13" s="89"/>
      <c r="B13" s="94"/>
      <c r="C13" s="88"/>
      <c r="D13" s="99"/>
      <c r="E13" s="89"/>
      <c r="F13" s="107"/>
      <c r="G13" s="95">
        <v>25</v>
      </c>
      <c r="H13" s="96"/>
      <c r="I13" s="97" t="s">
        <v>183</v>
      </c>
      <c r="J13" s="98"/>
      <c r="K13" s="88"/>
      <c r="L13" s="99"/>
      <c r="M13" s="99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12" customHeight="1">
      <c r="A14" s="89">
        <v>9</v>
      </c>
      <c r="B14" s="90">
        <f>сМ9!A16</f>
        <v>0</v>
      </c>
      <c r="C14" s="91" t="str">
        <f>сМ9!B16</f>
        <v>Насонкин Никита</v>
      </c>
      <c r="D14" s="103"/>
      <c r="E14" s="89"/>
      <c r="F14" s="107"/>
      <c r="G14" s="95"/>
      <c r="H14" s="104"/>
      <c r="I14" s="102"/>
      <c r="J14" s="98"/>
      <c r="K14" s="88"/>
      <c r="L14" s="99"/>
      <c r="M14" s="99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12" customHeight="1">
      <c r="A15" s="89"/>
      <c r="B15" s="94"/>
      <c r="C15" s="95">
        <v>3</v>
      </c>
      <c r="D15" s="96"/>
      <c r="E15" s="108" t="s">
        <v>245</v>
      </c>
      <c r="F15" s="109"/>
      <c r="G15" s="95"/>
      <c r="H15" s="106"/>
      <c r="I15" s="102"/>
      <c r="J15" s="98"/>
      <c r="K15" s="88"/>
      <c r="L15" s="99"/>
      <c r="M15" s="99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ht="12" customHeight="1">
      <c r="A16" s="89">
        <v>24</v>
      </c>
      <c r="B16" s="90">
        <f>сМ9!A31</f>
        <v>0</v>
      </c>
      <c r="C16" s="100" t="str">
        <f>сМ9!B31</f>
        <v>Шаехов Тимур</v>
      </c>
      <c r="D16" s="101"/>
      <c r="E16" s="95"/>
      <c r="F16" s="98"/>
      <c r="G16" s="95"/>
      <c r="H16" s="106"/>
      <c r="I16" s="102"/>
      <c r="J16" s="98"/>
      <c r="K16" s="88"/>
      <c r="L16" s="99"/>
      <c r="M16" s="99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ht="12" customHeight="1">
      <c r="A17" s="89"/>
      <c r="B17" s="94"/>
      <c r="C17" s="88"/>
      <c r="D17" s="99"/>
      <c r="E17" s="95">
        <v>18</v>
      </c>
      <c r="F17" s="96"/>
      <c r="G17" s="105" t="s">
        <v>204</v>
      </c>
      <c r="H17" s="106"/>
      <c r="I17" s="102"/>
      <c r="J17" s="98"/>
      <c r="K17" s="88"/>
      <c r="L17" s="99"/>
      <c r="M17" s="99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ht="12" customHeight="1">
      <c r="A18" s="89">
        <v>25</v>
      </c>
      <c r="B18" s="90">
        <f>сМ9!A32</f>
        <v>0</v>
      </c>
      <c r="C18" s="91" t="str">
        <f>сМ9!B32</f>
        <v>Березовских Евгений</v>
      </c>
      <c r="D18" s="103"/>
      <c r="E18" s="95"/>
      <c r="F18" s="104"/>
      <c r="G18" s="89"/>
      <c r="H18" s="107"/>
      <c r="I18" s="102"/>
      <c r="J18" s="98"/>
      <c r="K18" s="88"/>
      <c r="L18" s="99"/>
      <c r="M18" s="99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ht="12" customHeight="1">
      <c r="A19" s="89"/>
      <c r="B19" s="94"/>
      <c r="C19" s="95">
        <v>4</v>
      </c>
      <c r="D19" s="96"/>
      <c r="E19" s="105" t="s">
        <v>204</v>
      </c>
      <c r="F19" s="106"/>
      <c r="G19" s="89"/>
      <c r="H19" s="107"/>
      <c r="I19" s="102"/>
      <c r="J19" s="98"/>
      <c r="K19" s="88"/>
      <c r="L19" s="99"/>
      <c r="M19" s="88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12" customHeight="1">
      <c r="A20" s="89">
        <v>8</v>
      </c>
      <c r="B20" s="90">
        <f>сМ9!A15</f>
        <v>0</v>
      </c>
      <c r="C20" s="100" t="str">
        <f>сМ9!B15</f>
        <v>Ветошкин Владимир</v>
      </c>
      <c r="D20" s="101"/>
      <c r="E20" s="89"/>
      <c r="F20" s="107"/>
      <c r="G20" s="89"/>
      <c r="H20" s="107"/>
      <c r="I20" s="102"/>
      <c r="J20" s="98"/>
      <c r="K20" s="88"/>
      <c r="L20" s="99"/>
      <c r="M20" s="88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ht="12" customHeight="1">
      <c r="A21" s="89"/>
      <c r="B21" s="94"/>
      <c r="C21" s="88"/>
      <c r="D21" s="99"/>
      <c r="E21" s="89"/>
      <c r="F21" s="107"/>
      <c r="G21" s="89"/>
      <c r="H21" s="107"/>
      <c r="I21" s="95">
        <v>29</v>
      </c>
      <c r="J21" s="96"/>
      <c r="K21" s="97" t="s">
        <v>183</v>
      </c>
      <c r="L21" s="98"/>
      <c r="M21" s="88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ht="12" customHeight="1">
      <c r="A22" s="89">
        <v>5</v>
      </c>
      <c r="B22" s="90">
        <f>сМ9!A12</f>
        <v>0</v>
      </c>
      <c r="C22" s="91" t="str">
        <f>сМ9!B12</f>
        <v>Максимов Ярослав</v>
      </c>
      <c r="D22" s="103"/>
      <c r="E22" s="89"/>
      <c r="F22" s="107"/>
      <c r="G22" s="89"/>
      <c r="H22" s="107"/>
      <c r="I22" s="102"/>
      <c r="J22" s="110"/>
      <c r="K22" s="102"/>
      <c r="L22" s="98"/>
      <c r="M22" s="88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12" customHeight="1">
      <c r="A23" s="89"/>
      <c r="B23" s="94"/>
      <c r="C23" s="95">
        <v>5</v>
      </c>
      <c r="D23" s="96"/>
      <c r="E23" s="108" t="s">
        <v>186</v>
      </c>
      <c r="F23" s="109"/>
      <c r="G23" s="89"/>
      <c r="H23" s="107"/>
      <c r="I23" s="102"/>
      <c r="J23" s="111"/>
      <c r="K23" s="102"/>
      <c r="L23" s="98"/>
      <c r="M23" s="88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ht="12" customHeight="1">
      <c r="A24" s="89">
        <v>28</v>
      </c>
      <c r="B24" s="90">
        <f>сМ9!A35</f>
        <v>0</v>
      </c>
      <c r="C24" s="100" t="str">
        <f>сМ9!B35</f>
        <v>Кагарманов Идель</v>
      </c>
      <c r="D24" s="101"/>
      <c r="E24" s="95"/>
      <c r="F24" s="98"/>
      <c r="G24" s="89"/>
      <c r="H24" s="107"/>
      <c r="I24" s="102"/>
      <c r="J24" s="111"/>
      <c r="K24" s="102"/>
      <c r="L24" s="98"/>
      <c r="M24" s="88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ht="12" customHeight="1">
      <c r="A25" s="89"/>
      <c r="B25" s="94"/>
      <c r="C25" s="88"/>
      <c r="D25" s="99"/>
      <c r="E25" s="95">
        <v>19</v>
      </c>
      <c r="F25" s="96"/>
      <c r="G25" s="108" t="s">
        <v>186</v>
      </c>
      <c r="H25" s="109"/>
      <c r="I25" s="102"/>
      <c r="J25" s="111"/>
      <c r="K25" s="102"/>
      <c r="L25" s="98"/>
      <c r="M25" s="88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ht="12" customHeight="1">
      <c r="A26" s="89">
        <v>21</v>
      </c>
      <c r="B26" s="90">
        <f>сМ9!A28</f>
        <v>0</v>
      </c>
      <c r="C26" s="91" t="str">
        <f>сМ9!B28</f>
        <v>Искандаров Ильяс</v>
      </c>
      <c r="D26" s="103"/>
      <c r="E26" s="95"/>
      <c r="F26" s="104"/>
      <c r="G26" s="95"/>
      <c r="H26" s="98"/>
      <c r="I26" s="102"/>
      <c r="J26" s="111"/>
      <c r="K26" s="102"/>
      <c r="L26" s="98"/>
      <c r="M26" s="88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ht="12" customHeight="1">
      <c r="A27" s="89"/>
      <c r="B27" s="94"/>
      <c r="C27" s="95">
        <v>6</v>
      </c>
      <c r="D27" s="96"/>
      <c r="E27" s="105" t="s">
        <v>247</v>
      </c>
      <c r="F27" s="106"/>
      <c r="G27" s="95"/>
      <c r="H27" s="98"/>
      <c r="I27" s="102"/>
      <c r="J27" s="111"/>
      <c r="K27" s="102"/>
      <c r="L27" s="98"/>
      <c r="M27" s="88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ht="12" customHeight="1">
      <c r="A28" s="89">
        <v>12</v>
      </c>
      <c r="B28" s="90">
        <f>сМ9!A19</f>
        <v>0</v>
      </c>
      <c r="C28" s="100" t="str">
        <f>сМ9!B19</f>
        <v>Лежнев Илья</v>
      </c>
      <c r="D28" s="101"/>
      <c r="E28" s="89"/>
      <c r="F28" s="107"/>
      <c r="G28" s="95"/>
      <c r="H28" s="98"/>
      <c r="I28" s="102"/>
      <c r="J28" s="111"/>
      <c r="K28" s="102"/>
      <c r="L28" s="98"/>
      <c r="M28" s="88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ht="12" customHeight="1">
      <c r="A29" s="89"/>
      <c r="B29" s="94"/>
      <c r="C29" s="88"/>
      <c r="D29" s="99"/>
      <c r="E29" s="89"/>
      <c r="F29" s="107"/>
      <c r="G29" s="95">
        <v>26</v>
      </c>
      <c r="H29" s="96"/>
      <c r="I29" s="112" t="s">
        <v>186</v>
      </c>
      <c r="J29" s="111"/>
      <c r="K29" s="102"/>
      <c r="L29" s="98"/>
      <c r="M29" s="88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ht="12" customHeight="1">
      <c r="A30" s="89">
        <v>13</v>
      </c>
      <c r="B30" s="90">
        <f>сМ9!A20</f>
        <v>0</v>
      </c>
      <c r="C30" s="91" t="str">
        <f>сМ9!B20</f>
        <v>Иванов Павел</v>
      </c>
      <c r="D30" s="103"/>
      <c r="E30" s="89"/>
      <c r="F30" s="107"/>
      <c r="G30" s="95"/>
      <c r="H30" s="104"/>
      <c r="I30" s="88"/>
      <c r="J30" s="99"/>
      <c r="K30" s="102"/>
      <c r="L30" s="98"/>
      <c r="M30" s="88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ht="12" customHeight="1">
      <c r="A31" s="89"/>
      <c r="B31" s="94"/>
      <c r="C31" s="95">
        <v>7</v>
      </c>
      <c r="D31" s="96"/>
      <c r="E31" s="108" t="s">
        <v>248</v>
      </c>
      <c r="F31" s="109"/>
      <c r="G31" s="95"/>
      <c r="H31" s="106"/>
      <c r="I31" s="88"/>
      <c r="J31" s="99"/>
      <c r="K31" s="102"/>
      <c r="L31" s="98"/>
      <c r="M31" s="88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ht="12" customHeight="1">
      <c r="A32" s="89">
        <v>20</v>
      </c>
      <c r="B32" s="90">
        <f>сМ9!A27</f>
        <v>0</v>
      </c>
      <c r="C32" s="100" t="str">
        <f>сМ9!B27</f>
        <v>Такалов Радмир</v>
      </c>
      <c r="D32" s="101"/>
      <c r="E32" s="95"/>
      <c r="F32" s="98"/>
      <c r="G32" s="95"/>
      <c r="H32" s="106"/>
      <c r="I32" s="88"/>
      <c r="J32" s="99"/>
      <c r="K32" s="102"/>
      <c r="L32" s="98"/>
      <c r="M32" s="88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ht="12" customHeight="1">
      <c r="A33" s="89"/>
      <c r="B33" s="94"/>
      <c r="C33" s="88"/>
      <c r="D33" s="99"/>
      <c r="E33" s="95">
        <v>20</v>
      </c>
      <c r="F33" s="96"/>
      <c r="G33" s="105" t="s">
        <v>185</v>
      </c>
      <c r="H33" s="106"/>
      <c r="I33" s="88"/>
      <c r="J33" s="99"/>
      <c r="K33" s="102"/>
      <c r="L33" s="98"/>
      <c r="M33" s="88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ht="12" customHeight="1">
      <c r="A34" s="89">
        <v>29</v>
      </c>
      <c r="B34" s="90">
        <f>сМ9!A36</f>
        <v>0</v>
      </c>
      <c r="C34" s="91" t="str">
        <f>сМ9!B36</f>
        <v>Пестряев Максим</v>
      </c>
      <c r="D34" s="103"/>
      <c r="E34" s="95"/>
      <c r="F34" s="104"/>
      <c r="G34" s="89"/>
      <c r="H34" s="107"/>
      <c r="I34" s="88"/>
      <c r="J34" s="99"/>
      <c r="K34" s="102"/>
      <c r="L34" s="98"/>
      <c r="M34" s="88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ht="12" customHeight="1">
      <c r="A35" s="89"/>
      <c r="B35" s="94"/>
      <c r="C35" s="95">
        <v>8</v>
      </c>
      <c r="D35" s="96"/>
      <c r="E35" s="105" t="s">
        <v>185</v>
      </c>
      <c r="F35" s="106"/>
      <c r="G35" s="89"/>
      <c r="H35" s="107"/>
      <c r="I35" s="88"/>
      <c r="J35" s="99"/>
      <c r="K35" s="102"/>
      <c r="L35" s="98"/>
      <c r="M35" s="88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2" customHeight="1">
      <c r="A36" s="89">
        <v>4</v>
      </c>
      <c r="B36" s="90">
        <f>сМ9!A11</f>
        <v>0</v>
      </c>
      <c r="C36" s="100" t="str">
        <f>сМ9!B11</f>
        <v>Кушнарев Никита</v>
      </c>
      <c r="D36" s="101"/>
      <c r="E36" s="89"/>
      <c r="F36" s="107"/>
      <c r="G36" s="89"/>
      <c r="H36" s="107"/>
      <c r="I36" s="88"/>
      <c r="J36" s="99"/>
      <c r="K36" s="102"/>
      <c r="L36" s="98"/>
      <c r="M36" s="88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2" customHeight="1">
      <c r="A37" s="89"/>
      <c r="B37" s="94"/>
      <c r="C37" s="88"/>
      <c r="D37" s="99"/>
      <c r="E37" s="89"/>
      <c r="F37" s="107"/>
      <c r="G37" s="89"/>
      <c r="H37" s="107"/>
      <c r="I37" s="88"/>
      <c r="J37" s="99"/>
      <c r="K37" s="95">
        <v>31</v>
      </c>
      <c r="L37" s="113"/>
      <c r="M37" s="97" t="s">
        <v>183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ht="12" customHeight="1">
      <c r="A38" s="89">
        <v>3</v>
      </c>
      <c r="B38" s="90">
        <f>сМ9!A10</f>
        <v>0</v>
      </c>
      <c r="C38" s="91" t="str">
        <f>сМ9!B10</f>
        <v>Тимергалиев Эдгар</v>
      </c>
      <c r="D38" s="103"/>
      <c r="E38" s="89" t="s">
        <v>242</v>
      </c>
      <c r="F38" s="107"/>
      <c r="G38" s="89"/>
      <c r="H38" s="107"/>
      <c r="I38" s="88"/>
      <c r="J38" s="99"/>
      <c r="K38" s="102"/>
      <c r="L38" s="98"/>
      <c r="M38" s="114" t="s">
        <v>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ht="12" customHeight="1">
      <c r="A39" s="89"/>
      <c r="B39" s="94"/>
      <c r="C39" s="95">
        <v>9</v>
      </c>
      <c r="D39" s="96"/>
      <c r="E39" s="108" t="s">
        <v>184</v>
      </c>
      <c r="F39" s="109"/>
      <c r="G39" s="89"/>
      <c r="H39" s="107"/>
      <c r="I39" s="88"/>
      <c r="J39" s="99"/>
      <c r="K39" s="102"/>
      <c r="L39" s="98"/>
      <c r="M39" s="88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ht="12" customHeight="1">
      <c r="A40" s="89">
        <v>30</v>
      </c>
      <c r="B40" s="90">
        <f>сМ9!A37</f>
        <v>0</v>
      </c>
      <c r="C40" s="100" t="str">
        <f>сМ9!B37</f>
        <v>_</v>
      </c>
      <c r="D40" s="101"/>
      <c r="E40" s="95"/>
      <c r="F40" s="98"/>
      <c r="G40" s="89"/>
      <c r="H40" s="107"/>
      <c r="I40" s="88"/>
      <c r="J40" s="99"/>
      <c r="K40" s="102"/>
      <c r="L40" s="98"/>
      <c r="M40" s="88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ht="12" customHeight="1">
      <c r="A41" s="89"/>
      <c r="B41" s="94"/>
      <c r="C41" s="88"/>
      <c r="D41" s="99"/>
      <c r="E41" s="95">
        <v>21</v>
      </c>
      <c r="F41" s="96"/>
      <c r="G41" s="108" t="s">
        <v>184</v>
      </c>
      <c r="H41" s="109"/>
      <c r="I41" s="88"/>
      <c r="J41" s="99"/>
      <c r="K41" s="102"/>
      <c r="L41" s="98"/>
      <c r="M41" s="88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ht="12" customHeight="1">
      <c r="A42" s="89">
        <v>19</v>
      </c>
      <c r="B42" s="90">
        <f>сМ9!A26</f>
        <v>0</v>
      </c>
      <c r="C42" s="91" t="str">
        <f>сМ9!B26</f>
        <v>Валеев Гайсар</v>
      </c>
      <c r="D42" s="103"/>
      <c r="E42" s="95"/>
      <c r="F42" s="104"/>
      <c r="G42" s="95"/>
      <c r="H42" s="98"/>
      <c r="I42" s="88"/>
      <c r="J42" s="99"/>
      <c r="K42" s="102"/>
      <c r="L42" s="98"/>
      <c r="M42" s="88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ht="12" customHeight="1">
      <c r="A43" s="89"/>
      <c r="B43" s="94"/>
      <c r="C43" s="95">
        <v>10</v>
      </c>
      <c r="D43" s="96"/>
      <c r="E43" s="105" t="s">
        <v>249</v>
      </c>
      <c r="F43" s="106"/>
      <c r="G43" s="95"/>
      <c r="H43" s="98"/>
      <c r="I43" s="88"/>
      <c r="J43" s="99"/>
      <c r="K43" s="102"/>
      <c r="L43" s="98"/>
      <c r="M43" s="88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2" customHeight="1">
      <c r="A44" s="89">
        <v>14</v>
      </c>
      <c r="B44" s="90">
        <f>сМ9!A21</f>
        <v>0</v>
      </c>
      <c r="C44" s="100" t="str">
        <f>сМ9!B21</f>
        <v>Ямакаев Дмитрий</v>
      </c>
      <c r="D44" s="101"/>
      <c r="E44" s="89"/>
      <c r="F44" s="107"/>
      <c r="G44" s="95"/>
      <c r="H44" s="98"/>
      <c r="I44" s="88"/>
      <c r="J44" s="99"/>
      <c r="K44" s="102"/>
      <c r="L44" s="98"/>
      <c r="M44" s="88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ht="12" customHeight="1">
      <c r="A45" s="89"/>
      <c r="B45" s="94"/>
      <c r="C45" s="88"/>
      <c r="D45" s="99"/>
      <c r="E45" s="89"/>
      <c r="F45" s="107"/>
      <c r="G45" s="95">
        <v>27</v>
      </c>
      <c r="H45" s="96"/>
      <c r="I45" s="97" t="s">
        <v>184</v>
      </c>
      <c r="J45" s="98"/>
      <c r="K45" s="102"/>
      <c r="L45" s="98"/>
      <c r="M45" s="88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ht="12" customHeight="1">
      <c r="A46" s="89">
        <v>11</v>
      </c>
      <c r="B46" s="90">
        <f>сМ9!A18</f>
        <v>0</v>
      </c>
      <c r="C46" s="91" t="str">
        <f>сМ9!B18</f>
        <v>Мухтасимов Алмаз</v>
      </c>
      <c r="D46" s="103"/>
      <c r="E46" s="89"/>
      <c r="F46" s="107"/>
      <c r="G46" s="95"/>
      <c r="H46" s="104"/>
      <c r="I46" s="102"/>
      <c r="J46" s="98"/>
      <c r="K46" s="102"/>
      <c r="L46" s="98"/>
      <c r="M46" s="88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ht="12" customHeight="1">
      <c r="A47" s="89"/>
      <c r="B47" s="94"/>
      <c r="C47" s="95">
        <v>11</v>
      </c>
      <c r="D47" s="96"/>
      <c r="E47" s="108" t="s">
        <v>246</v>
      </c>
      <c r="F47" s="109"/>
      <c r="G47" s="95"/>
      <c r="H47" s="106"/>
      <c r="I47" s="102"/>
      <c r="J47" s="98"/>
      <c r="K47" s="102"/>
      <c r="L47" s="98"/>
      <c r="M47" s="88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ht="12" customHeight="1">
      <c r="A48" s="89">
        <v>22</v>
      </c>
      <c r="B48" s="90">
        <f>сМ9!A29</f>
        <v>0</v>
      </c>
      <c r="C48" s="100" t="str">
        <f>сМ9!B29</f>
        <v>Узбеков Эрик</v>
      </c>
      <c r="D48" s="101"/>
      <c r="E48" s="95"/>
      <c r="F48" s="98"/>
      <c r="G48" s="95"/>
      <c r="H48" s="106"/>
      <c r="I48" s="102"/>
      <c r="J48" s="98"/>
      <c r="K48" s="102"/>
      <c r="L48" s="98"/>
      <c r="M48" s="88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ht="12" customHeight="1">
      <c r="A49" s="89"/>
      <c r="B49" s="94"/>
      <c r="C49" s="88"/>
      <c r="D49" s="99"/>
      <c r="E49" s="95">
        <v>22</v>
      </c>
      <c r="F49" s="96"/>
      <c r="G49" s="105" t="s">
        <v>243</v>
      </c>
      <c r="H49" s="106"/>
      <c r="I49" s="102"/>
      <c r="J49" s="98"/>
      <c r="K49" s="102"/>
      <c r="L49" s="98"/>
      <c r="M49" s="88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ht="12" customHeight="1">
      <c r="A50" s="89">
        <v>27</v>
      </c>
      <c r="B50" s="90">
        <f>сМ9!A34</f>
        <v>0</v>
      </c>
      <c r="C50" s="91" t="str">
        <f>сМ9!B34</f>
        <v>Кутуев Илья</v>
      </c>
      <c r="D50" s="103"/>
      <c r="E50" s="95"/>
      <c r="F50" s="104"/>
      <c r="G50" s="89"/>
      <c r="H50" s="107"/>
      <c r="I50" s="102"/>
      <c r="J50" s="98"/>
      <c r="K50" s="102"/>
      <c r="L50" s="98"/>
      <c r="M50" s="88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ht="12" customHeight="1">
      <c r="A51" s="89"/>
      <c r="B51" s="94"/>
      <c r="C51" s="95">
        <v>12</v>
      </c>
      <c r="D51" s="96"/>
      <c r="E51" s="105" t="s">
        <v>243</v>
      </c>
      <c r="F51" s="106"/>
      <c r="G51" s="89"/>
      <c r="H51" s="107"/>
      <c r="I51" s="102"/>
      <c r="J51" s="98"/>
      <c r="K51" s="102"/>
      <c r="L51" s="98"/>
      <c r="M51" s="88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ht="12" customHeight="1">
      <c r="A52" s="89">
        <v>6</v>
      </c>
      <c r="B52" s="90">
        <f>сМ9!A13</f>
        <v>0</v>
      </c>
      <c r="C52" s="100" t="str">
        <f>сМ9!B13</f>
        <v>Сабиров Ильяс</v>
      </c>
      <c r="D52" s="101"/>
      <c r="E52" s="89"/>
      <c r="F52" s="107"/>
      <c r="G52" s="88"/>
      <c r="H52" s="99"/>
      <c r="I52" s="102"/>
      <c r="J52" s="98"/>
      <c r="K52" s="102"/>
      <c r="L52" s="98"/>
      <c r="M52" s="88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ht="12" customHeight="1">
      <c r="A53" s="89"/>
      <c r="B53" s="94"/>
      <c r="C53" s="88"/>
      <c r="D53" s="99"/>
      <c r="E53" s="89"/>
      <c r="F53" s="107"/>
      <c r="G53" s="88"/>
      <c r="H53" s="99"/>
      <c r="I53" s="95">
        <v>30</v>
      </c>
      <c r="J53" s="96"/>
      <c r="K53" s="112" t="s">
        <v>184</v>
      </c>
      <c r="L53" s="98"/>
      <c r="M53" s="88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12" customHeight="1">
      <c r="A54" s="89">
        <v>7</v>
      </c>
      <c r="B54" s="90">
        <f>сМ9!A14</f>
        <v>0</v>
      </c>
      <c r="C54" s="91" t="str">
        <f>сМ9!B14</f>
        <v>Апулов Арсений</v>
      </c>
      <c r="D54" s="103"/>
      <c r="E54" s="89"/>
      <c r="F54" s="107"/>
      <c r="G54" s="88"/>
      <c r="H54" s="99"/>
      <c r="I54" s="102"/>
      <c r="J54" s="110"/>
      <c r="K54" s="88"/>
      <c r="L54" s="99"/>
      <c r="M54" s="88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ht="12" customHeight="1">
      <c r="A55" s="89"/>
      <c r="B55" s="94"/>
      <c r="C55" s="95">
        <v>13</v>
      </c>
      <c r="D55" s="96"/>
      <c r="E55" s="108" t="s">
        <v>244</v>
      </c>
      <c r="F55" s="109"/>
      <c r="G55" s="88"/>
      <c r="H55" s="99"/>
      <c r="I55" s="102"/>
      <c r="J55" s="115"/>
      <c r="K55" s="88"/>
      <c r="L55" s="99"/>
      <c r="M55" s="88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ht="12" customHeight="1">
      <c r="A56" s="89">
        <v>26</v>
      </c>
      <c r="B56" s="90">
        <f>сМ9!A33</f>
        <v>0</v>
      </c>
      <c r="C56" s="100" t="str">
        <f>сМ9!B33</f>
        <v>Ялитов Ярослав</v>
      </c>
      <c r="D56" s="101"/>
      <c r="E56" s="95"/>
      <c r="F56" s="98"/>
      <c r="G56" s="88"/>
      <c r="H56" s="99"/>
      <c r="I56" s="102"/>
      <c r="J56" s="115"/>
      <c r="K56" s="88"/>
      <c r="L56" s="99"/>
      <c r="M56" s="88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2" customHeight="1">
      <c r="A57" s="89"/>
      <c r="B57" s="94"/>
      <c r="C57" s="88"/>
      <c r="D57" s="99"/>
      <c r="E57" s="95">
        <v>23</v>
      </c>
      <c r="F57" s="96"/>
      <c r="G57" s="97" t="s">
        <v>203</v>
      </c>
      <c r="H57" s="98"/>
      <c r="I57" s="102"/>
      <c r="J57" s="115"/>
      <c r="K57" s="116">
        <v>-31</v>
      </c>
      <c r="L57" s="90">
        <f>IF(L37=J21,J53,IF(L37=J53,J21,0))</f>
        <v>0</v>
      </c>
      <c r="M57" s="91" t="str">
        <f>IF(M37=K21,K53,IF(M37=K53,K21,0))</f>
        <v>Тимергалиев Эдгар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12" customHeight="1">
      <c r="A58" s="89">
        <v>23</v>
      </c>
      <c r="B58" s="90">
        <f>сМ9!A30</f>
        <v>0</v>
      </c>
      <c r="C58" s="91" t="str">
        <f>сМ9!B30</f>
        <v>Соболь Вячеслав</v>
      </c>
      <c r="D58" s="103"/>
      <c r="E58" s="102"/>
      <c r="F58" s="104"/>
      <c r="G58" s="102"/>
      <c r="H58" s="98"/>
      <c r="I58" s="102"/>
      <c r="J58" s="115"/>
      <c r="K58" s="88"/>
      <c r="L58" s="99"/>
      <c r="M58" s="114" t="s">
        <v>1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12" customHeight="1">
      <c r="A59" s="89"/>
      <c r="B59" s="94"/>
      <c r="C59" s="95">
        <v>14</v>
      </c>
      <c r="D59" s="96"/>
      <c r="E59" s="112" t="s">
        <v>203</v>
      </c>
      <c r="F59" s="106"/>
      <c r="G59" s="102"/>
      <c r="H59" s="98"/>
      <c r="I59" s="102"/>
      <c r="J59" s="115"/>
      <c r="K59" s="88"/>
      <c r="L59" s="99"/>
      <c r="M59" s="88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ht="12" customHeight="1">
      <c r="A60" s="89">
        <v>10</v>
      </c>
      <c r="B60" s="90">
        <f>сМ9!A17</f>
        <v>0</v>
      </c>
      <c r="C60" s="100" t="str">
        <f>сМ9!B17</f>
        <v>Тагиров Ислам</v>
      </c>
      <c r="D60" s="101"/>
      <c r="E60" s="88"/>
      <c r="F60" s="107"/>
      <c r="G60" s="102"/>
      <c r="H60" s="98"/>
      <c r="I60" s="102"/>
      <c r="J60" s="115"/>
      <c r="K60" s="88"/>
      <c r="L60" s="99"/>
      <c r="M60" s="88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ht="12" customHeight="1">
      <c r="A61" s="89"/>
      <c r="B61" s="94"/>
      <c r="C61" s="88"/>
      <c r="D61" s="99"/>
      <c r="E61" s="88"/>
      <c r="F61" s="107"/>
      <c r="G61" s="95">
        <v>28</v>
      </c>
      <c r="H61" s="96"/>
      <c r="I61" s="112" t="s">
        <v>242</v>
      </c>
      <c r="J61" s="117"/>
      <c r="K61" s="88"/>
      <c r="L61" s="99"/>
      <c r="M61" s="88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ht="12" customHeight="1">
      <c r="A62" s="89">
        <v>15</v>
      </c>
      <c r="B62" s="90">
        <f>сМ9!A22</f>
        <v>0</v>
      </c>
      <c r="C62" s="91" t="str">
        <f>сМ9!B22</f>
        <v>Ишдавлетов Адиль</v>
      </c>
      <c r="D62" s="103"/>
      <c r="E62" s="88"/>
      <c r="F62" s="107"/>
      <c r="G62" s="102"/>
      <c r="H62" s="104"/>
      <c r="I62" s="88"/>
      <c r="J62" s="88"/>
      <c r="K62" s="88"/>
      <c r="L62" s="99"/>
      <c r="M62" s="88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ht="12" customHeight="1">
      <c r="A63" s="89"/>
      <c r="B63" s="94"/>
      <c r="C63" s="95">
        <v>15</v>
      </c>
      <c r="D63" s="96"/>
      <c r="E63" s="97" t="s">
        <v>253</v>
      </c>
      <c r="F63" s="109"/>
      <c r="G63" s="102"/>
      <c r="H63" s="106"/>
      <c r="I63" s="89">
        <v>-58</v>
      </c>
      <c r="J63" s="90">
        <f>IF('М92'!N16='М92'!L12,'М92'!L20,IF('М92'!N16='М92'!L20,'М92'!L12,0))</f>
        <v>0</v>
      </c>
      <c r="K63" s="91" t="str">
        <f>IF('М92'!O16='М92'!M12,'М92'!M20,IF('М92'!O16='М92'!M20,'М92'!M12,0))</f>
        <v>Аксаев Алексей</v>
      </c>
      <c r="L63" s="103"/>
      <c r="M63" s="88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ht="12" customHeight="1">
      <c r="A64" s="89">
        <v>18</v>
      </c>
      <c r="B64" s="90">
        <f>сМ9!A25</f>
        <v>0</v>
      </c>
      <c r="C64" s="100" t="str">
        <f>сМ9!B25</f>
        <v>Евсеев Иван</v>
      </c>
      <c r="D64" s="101"/>
      <c r="E64" s="102"/>
      <c r="F64" s="98"/>
      <c r="G64" s="102"/>
      <c r="H64" s="106"/>
      <c r="I64" s="89"/>
      <c r="J64" s="107"/>
      <c r="K64" s="95">
        <v>61</v>
      </c>
      <c r="L64" s="113"/>
      <c r="M64" s="97" t="s">
        <v>203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ht="12" customHeight="1">
      <c r="A65" s="89"/>
      <c r="B65" s="94"/>
      <c r="C65" s="88"/>
      <c r="D65" s="99"/>
      <c r="E65" s="95">
        <v>24</v>
      </c>
      <c r="F65" s="96"/>
      <c r="G65" s="112" t="s">
        <v>242</v>
      </c>
      <c r="H65" s="106"/>
      <c r="I65" s="89">
        <v>-59</v>
      </c>
      <c r="J65" s="90">
        <f>IF('М92'!N32='М92'!L28,'М92'!L36,IF('М92'!N32='М92'!L36,'М92'!L28,0))</f>
        <v>0</v>
      </c>
      <c r="K65" s="100" t="str">
        <f>IF('М92'!O32='М92'!M28,'М92'!M36,IF('М92'!O32='М92'!M36,'М92'!M28,0))</f>
        <v>Соболь Вячеслав</v>
      </c>
      <c r="L65" s="103"/>
      <c r="M65" s="114" t="s">
        <v>4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ht="12" customHeight="1">
      <c r="A66" s="89">
        <v>31</v>
      </c>
      <c r="B66" s="90">
        <f>сМ9!A38</f>
        <v>0</v>
      </c>
      <c r="C66" s="91" t="str">
        <f>сМ9!B38</f>
        <v>_</v>
      </c>
      <c r="D66" s="103"/>
      <c r="E66" s="102"/>
      <c r="F66" s="104"/>
      <c r="G66" s="88"/>
      <c r="H66" s="99"/>
      <c r="I66" s="88"/>
      <c r="J66" s="99"/>
      <c r="K66" s="89">
        <v>-61</v>
      </c>
      <c r="L66" s="90">
        <f>IF(L64=J63,J65,IF(L64=J65,J63,0))</f>
        <v>0</v>
      </c>
      <c r="M66" s="91" t="str">
        <f>IF(M64=K63,K65,IF(M64=K65,K63,0))</f>
        <v>Аксаев Алексей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ht="12" customHeight="1">
      <c r="A67" s="89"/>
      <c r="B67" s="94"/>
      <c r="C67" s="95">
        <v>16</v>
      </c>
      <c r="D67" s="96"/>
      <c r="E67" s="112" t="s">
        <v>242</v>
      </c>
      <c r="F67" s="106"/>
      <c r="G67" s="88"/>
      <c r="H67" s="99"/>
      <c r="I67" s="88"/>
      <c r="J67" s="99"/>
      <c r="K67" s="88"/>
      <c r="L67" s="99"/>
      <c r="M67" s="114" t="s">
        <v>5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ht="12" customHeight="1">
      <c r="A68" s="89">
        <v>2</v>
      </c>
      <c r="B68" s="90">
        <f>сМ9!A9</f>
        <v>0</v>
      </c>
      <c r="C68" s="100" t="str">
        <f>сМ9!B9</f>
        <v>Аксаев Алексей</v>
      </c>
      <c r="D68" s="101"/>
      <c r="E68" s="88"/>
      <c r="F68" s="107"/>
      <c r="G68" s="88"/>
      <c r="H68" s="99"/>
      <c r="I68" s="89">
        <v>-56</v>
      </c>
      <c r="J68" s="90">
        <f>IF('М92'!L12='М92'!J8,'М92'!J16,IF('М92'!L12='М92'!J16,'М92'!J8,0))</f>
        <v>0</v>
      </c>
      <c r="K68" s="91" t="str">
        <f>IF('М92'!M12='М92'!K8,'М92'!K16,IF('М92'!M12='М92'!K16,'М92'!K8,0))</f>
        <v>Кушнарев Никита</v>
      </c>
      <c r="L68" s="103"/>
      <c r="M68" s="88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ht="12" customHeight="1">
      <c r="A69" s="89"/>
      <c r="B69" s="94"/>
      <c r="C69" s="88"/>
      <c r="D69" s="99"/>
      <c r="E69" s="88"/>
      <c r="F69" s="107"/>
      <c r="G69" s="88"/>
      <c r="H69" s="99"/>
      <c r="I69" s="89"/>
      <c r="J69" s="107"/>
      <c r="K69" s="95">
        <v>62</v>
      </c>
      <c r="L69" s="113"/>
      <c r="M69" s="97" t="s">
        <v>243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ht="12" customHeight="1">
      <c r="A70" s="89">
        <v>-52</v>
      </c>
      <c r="B70" s="90">
        <f>IF('М92'!J8='М92'!H6,'М92'!H10,IF('М92'!J8='М92'!H10,'М92'!H6,0))</f>
        <v>0</v>
      </c>
      <c r="C70" s="91" t="str">
        <f>IF('М92'!K8='М92'!I6,'М92'!I10,IF('М92'!K8='М92'!I10,'М92'!I6,0))</f>
        <v>Ветошкин Владимир</v>
      </c>
      <c r="D70" s="103"/>
      <c r="E70" s="88"/>
      <c r="F70" s="107"/>
      <c r="G70" s="88"/>
      <c r="H70" s="99"/>
      <c r="I70" s="89">
        <v>-57</v>
      </c>
      <c r="J70" s="90">
        <f>IF('М92'!L28='М92'!J24,'М92'!J32,IF('М92'!L28='М92'!J32,'М92'!J24,0))</f>
        <v>0</v>
      </c>
      <c r="K70" s="100" t="str">
        <f>IF('М92'!M28='М92'!K24,'М92'!K32,IF('М92'!M28='М92'!K32,'М92'!K24,0))</f>
        <v>Сабиров Ильяс</v>
      </c>
      <c r="L70" s="103"/>
      <c r="M70" s="114" t="s">
        <v>7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12" customHeight="1">
      <c r="A71" s="89"/>
      <c r="B71" s="94"/>
      <c r="C71" s="95">
        <v>63</v>
      </c>
      <c r="D71" s="113"/>
      <c r="E71" s="97" t="s">
        <v>261</v>
      </c>
      <c r="F71" s="109"/>
      <c r="G71" s="88"/>
      <c r="H71" s="99"/>
      <c r="I71" s="89"/>
      <c r="J71" s="107"/>
      <c r="K71" s="89">
        <v>-62</v>
      </c>
      <c r="L71" s="90">
        <f>IF(L69=J68,J70,IF(L69=J70,J68,0))</f>
        <v>0</v>
      </c>
      <c r="M71" s="91" t="str">
        <f>IF(M69=K68,K70,IF(M69=K70,K68,0))</f>
        <v>Кушнарев Никита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ht="12" customHeight="1">
      <c r="A72" s="89">
        <v>-53</v>
      </c>
      <c r="B72" s="90">
        <f>IF('М92'!J16='М92'!H14,'М92'!H18,IF('М92'!J16='М92'!H18,'М92'!H14,0))</f>
        <v>0</v>
      </c>
      <c r="C72" s="100" t="str">
        <f>IF('М92'!K16='М92'!I14,'М92'!I18,IF('М92'!K16='М92'!I18,'М92'!I14,0))</f>
        <v>Кагарманов Идель</v>
      </c>
      <c r="D72" s="101"/>
      <c r="E72" s="102"/>
      <c r="F72" s="98"/>
      <c r="G72" s="118"/>
      <c r="H72" s="98"/>
      <c r="I72" s="89"/>
      <c r="J72" s="107"/>
      <c r="K72" s="88"/>
      <c r="L72" s="99"/>
      <c r="M72" s="114" t="s">
        <v>9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ht="12" customHeight="1">
      <c r="A73" s="89"/>
      <c r="B73" s="94"/>
      <c r="C73" s="88"/>
      <c r="D73" s="99"/>
      <c r="E73" s="95">
        <v>65</v>
      </c>
      <c r="F73" s="113"/>
      <c r="G73" s="97" t="s">
        <v>261</v>
      </c>
      <c r="H73" s="98"/>
      <c r="I73" s="89">
        <v>-63</v>
      </c>
      <c r="J73" s="90">
        <f>IF(D71=B70,B72,IF(D71=B72,B70,0))</f>
        <v>0</v>
      </c>
      <c r="K73" s="91" t="str">
        <f>IF(E71=C70,C72,IF(E71=C72,C70,0))</f>
        <v>Ветошкин Владимир</v>
      </c>
      <c r="L73" s="103"/>
      <c r="M73" s="88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25" ht="12" customHeight="1">
      <c r="A74" s="89">
        <v>-54</v>
      </c>
      <c r="B74" s="90">
        <f>IF('М92'!J24='М92'!H22,'М92'!H26,IF('М92'!J24='М92'!H26,'М92'!H22,0))</f>
        <v>0</v>
      </c>
      <c r="C74" s="91" t="str">
        <f>IF('М92'!K24='М92'!I22,'М92'!I26,IF('М92'!K24='М92'!I26,'М92'!I22,0))</f>
        <v>Узбеков Эрик</v>
      </c>
      <c r="D74" s="103"/>
      <c r="E74" s="102"/>
      <c r="F74" s="98"/>
      <c r="G74" s="119" t="s">
        <v>6</v>
      </c>
      <c r="H74" s="120"/>
      <c r="I74" s="89"/>
      <c r="J74" s="107"/>
      <c r="K74" s="95">
        <v>66</v>
      </c>
      <c r="L74" s="113"/>
      <c r="M74" s="97" t="s">
        <v>189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25" ht="12" customHeight="1">
      <c r="A75" s="89"/>
      <c r="B75" s="94"/>
      <c r="C75" s="95">
        <v>64</v>
      </c>
      <c r="D75" s="113"/>
      <c r="E75" s="112" t="s">
        <v>245</v>
      </c>
      <c r="F75" s="98"/>
      <c r="G75" s="121"/>
      <c r="H75" s="99"/>
      <c r="I75" s="89">
        <v>-64</v>
      </c>
      <c r="J75" s="90">
        <f>IF(D75=B74,B76,IF(D75=B76,B74,0))</f>
        <v>0</v>
      </c>
      <c r="K75" s="100" t="str">
        <f>IF(E75=C74,C76,IF(E75=C76,C74,0))</f>
        <v>Узбеков Эрик</v>
      </c>
      <c r="L75" s="103"/>
      <c r="M75" s="114" t="s">
        <v>10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ht="12" customHeight="1">
      <c r="A76" s="89">
        <v>-55</v>
      </c>
      <c r="B76" s="90">
        <f>IF('М92'!J32='М92'!H30,'М92'!H34,IF('М92'!J32='М92'!H34,'М92'!H30,0))</f>
        <v>0</v>
      </c>
      <c r="C76" s="100" t="str">
        <f>IF('М92'!K32='М92'!I30,'М92'!I34,IF('М92'!K32='М92'!I34,'М92'!I30,0))</f>
        <v>Насонкин Никита</v>
      </c>
      <c r="D76" s="103"/>
      <c r="E76" s="89">
        <v>-65</v>
      </c>
      <c r="F76" s="90">
        <f>IF(F73=D71,D75,IF(F73=D75,D71,0))</f>
        <v>0</v>
      </c>
      <c r="G76" s="91" t="str">
        <f>IF(G73=E71,E75,IF(G73=E75,E71,0))</f>
        <v>Насонкин Никита</v>
      </c>
      <c r="H76" s="103"/>
      <c r="I76" s="88"/>
      <c r="J76" s="88"/>
      <c r="K76" s="89">
        <v>-66</v>
      </c>
      <c r="L76" s="90">
        <f>IF(L74=J73,J75,IF(L74=J75,J73,0))</f>
        <v>0</v>
      </c>
      <c r="M76" s="91" t="str">
        <f>IF(M74=K73,K75,IF(M74=K75,K73,0))</f>
        <v>Узбеков Эрик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:25" ht="12" customHeight="1">
      <c r="A77" s="89"/>
      <c r="B77" s="122"/>
      <c r="C77" s="88"/>
      <c r="D77" s="99"/>
      <c r="E77" s="88"/>
      <c r="F77" s="99"/>
      <c r="G77" s="114" t="s">
        <v>8</v>
      </c>
      <c r="H77" s="123"/>
      <c r="I77" s="88"/>
      <c r="J77" s="88"/>
      <c r="K77" s="88"/>
      <c r="L77" s="99"/>
      <c r="M77" s="114" t="s">
        <v>11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25" ht="9" customHeight="1">
      <c r="A78" s="124"/>
      <c r="B78" s="125"/>
      <c r="C78" s="124"/>
      <c r="D78" s="126"/>
      <c r="E78" s="124"/>
      <c r="F78" s="126"/>
      <c r="G78" s="124"/>
      <c r="H78" s="126"/>
      <c r="I78" s="124"/>
      <c r="J78" s="124"/>
      <c r="K78" s="124"/>
      <c r="L78" s="126"/>
      <c r="M78" s="124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9" customHeight="1">
      <c r="A79" s="124"/>
      <c r="B79" s="125"/>
      <c r="C79" s="124"/>
      <c r="D79" s="126"/>
      <c r="E79" s="124"/>
      <c r="F79" s="126"/>
      <c r="G79" s="124"/>
      <c r="H79" s="126"/>
      <c r="I79" s="124"/>
      <c r="J79" s="124"/>
      <c r="K79" s="124"/>
      <c r="L79" s="126"/>
      <c r="M79" s="124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</row>
    <row r="80" spans="1:25" ht="9" customHeight="1">
      <c r="A80" s="127"/>
      <c r="B80" s="128"/>
      <c r="C80" s="127"/>
      <c r="D80" s="129"/>
      <c r="E80" s="127"/>
      <c r="F80" s="129"/>
      <c r="G80" s="127"/>
      <c r="H80" s="129"/>
      <c r="I80" s="127"/>
      <c r="J80" s="127"/>
      <c r="K80" s="127"/>
      <c r="L80" s="129"/>
      <c r="M80" s="127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1:25" ht="12.75">
      <c r="A81" s="127"/>
      <c r="B81" s="128"/>
      <c r="C81" s="127"/>
      <c r="D81" s="129"/>
      <c r="E81" s="127"/>
      <c r="F81" s="129"/>
      <c r="G81" s="127"/>
      <c r="H81" s="129"/>
      <c r="I81" s="127"/>
      <c r="J81" s="127"/>
      <c r="K81" s="127"/>
      <c r="L81" s="129"/>
      <c r="M81" s="127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1:13" ht="12.75">
      <c r="A82" s="124"/>
      <c r="B82" s="125"/>
      <c r="C82" s="124"/>
      <c r="D82" s="126"/>
      <c r="E82" s="124"/>
      <c r="F82" s="126"/>
      <c r="G82" s="124"/>
      <c r="H82" s="126"/>
      <c r="I82" s="124"/>
      <c r="J82" s="124"/>
      <c r="K82" s="124"/>
      <c r="L82" s="126"/>
      <c r="M82" s="124"/>
    </row>
    <row r="83" spans="1:13" ht="12.75">
      <c r="A83" s="124"/>
      <c r="B83" s="124"/>
      <c r="C83" s="124"/>
      <c r="D83" s="126"/>
      <c r="E83" s="124"/>
      <c r="F83" s="126"/>
      <c r="G83" s="124"/>
      <c r="H83" s="126"/>
      <c r="I83" s="124"/>
      <c r="J83" s="124"/>
      <c r="K83" s="124"/>
      <c r="L83" s="126"/>
      <c r="M83" s="124"/>
    </row>
    <row r="84" spans="1:13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1:13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13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30" customWidth="1"/>
    <col min="2" max="2" width="4.75390625" style="130" customWidth="1"/>
    <col min="3" max="3" width="12.75390625" style="130" customWidth="1"/>
    <col min="4" max="4" width="3.75390625" style="130" customWidth="1"/>
    <col min="5" max="5" width="10.75390625" style="130" customWidth="1"/>
    <col min="6" max="6" width="3.75390625" style="130" customWidth="1"/>
    <col min="7" max="7" width="9.75390625" style="130" customWidth="1"/>
    <col min="8" max="8" width="3.75390625" style="130" customWidth="1"/>
    <col min="9" max="9" width="9.75390625" style="130" customWidth="1"/>
    <col min="10" max="10" width="3.75390625" style="130" customWidth="1"/>
    <col min="11" max="11" width="9.75390625" style="130" customWidth="1"/>
    <col min="12" max="12" width="3.75390625" style="130" customWidth="1"/>
    <col min="13" max="13" width="10.75390625" style="130" customWidth="1"/>
    <col min="14" max="14" width="3.75390625" style="130" customWidth="1"/>
    <col min="15" max="15" width="10.75390625" style="130" customWidth="1"/>
    <col min="16" max="16" width="3.75390625" style="130" customWidth="1"/>
    <col min="17" max="17" width="9.75390625" style="130" customWidth="1"/>
    <col min="18" max="18" width="5.75390625" style="130" customWidth="1"/>
    <col min="19" max="19" width="4.75390625" style="130" customWidth="1"/>
    <col min="20" max="16384" width="9.125" style="130" customWidth="1"/>
  </cols>
  <sheetData>
    <row r="1" spans="1:19" s="51" customFormat="1" ht="16.5" thickBo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51" customFormat="1" ht="13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2.75">
      <c r="A3" s="78" t="str">
        <f>'М91'!A3:M3</f>
        <v>LXV Чемпионат РБ в зачет Кубка РБ 21, Кубка Давида - Детского Кубка РБ 21  -  тур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9.5" customHeight="1">
      <c r="A4" s="76">
        <f>'М91'!A4:M4</f>
        <v>44285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27" ht="12.75" customHeight="1">
      <c r="A6" s="22">
        <v>-1</v>
      </c>
      <c r="B6" s="132">
        <f>IF('М91'!D7='М91'!B6,'М91'!B8,IF('М91'!D7='М91'!B8,'М91'!B6,0))</f>
        <v>0</v>
      </c>
      <c r="C6" s="2" t="str">
        <f>IF('М91'!E7='М91'!C6,'М91'!C8,IF('М91'!E7='М91'!C8,'М91'!C6,0))</f>
        <v>_</v>
      </c>
      <c r="D6" s="27"/>
      <c r="E6" s="1"/>
      <c r="F6" s="1"/>
      <c r="G6" s="22">
        <v>-25</v>
      </c>
      <c r="H6" s="132">
        <f>IF('М91'!H13='М91'!F9,'М91'!F17,IF('М91'!H13='М91'!F17,'М91'!F9,0))</f>
        <v>0</v>
      </c>
      <c r="I6" s="2" t="str">
        <f>IF('М91'!I13='М91'!G9,'М91'!G17,IF('М91'!I13='М91'!G17,'М91'!G9,0))</f>
        <v>Березовских Евгений</v>
      </c>
      <c r="J6" s="27"/>
      <c r="K6" s="1"/>
      <c r="L6" s="1"/>
      <c r="M6" s="1"/>
      <c r="N6" s="1"/>
      <c r="O6" s="1"/>
      <c r="P6" s="1"/>
      <c r="Q6" s="1"/>
      <c r="R6" s="1"/>
      <c r="S6" s="1"/>
      <c r="T6" s="45"/>
      <c r="U6" s="45"/>
      <c r="V6" s="45"/>
      <c r="W6" s="45"/>
      <c r="X6" s="45"/>
      <c r="Y6" s="45"/>
      <c r="Z6" s="45"/>
      <c r="AA6" s="45"/>
    </row>
    <row r="7" spans="1:27" ht="12.75" customHeight="1">
      <c r="A7" s="22"/>
      <c r="B7" s="22"/>
      <c r="C7" s="23">
        <v>32</v>
      </c>
      <c r="D7" s="133"/>
      <c r="E7" s="10" t="s">
        <v>251</v>
      </c>
      <c r="F7" s="11"/>
      <c r="G7" s="1"/>
      <c r="H7" s="1"/>
      <c r="I7" s="7"/>
      <c r="J7" s="11"/>
      <c r="K7" s="1"/>
      <c r="L7" s="1"/>
      <c r="M7" s="1"/>
      <c r="N7" s="1"/>
      <c r="O7" s="1"/>
      <c r="P7" s="1"/>
      <c r="Q7" s="1"/>
      <c r="R7" s="1"/>
      <c r="S7" s="1"/>
      <c r="T7" s="45"/>
      <c r="U7" s="45"/>
      <c r="V7" s="45"/>
      <c r="W7" s="45"/>
      <c r="X7" s="45"/>
      <c r="Y7" s="45"/>
      <c r="Z7" s="45"/>
      <c r="AA7" s="45"/>
    </row>
    <row r="8" spans="1:27" ht="12.75" customHeight="1">
      <c r="A8" s="22">
        <v>-2</v>
      </c>
      <c r="B8" s="132">
        <f>IF('М91'!D11='М91'!B10,'М91'!B12,IF('М91'!D11='М91'!B12,'М91'!B10,0))</f>
        <v>0</v>
      </c>
      <c r="C8" s="6" t="str">
        <f>IF('М91'!E11='М91'!C10,'М91'!C12,IF('М91'!E11='М91'!C12,'М91'!C10,0))</f>
        <v>Горшенин Дмитрий</v>
      </c>
      <c r="D8" s="134"/>
      <c r="E8" s="23">
        <v>40</v>
      </c>
      <c r="F8" s="133"/>
      <c r="G8" s="10" t="s">
        <v>253</v>
      </c>
      <c r="H8" s="11"/>
      <c r="I8" s="23">
        <v>52</v>
      </c>
      <c r="J8" s="133"/>
      <c r="K8" s="10" t="s">
        <v>204</v>
      </c>
      <c r="L8" s="11"/>
      <c r="M8" s="1"/>
      <c r="N8" s="1"/>
      <c r="O8" s="1"/>
      <c r="P8" s="1"/>
      <c r="Q8" s="1"/>
      <c r="R8" s="1"/>
      <c r="S8" s="1"/>
      <c r="T8" s="45"/>
      <c r="U8" s="45"/>
      <c r="V8" s="45"/>
      <c r="W8" s="45"/>
      <c r="X8" s="45"/>
      <c r="Y8" s="45"/>
      <c r="Z8" s="45"/>
      <c r="AA8" s="45"/>
    </row>
    <row r="9" spans="1:27" ht="12.75" customHeight="1">
      <c r="A9" s="22"/>
      <c r="B9" s="22"/>
      <c r="C9" s="22">
        <v>-24</v>
      </c>
      <c r="D9" s="132">
        <f>IF('М91'!F65='М91'!D63,'М91'!D67,IF('М91'!F65='М91'!D67,'М91'!D63,0))</f>
        <v>0</v>
      </c>
      <c r="E9" s="6" t="str">
        <f>IF('М91'!G65='М91'!E63,'М91'!E67,IF('М91'!G65='М91'!E67,'М91'!E63,0))</f>
        <v>Евсеев Иван</v>
      </c>
      <c r="F9" s="28"/>
      <c r="G9" s="7"/>
      <c r="H9" s="33"/>
      <c r="I9" s="7"/>
      <c r="J9" s="31"/>
      <c r="K9" s="7"/>
      <c r="L9" s="11"/>
      <c r="M9" s="1"/>
      <c r="N9" s="1"/>
      <c r="O9" s="1"/>
      <c r="P9" s="1"/>
      <c r="Q9" s="1"/>
      <c r="R9" s="1"/>
      <c r="S9" s="1"/>
      <c r="T9" s="45"/>
      <c r="U9" s="45"/>
      <c r="V9" s="45"/>
      <c r="W9" s="45"/>
      <c r="X9" s="45"/>
      <c r="Y9" s="45"/>
      <c r="Z9" s="45"/>
      <c r="AA9" s="45"/>
    </row>
    <row r="10" spans="1:27" ht="12.75" customHeight="1">
      <c r="A10" s="22">
        <v>-3</v>
      </c>
      <c r="B10" s="132">
        <f>IF('М91'!D15='М91'!B14,'М91'!B16,IF('М91'!D15='М91'!B16,'М91'!B14,0))</f>
        <v>0</v>
      </c>
      <c r="C10" s="2" t="str">
        <f>IF('М91'!E15='М91'!C14,'М91'!C16,IF('М91'!E15='М91'!C16,'М91'!C14,0))</f>
        <v>Шаехов Тимур</v>
      </c>
      <c r="D10" s="135"/>
      <c r="E10" s="1"/>
      <c r="F10" s="1"/>
      <c r="G10" s="23">
        <v>48</v>
      </c>
      <c r="H10" s="136"/>
      <c r="I10" s="137" t="s">
        <v>189</v>
      </c>
      <c r="J10" s="33"/>
      <c r="K10" s="7"/>
      <c r="L10" s="11"/>
      <c r="M10" s="1"/>
      <c r="N10" s="1"/>
      <c r="O10" s="1"/>
      <c r="P10" s="1"/>
      <c r="Q10" s="1"/>
      <c r="R10" s="1"/>
      <c r="S10" s="1"/>
      <c r="T10" s="45"/>
      <c r="U10" s="45"/>
      <c r="V10" s="45"/>
      <c r="W10" s="45"/>
      <c r="X10" s="45"/>
      <c r="Y10" s="45"/>
      <c r="Z10" s="45"/>
      <c r="AA10" s="45"/>
    </row>
    <row r="11" spans="1:27" ht="12.75" customHeight="1">
      <c r="A11" s="22"/>
      <c r="B11" s="22"/>
      <c r="C11" s="23">
        <v>33</v>
      </c>
      <c r="D11" s="133"/>
      <c r="E11" s="10" t="s">
        <v>189</v>
      </c>
      <c r="F11" s="11"/>
      <c r="G11" s="23"/>
      <c r="H11" s="24"/>
      <c r="I11" s="11"/>
      <c r="J11" s="11"/>
      <c r="K11" s="7"/>
      <c r="L11" s="11"/>
      <c r="M11" s="1"/>
      <c r="N11" s="1"/>
      <c r="O11" s="1"/>
      <c r="P11" s="1"/>
      <c r="Q11" s="1"/>
      <c r="R11" s="1"/>
      <c r="S11" s="1"/>
      <c r="T11" s="45"/>
      <c r="U11" s="45"/>
      <c r="V11" s="45"/>
      <c r="W11" s="45"/>
      <c r="X11" s="45"/>
      <c r="Y11" s="45"/>
      <c r="Z11" s="45"/>
      <c r="AA11" s="45"/>
    </row>
    <row r="12" spans="1:27" ht="12.75" customHeight="1">
      <c r="A12" s="22">
        <v>-4</v>
      </c>
      <c r="B12" s="132">
        <f>IF('М91'!D19='М91'!B18,'М91'!B20,IF('М91'!D19='М91'!B20,'М91'!B18,0))</f>
        <v>0</v>
      </c>
      <c r="C12" s="6" t="str">
        <f>IF('М91'!E19='М91'!C18,'М91'!C20,IF('М91'!E19='М91'!C20,'М91'!C18,0))</f>
        <v>Ветошкин Владимир</v>
      </c>
      <c r="D12" s="134"/>
      <c r="E12" s="23">
        <v>41</v>
      </c>
      <c r="F12" s="133"/>
      <c r="G12" s="138" t="s">
        <v>189</v>
      </c>
      <c r="H12" s="24"/>
      <c r="I12" s="11"/>
      <c r="J12" s="11"/>
      <c r="K12" s="23">
        <v>56</v>
      </c>
      <c r="L12" s="133"/>
      <c r="M12" s="10" t="s">
        <v>204</v>
      </c>
      <c r="N12" s="11"/>
      <c r="O12" s="11"/>
      <c r="P12" s="11"/>
      <c r="Q12" s="1"/>
      <c r="R12" s="1"/>
      <c r="S12" s="1"/>
      <c r="T12" s="45"/>
      <c r="U12" s="45"/>
      <c r="V12" s="45"/>
      <c r="W12" s="45"/>
      <c r="X12" s="45"/>
      <c r="Y12" s="45"/>
      <c r="Z12" s="45"/>
      <c r="AA12" s="45"/>
    </row>
    <row r="13" spans="1:27" ht="12.75" customHeight="1">
      <c r="A13" s="22"/>
      <c r="B13" s="22"/>
      <c r="C13" s="22">
        <v>-23</v>
      </c>
      <c r="D13" s="132">
        <f>IF('М91'!F57='М91'!D55,'М91'!D59,IF('М91'!F57='М91'!D59,'М91'!D55,0))</f>
        <v>0</v>
      </c>
      <c r="E13" s="6" t="str">
        <f>IF('М91'!G57='М91'!E55,'М91'!E59,IF('М91'!G57='М91'!E59,'М91'!E55,0))</f>
        <v>Апулов Арсений</v>
      </c>
      <c r="F13" s="28"/>
      <c r="G13" s="22"/>
      <c r="H13" s="22"/>
      <c r="I13" s="11"/>
      <c r="J13" s="11"/>
      <c r="K13" s="7"/>
      <c r="L13" s="31"/>
      <c r="M13" s="7"/>
      <c r="N13" s="11"/>
      <c r="O13" s="11"/>
      <c r="P13" s="11"/>
      <c r="Q13" s="1"/>
      <c r="R13" s="1"/>
      <c r="S13" s="1"/>
      <c r="T13" s="45"/>
      <c r="U13" s="45"/>
      <c r="V13" s="45"/>
      <c r="W13" s="45"/>
      <c r="X13" s="45"/>
      <c r="Y13" s="45"/>
      <c r="Z13" s="45"/>
      <c r="AA13" s="45"/>
    </row>
    <row r="14" spans="1:27" ht="12.75" customHeight="1">
      <c r="A14" s="22">
        <v>-5</v>
      </c>
      <c r="B14" s="132">
        <f>IF('М91'!D23='М91'!B22,'М91'!B24,IF('М91'!D23='М91'!B24,'М91'!B22,0))</f>
        <v>0</v>
      </c>
      <c r="C14" s="2" t="str">
        <f>IF('М91'!E23='М91'!C22,'М91'!C24,IF('М91'!E23='М91'!C24,'М91'!C22,0))</f>
        <v>Кагарманов Идель</v>
      </c>
      <c r="D14" s="135"/>
      <c r="E14" s="1"/>
      <c r="F14" s="1"/>
      <c r="G14" s="22">
        <v>-26</v>
      </c>
      <c r="H14" s="132">
        <f>IF('М91'!H29='М91'!F25,'М91'!F33,IF('М91'!H29='М91'!F33,'М91'!F25,0))</f>
        <v>0</v>
      </c>
      <c r="I14" s="2" t="str">
        <f>IF('М91'!I29='М91'!G25,'М91'!G33,IF('М91'!I29='М91'!G33,'М91'!G25,0))</f>
        <v>Кушнарев Никита</v>
      </c>
      <c r="J14" s="27"/>
      <c r="K14" s="7"/>
      <c r="L14" s="33"/>
      <c r="M14" s="7"/>
      <c r="N14" s="11"/>
      <c r="O14" s="11"/>
      <c r="P14" s="11"/>
      <c r="Q14" s="1"/>
      <c r="R14" s="1"/>
      <c r="S14" s="1"/>
      <c r="T14" s="45"/>
      <c r="U14" s="45"/>
      <c r="V14" s="45"/>
      <c r="W14" s="45"/>
      <c r="X14" s="45"/>
      <c r="Y14" s="45"/>
      <c r="Z14" s="45"/>
      <c r="AA14" s="45"/>
    </row>
    <row r="15" spans="1:27" ht="12.75" customHeight="1">
      <c r="A15" s="22"/>
      <c r="B15" s="22"/>
      <c r="C15" s="23">
        <v>34</v>
      </c>
      <c r="D15" s="133"/>
      <c r="E15" s="10" t="s">
        <v>261</v>
      </c>
      <c r="F15" s="11"/>
      <c r="G15" s="22"/>
      <c r="H15" s="22"/>
      <c r="I15" s="7"/>
      <c r="J15" s="11"/>
      <c r="K15" s="7"/>
      <c r="L15" s="33"/>
      <c r="M15" s="7"/>
      <c r="N15" s="11"/>
      <c r="O15" s="11"/>
      <c r="P15" s="11"/>
      <c r="Q15" s="1"/>
      <c r="R15" s="1"/>
      <c r="S15" s="1"/>
      <c r="T15" s="45"/>
      <c r="U15" s="45"/>
      <c r="V15" s="45"/>
      <c r="W15" s="45"/>
      <c r="X15" s="45"/>
      <c r="Y15" s="45"/>
      <c r="Z15" s="45"/>
      <c r="AA15" s="45"/>
    </row>
    <row r="16" spans="1:27" ht="12.75" customHeight="1">
      <c r="A16" s="22">
        <v>-6</v>
      </c>
      <c r="B16" s="132">
        <f>IF('М91'!D27='М91'!B26,'М91'!B28,IF('М91'!D27='М91'!B28,'М91'!B26,0))</f>
        <v>0</v>
      </c>
      <c r="C16" s="6" t="str">
        <f>IF('М91'!E27='М91'!C26,'М91'!C28,IF('М91'!E27='М91'!C28,'М91'!C26,0))</f>
        <v>Искандаров Ильяс</v>
      </c>
      <c r="D16" s="134"/>
      <c r="E16" s="23">
        <v>42</v>
      </c>
      <c r="F16" s="133"/>
      <c r="G16" s="139" t="s">
        <v>261</v>
      </c>
      <c r="H16" s="24"/>
      <c r="I16" s="23">
        <v>53</v>
      </c>
      <c r="J16" s="133"/>
      <c r="K16" s="137" t="s">
        <v>185</v>
      </c>
      <c r="L16" s="33"/>
      <c r="M16" s="23">
        <v>58</v>
      </c>
      <c r="N16" s="133"/>
      <c r="O16" s="10" t="s">
        <v>204</v>
      </c>
      <c r="P16" s="11"/>
      <c r="Q16" s="1"/>
      <c r="R16" s="1"/>
      <c r="S16" s="1"/>
      <c r="T16" s="45"/>
      <c r="U16" s="45"/>
      <c r="V16" s="45"/>
      <c r="W16" s="45"/>
      <c r="X16" s="45"/>
      <c r="Y16" s="45"/>
      <c r="Z16" s="45"/>
      <c r="AA16" s="45"/>
    </row>
    <row r="17" spans="1:27" ht="12.75" customHeight="1">
      <c r="A17" s="22"/>
      <c r="B17" s="22"/>
      <c r="C17" s="22">
        <v>-22</v>
      </c>
      <c r="D17" s="132">
        <f>IF('М91'!F49='М91'!D47,'М91'!D51,IF('М91'!F49='М91'!D51,'М91'!D47,0))</f>
        <v>0</v>
      </c>
      <c r="E17" s="6" t="str">
        <f>IF('М91'!G49='М91'!E47,'М91'!E51,IF('М91'!G49='М91'!E51,'М91'!E47,0))</f>
        <v>Мухтасимов Алмаз</v>
      </c>
      <c r="F17" s="28"/>
      <c r="G17" s="23"/>
      <c r="H17" s="33"/>
      <c r="I17" s="7"/>
      <c r="J17" s="31"/>
      <c r="K17" s="1"/>
      <c r="L17" s="1"/>
      <c r="M17" s="7"/>
      <c r="N17" s="31"/>
      <c r="O17" s="7"/>
      <c r="P17" s="11"/>
      <c r="Q17" s="1"/>
      <c r="R17" s="1"/>
      <c r="S17" s="1"/>
      <c r="T17" s="45"/>
      <c r="U17" s="45"/>
      <c r="V17" s="45"/>
      <c r="W17" s="45"/>
      <c r="X17" s="45"/>
      <c r="Y17" s="45"/>
      <c r="Z17" s="45"/>
      <c r="AA17" s="45"/>
    </row>
    <row r="18" spans="1:27" ht="12.75" customHeight="1">
      <c r="A18" s="22">
        <v>-7</v>
      </c>
      <c r="B18" s="132">
        <f>IF('М91'!D31='М91'!B30,'М91'!B32,IF('М91'!D31='М91'!B32,'М91'!B30,0))</f>
        <v>0</v>
      </c>
      <c r="C18" s="2" t="str">
        <f>IF('М91'!E31='М91'!C30,'М91'!C32,IF('М91'!E31='М91'!C32,'М91'!C30,0))</f>
        <v>Такалов Радмир</v>
      </c>
      <c r="D18" s="135"/>
      <c r="E18" s="1"/>
      <c r="F18" s="1"/>
      <c r="G18" s="23">
        <v>49</v>
      </c>
      <c r="H18" s="136"/>
      <c r="I18" s="137" t="s">
        <v>261</v>
      </c>
      <c r="J18" s="33"/>
      <c r="K18" s="1"/>
      <c r="L18" s="1"/>
      <c r="M18" s="7"/>
      <c r="N18" s="33"/>
      <c r="O18" s="7"/>
      <c r="P18" s="11"/>
      <c r="Q18" s="1"/>
      <c r="R18" s="1"/>
      <c r="S18" s="1"/>
      <c r="T18" s="45"/>
      <c r="U18" s="45"/>
      <c r="V18" s="45"/>
      <c r="W18" s="45"/>
      <c r="X18" s="45"/>
      <c r="Y18" s="45"/>
      <c r="Z18" s="45"/>
      <c r="AA18" s="45"/>
    </row>
    <row r="19" spans="1:27" ht="12.75" customHeight="1">
      <c r="A19" s="22"/>
      <c r="B19" s="22"/>
      <c r="C19" s="23">
        <v>35</v>
      </c>
      <c r="D19" s="133"/>
      <c r="E19" s="10" t="s">
        <v>262</v>
      </c>
      <c r="F19" s="11"/>
      <c r="G19" s="23"/>
      <c r="H19" s="24"/>
      <c r="I19" s="11"/>
      <c r="J19" s="11"/>
      <c r="K19" s="1"/>
      <c r="L19" s="1"/>
      <c r="M19" s="7"/>
      <c r="N19" s="33"/>
      <c r="O19" s="7"/>
      <c r="P19" s="11"/>
      <c r="Q19" s="1"/>
      <c r="R19" s="1"/>
      <c r="S19" s="1"/>
      <c r="T19" s="45"/>
      <c r="U19" s="45"/>
      <c r="V19" s="45"/>
      <c r="W19" s="45"/>
      <c r="X19" s="45"/>
      <c r="Y19" s="45"/>
      <c r="Z19" s="45"/>
      <c r="AA19" s="45"/>
    </row>
    <row r="20" spans="1:27" ht="12.75" customHeight="1">
      <c r="A20" s="22">
        <v>-8</v>
      </c>
      <c r="B20" s="132">
        <f>IF('М91'!D35='М91'!B34,'М91'!B36,IF('М91'!D35='М91'!B36,'М91'!B34,0))</f>
        <v>0</v>
      </c>
      <c r="C20" s="6" t="str">
        <f>IF('М91'!E35='М91'!C34,'М91'!C36,IF('М91'!E35='М91'!C36,'М91'!C34,0))</f>
        <v>Пестряев Максим</v>
      </c>
      <c r="D20" s="134"/>
      <c r="E20" s="23">
        <v>43</v>
      </c>
      <c r="F20" s="133"/>
      <c r="G20" s="138" t="s">
        <v>262</v>
      </c>
      <c r="H20" s="24"/>
      <c r="I20" s="11"/>
      <c r="J20" s="11"/>
      <c r="K20" s="22">
        <v>-30</v>
      </c>
      <c r="L20" s="132">
        <f>IF('М91'!J53='М91'!H45,'М91'!H61,IF('М91'!J53='М91'!H61,'М91'!H45,0))</f>
        <v>0</v>
      </c>
      <c r="M20" s="6" t="str">
        <f>IF('М91'!K53='М91'!I45,'М91'!I61,IF('М91'!K53='М91'!I61,'М91'!I45,0))</f>
        <v>Аксаев Алексей</v>
      </c>
      <c r="N20" s="140"/>
      <c r="O20" s="7"/>
      <c r="P20" s="11"/>
      <c r="Q20" s="1"/>
      <c r="R20" s="1"/>
      <c r="S20" s="1"/>
      <c r="T20" s="45"/>
      <c r="U20" s="45"/>
      <c r="V20" s="45"/>
      <c r="W20" s="45"/>
      <c r="X20" s="45"/>
      <c r="Y20" s="45"/>
      <c r="Z20" s="45"/>
      <c r="AA20" s="45"/>
    </row>
    <row r="21" spans="1:27" ht="12.75" customHeight="1">
      <c r="A21" s="22"/>
      <c r="B21" s="22"/>
      <c r="C21" s="22">
        <v>-21</v>
      </c>
      <c r="D21" s="132">
        <f>IF('М91'!F41='М91'!D39,'М91'!D43,IF('М91'!F41='М91'!D43,'М91'!D39,0))</f>
        <v>0</v>
      </c>
      <c r="E21" s="6" t="str">
        <f>IF('М91'!G41='М91'!E39,'М91'!E43,IF('М91'!G41='М91'!E43,'М91'!E39,0))</f>
        <v>Ямакаев Дмитрий</v>
      </c>
      <c r="F21" s="28"/>
      <c r="G21" s="22"/>
      <c r="H21" s="22"/>
      <c r="I21" s="11"/>
      <c r="J21" s="11"/>
      <c r="K21" s="1"/>
      <c r="L21" s="1"/>
      <c r="M21" s="11"/>
      <c r="N21" s="11"/>
      <c r="O21" s="7"/>
      <c r="P21" s="11"/>
      <c r="Q21" s="1"/>
      <c r="R21" s="1"/>
      <c r="S21" s="1"/>
      <c r="T21" s="45"/>
      <c r="U21" s="45"/>
      <c r="V21" s="45"/>
      <c r="W21" s="45"/>
      <c r="X21" s="45"/>
      <c r="Y21" s="45"/>
      <c r="Z21" s="45"/>
      <c r="AA21" s="45"/>
    </row>
    <row r="22" spans="1:27" ht="12.75" customHeight="1">
      <c r="A22" s="22">
        <v>-9</v>
      </c>
      <c r="B22" s="132">
        <f>IF('М91'!D39='М91'!B38,'М91'!B40,IF('М91'!D39='М91'!B40,'М91'!B38,0))</f>
        <v>0</v>
      </c>
      <c r="C22" s="2" t="str">
        <f>IF('М91'!E39='М91'!C38,'М91'!C40,IF('М91'!E39='М91'!C40,'М91'!C38,0))</f>
        <v>_</v>
      </c>
      <c r="D22" s="135"/>
      <c r="E22" s="1"/>
      <c r="F22" s="1"/>
      <c r="G22" s="22">
        <v>-27</v>
      </c>
      <c r="H22" s="132">
        <f>IF('М91'!H45='М91'!F41,'М91'!F49,IF('М91'!H45='М91'!F49,'М91'!F41,0))</f>
        <v>0</v>
      </c>
      <c r="I22" s="2" t="str">
        <f>IF('М91'!I45='М91'!G41,'М91'!G49,IF('М91'!I45='М91'!G49,'М91'!G41,0))</f>
        <v>Сабиров Ильяс</v>
      </c>
      <c r="J22" s="27"/>
      <c r="K22" s="1"/>
      <c r="L22" s="1"/>
      <c r="M22" s="11"/>
      <c r="N22" s="11"/>
      <c r="O22" s="7"/>
      <c r="P22" s="11"/>
      <c r="Q22" s="1"/>
      <c r="R22" s="1"/>
      <c r="S22" s="1"/>
      <c r="T22" s="45"/>
      <c r="U22" s="45"/>
      <c r="V22" s="45"/>
      <c r="W22" s="45"/>
      <c r="X22" s="45"/>
      <c r="Y22" s="45"/>
      <c r="Z22" s="45"/>
      <c r="AA22" s="45"/>
    </row>
    <row r="23" spans="1:27" ht="12.75" customHeight="1">
      <c r="A23" s="22"/>
      <c r="B23" s="22"/>
      <c r="C23" s="23">
        <v>36</v>
      </c>
      <c r="D23" s="133"/>
      <c r="E23" s="10" t="s">
        <v>254</v>
      </c>
      <c r="F23" s="11"/>
      <c r="G23" s="22"/>
      <c r="H23" s="22"/>
      <c r="I23" s="7"/>
      <c r="J23" s="11"/>
      <c r="K23" s="1"/>
      <c r="L23" s="1"/>
      <c r="M23" s="11"/>
      <c r="N23" s="11"/>
      <c r="O23" s="7"/>
      <c r="P23" s="11"/>
      <c r="Q23" s="1"/>
      <c r="R23" s="1"/>
      <c r="S23" s="1"/>
      <c r="T23" s="45"/>
      <c r="U23" s="45"/>
      <c r="V23" s="45"/>
      <c r="W23" s="45"/>
      <c r="X23" s="45"/>
      <c r="Y23" s="45"/>
      <c r="Z23" s="45"/>
      <c r="AA23" s="45"/>
    </row>
    <row r="24" spans="1:27" ht="12.75" customHeight="1">
      <c r="A24" s="22">
        <v>-10</v>
      </c>
      <c r="B24" s="132">
        <f>IF('М91'!D43='М91'!B42,'М91'!B44,IF('М91'!D43='М91'!B44,'М91'!B42,0))</f>
        <v>0</v>
      </c>
      <c r="C24" s="6" t="str">
        <f>IF('М91'!E43='М91'!C42,'М91'!C44,IF('М91'!E43='М91'!C44,'М91'!C42,0))</f>
        <v>Валеев Гайсар</v>
      </c>
      <c r="D24" s="134"/>
      <c r="E24" s="23">
        <v>44</v>
      </c>
      <c r="F24" s="133"/>
      <c r="G24" s="139" t="s">
        <v>248</v>
      </c>
      <c r="H24" s="24"/>
      <c r="I24" s="23">
        <v>54</v>
      </c>
      <c r="J24" s="133"/>
      <c r="K24" s="10" t="s">
        <v>243</v>
      </c>
      <c r="L24" s="11"/>
      <c r="M24" s="11"/>
      <c r="N24" s="11"/>
      <c r="O24" s="23">
        <v>60</v>
      </c>
      <c r="P24" s="136"/>
      <c r="Q24" s="10" t="s">
        <v>204</v>
      </c>
      <c r="R24" s="10"/>
      <c r="S24" s="10"/>
      <c r="T24" s="45"/>
      <c r="U24" s="45"/>
      <c r="V24" s="45"/>
      <c r="W24" s="45"/>
      <c r="X24" s="45"/>
      <c r="Y24" s="45"/>
      <c r="Z24" s="45"/>
      <c r="AA24" s="45"/>
    </row>
    <row r="25" spans="1:27" ht="12.75" customHeight="1">
      <c r="A25" s="22"/>
      <c r="B25" s="22"/>
      <c r="C25" s="22">
        <v>-20</v>
      </c>
      <c r="D25" s="132">
        <f>IF('М91'!F33='М91'!D31,'М91'!D35,IF('М91'!F33='М91'!D35,'М91'!D31,0))</f>
        <v>0</v>
      </c>
      <c r="E25" s="6" t="str">
        <f>IF('М91'!G33='М91'!E31,'М91'!E35,IF('М91'!G33='М91'!E35,'М91'!E31,0))</f>
        <v>Иванов Павел</v>
      </c>
      <c r="F25" s="28"/>
      <c r="G25" s="23"/>
      <c r="H25" s="33"/>
      <c r="I25" s="7"/>
      <c r="J25" s="31"/>
      <c r="K25" s="7"/>
      <c r="L25" s="11"/>
      <c r="M25" s="11"/>
      <c r="N25" s="11"/>
      <c r="O25" s="7"/>
      <c r="P25" s="11"/>
      <c r="Q25" s="17"/>
      <c r="R25" s="77" t="s">
        <v>2</v>
      </c>
      <c r="S25" s="77"/>
      <c r="T25" s="45"/>
      <c r="U25" s="45"/>
      <c r="V25" s="45"/>
      <c r="W25" s="45"/>
      <c r="X25" s="45"/>
      <c r="Y25" s="45"/>
      <c r="Z25" s="45"/>
      <c r="AA25" s="45"/>
    </row>
    <row r="26" spans="1:27" ht="12.75" customHeight="1">
      <c r="A26" s="22">
        <v>-11</v>
      </c>
      <c r="B26" s="132">
        <f>IF('М91'!D47='М91'!B46,'М91'!B48,IF('М91'!D47='М91'!B48,'М91'!B46,0))</f>
        <v>0</v>
      </c>
      <c r="C26" s="2" t="str">
        <f>IF('М91'!E47='М91'!C46,'М91'!C48,IF('М91'!E47='М91'!C48,'М91'!C46,0))</f>
        <v>Узбеков Эрик</v>
      </c>
      <c r="D26" s="135"/>
      <c r="E26" s="1"/>
      <c r="F26" s="1"/>
      <c r="G26" s="23">
        <v>50</v>
      </c>
      <c r="H26" s="136"/>
      <c r="I26" s="137" t="s">
        <v>257</v>
      </c>
      <c r="J26" s="33"/>
      <c r="K26" s="7"/>
      <c r="L26" s="11"/>
      <c r="M26" s="11"/>
      <c r="N26" s="11"/>
      <c r="O26" s="7"/>
      <c r="P26" s="11"/>
      <c r="Q26" s="1"/>
      <c r="R26" s="1"/>
      <c r="S26" s="1"/>
      <c r="T26" s="45"/>
      <c r="U26" s="45"/>
      <c r="V26" s="45"/>
      <c r="W26" s="45"/>
      <c r="X26" s="45"/>
      <c r="Y26" s="45"/>
      <c r="Z26" s="45"/>
      <c r="AA26" s="45"/>
    </row>
    <row r="27" spans="1:27" ht="12.75" customHeight="1">
      <c r="A27" s="22"/>
      <c r="B27" s="22"/>
      <c r="C27" s="23">
        <v>37</v>
      </c>
      <c r="D27" s="133"/>
      <c r="E27" s="10" t="s">
        <v>257</v>
      </c>
      <c r="F27" s="11"/>
      <c r="G27" s="23"/>
      <c r="H27" s="24"/>
      <c r="I27" s="11"/>
      <c r="J27" s="11"/>
      <c r="K27" s="7"/>
      <c r="L27" s="11"/>
      <c r="M27" s="11"/>
      <c r="N27" s="11"/>
      <c r="O27" s="7"/>
      <c r="P27" s="11"/>
      <c r="Q27" s="1"/>
      <c r="R27" s="1"/>
      <c r="S27" s="1"/>
      <c r="T27" s="45"/>
      <c r="U27" s="45"/>
      <c r="V27" s="45"/>
      <c r="W27" s="45"/>
      <c r="X27" s="45"/>
      <c r="Y27" s="45"/>
      <c r="Z27" s="45"/>
      <c r="AA27" s="45"/>
    </row>
    <row r="28" spans="1:27" ht="12.75" customHeight="1">
      <c r="A28" s="22">
        <v>-12</v>
      </c>
      <c r="B28" s="132">
        <f>IF('М91'!D51='М91'!B50,'М91'!B52,IF('М91'!D51='М91'!B52,'М91'!B50,0))</f>
        <v>0</v>
      </c>
      <c r="C28" s="6" t="str">
        <f>IF('М91'!E51='М91'!C50,'М91'!C52,IF('М91'!E51='М91'!C52,'М91'!C50,0))</f>
        <v>Кутуев Илья</v>
      </c>
      <c r="D28" s="134"/>
      <c r="E28" s="23">
        <v>45</v>
      </c>
      <c r="F28" s="133"/>
      <c r="G28" s="138" t="s">
        <v>257</v>
      </c>
      <c r="H28" s="24"/>
      <c r="I28" s="11"/>
      <c r="J28" s="11"/>
      <c r="K28" s="23">
        <v>57</v>
      </c>
      <c r="L28" s="133"/>
      <c r="M28" s="10" t="s">
        <v>203</v>
      </c>
      <c r="N28" s="11"/>
      <c r="O28" s="7"/>
      <c r="P28" s="11"/>
      <c r="Q28" s="1"/>
      <c r="R28" s="1"/>
      <c r="S28" s="1"/>
      <c r="T28" s="45"/>
      <c r="U28" s="45"/>
      <c r="V28" s="45"/>
      <c r="W28" s="45"/>
      <c r="X28" s="45"/>
      <c r="Y28" s="45"/>
      <c r="Z28" s="45"/>
      <c r="AA28" s="45"/>
    </row>
    <row r="29" spans="1:27" ht="12.75" customHeight="1">
      <c r="A29" s="22"/>
      <c r="B29" s="22"/>
      <c r="C29" s="22">
        <v>-19</v>
      </c>
      <c r="D29" s="132">
        <f>IF('М91'!F25='М91'!D23,'М91'!D27,IF('М91'!F25='М91'!D27,'М91'!D23,0))</f>
        <v>0</v>
      </c>
      <c r="E29" s="6" t="str">
        <f>IF('М91'!G25='М91'!E23,'М91'!E27,IF('М91'!G25='М91'!E27,'М91'!E23,0))</f>
        <v>Лежнев Илья</v>
      </c>
      <c r="F29" s="28"/>
      <c r="G29" s="22"/>
      <c r="H29" s="22"/>
      <c r="I29" s="11"/>
      <c r="J29" s="11"/>
      <c r="K29" s="7"/>
      <c r="L29" s="31"/>
      <c r="M29" s="7"/>
      <c r="N29" s="11"/>
      <c r="O29" s="7"/>
      <c r="P29" s="11"/>
      <c r="Q29" s="1"/>
      <c r="R29" s="1"/>
      <c r="S29" s="1"/>
      <c r="T29" s="45"/>
      <c r="U29" s="45"/>
      <c r="V29" s="45"/>
      <c r="W29" s="45"/>
      <c r="X29" s="45"/>
      <c r="Y29" s="45"/>
      <c r="Z29" s="45"/>
      <c r="AA29" s="45"/>
    </row>
    <row r="30" spans="1:27" ht="12.75" customHeight="1">
      <c r="A30" s="22">
        <v>-13</v>
      </c>
      <c r="B30" s="132">
        <f>IF('М91'!D55='М91'!B54,'М91'!B56,IF('М91'!D55='М91'!B56,'М91'!B54,0))</f>
        <v>0</v>
      </c>
      <c r="C30" s="2" t="str">
        <f>IF('М91'!E55='М91'!C54,'М91'!C56,IF('М91'!E55='М91'!C56,'М91'!C54,0))</f>
        <v>Ялитов Ярослав</v>
      </c>
      <c r="D30" s="135"/>
      <c r="E30" s="1"/>
      <c r="F30" s="1"/>
      <c r="G30" s="22">
        <v>-28</v>
      </c>
      <c r="H30" s="132">
        <f>IF('М91'!H61='М91'!F57,'М91'!F65,IF('М91'!H61='М91'!F65,'М91'!F57,0))</f>
        <v>0</v>
      </c>
      <c r="I30" s="2" t="str">
        <f>IF('М91'!I61='М91'!G57,'М91'!G65,IF('М91'!I61='М91'!G65,'М91'!G57,0))</f>
        <v>Соболь Вячеслав</v>
      </c>
      <c r="J30" s="27"/>
      <c r="K30" s="7"/>
      <c r="L30" s="33"/>
      <c r="M30" s="7"/>
      <c r="N30" s="11"/>
      <c r="O30" s="7"/>
      <c r="P30" s="11"/>
      <c r="Q30" s="1"/>
      <c r="R30" s="1"/>
      <c r="S30" s="1"/>
      <c r="T30" s="45"/>
      <c r="U30" s="45"/>
      <c r="V30" s="45"/>
      <c r="W30" s="45"/>
      <c r="X30" s="45"/>
      <c r="Y30" s="45"/>
      <c r="Z30" s="45"/>
      <c r="AA30" s="45"/>
    </row>
    <row r="31" spans="1:27" ht="12.75" customHeight="1">
      <c r="A31" s="22"/>
      <c r="B31" s="22"/>
      <c r="C31" s="23">
        <v>38</v>
      </c>
      <c r="D31" s="133"/>
      <c r="E31" s="10" t="s">
        <v>194</v>
      </c>
      <c r="F31" s="11"/>
      <c r="G31" s="22"/>
      <c r="H31" s="22"/>
      <c r="I31" s="7"/>
      <c r="J31" s="11"/>
      <c r="K31" s="7"/>
      <c r="L31" s="33"/>
      <c r="M31" s="7"/>
      <c r="N31" s="11"/>
      <c r="O31" s="7"/>
      <c r="P31" s="11"/>
      <c r="Q31" s="1"/>
      <c r="R31" s="1"/>
      <c r="S31" s="1"/>
      <c r="T31" s="45"/>
      <c r="U31" s="45"/>
      <c r="V31" s="45"/>
      <c r="W31" s="45"/>
      <c r="X31" s="45"/>
      <c r="Y31" s="45"/>
      <c r="Z31" s="45"/>
      <c r="AA31" s="45"/>
    </row>
    <row r="32" spans="1:27" ht="12.75" customHeight="1">
      <c r="A32" s="22">
        <v>-14</v>
      </c>
      <c r="B32" s="132">
        <f>IF('М91'!D59='М91'!B58,'М91'!B60,IF('М91'!D59='М91'!B60,'М91'!B58,0))</f>
        <v>0</v>
      </c>
      <c r="C32" s="6" t="str">
        <f>IF('М91'!E59='М91'!C58,'М91'!C60,IF('М91'!E59='М91'!C60,'М91'!C58,0))</f>
        <v>Тагиров Ислам</v>
      </c>
      <c r="D32" s="134"/>
      <c r="E32" s="23">
        <v>46</v>
      </c>
      <c r="F32" s="133"/>
      <c r="G32" s="139" t="s">
        <v>245</v>
      </c>
      <c r="H32" s="24"/>
      <c r="I32" s="23">
        <v>55</v>
      </c>
      <c r="J32" s="133"/>
      <c r="K32" s="137" t="s">
        <v>203</v>
      </c>
      <c r="L32" s="33"/>
      <c r="M32" s="23">
        <v>59</v>
      </c>
      <c r="N32" s="133"/>
      <c r="O32" s="137" t="s">
        <v>186</v>
      </c>
      <c r="P32" s="11"/>
      <c r="Q32" s="1"/>
      <c r="R32" s="1"/>
      <c r="S32" s="1"/>
      <c r="T32" s="45"/>
      <c r="U32" s="45"/>
      <c r="V32" s="45"/>
      <c r="W32" s="45"/>
      <c r="X32" s="45"/>
      <c r="Y32" s="45"/>
      <c r="Z32" s="45"/>
      <c r="AA32" s="45"/>
    </row>
    <row r="33" spans="1:27" ht="12.75" customHeight="1">
      <c r="A33" s="22"/>
      <c r="B33" s="22"/>
      <c r="C33" s="22">
        <v>-18</v>
      </c>
      <c r="D33" s="132">
        <f>IF('М91'!F17='М91'!D15,'М91'!D19,IF('М91'!F17='М91'!D19,'М91'!D15,0))</f>
        <v>0</v>
      </c>
      <c r="E33" s="6" t="str">
        <f>IF('М91'!G17='М91'!E15,'М91'!E19,IF('М91'!G17='М91'!E19,'М91'!E15,0))</f>
        <v>Насонкин Никита</v>
      </c>
      <c r="F33" s="28"/>
      <c r="G33" s="23"/>
      <c r="H33" s="33"/>
      <c r="I33" s="7"/>
      <c r="J33" s="31"/>
      <c r="K33" s="1"/>
      <c r="L33" s="1"/>
      <c r="M33" s="7"/>
      <c r="N33" s="31"/>
      <c r="O33" s="1"/>
      <c r="P33" s="1"/>
      <c r="Q33" s="1"/>
      <c r="R33" s="1"/>
      <c r="S33" s="1"/>
      <c r="T33" s="45"/>
      <c r="U33" s="45"/>
      <c r="V33" s="45"/>
      <c r="W33" s="45"/>
      <c r="X33" s="45"/>
      <c r="Y33" s="45"/>
      <c r="Z33" s="45"/>
      <c r="AA33" s="45"/>
    </row>
    <row r="34" spans="1:27" ht="12.75" customHeight="1">
      <c r="A34" s="22">
        <v>-15</v>
      </c>
      <c r="B34" s="132">
        <f>IF('М91'!D63='М91'!B62,'М91'!B64,IF('М91'!D63='М91'!B64,'М91'!B62,0))</f>
        <v>0</v>
      </c>
      <c r="C34" s="2" t="str">
        <f>IF('М91'!E63='М91'!C62,'М91'!C64,IF('М91'!E63='М91'!C64,'М91'!C62,0))</f>
        <v>Ишдавлетов Адиль</v>
      </c>
      <c r="D34" s="135"/>
      <c r="E34" s="1"/>
      <c r="F34" s="1"/>
      <c r="G34" s="23">
        <v>51</v>
      </c>
      <c r="H34" s="136"/>
      <c r="I34" s="137" t="s">
        <v>245</v>
      </c>
      <c r="J34" s="33"/>
      <c r="K34" s="1"/>
      <c r="L34" s="1"/>
      <c r="M34" s="7"/>
      <c r="N34" s="33"/>
      <c r="O34" s="22">
        <v>-60</v>
      </c>
      <c r="P34" s="132">
        <f>IF(P24=N16,N32,IF(P24=N32,N16,0))</f>
        <v>0</v>
      </c>
      <c r="Q34" s="2" t="str">
        <f>IF(Q24=O16,O32,IF(Q24=O32,O16,0))</f>
        <v>Максимов Ярослав</v>
      </c>
      <c r="R34" s="2"/>
      <c r="S34" s="2"/>
      <c r="T34" s="45"/>
      <c r="U34" s="45"/>
      <c r="V34" s="45"/>
      <c r="W34" s="45"/>
      <c r="X34" s="45"/>
      <c r="Y34" s="45"/>
      <c r="Z34" s="45"/>
      <c r="AA34" s="45"/>
    </row>
    <row r="35" spans="1:27" ht="12.75" customHeight="1">
      <c r="A35" s="22"/>
      <c r="B35" s="22"/>
      <c r="C35" s="23">
        <v>39</v>
      </c>
      <c r="D35" s="133"/>
      <c r="E35" s="10" t="s">
        <v>250</v>
      </c>
      <c r="F35" s="11"/>
      <c r="G35" s="7"/>
      <c r="H35" s="24"/>
      <c r="I35" s="11"/>
      <c r="J35" s="11"/>
      <c r="K35" s="1"/>
      <c r="L35" s="1"/>
      <c r="M35" s="7"/>
      <c r="N35" s="33"/>
      <c r="O35" s="1"/>
      <c r="P35" s="1"/>
      <c r="Q35" s="17"/>
      <c r="R35" s="77" t="s">
        <v>3</v>
      </c>
      <c r="S35" s="77"/>
      <c r="T35" s="45"/>
      <c r="U35" s="45"/>
      <c r="V35" s="45"/>
      <c r="W35" s="45"/>
      <c r="X35" s="45"/>
      <c r="Y35" s="45"/>
      <c r="Z35" s="45"/>
      <c r="AA35" s="45"/>
    </row>
    <row r="36" spans="1:27" ht="12.75" customHeight="1">
      <c r="A36" s="22">
        <v>-16</v>
      </c>
      <c r="B36" s="132">
        <f>IF('М91'!D67='М91'!B66,'М91'!B68,IF('М91'!D67='М91'!B68,'М91'!B66,0))</f>
        <v>0</v>
      </c>
      <c r="C36" s="6" t="str">
        <f>IF('М91'!E67='М91'!C66,'М91'!C68,IF('М91'!E67='М91'!C68,'М91'!C66,0))</f>
        <v>_</v>
      </c>
      <c r="D36" s="134"/>
      <c r="E36" s="23">
        <v>47</v>
      </c>
      <c r="F36" s="133"/>
      <c r="G36" s="137" t="s">
        <v>252</v>
      </c>
      <c r="H36" s="24"/>
      <c r="I36" s="11"/>
      <c r="J36" s="11"/>
      <c r="K36" s="22">
        <v>-29</v>
      </c>
      <c r="L36" s="132">
        <f>IF('М91'!J21='М91'!H13,'М91'!H29,IF('М91'!J21='М91'!H29,'М91'!H13,0))</f>
        <v>0</v>
      </c>
      <c r="M36" s="6" t="str">
        <f>IF('М91'!K21='М91'!I13,'М91'!I29,IF('М91'!K21='М91'!I29,'М91'!I13,0))</f>
        <v>Максимов Ярослав</v>
      </c>
      <c r="N36" s="140"/>
      <c r="O36" s="1"/>
      <c r="P36" s="1"/>
      <c r="Q36" s="1"/>
      <c r="R36" s="1"/>
      <c r="S36" s="1"/>
      <c r="T36" s="45"/>
      <c r="U36" s="45"/>
      <c r="V36" s="45"/>
      <c r="W36" s="45"/>
      <c r="X36" s="45"/>
      <c r="Y36" s="45"/>
      <c r="Z36" s="45"/>
      <c r="AA36" s="45"/>
    </row>
    <row r="37" spans="1:27" ht="12.75" customHeight="1">
      <c r="A37" s="22"/>
      <c r="B37" s="22"/>
      <c r="C37" s="22">
        <v>-17</v>
      </c>
      <c r="D37" s="132">
        <f>IF('М91'!F9='М91'!D7,'М91'!D11,IF('М91'!F9='М91'!D11,'М91'!D7,0))</f>
        <v>0</v>
      </c>
      <c r="E37" s="6" t="str">
        <f>IF('М91'!G9='М91'!E7,'М91'!E11,IF('М91'!G9='М91'!E11,'М91'!E7,0))</f>
        <v>Шамыков Всеволод</v>
      </c>
      <c r="F37" s="28"/>
      <c r="G37" s="1"/>
      <c r="H37" s="22"/>
      <c r="I37" s="11"/>
      <c r="J37" s="11"/>
      <c r="K37" s="1"/>
      <c r="L37" s="1"/>
      <c r="M37" s="1"/>
      <c r="N37" s="1"/>
      <c r="O37" s="1"/>
      <c r="P37" s="1"/>
      <c r="Q37" s="1"/>
      <c r="R37" s="1"/>
      <c r="S37" s="1"/>
      <c r="T37" s="45"/>
      <c r="U37" s="45"/>
      <c r="V37" s="45"/>
      <c r="W37" s="45"/>
      <c r="X37" s="45"/>
      <c r="Y37" s="45"/>
      <c r="Z37" s="45"/>
      <c r="AA37" s="45"/>
    </row>
    <row r="38" spans="1:27" ht="12.75" customHeight="1">
      <c r="A38" s="22"/>
      <c r="B38" s="22"/>
      <c r="C38" s="1"/>
      <c r="D38" s="135"/>
      <c r="E38" s="1"/>
      <c r="F38" s="1"/>
      <c r="G38" s="1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5"/>
      <c r="U38" s="45"/>
      <c r="V38" s="45"/>
      <c r="W38" s="45"/>
      <c r="X38" s="45"/>
      <c r="Y38" s="45"/>
      <c r="Z38" s="45"/>
      <c r="AA38" s="45"/>
    </row>
    <row r="39" spans="1:27" ht="12.75" customHeight="1">
      <c r="A39" s="22">
        <v>-40</v>
      </c>
      <c r="B39" s="132">
        <f>IF(F8=D7,D9,IF(F8=D9,D7,0))</f>
        <v>0</v>
      </c>
      <c r="C39" s="2" t="str">
        <f>IF(G8=E7,E9,IF(G8=E9,E7,0))</f>
        <v>Горшенин Дмитрий</v>
      </c>
      <c r="D39" s="135"/>
      <c r="E39" s="1"/>
      <c r="F39" s="1"/>
      <c r="G39" s="1"/>
      <c r="H39" s="22"/>
      <c r="I39" s="1"/>
      <c r="J39" s="1"/>
      <c r="K39" s="22">
        <v>-48</v>
      </c>
      <c r="L39" s="132">
        <f>IF(H10=F8,F12,IF(H10=F12,F8,0))</f>
        <v>0</v>
      </c>
      <c r="M39" s="2" t="str">
        <f>IF(I10=G8,G12,IF(I10=G12,G8,0))</f>
        <v>Евсеев Иван</v>
      </c>
      <c r="N39" s="27"/>
      <c r="O39" s="1"/>
      <c r="P39" s="1"/>
      <c r="Q39" s="1"/>
      <c r="R39" s="1"/>
      <c r="S39" s="1"/>
      <c r="T39" s="45"/>
      <c r="U39" s="45"/>
      <c r="V39" s="45"/>
      <c r="W39" s="45"/>
      <c r="X39" s="45"/>
      <c r="Y39" s="45"/>
      <c r="Z39" s="45"/>
      <c r="AA39" s="45"/>
    </row>
    <row r="40" spans="1:27" ht="12.75" customHeight="1">
      <c r="A40" s="22"/>
      <c r="B40" s="22"/>
      <c r="C40" s="23">
        <v>71</v>
      </c>
      <c r="D40" s="136"/>
      <c r="E40" s="10" t="s">
        <v>244</v>
      </c>
      <c r="F40" s="11"/>
      <c r="G40" s="1"/>
      <c r="H40" s="24"/>
      <c r="I40" s="1"/>
      <c r="J40" s="1"/>
      <c r="K40" s="22"/>
      <c r="L40" s="22"/>
      <c r="M40" s="23">
        <v>67</v>
      </c>
      <c r="N40" s="136"/>
      <c r="O40" s="10" t="s">
        <v>253</v>
      </c>
      <c r="P40" s="11"/>
      <c r="Q40" s="1"/>
      <c r="R40" s="1"/>
      <c r="S40" s="1"/>
      <c r="T40" s="45"/>
      <c r="U40" s="45"/>
      <c r="V40" s="45"/>
      <c r="W40" s="45"/>
      <c r="X40" s="45"/>
      <c r="Y40" s="45"/>
      <c r="Z40" s="45"/>
      <c r="AA40" s="45"/>
    </row>
    <row r="41" spans="1:27" ht="12.75" customHeight="1">
      <c r="A41" s="22">
        <v>-41</v>
      </c>
      <c r="B41" s="132">
        <f>IF(F12=D11,D13,IF(F12=D13,D11,0))</f>
        <v>0</v>
      </c>
      <c r="C41" s="6" t="str">
        <f>IF(G12=E11,E13,IF(G12=E13,E11,0))</f>
        <v>Апулов Арсений</v>
      </c>
      <c r="D41" s="141"/>
      <c r="E41" s="7"/>
      <c r="F41" s="11"/>
      <c r="G41" s="1"/>
      <c r="H41" s="1"/>
      <c r="I41" s="1"/>
      <c r="J41" s="1"/>
      <c r="K41" s="22">
        <v>-49</v>
      </c>
      <c r="L41" s="132">
        <f>IF(H18=F16,F20,IF(H18=F20,F16,0))</f>
        <v>0</v>
      </c>
      <c r="M41" s="6" t="str">
        <f>IF(I18=G16,G20,IF(I18=G20,G16,0))</f>
        <v>Пестряев Максим</v>
      </c>
      <c r="N41" s="11"/>
      <c r="O41" s="7"/>
      <c r="P41" s="11"/>
      <c r="Q41" s="11"/>
      <c r="R41" s="1"/>
      <c r="S41" s="11"/>
      <c r="T41" s="45"/>
      <c r="U41" s="45"/>
      <c r="V41" s="45"/>
      <c r="W41" s="45"/>
      <c r="X41" s="45"/>
      <c r="Y41" s="45"/>
      <c r="Z41" s="45"/>
      <c r="AA41" s="45"/>
    </row>
    <row r="42" spans="1:27" ht="12.75" customHeight="1">
      <c r="A42" s="22"/>
      <c r="B42" s="22"/>
      <c r="C42" s="1"/>
      <c r="D42" s="142"/>
      <c r="E42" s="23">
        <v>75</v>
      </c>
      <c r="F42" s="136"/>
      <c r="G42" s="10" t="s">
        <v>244</v>
      </c>
      <c r="H42" s="11"/>
      <c r="I42" s="1"/>
      <c r="J42" s="1"/>
      <c r="K42" s="22"/>
      <c r="L42" s="22"/>
      <c r="M42" s="1"/>
      <c r="N42" s="1"/>
      <c r="O42" s="23">
        <v>69</v>
      </c>
      <c r="P42" s="136"/>
      <c r="Q42" s="4" t="s">
        <v>253</v>
      </c>
      <c r="R42" s="4"/>
      <c r="S42" s="4"/>
      <c r="T42" s="45"/>
      <c r="U42" s="45"/>
      <c r="V42" s="45"/>
      <c r="W42" s="45"/>
      <c r="X42" s="45"/>
      <c r="Y42" s="45"/>
      <c r="Z42" s="45"/>
      <c r="AA42" s="45"/>
    </row>
    <row r="43" spans="1:27" ht="12.75" customHeight="1">
      <c r="A43" s="22">
        <v>-42</v>
      </c>
      <c r="B43" s="132">
        <f>IF(F16=D15,D17,IF(F16=D17,D15,0))</f>
        <v>0</v>
      </c>
      <c r="C43" s="2" t="str">
        <f>IF(G16=E15,E17,IF(G16=E17,E15,0))</f>
        <v>Мухтасимов Алмаз</v>
      </c>
      <c r="D43" s="135"/>
      <c r="E43" s="7"/>
      <c r="F43" s="31"/>
      <c r="G43" s="7"/>
      <c r="H43" s="11"/>
      <c r="I43" s="1"/>
      <c r="J43" s="1"/>
      <c r="K43" s="22">
        <v>-50</v>
      </c>
      <c r="L43" s="132">
        <f>IF(H26=F24,F28,IF(H26=F28,F24,0))</f>
        <v>0</v>
      </c>
      <c r="M43" s="2" t="str">
        <f>IF(I26=G24,G28,IF(I26=G28,G24,0))</f>
        <v>Иванов Павел</v>
      </c>
      <c r="N43" s="27"/>
      <c r="O43" s="7"/>
      <c r="P43" s="11"/>
      <c r="Q43" s="16"/>
      <c r="R43" s="77" t="s">
        <v>12</v>
      </c>
      <c r="S43" s="77"/>
      <c r="T43" s="45"/>
      <c r="U43" s="45"/>
      <c r="V43" s="45"/>
      <c r="W43" s="45"/>
      <c r="X43" s="45"/>
      <c r="Y43" s="45"/>
      <c r="Z43" s="45"/>
      <c r="AA43" s="45"/>
    </row>
    <row r="44" spans="1:27" ht="12.75" customHeight="1">
      <c r="A44" s="22"/>
      <c r="B44" s="22"/>
      <c r="C44" s="23">
        <v>72</v>
      </c>
      <c r="D44" s="136"/>
      <c r="E44" s="137" t="s">
        <v>249</v>
      </c>
      <c r="F44" s="33"/>
      <c r="G44" s="7"/>
      <c r="H44" s="11"/>
      <c r="I44" s="1"/>
      <c r="J44" s="1"/>
      <c r="K44" s="22"/>
      <c r="L44" s="22"/>
      <c r="M44" s="23">
        <v>68</v>
      </c>
      <c r="N44" s="136"/>
      <c r="O44" s="137" t="s">
        <v>252</v>
      </c>
      <c r="P44" s="11"/>
      <c r="Q44" s="17"/>
      <c r="R44" s="1"/>
      <c r="S44" s="17"/>
      <c r="T44" s="45"/>
      <c r="U44" s="45"/>
      <c r="V44" s="45"/>
      <c r="W44" s="45"/>
      <c r="X44" s="45"/>
      <c r="Y44" s="45"/>
      <c r="Z44" s="45"/>
      <c r="AA44" s="45"/>
    </row>
    <row r="45" spans="1:27" ht="12.75" customHeight="1">
      <c r="A45" s="22">
        <v>-43</v>
      </c>
      <c r="B45" s="132">
        <f>IF(F20=D19,D21,IF(F20=D21,D19,0))</f>
        <v>0</v>
      </c>
      <c r="C45" s="6" t="str">
        <f>IF(G20=E19,E21,IF(G20=E21,E19,0))</f>
        <v>Ямакаев Дмитрий</v>
      </c>
      <c r="D45" s="141"/>
      <c r="E45" s="1"/>
      <c r="F45" s="1"/>
      <c r="G45" s="7"/>
      <c r="H45" s="11"/>
      <c r="I45" s="1"/>
      <c r="J45" s="1"/>
      <c r="K45" s="22">
        <v>-51</v>
      </c>
      <c r="L45" s="132">
        <f>IF(H34=F32,F36,IF(H34=F36,F32,0))</f>
        <v>0</v>
      </c>
      <c r="M45" s="6" t="str">
        <f>IF(I34=G32,G36,IF(I34=G36,G32,0))</f>
        <v>Шамыков Всеволод</v>
      </c>
      <c r="N45" s="11"/>
      <c r="O45" s="1"/>
      <c r="P45" s="1"/>
      <c r="Q45" s="1"/>
      <c r="R45" s="1"/>
      <c r="S45" s="1"/>
      <c r="T45" s="45"/>
      <c r="U45" s="45"/>
      <c r="V45" s="45"/>
      <c r="W45" s="45"/>
      <c r="X45" s="45"/>
      <c r="Y45" s="45"/>
      <c r="Z45" s="45"/>
      <c r="AA45" s="45"/>
    </row>
    <row r="46" spans="1:27" ht="12.75" customHeight="1">
      <c r="A46" s="22"/>
      <c r="B46" s="22"/>
      <c r="C46" s="11"/>
      <c r="D46" s="141"/>
      <c r="E46" s="1"/>
      <c r="F46" s="1"/>
      <c r="G46" s="23">
        <v>77</v>
      </c>
      <c r="H46" s="136"/>
      <c r="I46" s="10" t="s">
        <v>244</v>
      </c>
      <c r="J46" s="11"/>
      <c r="K46" s="22"/>
      <c r="L46" s="22"/>
      <c r="M46" s="1"/>
      <c r="N46" s="1"/>
      <c r="O46" s="22">
        <v>-69</v>
      </c>
      <c r="P46" s="132">
        <f>IF(P42=N40,N44,IF(P42=N44,N40,0))</f>
        <v>0</v>
      </c>
      <c r="Q46" s="2" t="str">
        <f>IF(Q42=O40,O44,IF(Q42=O44,O40,0))</f>
        <v>Шамыков Всеволод</v>
      </c>
      <c r="R46" s="10"/>
      <c r="S46" s="10"/>
      <c r="T46" s="45"/>
      <c r="U46" s="45"/>
      <c r="V46" s="45"/>
      <c r="W46" s="45"/>
      <c r="X46" s="45"/>
      <c r="Y46" s="45"/>
      <c r="Z46" s="45"/>
      <c r="AA46" s="45"/>
    </row>
    <row r="47" spans="1:27" ht="12.75" customHeight="1">
      <c r="A47" s="22">
        <v>-44</v>
      </c>
      <c r="B47" s="132">
        <f>IF(F24=D23,D25,IF(F24=D25,D23,0))</f>
        <v>0</v>
      </c>
      <c r="C47" s="2" t="str">
        <f>IF(G24=E23,E25,IF(G24=E25,E23,0))</f>
        <v>Валеев Гайсар</v>
      </c>
      <c r="D47" s="135"/>
      <c r="E47" s="1"/>
      <c r="F47" s="1"/>
      <c r="G47" s="7"/>
      <c r="H47" s="31"/>
      <c r="I47" s="12" t="s">
        <v>79</v>
      </c>
      <c r="J47" s="12"/>
      <c r="K47" s="1"/>
      <c r="L47" s="1"/>
      <c r="M47" s="22">
        <v>-67</v>
      </c>
      <c r="N47" s="132">
        <f>IF(N40=L39,L41,IF(N40=L41,L39,0))</f>
        <v>0</v>
      </c>
      <c r="O47" s="2" t="str">
        <f>IF(O40=M39,M41,IF(O40=M41,M39,0))</f>
        <v>Пестряев Максим</v>
      </c>
      <c r="P47" s="27"/>
      <c r="Q47" s="17"/>
      <c r="R47" s="77" t="s">
        <v>14</v>
      </c>
      <c r="S47" s="77"/>
      <c r="T47" s="45"/>
      <c r="U47" s="45"/>
      <c r="V47" s="45"/>
      <c r="W47" s="45"/>
      <c r="X47" s="45"/>
      <c r="Y47" s="45"/>
      <c r="Z47" s="45"/>
      <c r="AA47" s="45"/>
    </row>
    <row r="48" spans="1:27" ht="12.75" customHeight="1">
      <c r="A48" s="22"/>
      <c r="B48" s="22"/>
      <c r="C48" s="23">
        <v>73</v>
      </c>
      <c r="D48" s="136"/>
      <c r="E48" s="10" t="s">
        <v>247</v>
      </c>
      <c r="F48" s="11"/>
      <c r="G48" s="7"/>
      <c r="H48" s="33"/>
      <c r="I48" s="1"/>
      <c r="J48" s="1"/>
      <c r="K48" s="1"/>
      <c r="L48" s="1"/>
      <c r="M48" s="22"/>
      <c r="N48" s="22"/>
      <c r="O48" s="23">
        <v>70</v>
      </c>
      <c r="P48" s="136"/>
      <c r="Q48" s="10" t="s">
        <v>248</v>
      </c>
      <c r="R48" s="10"/>
      <c r="S48" s="10"/>
      <c r="T48" s="45"/>
      <c r="U48" s="45"/>
      <c r="V48" s="45"/>
      <c r="W48" s="45"/>
      <c r="X48" s="45"/>
      <c r="Y48" s="45"/>
      <c r="Z48" s="45"/>
      <c r="AA48" s="45"/>
    </row>
    <row r="49" spans="1:27" ht="12.75" customHeight="1">
      <c r="A49" s="22">
        <v>-45</v>
      </c>
      <c r="B49" s="132">
        <f>IF(F28=D27,D29,IF(F28=D29,D27,0))</f>
        <v>0</v>
      </c>
      <c r="C49" s="6" t="str">
        <f>IF(G28=E27,E29,IF(G28=E29,E27,0))</f>
        <v>Лежнев Илья</v>
      </c>
      <c r="D49" s="141"/>
      <c r="E49" s="7"/>
      <c r="F49" s="11"/>
      <c r="G49" s="7"/>
      <c r="H49" s="11"/>
      <c r="I49" s="1"/>
      <c r="J49" s="1"/>
      <c r="K49" s="1"/>
      <c r="L49" s="1"/>
      <c r="M49" s="22">
        <v>-68</v>
      </c>
      <c r="N49" s="132">
        <f>IF(N44=L43,L45,IF(N44=L45,L43,0))</f>
        <v>0</v>
      </c>
      <c r="O49" s="6" t="str">
        <f>IF(O44=M43,M45,IF(O44=M45,M43,0))</f>
        <v>Иванов Павел</v>
      </c>
      <c r="P49" s="11"/>
      <c r="Q49" s="17"/>
      <c r="R49" s="77" t="s">
        <v>13</v>
      </c>
      <c r="S49" s="77"/>
      <c r="T49" s="45"/>
      <c r="U49" s="45"/>
      <c r="V49" s="45"/>
      <c r="W49" s="45"/>
      <c r="X49" s="45"/>
      <c r="Y49" s="45"/>
      <c r="Z49" s="45"/>
      <c r="AA49" s="45"/>
    </row>
    <row r="50" spans="1:27" ht="12.75" customHeight="1">
      <c r="A50" s="22"/>
      <c r="B50" s="22"/>
      <c r="C50" s="1"/>
      <c r="D50" s="142"/>
      <c r="E50" s="23">
        <v>76</v>
      </c>
      <c r="F50" s="136"/>
      <c r="G50" s="137" t="s">
        <v>247</v>
      </c>
      <c r="H50" s="11"/>
      <c r="I50" s="1"/>
      <c r="J50" s="1"/>
      <c r="K50" s="1"/>
      <c r="L50" s="1"/>
      <c r="M50" s="1"/>
      <c r="N50" s="1"/>
      <c r="O50" s="22">
        <v>-70</v>
      </c>
      <c r="P50" s="132">
        <f>IF(P48=N47,N49,IF(P48=N49,N47,0))</f>
        <v>0</v>
      </c>
      <c r="Q50" s="2" t="str">
        <f>IF(Q48=O47,O49,IF(Q48=O49,O47,0))</f>
        <v>Пестряев Максим</v>
      </c>
      <c r="R50" s="10"/>
      <c r="S50" s="10"/>
      <c r="T50" s="45"/>
      <c r="U50" s="45"/>
      <c r="V50" s="45"/>
      <c r="W50" s="45"/>
      <c r="X50" s="45"/>
      <c r="Y50" s="45"/>
      <c r="Z50" s="45"/>
      <c r="AA50" s="45"/>
    </row>
    <row r="51" spans="1:27" ht="12.75" customHeight="1">
      <c r="A51" s="22">
        <v>-46</v>
      </c>
      <c r="B51" s="132">
        <f>IF(F32=D31,D33,IF(F32=D33,D31,0))</f>
        <v>0</v>
      </c>
      <c r="C51" s="2" t="str">
        <f>IF(G32=E31,E33,IF(G32=E33,E31,0))</f>
        <v>Тагиров Ислам</v>
      </c>
      <c r="D51" s="135"/>
      <c r="E51" s="7"/>
      <c r="F51" s="31"/>
      <c r="G51" s="1"/>
      <c r="H51" s="1"/>
      <c r="I51" s="1"/>
      <c r="J51" s="1"/>
      <c r="K51" s="1"/>
      <c r="L51" s="1"/>
      <c r="M51" s="11"/>
      <c r="N51" s="11"/>
      <c r="O51" s="1"/>
      <c r="P51" s="1"/>
      <c r="Q51" s="17"/>
      <c r="R51" s="77" t="s">
        <v>15</v>
      </c>
      <c r="S51" s="77"/>
      <c r="T51" s="45"/>
      <c r="U51" s="45"/>
      <c r="V51" s="45"/>
      <c r="W51" s="45"/>
      <c r="X51" s="45"/>
      <c r="Y51" s="45"/>
      <c r="Z51" s="45"/>
      <c r="AA51" s="45"/>
    </row>
    <row r="52" spans="1:27" ht="12.75" customHeight="1">
      <c r="A52" s="22"/>
      <c r="B52" s="22"/>
      <c r="C52" s="23">
        <v>74</v>
      </c>
      <c r="D52" s="136"/>
      <c r="E52" s="137" t="s">
        <v>250</v>
      </c>
      <c r="F52" s="33"/>
      <c r="G52" s="22">
        <v>-77</v>
      </c>
      <c r="H52" s="132">
        <f>IF(H46=F42,F50,IF(H46=F50,F42,0))</f>
        <v>0</v>
      </c>
      <c r="I52" s="2" t="str">
        <f>IF(I46=G42,G50,IF(I46=G50,G42,0))</f>
        <v>Лежнев Илья</v>
      </c>
      <c r="J52" s="27"/>
      <c r="K52" s="22">
        <v>-71</v>
      </c>
      <c r="L52" s="132">
        <f>IF(D40=B39,B41,IF(D40=B41,B39,0))</f>
        <v>0</v>
      </c>
      <c r="M52" s="2" t="str">
        <f>IF(E40=C39,C41,IF(E40=C41,C39,0))</f>
        <v>Горшенин Дмитрий</v>
      </c>
      <c r="N52" s="27"/>
      <c r="O52" s="1"/>
      <c r="P52" s="1"/>
      <c r="Q52" s="1"/>
      <c r="R52" s="1"/>
      <c r="S52" s="1"/>
      <c r="T52" s="45"/>
      <c r="U52" s="45"/>
      <c r="V52" s="45"/>
      <c r="W52" s="45"/>
      <c r="X52" s="45"/>
      <c r="Y52" s="45"/>
      <c r="Z52" s="45"/>
      <c r="AA52" s="45"/>
    </row>
    <row r="53" spans="1:27" ht="12.75" customHeight="1">
      <c r="A53" s="22">
        <v>-47</v>
      </c>
      <c r="B53" s="132">
        <f>IF(F36=D35,D37,IF(F36=D37,D35,0))</f>
        <v>0</v>
      </c>
      <c r="C53" s="6" t="str">
        <f>IF(G36=E35,E37,IF(G36=E37,E35,0))</f>
        <v>Ишдавлетов Адиль</v>
      </c>
      <c r="D53" s="141"/>
      <c r="E53" s="1"/>
      <c r="F53" s="1"/>
      <c r="G53" s="1"/>
      <c r="H53" s="1"/>
      <c r="I53" s="12" t="s">
        <v>80</v>
      </c>
      <c r="J53" s="12"/>
      <c r="K53" s="22"/>
      <c r="L53" s="22"/>
      <c r="M53" s="23">
        <v>79</v>
      </c>
      <c r="N53" s="136"/>
      <c r="O53" s="10" t="s">
        <v>246</v>
      </c>
      <c r="P53" s="11"/>
      <c r="Q53" s="1"/>
      <c r="R53" s="1"/>
      <c r="S53" s="1"/>
      <c r="T53" s="45"/>
      <c r="U53" s="45"/>
      <c r="V53" s="45"/>
      <c r="W53" s="45"/>
      <c r="X53" s="45"/>
      <c r="Y53" s="45"/>
      <c r="Z53" s="45"/>
      <c r="AA53" s="45"/>
    </row>
    <row r="54" spans="1:27" ht="12.75" customHeight="1">
      <c r="A54" s="22"/>
      <c r="B54" s="22"/>
      <c r="C54" s="1"/>
      <c r="D54" s="142"/>
      <c r="E54" s="22">
        <v>-75</v>
      </c>
      <c r="F54" s="132">
        <f>IF(F42=D40,D44,IF(F42=D44,D40,0))</f>
        <v>0</v>
      </c>
      <c r="G54" s="2" t="str">
        <f>IF(G42=E40,E44,IF(G42=E44,E40,0))</f>
        <v>Ямакаев Дмитрий</v>
      </c>
      <c r="H54" s="27"/>
      <c r="I54" s="17"/>
      <c r="J54" s="17"/>
      <c r="K54" s="22">
        <v>-72</v>
      </c>
      <c r="L54" s="132">
        <f>IF(D44=B43,B45,IF(D44=B45,B43,0))</f>
        <v>0</v>
      </c>
      <c r="M54" s="6" t="str">
        <f>IF(E44=C43,C45,IF(E44=C45,C43,0))</f>
        <v>Мухтасимов Алмаз</v>
      </c>
      <c r="N54" s="11"/>
      <c r="O54" s="7"/>
      <c r="P54" s="11"/>
      <c r="Q54" s="11"/>
      <c r="R54" s="1"/>
      <c r="S54" s="11"/>
      <c r="T54" s="45"/>
      <c r="U54" s="45"/>
      <c r="V54" s="45"/>
      <c r="W54" s="45"/>
      <c r="X54" s="45"/>
      <c r="Y54" s="45"/>
      <c r="Z54" s="45"/>
      <c r="AA54" s="45"/>
    </row>
    <row r="55" spans="1:27" ht="12.75" customHeight="1">
      <c r="A55" s="22"/>
      <c r="B55" s="22"/>
      <c r="C55" s="1"/>
      <c r="D55" s="142"/>
      <c r="E55" s="22"/>
      <c r="F55" s="22"/>
      <c r="G55" s="23">
        <v>78</v>
      </c>
      <c r="H55" s="136"/>
      <c r="I55" s="10" t="s">
        <v>249</v>
      </c>
      <c r="J55" s="11"/>
      <c r="K55" s="22"/>
      <c r="L55" s="22"/>
      <c r="M55" s="1"/>
      <c r="N55" s="1"/>
      <c r="O55" s="23">
        <v>81</v>
      </c>
      <c r="P55" s="136"/>
      <c r="Q55" s="4" t="s">
        <v>194</v>
      </c>
      <c r="R55" s="4"/>
      <c r="S55" s="4"/>
      <c r="T55" s="45"/>
      <c r="U55" s="45"/>
      <c r="V55" s="45"/>
      <c r="W55" s="45"/>
      <c r="X55" s="45"/>
      <c r="Y55" s="45"/>
      <c r="Z55" s="45"/>
      <c r="AA55" s="45"/>
    </row>
    <row r="56" spans="1:27" ht="12.75" customHeight="1">
      <c r="A56" s="22"/>
      <c r="B56" s="22"/>
      <c r="C56" s="1"/>
      <c r="D56" s="142"/>
      <c r="E56" s="22">
        <v>-76</v>
      </c>
      <c r="F56" s="132">
        <f>IF(F50=D48,D52,IF(F50=D52,D48,0))</f>
        <v>0</v>
      </c>
      <c r="G56" s="6" t="str">
        <f>IF(G50=E48,E52,IF(G50=E52,E48,0))</f>
        <v>Ишдавлетов Адиль</v>
      </c>
      <c r="H56" s="11"/>
      <c r="I56" s="12" t="s">
        <v>81</v>
      </c>
      <c r="J56" s="12"/>
      <c r="K56" s="22">
        <v>-73</v>
      </c>
      <c r="L56" s="132">
        <f>IF(D48=B47,B49,IF(D48=B49,B47,0))</f>
        <v>0</v>
      </c>
      <c r="M56" s="2" t="str">
        <f>IF(E48=C47,C49,IF(E48=C49,C47,0))</f>
        <v>Валеев Гайсар</v>
      </c>
      <c r="N56" s="27"/>
      <c r="O56" s="7"/>
      <c r="P56" s="11"/>
      <c r="Q56" s="16"/>
      <c r="R56" s="77" t="s">
        <v>82</v>
      </c>
      <c r="S56" s="77"/>
      <c r="T56" s="45"/>
      <c r="U56" s="45"/>
      <c r="V56" s="45"/>
      <c r="W56" s="45"/>
      <c r="X56" s="45"/>
      <c r="Y56" s="45"/>
      <c r="Z56" s="45"/>
      <c r="AA56" s="45"/>
    </row>
    <row r="57" spans="1:27" ht="12.75" customHeight="1">
      <c r="A57" s="22"/>
      <c r="B57" s="22"/>
      <c r="C57" s="1"/>
      <c r="D57" s="142"/>
      <c r="E57" s="1"/>
      <c r="F57" s="1"/>
      <c r="G57" s="22">
        <v>-78</v>
      </c>
      <c r="H57" s="132">
        <f>IF(H55=F54,F56,IF(H55=F56,F54,0))</f>
        <v>0</v>
      </c>
      <c r="I57" s="2" t="str">
        <f>IF(I55=G54,G56,IF(I55=G56,G54,0))</f>
        <v>Ишдавлетов Адиль</v>
      </c>
      <c r="J57" s="27"/>
      <c r="K57" s="22"/>
      <c r="L57" s="22"/>
      <c r="M57" s="23">
        <v>80</v>
      </c>
      <c r="N57" s="136"/>
      <c r="O57" s="137" t="s">
        <v>194</v>
      </c>
      <c r="P57" s="11"/>
      <c r="Q57" s="17"/>
      <c r="R57" s="1"/>
      <c r="S57" s="17"/>
      <c r="T57" s="45"/>
      <c r="U57" s="45"/>
      <c r="V57" s="45"/>
      <c r="W57" s="45"/>
      <c r="X57" s="45"/>
      <c r="Y57" s="45"/>
      <c r="Z57" s="45"/>
      <c r="AA57" s="45"/>
    </row>
    <row r="58" spans="1:27" ht="12.75" customHeight="1">
      <c r="A58" s="22">
        <v>-32</v>
      </c>
      <c r="B58" s="132">
        <f>IF(D7=B6,B8,IF(D7=B8,B6,0))</f>
        <v>0</v>
      </c>
      <c r="C58" s="2" t="str">
        <f>IF(E7=C6,C8,IF(E7=C8,C6,0))</f>
        <v>_</v>
      </c>
      <c r="D58" s="135"/>
      <c r="E58" s="11"/>
      <c r="F58" s="11"/>
      <c r="G58" s="1"/>
      <c r="H58" s="1"/>
      <c r="I58" s="12" t="s">
        <v>83</v>
      </c>
      <c r="J58" s="12"/>
      <c r="K58" s="22">
        <v>-74</v>
      </c>
      <c r="L58" s="132">
        <f>IF(D52=B51,B53,IF(D52=B53,B51,0))</f>
        <v>0</v>
      </c>
      <c r="M58" s="6" t="str">
        <f>IF(E52=C51,C53,IF(E52=C53,C51,0))</f>
        <v>Тагиров Ислам</v>
      </c>
      <c r="N58" s="11"/>
      <c r="O58" s="1"/>
      <c r="P58" s="1"/>
      <c r="Q58" s="1"/>
      <c r="R58" s="1"/>
      <c r="S58" s="1"/>
      <c r="T58" s="45"/>
      <c r="U58" s="45"/>
      <c r="V58" s="45"/>
      <c r="W58" s="45"/>
      <c r="X58" s="45"/>
      <c r="Y58" s="45"/>
      <c r="Z58" s="45"/>
      <c r="AA58" s="45"/>
    </row>
    <row r="59" spans="1:27" ht="12.75" customHeight="1">
      <c r="A59" s="22"/>
      <c r="B59" s="22"/>
      <c r="C59" s="23">
        <v>83</v>
      </c>
      <c r="D59" s="136"/>
      <c r="E59" s="10" t="s">
        <v>258</v>
      </c>
      <c r="F59" s="11"/>
      <c r="G59" s="1"/>
      <c r="H59" s="1"/>
      <c r="I59" s="1"/>
      <c r="J59" s="1"/>
      <c r="K59" s="1"/>
      <c r="L59" s="1"/>
      <c r="M59" s="1"/>
      <c r="N59" s="1"/>
      <c r="O59" s="22">
        <v>-81</v>
      </c>
      <c r="P59" s="132">
        <f>IF(P55=N53,N57,IF(P55=N57,N53,0))</f>
        <v>0</v>
      </c>
      <c r="Q59" s="2" t="str">
        <f>IF(Q55=O53,O57,IF(Q55=O57,O53,0))</f>
        <v>Мухтасимов Алмаз</v>
      </c>
      <c r="R59" s="10"/>
      <c r="S59" s="10"/>
      <c r="T59" s="45"/>
      <c r="U59" s="45"/>
      <c r="V59" s="45"/>
      <c r="W59" s="45"/>
      <c r="X59" s="45"/>
      <c r="Y59" s="45"/>
      <c r="Z59" s="45"/>
      <c r="AA59" s="45"/>
    </row>
    <row r="60" spans="1:27" ht="12.75" customHeight="1">
      <c r="A60" s="22">
        <v>-33</v>
      </c>
      <c r="B60" s="132">
        <f>IF(D11=B10,B12,IF(D11=B12,B10,0))</f>
        <v>0</v>
      </c>
      <c r="C60" s="6" t="str">
        <f>IF(E11=C10,C12,IF(E11=C12,C10,0))</f>
        <v>Шаехов Тимур</v>
      </c>
      <c r="D60" s="143"/>
      <c r="E60" s="7"/>
      <c r="F60" s="11"/>
      <c r="G60" s="1"/>
      <c r="H60" s="1"/>
      <c r="I60" s="1"/>
      <c r="J60" s="1"/>
      <c r="K60" s="1"/>
      <c r="L60" s="1"/>
      <c r="M60" s="22">
        <v>-79</v>
      </c>
      <c r="N60" s="132">
        <f>IF(N53=L52,L54,IF(N53=L54,L52,0))</f>
        <v>0</v>
      </c>
      <c r="O60" s="2" t="str">
        <f>IF(O53=M52,M54,IF(O53=M54,M52,0))</f>
        <v>Горшенин Дмитрий</v>
      </c>
      <c r="P60" s="27"/>
      <c r="Q60" s="17"/>
      <c r="R60" s="77" t="s">
        <v>84</v>
      </c>
      <c r="S60" s="77"/>
      <c r="T60" s="45"/>
      <c r="U60" s="45"/>
      <c r="V60" s="45"/>
      <c r="W60" s="45"/>
      <c r="X60" s="45"/>
      <c r="Y60" s="45"/>
      <c r="Z60" s="45"/>
      <c r="AA60" s="45"/>
    </row>
    <row r="61" spans="1:27" ht="12.75" customHeight="1">
      <c r="A61" s="22"/>
      <c r="B61" s="22"/>
      <c r="C61" s="1"/>
      <c r="D61" s="141"/>
      <c r="E61" s="23">
        <v>87</v>
      </c>
      <c r="F61" s="136"/>
      <c r="G61" s="10" t="s">
        <v>258</v>
      </c>
      <c r="H61" s="11"/>
      <c r="I61" s="1"/>
      <c r="J61" s="1"/>
      <c r="K61" s="1"/>
      <c r="L61" s="1"/>
      <c r="M61" s="22"/>
      <c r="N61" s="22"/>
      <c r="O61" s="23">
        <v>82</v>
      </c>
      <c r="P61" s="136"/>
      <c r="Q61" s="10" t="s">
        <v>254</v>
      </c>
      <c r="R61" s="10"/>
      <c r="S61" s="10"/>
      <c r="T61" s="45"/>
      <c r="U61" s="45"/>
      <c r="V61" s="45"/>
      <c r="W61" s="45"/>
      <c r="X61" s="45"/>
      <c r="Y61" s="45"/>
      <c r="Z61" s="45"/>
      <c r="AA61" s="45"/>
    </row>
    <row r="62" spans="1:27" ht="12.75" customHeight="1">
      <c r="A62" s="22">
        <v>-34</v>
      </c>
      <c r="B62" s="132">
        <f>IF(D15=B14,B16,IF(D15=B16,B14,0))</f>
        <v>0</v>
      </c>
      <c r="C62" s="2" t="str">
        <f>IF(E15=C14,C16,IF(E15=C16,C14,0))</f>
        <v>Искандаров Ильяс</v>
      </c>
      <c r="D62" s="135"/>
      <c r="E62" s="7"/>
      <c r="F62" s="144"/>
      <c r="G62" s="7"/>
      <c r="H62" s="11"/>
      <c r="I62" s="1"/>
      <c r="J62" s="1"/>
      <c r="K62" s="1"/>
      <c r="L62" s="1"/>
      <c r="M62" s="22">
        <v>-80</v>
      </c>
      <c r="N62" s="132">
        <f>IF(N57=L56,L58,IF(N57=L58,L56,0))</f>
        <v>0</v>
      </c>
      <c r="O62" s="6" t="str">
        <f>IF(O57=M56,M58,IF(O57=M58,M56,0))</f>
        <v>Валеев Гайсар</v>
      </c>
      <c r="P62" s="27"/>
      <c r="Q62" s="17"/>
      <c r="R62" s="77" t="s">
        <v>85</v>
      </c>
      <c r="S62" s="77"/>
      <c r="T62" s="45"/>
      <c r="U62" s="45"/>
      <c r="V62" s="45"/>
      <c r="W62" s="45"/>
      <c r="X62" s="45"/>
      <c r="Y62" s="45"/>
      <c r="Z62" s="45"/>
      <c r="AA62" s="45"/>
    </row>
    <row r="63" spans="1:27" ht="12.75" customHeight="1">
      <c r="A63" s="22"/>
      <c r="B63" s="22"/>
      <c r="C63" s="23">
        <v>84</v>
      </c>
      <c r="D63" s="136"/>
      <c r="E63" s="137" t="s">
        <v>255</v>
      </c>
      <c r="F63" s="11"/>
      <c r="G63" s="7"/>
      <c r="H63" s="11"/>
      <c r="I63" s="1"/>
      <c r="J63" s="1"/>
      <c r="K63" s="1"/>
      <c r="L63" s="1"/>
      <c r="M63" s="1"/>
      <c r="N63" s="1"/>
      <c r="O63" s="22">
        <v>-82</v>
      </c>
      <c r="P63" s="132">
        <f>IF(P61=N60,N62,IF(P61=N62,N60,0))</f>
        <v>0</v>
      </c>
      <c r="Q63" s="2" t="str">
        <f>IF(Q61=O60,O62,IF(Q61=O62,O60,0))</f>
        <v>Горшенин Дмитрий</v>
      </c>
      <c r="R63" s="10"/>
      <c r="S63" s="10"/>
      <c r="T63" s="45"/>
      <c r="U63" s="45"/>
      <c r="V63" s="45"/>
      <c r="W63" s="45"/>
      <c r="X63" s="45"/>
      <c r="Y63" s="45"/>
      <c r="Z63" s="45"/>
      <c r="AA63" s="45"/>
    </row>
    <row r="64" spans="1:27" ht="12.75" customHeight="1">
      <c r="A64" s="22">
        <v>-35</v>
      </c>
      <c r="B64" s="132">
        <f>IF(D19=B18,B20,IF(D19=B20,B18,0))</f>
        <v>0</v>
      </c>
      <c r="C64" s="6" t="str">
        <f>IF(E19=C18,C20,IF(E19=C20,C18,0))</f>
        <v>Такалов Радмир</v>
      </c>
      <c r="D64" s="135"/>
      <c r="E64" s="1"/>
      <c r="F64" s="11"/>
      <c r="G64" s="7"/>
      <c r="H64" s="11"/>
      <c r="I64" s="1"/>
      <c r="J64" s="1"/>
      <c r="K64" s="1"/>
      <c r="L64" s="1"/>
      <c r="M64" s="11"/>
      <c r="N64" s="11"/>
      <c r="O64" s="1"/>
      <c r="P64" s="1"/>
      <c r="Q64" s="17"/>
      <c r="R64" s="77" t="s">
        <v>86</v>
      </c>
      <c r="S64" s="77"/>
      <c r="T64" s="45"/>
      <c r="U64" s="45"/>
      <c r="V64" s="45"/>
      <c r="W64" s="45"/>
      <c r="X64" s="45"/>
      <c r="Y64" s="45"/>
      <c r="Z64" s="45"/>
      <c r="AA64" s="45"/>
    </row>
    <row r="65" spans="1:27" ht="12.75" customHeight="1">
      <c r="A65" s="22"/>
      <c r="B65" s="22"/>
      <c r="C65" s="11"/>
      <c r="D65" s="141"/>
      <c r="E65" s="1"/>
      <c r="F65" s="11"/>
      <c r="G65" s="23">
        <v>89</v>
      </c>
      <c r="H65" s="136"/>
      <c r="I65" s="10" t="s">
        <v>260</v>
      </c>
      <c r="J65" s="11"/>
      <c r="K65" s="22">
        <v>-83</v>
      </c>
      <c r="L65" s="132">
        <f>IF(D59=B58,B60,IF(D59=B60,B58,0))</f>
        <v>0</v>
      </c>
      <c r="M65" s="2" t="str">
        <f>IF(E59=C58,C60,IF(E59=C60,C58,0))</f>
        <v>_</v>
      </c>
      <c r="N65" s="27"/>
      <c r="O65" s="1"/>
      <c r="P65" s="1"/>
      <c r="Q65" s="1"/>
      <c r="R65" s="1"/>
      <c r="S65" s="1"/>
      <c r="T65" s="45"/>
      <c r="U65" s="45"/>
      <c r="V65" s="45"/>
      <c r="W65" s="45"/>
      <c r="X65" s="45"/>
      <c r="Y65" s="45"/>
      <c r="Z65" s="45"/>
      <c r="AA65" s="45"/>
    </row>
    <row r="66" spans="1:27" ht="12.75" customHeight="1">
      <c r="A66" s="22">
        <v>-36</v>
      </c>
      <c r="B66" s="132">
        <f>IF(D23=B22,B24,IF(D23=B24,B22,0))</f>
        <v>0</v>
      </c>
      <c r="C66" s="2" t="str">
        <f>IF(E23=C22,C24,IF(E23=C24,C22,0))</f>
        <v>_</v>
      </c>
      <c r="D66" s="135"/>
      <c r="E66" s="1"/>
      <c r="F66" s="11"/>
      <c r="G66" s="7"/>
      <c r="H66" s="11"/>
      <c r="I66" s="12" t="s">
        <v>87</v>
      </c>
      <c r="J66" s="12"/>
      <c r="K66" s="22"/>
      <c r="L66" s="22"/>
      <c r="M66" s="23">
        <v>91</v>
      </c>
      <c r="N66" s="136"/>
      <c r="O66" s="10" t="s">
        <v>256</v>
      </c>
      <c r="P66" s="11"/>
      <c r="Q66" s="1"/>
      <c r="R66" s="1"/>
      <c r="S66" s="1"/>
      <c r="T66" s="45"/>
      <c r="U66" s="45"/>
      <c r="V66" s="45"/>
      <c r="W66" s="45"/>
      <c r="X66" s="45"/>
      <c r="Y66" s="45"/>
      <c r="Z66" s="45"/>
      <c r="AA66" s="45"/>
    </row>
    <row r="67" spans="1:27" ht="12.75" customHeight="1">
      <c r="A67" s="22"/>
      <c r="B67" s="22"/>
      <c r="C67" s="23">
        <v>85</v>
      </c>
      <c r="D67" s="136"/>
      <c r="E67" s="10" t="s">
        <v>260</v>
      </c>
      <c r="F67" s="11"/>
      <c r="G67" s="7"/>
      <c r="H67" s="11"/>
      <c r="I67" s="1"/>
      <c r="J67" s="1"/>
      <c r="K67" s="22">
        <v>-84</v>
      </c>
      <c r="L67" s="132">
        <f>IF(D63=B62,B64,IF(D63=B64,B62,0))</f>
        <v>0</v>
      </c>
      <c r="M67" s="6" t="str">
        <f>IF(E63=C62,C64,IF(E63=C64,C62,0))</f>
        <v>Искандаров Ильяс</v>
      </c>
      <c r="N67" s="145"/>
      <c r="O67" s="7"/>
      <c r="P67" s="11"/>
      <c r="Q67" s="11"/>
      <c r="R67" s="1"/>
      <c r="S67" s="11"/>
      <c r="T67" s="45"/>
      <c r="U67" s="45"/>
      <c r="V67" s="45"/>
      <c r="W67" s="45"/>
      <c r="X67" s="45"/>
      <c r="Y67" s="45"/>
      <c r="Z67" s="45"/>
      <c r="AA67" s="45"/>
    </row>
    <row r="68" spans="1:27" ht="12.75" customHeight="1">
      <c r="A68" s="22">
        <v>-37</v>
      </c>
      <c r="B68" s="132">
        <f>IF(D27=B26,B28,IF(D27=B28,B26,0))</f>
        <v>0</v>
      </c>
      <c r="C68" s="6" t="str">
        <f>IF(E27=C26,C28,IF(E27=C28,C26,0))</f>
        <v>Кутуев Илья</v>
      </c>
      <c r="D68" s="135"/>
      <c r="E68" s="7"/>
      <c r="F68" s="11"/>
      <c r="G68" s="7"/>
      <c r="H68" s="11"/>
      <c r="I68" s="1"/>
      <c r="J68" s="1"/>
      <c r="K68" s="22"/>
      <c r="L68" s="22"/>
      <c r="M68" s="1"/>
      <c r="N68" s="1"/>
      <c r="O68" s="23">
        <v>93</v>
      </c>
      <c r="P68" s="136"/>
      <c r="Q68" s="4" t="s">
        <v>256</v>
      </c>
      <c r="R68" s="4"/>
      <c r="S68" s="4"/>
      <c r="T68" s="45"/>
      <c r="U68" s="45"/>
      <c r="V68" s="45"/>
      <c r="W68" s="45"/>
      <c r="X68" s="45"/>
      <c r="Y68" s="45"/>
      <c r="Z68" s="45"/>
      <c r="AA68" s="45"/>
    </row>
    <row r="69" spans="1:27" ht="12.75" customHeight="1">
      <c r="A69" s="22"/>
      <c r="B69" s="22"/>
      <c r="C69" s="1"/>
      <c r="D69" s="142"/>
      <c r="E69" s="23">
        <v>88</v>
      </c>
      <c r="F69" s="136"/>
      <c r="G69" s="137" t="s">
        <v>260</v>
      </c>
      <c r="H69" s="11"/>
      <c r="I69" s="1"/>
      <c r="J69" s="1"/>
      <c r="K69" s="22">
        <v>-85</v>
      </c>
      <c r="L69" s="132">
        <f>IF(D67=B66,B68,IF(D67=B68,B66,0))</f>
        <v>0</v>
      </c>
      <c r="M69" s="2" t="str">
        <f>IF(E67=C66,C68,IF(E67=C68,C66,0))</f>
        <v>_</v>
      </c>
      <c r="N69" s="27"/>
      <c r="O69" s="7"/>
      <c r="P69" s="11"/>
      <c r="Q69" s="16"/>
      <c r="R69" s="77" t="s">
        <v>88</v>
      </c>
      <c r="S69" s="77"/>
      <c r="T69" s="45"/>
      <c r="U69" s="45"/>
      <c r="V69" s="45"/>
      <c r="W69" s="45"/>
      <c r="X69" s="45"/>
      <c r="Y69" s="45"/>
      <c r="Z69" s="45"/>
      <c r="AA69" s="45"/>
    </row>
    <row r="70" spans="1:27" ht="12.75" customHeight="1">
      <c r="A70" s="22">
        <v>-38</v>
      </c>
      <c r="B70" s="132">
        <f>IF(D31=B30,B32,IF(D31=B32,B30,0))</f>
        <v>0</v>
      </c>
      <c r="C70" s="2" t="str">
        <f>IF(E31=C30,C32,IF(E31=C32,C30,0))</f>
        <v>Ялитов Ярослав</v>
      </c>
      <c r="D70" s="135"/>
      <c r="E70" s="7"/>
      <c r="F70" s="11"/>
      <c r="G70" s="1"/>
      <c r="H70" s="1"/>
      <c r="I70" s="1"/>
      <c r="J70" s="1"/>
      <c r="K70" s="22"/>
      <c r="L70" s="22"/>
      <c r="M70" s="23">
        <v>92</v>
      </c>
      <c r="N70" s="136"/>
      <c r="O70" s="137"/>
      <c r="P70" s="11"/>
      <c r="Q70" s="17"/>
      <c r="R70" s="1"/>
      <c r="S70" s="17"/>
      <c r="T70" s="45"/>
      <c r="U70" s="45"/>
      <c r="V70" s="45"/>
      <c r="W70" s="45"/>
      <c r="X70" s="45"/>
      <c r="Y70" s="45"/>
      <c r="Z70" s="45"/>
      <c r="AA70" s="45"/>
    </row>
    <row r="71" spans="1:27" ht="12.75" customHeight="1">
      <c r="A71" s="22"/>
      <c r="B71" s="22"/>
      <c r="C71" s="23">
        <v>86</v>
      </c>
      <c r="D71" s="136"/>
      <c r="E71" s="137" t="s">
        <v>259</v>
      </c>
      <c r="F71" s="11"/>
      <c r="G71" s="22">
        <v>-89</v>
      </c>
      <c r="H71" s="132">
        <f>IF(H65=F61,F69,IF(H65=F69,F61,0))</f>
        <v>0</v>
      </c>
      <c r="I71" s="2" t="str">
        <f>IF(I65=G61,G69,IF(I65=G69,G61,0))</f>
        <v>Шаехов Тимур</v>
      </c>
      <c r="J71" s="27"/>
      <c r="K71" s="22">
        <v>-86</v>
      </c>
      <c r="L71" s="132">
        <f>IF(D71=B70,B72,IF(D71=B72,B70,0))</f>
        <v>0</v>
      </c>
      <c r="M71" s="6" t="str">
        <f>IF(E71=C70,C72,IF(E71=C72,C70,0))</f>
        <v>_</v>
      </c>
      <c r="N71" s="145"/>
      <c r="O71" s="1"/>
      <c r="P71" s="1"/>
      <c r="Q71" s="1"/>
      <c r="R71" s="1"/>
      <c r="S71" s="1"/>
      <c r="T71" s="45"/>
      <c r="U71" s="45"/>
      <c r="V71" s="45"/>
      <c r="W71" s="45"/>
      <c r="X71" s="45"/>
      <c r="Y71" s="45"/>
      <c r="Z71" s="45"/>
      <c r="AA71" s="45"/>
    </row>
    <row r="72" spans="1:27" ht="12.75" customHeight="1">
      <c r="A72" s="22">
        <v>-39</v>
      </c>
      <c r="B72" s="132">
        <f>IF(D35=B34,B36,IF(D35=B36,B34,0))</f>
        <v>0</v>
      </c>
      <c r="C72" s="6" t="str">
        <f>IF(E35=C34,C36,IF(E35=C36,C34,0))</f>
        <v>_</v>
      </c>
      <c r="D72" s="135"/>
      <c r="E72" s="1"/>
      <c r="F72" s="1"/>
      <c r="G72" s="1"/>
      <c r="H72" s="1"/>
      <c r="I72" s="12" t="s">
        <v>89</v>
      </c>
      <c r="J72" s="12"/>
      <c r="K72" s="1"/>
      <c r="L72" s="1"/>
      <c r="M72" s="1"/>
      <c r="N72" s="1"/>
      <c r="O72" s="22">
        <v>-93</v>
      </c>
      <c r="P72" s="132">
        <f>IF(P68=N66,N70,IF(P68=N70,N66,0))</f>
        <v>0</v>
      </c>
      <c r="Q72" s="2">
        <f>IF(Q68=O66,O70,IF(Q68=O70,O66,0))</f>
        <v>0</v>
      </c>
      <c r="R72" s="10"/>
      <c r="S72" s="10"/>
      <c r="T72" s="45"/>
      <c r="U72" s="45"/>
      <c r="V72" s="45"/>
      <c r="W72" s="45"/>
      <c r="X72" s="45"/>
      <c r="Y72" s="45"/>
      <c r="Z72" s="45"/>
      <c r="AA72" s="45"/>
    </row>
    <row r="73" spans="1:27" ht="12.75" customHeight="1">
      <c r="A73" s="22"/>
      <c r="B73" s="22"/>
      <c r="C73" s="1"/>
      <c r="D73" s="142"/>
      <c r="E73" s="22">
        <v>-87</v>
      </c>
      <c r="F73" s="132">
        <f>IF(F61=D59,D63,IF(F61=D63,D59,0))</f>
        <v>0</v>
      </c>
      <c r="G73" s="2" t="str">
        <f>IF(G61=E59,E63,IF(G61=E63,E59,0))</f>
        <v>Такалов Радмир</v>
      </c>
      <c r="H73" s="27"/>
      <c r="I73" s="17"/>
      <c r="J73" s="17"/>
      <c r="K73" s="1"/>
      <c r="L73" s="1"/>
      <c r="M73" s="22">
        <v>-91</v>
      </c>
      <c r="N73" s="132">
        <f>IF(N66=L65,L67,IF(N66=L67,L65,0))</f>
        <v>0</v>
      </c>
      <c r="O73" s="2" t="str">
        <f>IF(O66=M65,M67,IF(O66=M67,M65,0))</f>
        <v>_</v>
      </c>
      <c r="P73" s="27"/>
      <c r="Q73" s="17"/>
      <c r="R73" s="77" t="s">
        <v>90</v>
      </c>
      <c r="S73" s="77"/>
      <c r="T73" s="45"/>
      <c r="U73" s="45"/>
      <c r="V73" s="45"/>
      <c r="W73" s="45"/>
      <c r="X73" s="45"/>
      <c r="Y73" s="45"/>
      <c r="Z73" s="45"/>
      <c r="AA73" s="45"/>
    </row>
    <row r="74" spans="1:27" ht="12.75" customHeight="1">
      <c r="A74" s="22"/>
      <c r="B74" s="22"/>
      <c r="C74" s="1"/>
      <c r="D74" s="142"/>
      <c r="E74" s="22"/>
      <c r="F74" s="22"/>
      <c r="G74" s="23">
        <v>90</v>
      </c>
      <c r="H74" s="136"/>
      <c r="I74" s="10" t="s">
        <v>259</v>
      </c>
      <c r="J74" s="11"/>
      <c r="K74" s="1"/>
      <c r="L74" s="1"/>
      <c r="M74" s="22"/>
      <c r="N74" s="22"/>
      <c r="O74" s="23">
        <v>94</v>
      </c>
      <c r="P74" s="136"/>
      <c r="Q74" s="10"/>
      <c r="R74" s="10"/>
      <c r="S74" s="10"/>
      <c r="T74" s="45"/>
      <c r="U74" s="45"/>
      <c r="V74" s="45"/>
      <c r="W74" s="45"/>
      <c r="X74" s="45"/>
      <c r="Y74" s="45"/>
      <c r="Z74" s="45"/>
      <c r="AA74" s="45"/>
    </row>
    <row r="75" spans="1:27" ht="12.75" customHeight="1">
      <c r="A75" s="1"/>
      <c r="B75" s="1"/>
      <c r="C75" s="1"/>
      <c r="D75" s="142"/>
      <c r="E75" s="22">
        <v>-88</v>
      </c>
      <c r="F75" s="132">
        <f>IF(F69=D67,D71,IF(F69=D71,D67,0))</f>
        <v>0</v>
      </c>
      <c r="G75" s="6" t="str">
        <f>IF(G69=E67,E71,IF(G69=E71,E67,0))</f>
        <v>Ялитов Ярослав</v>
      </c>
      <c r="H75" s="27"/>
      <c r="I75" s="12" t="s">
        <v>91</v>
      </c>
      <c r="J75" s="12"/>
      <c r="K75" s="1"/>
      <c r="L75" s="1"/>
      <c r="M75" s="22">
        <v>-92</v>
      </c>
      <c r="N75" s="132">
        <f>IF(N70=L69,L71,IF(N70=L71,L69,0))</f>
        <v>0</v>
      </c>
      <c r="O75" s="6">
        <f>IF(O70=M69,M71,IF(O70=M71,M69,0))</f>
        <v>0</v>
      </c>
      <c r="P75" s="27"/>
      <c r="Q75" s="17"/>
      <c r="R75" s="77" t="s">
        <v>92</v>
      </c>
      <c r="S75" s="77"/>
      <c r="T75" s="45"/>
      <c r="U75" s="45"/>
      <c r="V75" s="45"/>
      <c r="W75" s="45"/>
      <c r="X75" s="45"/>
      <c r="Y75" s="45"/>
      <c r="Z75" s="45"/>
      <c r="AA75" s="45"/>
    </row>
    <row r="76" spans="1:27" ht="12.75" customHeight="1">
      <c r="A76" s="1"/>
      <c r="B76" s="1"/>
      <c r="C76" s="1"/>
      <c r="D76" s="1"/>
      <c r="E76" s="1"/>
      <c r="F76" s="1"/>
      <c r="G76" s="22">
        <v>-90</v>
      </c>
      <c r="H76" s="132">
        <f>IF(H74=F73,F75,IF(H74=F75,F73,0))</f>
        <v>0</v>
      </c>
      <c r="I76" s="2" t="str">
        <f>IF(I74=G73,G75,IF(I74=G75,G73,0))</f>
        <v>Такалов Радмир</v>
      </c>
      <c r="J76" s="27"/>
      <c r="K76" s="1"/>
      <c r="L76" s="1"/>
      <c r="M76" s="1"/>
      <c r="N76" s="1"/>
      <c r="O76" s="22">
        <v>-94</v>
      </c>
      <c r="P76" s="132">
        <f>IF(P74=N73,N75,IF(P74=N75,N73,0))</f>
        <v>0</v>
      </c>
      <c r="Q76" s="2" t="str">
        <f>IF(Q74=O73,O75,IF(Q74=O75,O73,0))</f>
        <v>_</v>
      </c>
      <c r="R76" s="10"/>
      <c r="S76" s="10"/>
      <c r="T76" s="45"/>
      <c r="U76" s="45"/>
      <c r="V76" s="45"/>
      <c r="W76" s="45"/>
      <c r="X76" s="45"/>
      <c r="Y76" s="45"/>
      <c r="Z76" s="45"/>
      <c r="AA76" s="45"/>
    </row>
    <row r="77" spans="1:27" ht="12.75" customHeight="1">
      <c r="A77" s="1"/>
      <c r="B77" s="1"/>
      <c r="C77" s="1"/>
      <c r="D77" s="1"/>
      <c r="E77" s="11"/>
      <c r="F77" s="11"/>
      <c r="G77" s="1"/>
      <c r="H77" s="1"/>
      <c r="I77" s="12" t="s">
        <v>93</v>
      </c>
      <c r="J77" s="12"/>
      <c r="K77" s="1"/>
      <c r="L77" s="1"/>
      <c r="M77" s="11"/>
      <c r="N77" s="11"/>
      <c r="O77" s="1"/>
      <c r="P77" s="1"/>
      <c r="Q77" s="17"/>
      <c r="R77" s="77" t="s">
        <v>94</v>
      </c>
      <c r="S77" s="77"/>
      <c r="T77" s="45"/>
      <c r="U77" s="45"/>
      <c r="V77" s="45"/>
      <c r="W77" s="45"/>
      <c r="X77" s="45"/>
      <c r="Y77" s="45"/>
      <c r="Z77" s="45"/>
      <c r="AA77" s="45"/>
    </row>
    <row r="78" spans="1:27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spans="1:27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5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15">
      <selection activeCell="A2" sqref="A2:I2"/>
    </sheetView>
  </sheetViews>
  <sheetFormatPr defaultColWidth="9.00390625" defaultRowHeight="12.75"/>
  <cols>
    <col min="1" max="1" width="9.125" style="150" customWidth="1"/>
    <col min="2" max="2" width="5.75390625" style="150" customWidth="1"/>
    <col min="3" max="4" width="25.75390625" style="0" customWidth="1"/>
    <col min="5" max="5" width="5.75390625" style="0" customWidth="1"/>
  </cols>
  <sheetData>
    <row r="1" spans="1:5" ht="12.75">
      <c r="A1" s="43" t="s">
        <v>19</v>
      </c>
      <c r="B1" s="82" t="s">
        <v>20</v>
      </c>
      <c r="C1" s="83"/>
      <c r="D1" s="80" t="s">
        <v>21</v>
      </c>
      <c r="E1" s="81"/>
    </row>
    <row r="2" spans="1:5" ht="12.75">
      <c r="A2" s="44">
        <v>1</v>
      </c>
      <c r="B2" s="146">
        <f>'М91'!D7</f>
        <v>0</v>
      </c>
      <c r="C2" s="147">
        <f>'М92'!O70</f>
        <v>0</v>
      </c>
      <c r="D2" s="148">
        <f>'М92'!O75</f>
        <v>0</v>
      </c>
      <c r="E2" s="149">
        <f>'М92'!B6</f>
        <v>0</v>
      </c>
    </row>
    <row r="3" spans="1:5" ht="12.75">
      <c r="A3" s="44">
        <v>2</v>
      </c>
      <c r="B3" s="146">
        <f>'М91'!D11</f>
        <v>0</v>
      </c>
      <c r="C3" s="147" t="str">
        <f>'М92'!Q68</f>
        <v>Искандаров Ильяс</v>
      </c>
      <c r="D3" s="148">
        <f>'М92'!Q72</f>
        <v>0</v>
      </c>
      <c r="E3" s="149">
        <f>'М92'!B8</f>
        <v>0</v>
      </c>
    </row>
    <row r="4" spans="1:5" ht="12.75">
      <c r="A4" s="44">
        <v>3</v>
      </c>
      <c r="B4" s="146">
        <f>'М91'!D15</f>
        <v>0</v>
      </c>
      <c r="C4" s="147" t="str">
        <f>'М91'!E7</f>
        <v>Ханов Шамиль</v>
      </c>
      <c r="D4" s="148" t="str">
        <f>'М92'!C6</f>
        <v>_</v>
      </c>
      <c r="E4" s="149">
        <f>'М92'!B10</f>
        <v>0</v>
      </c>
    </row>
    <row r="5" spans="1:5" ht="12.75">
      <c r="A5" s="44">
        <v>4</v>
      </c>
      <c r="B5" s="146">
        <f>'М91'!D19</f>
        <v>0</v>
      </c>
      <c r="C5" s="147" t="str">
        <f>'М91'!E39</f>
        <v>Тимергалиев Эдгар</v>
      </c>
      <c r="D5" s="148" t="str">
        <f>'М92'!C22</f>
        <v>_</v>
      </c>
      <c r="E5" s="149">
        <f>'М92'!B12</f>
        <v>0</v>
      </c>
    </row>
    <row r="6" spans="1:5" ht="12.75">
      <c r="A6" s="44">
        <v>5</v>
      </c>
      <c r="B6" s="146">
        <f>'М91'!D23</f>
        <v>0</v>
      </c>
      <c r="C6" s="147" t="str">
        <f>'М91'!E67</f>
        <v>Аксаев Алексей</v>
      </c>
      <c r="D6" s="148" t="str">
        <f>'М92'!C36</f>
        <v>_</v>
      </c>
      <c r="E6" s="149">
        <f>'М92'!B14</f>
        <v>0</v>
      </c>
    </row>
    <row r="7" spans="1:5" ht="12.75">
      <c r="A7" s="44">
        <v>6</v>
      </c>
      <c r="B7" s="146">
        <f>'М91'!D27</f>
        <v>0</v>
      </c>
      <c r="C7" s="147" t="str">
        <f>'М92'!E7</f>
        <v>Горшенин Дмитрий</v>
      </c>
      <c r="D7" s="148" t="str">
        <f>'М92'!C58</f>
        <v>_</v>
      </c>
      <c r="E7" s="149">
        <f>'М92'!B16</f>
        <v>0</v>
      </c>
    </row>
    <row r="8" spans="1:5" ht="12.75">
      <c r="A8" s="44">
        <v>7</v>
      </c>
      <c r="B8" s="146">
        <f>'М91'!D31</f>
        <v>0</v>
      </c>
      <c r="C8" s="147" t="str">
        <f>'М92'!E23</f>
        <v>Валеев Гайсар</v>
      </c>
      <c r="D8" s="148" t="str">
        <f>'М92'!C66</f>
        <v>_</v>
      </c>
      <c r="E8" s="149">
        <f>'М92'!B18</f>
        <v>0</v>
      </c>
    </row>
    <row r="9" spans="1:5" ht="12.75">
      <c r="A9" s="44">
        <v>8</v>
      </c>
      <c r="B9" s="146">
        <f>'М91'!D35</f>
        <v>0</v>
      </c>
      <c r="C9" s="147" t="str">
        <f>'М92'!E35</f>
        <v>Ишдавлетов Адиль</v>
      </c>
      <c r="D9" s="148" t="str">
        <f>'М92'!C72</f>
        <v>_</v>
      </c>
      <c r="E9" s="149">
        <f>'М92'!B20</f>
        <v>0</v>
      </c>
    </row>
    <row r="10" spans="1:5" ht="12.75">
      <c r="A10" s="44">
        <v>9</v>
      </c>
      <c r="B10" s="146">
        <f>'М91'!D39</f>
        <v>0</v>
      </c>
      <c r="C10" s="147" t="str">
        <f>'М92'!E59</f>
        <v>Шаехов Тимур</v>
      </c>
      <c r="D10" s="148" t="str">
        <f>'М92'!M65</f>
        <v>_</v>
      </c>
      <c r="E10" s="149">
        <f>'М92'!B22</f>
        <v>0</v>
      </c>
    </row>
    <row r="11" spans="1:5" ht="12.75">
      <c r="A11" s="44">
        <v>10</v>
      </c>
      <c r="B11" s="146">
        <f>'М91'!D43</f>
        <v>0</v>
      </c>
      <c r="C11" s="147" t="str">
        <f>'М92'!E67</f>
        <v>Кутуев Илья</v>
      </c>
      <c r="D11" s="148" t="str">
        <f>'М92'!M69</f>
        <v>_</v>
      </c>
      <c r="E11" s="149">
        <f>'М92'!B24</f>
        <v>0</v>
      </c>
    </row>
    <row r="12" spans="1:5" ht="12.75">
      <c r="A12" s="44">
        <v>11</v>
      </c>
      <c r="B12" s="146">
        <f>'М91'!D47</f>
        <v>0</v>
      </c>
      <c r="C12" s="147" t="str">
        <f>'М92'!E71</f>
        <v>Ялитов Ярослав</v>
      </c>
      <c r="D12" s="148" t="str">
        <f>'М92'!M71</f>
        <v>_</v>
      </c>
      <c r="E12" s="149">
        <f>'М92'!B26</f>
        <v>0</v>
      </c>
    </row>
    <row r="13" spans="1:5" ht="12.75">
      <c r="A13" s="44">
        <v>12</v>
      </c>
      <c r="B13" s="146">
        <f>'М91'!D51</f>
        <v>0</v>
      </c>
      <c r="C13" s="147" t="str">
        <f>'М92'!O66</f>
        <v>Искандаров Ильяс</v>
      </c>
      <c r="D13" s="148" t="str">
        <f>'М92'!O73</f>
        <v>_</v>
      </c>
      <c r="E13" s="149">
        <f>'М92'!B28</f>
        <v>0</v>
      </c>
    </row>
    <row r="14" spans="1:5" ht="12.75">
      <c r="A14" s="44">
        <v>13</v>
      </c>
      <c r="B14" s="146">
        <f>'М91'!D55</f>
        <v>0</v>
      </c>
      <c r="C14" s="147">
        <f>'М92'!Q74</f>
        <v>0</v>
      </c>
      <c r="D14" s="148" t="str">
        <f>'М92'!Q76</f>
        <v>_</v>
      </c>
      <c r="E14" s="149">
        <f>'М92'!B30</f>
        <v>0</v>
      </c>
    </row>
    <row r="15" spans="1:5" ht="12.75">
      <c r="A15" s="44">
        <v>14</v>
      </c>
      <c r="B15" s="146">
        <f>'М91'!D59</f>
        <v>0</v>
      </c>
      <c r="C15" s="147" t="str">
        <f>'М91'!G65</f>
        <v>Аксаев Алексей</v>
      </c>
      <c r="D15" s="148" t="str">
        <f>'М92'!E9</f>
        <v>Евсеев Иван</v>
      </c>
      <c r="E15" s="149">
        <f>'М92'!B32</f>
        <v>0</v>
      </c>
    </row>
    <row r="16" spans="1:5" ht="12.75">
      <c r="A16" s="44">
        <v>15</v>
      </c>
      <c r="B16" s="146">
        <f>'М91'!D63</f>
        <v>0</v>
      </c>
      <c r="C16" s="147" t="str">
        <f>'М91'!I61</f>
        <v>Аксаев Алексей</v>
      </c>
      <c r="D16" s="148" t="str">
        <f>'М92'!I30</f>
        <v>Соболь Вячеслав</v>
      </c>
      <c r="E16" s="149">
        <f>'М92'!B34</f>
        <v>0</v>
      </c>
    </row>
    <row r="17" spans="1:5" ht="12.75">
      <c r="A17" s="44">
        <v>16</v>
      </c>
      <c r="B17" s="146">
        <f>'М91'!D67</f>
        <v>0</v>
      </c>
      <c r="C17" s="147" t="str">
        <f>'М92'!E40</f>
        <v>Апулов Арсений</v>
      </c>
      <c r="D17" s="148" t="str">
        <f>'М92'!M52</f>
        <v>Горшенин Дмитрий</v>
      </c>
      <c r="E17" s="149">
        <f>'М92'!B36</f>
        <v>0</v>
      </c>
    </row>
    <row r="18" spans="1:5" ht="12.75">
      <c r="A18" s="44">
        <v>17</v>
      </c>
      <c r="B18" s="146">
        <f>'М91'!F9</f>
        <v>0</v>
      </c>
      <c r="C18" s="147" t="str">
        <f>'М92'!I46</f>
        <v>Апулов Арсений</v>
      </c>
      <c r="D18" s="148" t="str">
        <f>'М92'!I52</f>
        <v>Лежнев Илья</v>
      </c>
      <c r="E18" s="149">
        <f>'М92'!D37</f>
        <v>0</v>
      </c>
    </row>
    <row r="19" spans="1:5" ht="12.75">
      <c r="A19" s="44">
        <v>18</v>
      </c>
      <c r="B19" s="146">
        <f>'М91'!F17</f>
        <v>0</v>
      </c>
      <c r="C19" s="147" t="str">
        <f>'М91'!E55</f>
        <v>Апулов Арсений</v>
      </c>
      <c r="D19" s="148" t="str">
        <f>'М92'!C30</f>
        <v>Ялитов Ярослав</v>
      </c>
      <c r="E19" s="149">
        <f>'М92'!D33</f>
        <v>0</v>
      </c>
    </row>
    <row r="20" spans="1:5" ht="12.75">
      <c r="A20" s="44">
        <v>19</v>
      </c>
      <c r="B20" s="146">
        <f>'М91'!F25</f>
        <v>0</v>
      </c>
      <c r="C20" s="147" t="str">
        <f>'М92'!G42</f>
        <v>Апулов Арсений</v>
      </c>
      <c r="D20" s="148" t="str">
        <f>'М92'!G54</f>
        <v>Ямакаев Дмитрий</v>
      </c>
      <c r="E20" s="149">
        <f>'М92'!D29</f>
        <v>0</v>
      </c>
    </row>
    <row r="21" spans="1:5" ht="12.75">
      <c r="A21" s="44">
        <v>20</v>
      </c>
      <c r="B21" s="146">
        <f>'М91'!F33</f>
        <v>0</v>
      </c>
      <c r="C21" s="147" t="str">
        <f>'М92'!O16</f>
        <v>Березовских Евгений</v>
      </c>
      <c r="D21" s="148" t="str">
        <f>'М91'!K63</f>
        <v>Аксаев Алексей</v>
      </c>
      <c r="E21" s="149">
        <f>'М92'!D25</f>
        <v>0</v>
      </c>
    </row>
    <row r="22" spans="1:5" ht="12.75">
      <c r="A22" s="44">
        <v>21</v>
      </c>
      <c r="B22" s="146">
        <f>'М91'!F41</f>
        <v>0</v>
      </c>
      <c r="C22" s="147" t="str">
        <f>'М91'!E19</f>
        <v>Березовских Евгений</v>
      </c>
      <c r="D22" s="148" t="str">
        <f>'М92'!C12</f>
        <v>Ветошкин Владимир</v>
      </c>
      <c r="E22" s="149">
        <f>'М92'!D21</f>
        <v>0</v>
      </c>
    </row>
    <row r="23" spans="1:5" ht="12.75">
      <c r="A23" s="44">
        <v>22</v>
      </c>
      <c r="B23" s="146">
        <f>'М91'!F49</f>
        <v>0</v>
      </c>
      <c r="C23" s="147" t="str">
        <f>'М92'!K8</f>
        <v>Березовских Евгений</v>
      </c>
      <c r="D23" s="148" t="str">
        <f>'М91'!C70</f>
        <v>Ветошкин Владимир</v>
      </c>
      <c r="E23" s="149">
        <f>'М92'!D17</f>
        <v>0</v>
      </c>
    </row>
    <row r="24" spans="1:5" ht="12.75">
      <c r="A24" s="44">
        <v>23</v>
      </c>
      <c r="B24" s="146">
        <f>'М91'!F57</f>
        <v>0</v>
      </c>
      <c r="C24" s="147" t="str">
        <f>'М92'!M12</f>
        <v>Березовских Евгений</v>
      </c>
      <c r="D24" s="148" t="str">
        <f>'М91'!K68</f>
        <v>Кушнарев Никита</v>
      </c>
      <c r="E24" s="149">
        <f>'М92'!D13</f>
        <v>0</v>
      </c>
    </row>
    <row r="25" spans="1:5" ht="12.75">
      <c r="A25" s="44">
        <v>24</v>
      </c>
      <c r="B25" s="146">
        <f>'М91'!F65</f>
        <v>0</v>
      </c>
      <c r="C25" s="147" t="str">
        <f>'М92'!Q24</f>
        <v>Березовских Евгений</v>
      </c>
      <c r="D25" s="148" t="str">
        <f>'М92'!Q34</f>
        <v>Максимов Ярослав</v>
      </c>
      <c r="E25" s="149">
        <f>'М92'!D9</f>
        <v>0</v>
      </c>
    </row>
    <row r="26" spans="1:5" ht="12.75">
      <c r="A26" s="44">
        <v>25</v>
      </c>
      <c r="B26" s="146">
        <f>'М91'!H13</f>
        <v>0</v>
      </c>
      <c r="C26" s="147" t="str">
        <f>'М91'!G17</f>
        <v>Березовских Евгений</v>
      </c>
      <c r="D26" s="148" t="str">
        <f>'М92'!E33</f>
        <v>Насонкин Никита</v>
      </c>
      <c r="E26" s="149">
        <f>'М92'!H6</f>
        <v>0</v>
      </c>
    </row>
    <row r="27" spans="1:5" ht="12.75">
      <c r="A27" s="44">
        <v>26</v>
      </c>
      <c r="B27" s="146">
        <f>'М91'!H29</f>
        <v>0</v>
      </c>
      <c r="C27" s="147" t="str">
        <f>'М92'!Q61</f>
        <v>Валеев Гайсар</v>
      </c>
      <c r="D27" s="148" t="str">
        <f>'М92'!Q63</f>
        <v>Горшенин Дмитрий</v>
      </c>
      <c r="E27" s="149">
        <f>'М92'!H14</f>
        <v>0</v>
      </c>
    </row>
    <row r="28" spans="1:5" ht="12.75">
      <c r="A28" s="44">
        <v>27</v>
      </c>
      <c r="B28" s="146">
        <f>'М91'!H45</f>
        <v>0</v>
      </c>
      <c r="C28" s="147" t="str">
        <f>'М92'!G12</f>
        <v>Ветошкин Владимир</v>
      </c>
      <c r="D28" s="148" t="str">
        <f>'М92'!C41</f>
        <v>Апулов Арсений</v>
      </c>
      <c r="E28" s="149">
        <f>'М92'!H22</f>
        <v>0</v>
      </c>
    </row>
    <row r="29" spans="1:5" ht="12.75">
      <c r="A29" s="44">
        <v>28</v>
      </c>
      <c r="B29" s="146">
        <f>'М91'!H61</f>
        <v>0</v>
      </c>
      <c r="C29" s="147" t="str">
        <f>'М92'!I10</f>
        <v>Ветошкин Владимир</v>
      </c>
      <c r="D29" s="148" t="str">
        <f>'М92'!M39</f>
        <v>Евсеев Иван</v>
      </c>
      <c r="E29" s="149">
        <f>'М92'!H30</f>
        <v>0</v>
      </c>
    </row>
    <row r="30" spans="1:5" ht="12.75">
      <c r="A30" s="44">
        <v>29</v>
      </c>
      <c r="B30" s="146">
        <f>'М91'!J21</f>
        <v>0</v>
      </c>
      <c r="C30" s="147" t="str">
        <f>'М91'!M74</f>
        <v>Ветошкин Владимир</v>
      </c>
      <c r="D30" s="148" t="str">
        <f>'М91'!M76</f>
        <v>Узбеков Эрик</v>
      </c>
      <c r="E30" s="149">
        <f>'М92'!L36</f>
        <v>0</v>
      </c>
    </row>
    <row r="31" spans="1:5" ht="12.75">
      <c r="A31" s="44">
        <v>30</v>
      </c>
      <c r="B31" s="146">
        <f>'М91'!J53</f>
        <v>0</v>
      </c>
      <c r="C31" s="147" t="str">
        <f>'М92'!E11</f>
        <v>Ветошкин Владимир</v>
      </c>
      <c r="D31" s="148" t="str">
        <f>'М92'!C60</f>
        <v>Шаехов Тимур</v>
      </c>
      <c r="E31" s="149">
        <f>'М92'!L20</f>
        <v>0</v>
      </c>
    </row>
    <row r="32" spans="1:5" ht="12.75">
      <c r="A32" s="44">
        <v>31</v>
      </c>
      <c r="B32" s="146">
        <f>'М91'!L37</f>
        <v>0</v>
      </c>
      <c r="C32" s="147" t="str">
        <f>'М92'!G8</f>
        <v>Евсеев Иван</v>
      </c>
      <c r="D32" s="148" t="str">
        <f>'М92'!C39</f>
        <v>Горшенин Дмитрий</v>
      </c>
      <c r="E32" s="149">
        <f>'М91'!L57</f>
        <v>0</v>
      </c>
    </row>
    <row r="33" spans="1:5" ht="12.75">
      <c r="A33" s="44">
        <v>32</v>
      </c>
      <c r="B33" s="146">
        <f>'М92'!D7</f>
        <v>0</v>
      </c>
      <c r="C33" s="147" t="str">
        <f>'М91'!E63</f>
        <v>Евсеев Иван</v>
      </c>
      <c r="D33" s="148" t="str">
        <f>'М92'!C34</f>
        <v>Ишдавлетов Адиль</v>
      </c>
      <c r="E33" s="149">
        <f>'М92'!B58</f>
        <v>0</v>
      </c>
    </row>
    <row r="34" spans="1:5" ht="12.75">
      <c r="A34" s="44">
        <v>33</v>
      </c>
      <c r="B34" s="146">
        <f>'М92'!D11</f>
        <v>0</v>
      </c>
      <c r="C34" s="147" t="str">
        <f>'М92'!O40</f>
        <v>Евсеев Иван</v>
      </c>
      <c r="D34" s="148" t="str">
        <f>'М92'!O47</f>
        <v>Пестряев Максим</v>
      </c>
      <c r="E34" s="149">
        <f>'М92'!B60</f>
        <v>0</v>
      </c>
    </row>
    <row r="35" spans="1:5" ht="12.75">
      <c r="A35" s="44">
        <v>34</v>
      </c>
      <c r="B35" s="146">
        <f>'М92'!D15</f>
        <v>0</v>
      </c>
      <c r="C35" s="147" t="str">
        <f>'М92'!Q42</f>
        <v>Евсеев Иван</v>
      </c>
      <c r="D35" s="148" t="str">
        <f>'М92'!Q46</f>
        <v>Шамыков Всеволод</v>
      </c>
      <c r="E35" s="149">
        <f>'М92'!B62</f>
        <v>0</v>
      </c>
    </row>
    <row r="36" spans="1:5" ht="12.75">
      <c r="A36" s="44">
        <v>35</v>
      </c>
      <c r="B36" s="146">
        <f>'М92'!D19</f>
        <v>0</v>
      </c>
      <c r="C36" s="147" t="str">
        <f>'М92'!G24</f>
        <v>Иванов Павел</v>
      </c>
      <c r="D36" s="148" t="str">
        <f>'М92'!C47</f>
        <v>Валеев Гайсар</v>
      </c>
      <c r="E36" s="149">
        <f>'М92'!B64</f>
        <v>0</v>
      </c>
    </row>
    <row r="37" spans="1:5" ht="12.75">
      <c r="A37" s="44">
        <v>36</v>
      </c>
      <c r="B37" s="146">
        <f>'М92'!D23</f>
        <v>0</v>
      </c>
      <c r="C37" s="147" t="str">
        <f>'М92'!Q48</f>
        <v>Иванов Павел</v>
      </c>
      <c r="D37" s="148" t="str">
        <f>'М92'!Q50</f>
        <v>Пестряев Максим</v>
      </c>
      <c r="E37" s="149">
        <f>'М92'!B66</f>
        <v>0</v>
      </c>
    </row>
    <row r="38" spans="1:5" ht="12.75">
      <c r="A38" s="44">
        <v>37</v>
      </c>
      <c r="B38" s="146">
        <f>'М92'!D27</f>
        <v>0</v>
      </c>
      <c r="C38" s="147" t="str">
        <f>'М91'!E31</f>
        <v>Иванов Павел</v>
      </c>
      <c r="D38" s="148" t="str">
        <f>'М92'!C18</f>
        <v>Такалов Радмир</v>
      </c>
      <c r="E38" s="149">
        <f>'М92'!B68</f>
        <v>0</v>
      </c>
    </row>
    <row r="39" spans="1:5" ht="12.75">
      <c r="A39" s="44">
        <v>38</v>
      </c>
      <c r="B39" s="146">
        <f>'М92'!D31</f>
        <v>0</v>
      </c>
      <c r="C39" s="147" t="str">
        <f>'М92'!E52</f>
        <v>Ишдавлетов Адиль</v>
      </c>
      <c r="D39" s="148" t="str">
        <f>'М92'!M58</f>
        <v>Тагиров Ислам</v>
      </c>
      <c r="E39" s="149">
        <f>'М92'!B70</f>
        <v>0</v>
      </c>
    </row>
    <row r="40" spans="1:5" ht="12.75">
      <c r="A40" s="44">
        <v>39</v>
      </c>
      <c r="B40" s="146">
        <f>'М92'!D35</f>
        <v>0</v>
      </c>
      <c r="C40" s="147" t="str">
        <f>'М91'!E71</f>
        <v>Кагарманов Идель</v>
      </c>
      <c r="D40" s="148" t="str">
        <f>'М91'!K73</f>
        <v>Ветошкин Владимир</v>
      </c>
      <c r="E40" s="149">
        <f>'М92'!B72</f>
        <v>0</v>
      </c>
    </row>
    <row r="41" spans="1:5" ht="12.75">
      <c r="A41" s="44">
        <v>40</v>
      </c>
      <c r="B41" s="146">
        <f>'М92'!F8</f>
        <v>0</v>
      </c>
      <c r="C41" s="147" t="str">
        <f>'М92'!E15</f>
        <v>Кагарманов Идель</v>
      </c>
      <c r="D41" s="148" t="str">
        <f>'М92'!C62</f>
        <v>Искандаров Ильяс</v>
      </c>
      <c r="E41" s="149">
        <f>'М92'!B39</f>
        <v>0</v>
      </c>
    </row>
    <row r="42" spans="1:5" ht="12.75">
      <c r="A42" s="44">
        <v>41</v>
      </c>
      <c r="B42" s="146">
        <f>'М92'!F12</f>
        <v>0</v>
      </c>
      <c r="C42" s="147" t="str">
        <f>'М92'!G16</f>
        <v>Кагарманов Идель</v>
      </c>
      <c r="D42" s="148" t="str">
        <f>'М92'!C43</f>
        <v>Мухтасимов Алмаз</v>
      </c>
      <c r="E42" s="149">
        <f>'М92'!B41</f>
        <v>0</v>
      </c>
    </row>
    <row r="43" spans="1:5" ht="12.75">
      <c r="A43" s="44">
        <v>42</v>
      </c>
      <c r="B43" s="146">
        <f>'М92'!F16</f>
        <v>0</v>
      </c>
      <c r="C43" s="147" t="str">
        <f>'М91'!G73</f>
        <v>Кагарманов Идель</v>
      </c>
      <c r="D43" s="148" t="str">
        <f>'М91'!G76</f>
        <v>Насонкин Никита</v>
      </c>
      <c r="E43" s="149">
        <f>'М92'!B43</f>
        <v>0</v>
      </c>
    </row>
    <row r="44" spans="1:5" ht="12.75">
      <c r="A44" s="44">
        <v>43</v>
      </c>
      <c r="B44" s="146">
        <f>'М92'!F20</f>
        <v>0</v>
      </c>
      <c r="C44" s="147" t="str">
        <f>'М92'!I18</f>
        <v>Кагарманов Идель</v>
      </c>
      <c r="D44" s="148" t="str">
        <f>'М92'!M41</f>
        <v>Пестряев Максим</v>
      </c>
      <c r="E44" s="149">
        <f>'М92'!B45</f>
        <v>0</v>
      </c>
    </row>
    <row r="45" spans="1:5" ht="12.75">
      <c r="A45" s="44">
        <v>44</v>
      </c>
      <c r="B45" s="146">
        <f>'М92'!F24</f>
        <v>0</v>
      </c>
      <c r="C45" s="147" t="str">
        <f>'М92'!I65</f>
        <v>Кутуев Илья</v>
      </c>
      <c r="D45" s="148" t="str">
        <f>'М92'!I71</f>
        <v>Шаехов Тимур</v>
      </c>
      <c r="E45" s="149">
        <f>'М92'!B47</f>
        <v>0</v>
      </c>
    </row>
    <row r="46" spans="1:5" ht="12.75">
      <c r="A46" s="44">
        <v>45</v>
      </c>
      <c r="B46" s="146">
        <f>'М92'!F28</f>
        <v>0</v>
      </c>
      <c r="C46" s="147" t="str">
        <f>'М92'!G69</f>
        <v>Кутуев Илья</v>
      </c>
      <c r="D46" s="148" t="str">
        <f>'М92'!G75</f>
        <v>Ялитов Ярослав</v>
      </c>
      <c r="E46" s="149">
        <f>'М92'!B49</f>
        <v>0</v>
      </c>
    </row>
    <row r="47" spans="1:5" ht="12.75">
      <c r="A47" s="44">
        <v>46</v>
      </c>
      <c r="B47" s="146">
        <f>'М92'!F32</f>
        <v>0</v>
      </c>
      <c r="C47" s="147" t="str">
        <f>'М91'!G33</f>
        <v>Кушнарев Никита</v>
      </c>
      <c r="D47" s="148" t="str">
        <f>'М92'!E25</f>
        <v>Иванов Павел</v>
      </c>
      <c r="E47" s="149">
        <f>'М92'!B51</f>
        <v>0</v>
      </c>
    </row>
    <row r="48" spans="1:5" ht="12.75">
      <c r="A48" s="44">
        <v>47</v>
      </c>
      <c r="B48" s="146">
        <f>'М92'!F36</f>
        <v>0</v>
      </c>
      <c r="C48" s="147" t="str">
        <f>'М92'!K16</f>
        <v>Кушнарев Никита</v>
      </c>
      <c r="D48" s="148" t="str">
        <f>'М91'!C72</f>
        <v>Кагарманов Идель</v>
      </c>
      <c r="E48" s="149">
        <f>'М92'!B53</f>
        <v>0</v>
      </c>
    </row>
    <row r="49" spans="1:5" ht="12.75">
      <c r="A49" s="44">
        <v>48</v>
      </c>
      <c r="B49" s="146">
        <f>'М92'!H10</f>
        <v>0</v>
      </c>
      <c r="C49" s="147" t="str">
        <f>'М91'!E35</f>
        <v>Кушнарев Никита</v>
      </c>
      <c r="D49" s="148" t="str">
        <f>'М92'!C20</f>
        <v>Пестряев Максим</v>
      </c>
      <c r="E49" s="149">
        <f>'М92'!L39</f>
        <v>0</v>
      </c>
    </row>
    <row r="50" spans="1:5" ht="12.75">
      <c r="A50" s="44">
        <v>49</v>
      </c>
      <c r="B50" s="146">
        <f>'М92'!H18</f>
        <v>0</v>
      </c>
      <c r="C50" s="147" t="str">
        <f>'М92'!E48</f>
        <v>Лежнев Илья</v>
      </c>
      <c r="D50" s="148" t="str">
        <f>'М92'!M56</f>
        <v>Валеев Гайсар</v>
      </c>
      <c r="E50" s="149">
        <f>'М92'!L41</f>
        <v>0</v>
      </c>
    </row>
    <row r="51" spans="1:5" ht="12.75">
      <c r="A51" s="44">
        <v>50</v>
      </c>
      <c r="B51" s="146">
        <f>'М92'!H26</f>
        <v>0</v>
      </c>
      <c r="C51" s="147" t="str">
        <f>'М91'!E27</f>
        <v>Лежнев Илья</v>
      </c>
      <c r="D51" s="148" t="str">
        <f>'М92'!C16</f>
        <v>Искандаров Ильяс</v>
      </c>
      <c r="E51" s="149">
        <f>'М92'!L43</f>
        <v>0</v>
      </c>
    </row>
    <row r="52" spans="1:5" ht="12.75">
      <c r="A52" s="44">
        <v>51</v>
      </c>
      <c r="B52" s="146">
        <f>'М92'!H34</f>
        <v>0</v>
      </c>
      <c r="C52" s="147" t="str">
        <f>'М92'!G50</f>
        <v>Лежнев Илья</v>
      </c>
      <c r="D52" s="148" t="str">
        <f>'М92'!G56</f>
        <v>Ишдавлетов Адиль</v>
      </c>
      <c r="E52" s="149">
        <f>'М92'!L45</f>
        <v>0</v>
      </c>
    </row>
    <row r="53" spans="1:5" ht="12.75">
      <c r="A53" s="44">
        <v>52</v>
      </c>
      <c r="B53" s="146">
        <f>'М92'!J8</f>
        <v>0</v>
      </c>
      <c r="C53" s="147" t="str">
        <f>'М91'!E23</f>
        <v>Максимов Ярослав</v>
      </c>
      <c r="D53" s="148" t="str">
        <f>'М92'!C14</f>
        <v>Кагарманов Идель</v>
      </c>
      <c r="E53" s="149">
        <f>'М91'!B70</f>
        <v>0</v>
      </c>
    </row>
    <row r="54" spans="1:5" ht="12.75">
      <c r="A54" s="44">
        <v>53</v>
      </c>
      <c r="B54" s="146">
        <f>'М92'!J16</f>
        <v>0</v>
      </c>
      <c r="C54" s="147" t="str">
        <f>'М91'!I29</f>
        <v>Максимов Ярослав</v>
      </c>
      <c r="D54" s="148" t="str">
        <f>'М92'!I14</f>
        <v>Кушнарев Никита</v>
      </c>
      <c r="E54" s="149">
        <f>'М91'!B72</f>
        <v>0</v>
      </c>
    </row>
    <row r="55" spans="1:5" ht="12.75">
      <c r="A55" s="44">
        <v>54</v>
      </c>
      <c r="B55" s="146">
        <f>'М92'!J24</f>
        <v>0</v>
      </c>
      <c r="C55" s="147" t="str">
        <f>'М91'!G25</f>
        <v>Максимов Ярослав</v>
      </c>
      <c r="D55" s="148" t="str">
        <f>'М92'!E29</f>
        <v>Лежнев Илья</v>
      </c>
      <c r="E55" s="149">
        <f>'М91'!B74</f>
        <v>0</v>
      </c>
    </row>
    <row r="56" spans="1:5" ht="12.75">
      <c r="A56" s="44">
        <v>55</v>
      </c>
      <c r="B56" s="146">
        <f>'М92'!J32</f>
        <v>0</v>
      </c>
      <c r="C56" s="147" t="str">
        <f>'М92'!O32</f>
        <v>Максимов Ярослав</v>
      </c>
      <c r="D56" s="148" t="str">
        <f>'М91'!K65</f>
        <v>Соболь Вячеслав</v>
      </c>
      <c r="E56" s="149">
        <f>'М91'!B76</f>
        <v>0</v>
      </c>
    </row>
    <row r="57" spans="1:5" ht="12.75">
      <c r="A57" s="44">
        <v>56</v>
      </c>
      <c r="B57" s="146">
        <f>'М92'!L12</f>
        <v>0</v>
      </c>
      <c r="C57" s="147" t="str">
        <f>'М92'!O53</f>
        <v>Мухтасимов Алмаз</v>
      </c>
      <c r="D57" s="148" t="str">
        <f>'М92'!O60</f>
        <v>Горшенин Дмитрий</v>
      </c>
      <c r="E57" s="149">
        <f>'М91'!J68</f>
        <v>0</v>
      </c>
    </row>
    <row r="58" spans="1:5" ht="12.75">
      <c r="A58" s="44">
        <v>57</v>
      </c>
      <c r="B58" s="146">
        <f>'М92'!L28</f>
        <v>0</v>
      </c>
      <c r="C58" s="147" t="str">
        <f>'М91'!E47</f>
        <v>Мухтасимов Алмаз</v>
      </c>
      <c r="D58" s="148" t="str">
        <f>'М92'!C26</f>
        <v>Узбеков Эрик</v>
      </c>
      <c r="E58" s="149">
        <f>'М91'!J70</f>
        <v>0</v>
      </c>
    </row>
    <row r="59" spans="1:5" ht="12.75">
      <c r="A59" s="44">
        <v>58</v>
      </c>
      <c r="B59" s="146">
        <f>'М92'!N16</f>
        <v>0</v>
      </c>
      <c r="C59" s="147" t="str">
        <f>'М92'!G32</f>
        <v>Насонкин Никита</v>
      </c>
      <c r="D59" s="148" t="str">
        <f>'М92'!C51</f>
        <v>Тагиров Ислам</v>
      </c>
      <c r="E59" s="149">
        <f>'М91'!J63</f>
        <v>0</v>
      </c>
    </row>
    <row r="60" spans="1:5" ht="12.75">
      <c r="A60" s="44">
        <v>59</v>
      </c>
      <c r="B60" s="146">
        <f>'М92'!N32</f>
        <v>0</v>
      </c>
      <c r="C60" s="147" t="str">
        <f>'М91'!E75</f>
        <v>Насонкин Никита</v>
      </c>
      <c r="D60" s="148" t="str">
        <f>'М91'!K75</f>
        <v>Узбеков Эрик</v>
      </c>
      <c r="E60" s="149">
        <f>'М91'!J65</f>
        <v>0</v>
      </c>
    </row>
    <row r="61" spans="1:5" ht="12.75">
      <c r="A61" s="44">
        <v>60</v>
      </c>
      <c r="B61" s="146">
        <f>'М92'!P24</f>
        <v>0</v>
      </c>
      <c r="C61" s="147" t="str">
        <f>'М91'!E15</f>
        <v>Насонкин Никита</v>
      </c>
      <c r="D61" s="148" t="str">
        <f>'М92'!C10</f>
        <v>Шаехов Тимур</v>
      </c>
      <c r="E61" s="149">
        <f>'М92'!P34</f>
        <v>0</v>
      </c>
    </row>
    <row r="62" spans="1:5" ht="12.75">
      <c r="A62" s="44">
        <v>61</v>
      </c>
      <c r="B62" s="146">
        <f>'М91'!L64</f>
        <v>0</v>
      </c>
      <c r="C62" s="147" t="str">
        <f>'М92'!I34</f>
        <v>Насонкин Никита</v>
      </c>
      <c r="D62" s="148" t="str">
        <f>'М92'!M45</f>
        <v>Шамыков Всеволод</v>
      </c>
      <c r="E62" s="149">
        <f>'М91'!L66</f>
        <v>0</v>
      </c>
    </row>
    <row r="63" spans="1:5" ht="12.75">
      <c r="A63" s="44">
        <v>62</v>
      </c>
      <c r="B63" s="146">
        <f>'М91'!L69</f>
        <v>0</v>
      </c>
      <c r="C63" s="147" t="str">
        <f>'М92'!E19</f>
        <v>Пестряев Максим</v>
      </c>
      <c r="D63" s="148" t="str">
        <f>'М92'!C64</f>
        <v>Такалов Радмир</v>
      </c>
      <c r="E63" s="149">
        <f>'М91'!L71</f>
        <v>0</v>
      </c>
    </row>
    <row r="64" spans="1:5" ht="12.75">
      <c r="A64" s="44">
        <v>63</v>
      </c>
      <c r="B64" s="146">
        <f>'М91'!D71</f>
        <v>0</v>
      </c>
      <c r="C64" s="147" t="str">
        <f>'М92'!G20</f>
        <v>Пестряев Максим</v>
      </c>
      <c r="D64" s="148" t="str">
        <f>'М92'!C45</f>
        <v>Ямакаев Дмитрий</v>
      </c>
      <c r="E64" s="149">
        <f>'М91'!J73</f>
        <v>0</v>
      </c>
    </row>
    <row r="65" spans="1:5" ht="12.75">
      <c r="A65" s="44">
        <v>64</v>
      </c>
      <c r="B65" s="146">
        <f>'М91'!D75</f>
        <v>0</v>
      </c>
      <c r="C65" s="147" t="str">
        <f>'М91'!E51</f>
        <v>Сабиров Ильяс</v>
      </c>
      <c r="D65" s="148" t="str">
        <f>'М92'!C28</f>
        <v>Кутуев Илья</v>
      </c>
      <c r="E65" s="149">
        <f>'М91'!J75</f>
        <v>0</v>
      </c>
    </row>
    <row r="66" spans="1:5" ht="12.75">
      <c r="A66" s="44">
        <v>65</v>
      </c>
      <c r="B66" s="146">
        <f>'М91'!F73</f>
        <v>0</v>
      </c>
      <c r="C66" s="147" t="str">
        <f>'М91'!M69</f>
        <v>Сабиров Ильяс</v>
      </c>
      <c r="D66" s="148" t="str">
        <f>'М91'!M71</f>
        <v>Кушнарев Никита</v>
      </c>
      <c r="E66" s="149">
        <f>'М91'!F76</f>
        <v>0</v>
      </c>
    </row>
    <row r="67" spans="1:5" ht="12.75">
      <c r="A67" s="44">
        <v>66</v>
      </c>
      <c r="B67" s="146">
        <f>'М91'!L74</f>
        <v>0</v>
      </c>
      <c r="C67" s="147" t="str">
        <f>'М91'!G49</f>
        <v>Сабиров Ильяс</v>
      </c>
      <c r="D67" s="148" t="str">
        <f>'М92'!E17</f>
        <v>Мухтасимов Алмаз</v>
      </c>
      <c r="E67" s="149">
        <f>'М91'!L76</f>
        <v>0</v>
      </c>
    </row>
    <row r="68" spans="1:5" ht="12.75">
      <c r="A68" s="44">
        <v>67</v>
      </c>
      <c r="B68" s="146">
        <f>'М92'!N40</f>
        <v>0</v>
      </c>
      <c r="C68" s="147" t="str">
        <f>'М92'!K24</f>
        <v>Сабиров Ильяс</v>
      </c>
      <c r="D68" s="148" t="str">
        <f>'М91'!C74</f>
        <v>Узбеков Эрик</v>
      </c>
      <c r="E68" s="149">
        <f>'М92'!N47</f>
        <v>0</v>
      </c>
    </row>
    <row r="69" spans="1:5" ht="12.75">
      <c r="A69" s="44">
        <v>68</v>
      </c>
      <c r="B69" s="146">
        <f>'М92'!N44</f>
        <v>0</v>
      </c>
      <c r="C69" s="147" t="str">
        <f>'М91'!M64</f>
        <v>Соболь Вячеслав</v>
      </c>
      <c r="D69" s="148" t="str">
        <f>'М91'!M66</f>
        <v>Аксаев Алексей</v>
      </c>
      <c r="E69" s="149">
        <f>'М92'!N49</f>
        <v>0</v>
      </c>
    </row>
    <row r="70" spans="1:5" ht="12.75">
      <c r="A70" s="44">
        <v>69</v>
      </c>
      <c r="B70" s="146">
        <f>'М92'!P42</f>
        <v>0</v>
      </c>
      <c r="C70" s="147" t="str">
        <f>'М91'!G57</f>
        <v>Соболь Вячеслав</v>
      </c>
      <c r="D70" s="148" t="str">
        <f>'М92'!E13</f>
        <v>Апулов Арсений</v>
      </c>
      <c r="E70" s="149">
        <f>'М92'!P46</f>
        <v>0</v>
      </c>
    </row>
    <row r="71" spans="1:5" ht="12.75">
      <c r="A71" s="44">
        <v>70</v>
      </c>
      <c r="B71" s="146">
        <f>'М92'!P48</f>
        <v>0</v>
      </c>
      <c r="C71" s="147" t="str">
        <f>'М92'!K32</f>
        <v>Соболь Вячеслав</v>
      </c>
      <c r="D71" s="148" t="str">
        <f>'М91'!C76</f>
        <v>Насонкин Никита</v>
      </c>
      <c r="E71" s="149">
        <f>'М92'!P50</f>
        <v>0</v>
      </c>
    </row>
    <row r="72" spans="1:5" ht="12.75">
      <c r="A72" s="44">
        <v>71</v>
      </c>
      <c r="B72" s="146">
        <f>'М92'!D40</f>
        <v>0</v>
      </c>
      <c r="C72" s="147" t="str">
        <f>'М92'!M28</f>
        <v>Соболь Вячеслав</v>
      </c>
      <c r="D72" s="148" t="str">
        <f>'М91'!K70</f>
        <v>Сабиров Ильяс</v>
      </c>
      <c r="E72" s="149">
        <f>'М92'!L52</f>
        <v>0</v>
      </c>
    </row>
    <row r="73" spans="1:5" ht="12.75">
      <c r="A73" s="44">
        <v>72</v>
      </c>
      <c r="B73" s="146">
        <f>'М92'!D44</f>
        <v>0</v>
      </c>
      <c r="C73" s="147" t="str">
        <f>'М91'!E59</f>
        <v>Соболь Вячеслав</v>
      </c>
      <c r="D73" s="148" t="str">
        <f>'М92'!C32</f>
        <v>Тагиров Ислам</v>
      </c>
      <c r="E73" s="149">
        <f>'М92'!L54</f>
        <v>0</v>
      </c>
    </row>
    <row r="74" spans="1:5" ht="12.75">
      <c r="A74" s="44">
        <v>73</v>
      </c>
      <c r="B74" s="146">
        <f>'М92'!D48</f>
        <v>0</v>
      </c>
      <c r="C74" s="147" t="str">
        <f>'М92'!O57</f>
        <v>Тагиров Ислам</v>
      </c>
      <c r="D74" s="148" t="str">
        <f>'М92'!O62</f>
        <v>Валеев Гайсар</v>
      </c>
      <c r="E74" s="149">
        <f>'М92'!L56</f>
        <v>0</v>
      </c>
    </row>
    <row r="75" spans="1:5" ht="12.75">
      <c r="A75" s="44">
        <v>74</v>
      </c>
      <c r="B75" s="146">
        <f>'М92'!D52</f>
        <v>0</v>
      </c>
      <c r="C75" s="147" t="str">
        <f>'М92'!Q55</f>
        <v>Тагиров Ислам</v>
      </c>
      <c r="D75" s="148" t="str">
        <f>'М92'!Q59</f>
        <v>Мухтасимов Алмаз</v>
      </c>
      <c r="E75" s="149">
        <f>'М92'!L58</f>
        <v>0</v>
      </c>
    </row>
    <row r="76" spans="1:5" ht="12.75">
      <c r="A76" s="44">
        <v>75</v>
      </c>
      <c r="B76" s="146">
        <f>'М92'!F42</f>
        <v>0</v>
      </c>
      <c r="C76" s="147" t="str">
        <f>'М92'!E31</f>
        <v>Тагиров Ислам</v>
      </c>
      <c r="D76" s="148" t="str">
        <f>'М92'!C70</f>
        <v>Ялитов Ярослав</v>
      </c>
      <c r="E76" s="149">
        <f>'М92'!F54</f>
        <v>0</v>
      </c>
    </row>
    <row r="77" spans="1:5" ht="12.75">
      <c r="A77" s="44">
        <v>76</v>
      </c>
      <c r="B77" s="146">
        <f>'М92'!F50</f>
        <v>0</v>
      </c>
      <c r="C77" s="147" t="str">
        <f>'М92'!E63</f>
        <v>Такалов Радмир</v>
      </c>
      <c r="D77" s="148" t="str">
        <f>'М92'!M67</f>
        <v>Искандаров Ильяс</v>
      </c>
      <c r="E77" s="149">
        <f>'М92'!F56</f>
        <v>0</v>
      </c>
    </row>
    <row r="78" spans="1:5" ht="12.75">
      <c r="A78" s="44">
        <v>77</v>
      </c>
      <c r="B78" s="146">
        <f>'М92'!H46</f>
        <v>0</v>
      </c>
      <c r="C78" s="147" t="str">
        <f>'М91'!K53</f>
        <v>Тимергалиев Эдгар</v>
      </c>
      <c r="D78" s="148" t="str">
        <f>'М92'!M20</f>
        <v>Аксаев Алексей</v>
      </c>
      <c r="E78" s="149">
        <f>'М92'!H52</f>
        <v>0</v>
      </c>
    </row>
    <row r="79" spans="1:5" ht="12.75">
      <c r="A79" s="44">
        <v>78</v>
      </c>
      <c r="B79" s="146">
        <f>'М92'!H55</f>
        <v>0</v>
      </c>
      <c r="C79" s="147" t="str">
        <f>'М91'!I45</f>
        <v>Тимергалиев Эдгар</v>
      </c>
      <c r="D79" s="148" t="str">
        <f>'М92'!I22</f>
        <v>Сабиров Ильяс</v>
      </c>
      <c r="E79" s="149">
        <f>'М92'!H57</f>
        <v>0</v>
      </c>
    </row>
    <row r="80" spans="1:5" ht="12.75">
      <c r="A80" s="44">
        <v>79</v>
      </c>
      <c r="B80" s="146">
        <f>'М92'!N53</f>
        <v>0</v>
      </c>
      <c r="C80" s="147" t="str">
        <f>'М91'!G41</f>
        <v>Тимергалиев Эдгар</v>
      </c>
      <c r="D80" s="148" t="str">
        <f>'М92'!E21</f>
        <v>Ямакаев Дмитрий</v>
      </c>
      <c r="E80" s="149">
        <f>'М92'!N60</f>
        <v>0</v>
      </c>
    </row>
    <row r="81" spans="1:5" ht="12.75">
      <c r="A81" s="44">
        <v>80</v>
      </c>
      <c r="B81" s="146">
        <f>'М92'!N57</f>
        <v>0</v>
      </c>
      <c r="C81" s="147" t="str">
        <f>'М92'!I26</f>
        <v>Узбеков Эрик</v>
      </c>
      <c r="D81" s="148" t="str">
        <f>'М92'!M43</f>
        <v>Иванов Павел</v>
      </c>
      <c r="E81" s="149">
        <f>'М92'!N62</f>
        <v>0</v>
      </c>
    </row>
    <row r="82" spans="1:5" ht="12.75">
      <c r="A82" s="44">
        <v>81</v>
      </c>
      <c r="B82" s="146">
        <f>'М92'!P55</f>
        <v>0</v>
      </c>
      <c r="C82" s="147" t="str">
        <f>'М92'!E27</f>
        <v>Узбеков Эрик</v>
      </c>
      <c r="D82" s="148" t="str">
        <f>'М92'!C68</f>
        <v>Кутуев Илья</v>
      </c>
      <c r="E82" s="149">
        <f>'М92'!P59</f>
        <v>0</v>
      </c>
    </row>
    <row r="83" spans="1:5" ht="12.75">
      <c r="A83" s="44">
        <v>82</v>
      </c>
      <c r="B83" s="146">
        <f>'М92'!P61</f>
        <v>0</v>
      </c>
      <c r="C83" s="147" t="str">
        <f>'М92'!G28</f>
        <v>Узбеков Эрик</v>
      </c>
      <c r="D83" s="148" t="str">
        <f>'М92'!C49</f>
        <v>Лежнев Илья</v>
      </c>
      <c r="E83" s="149">
        <f>'М92'!P63</f>
        <v>0</v>
      </c>
    </row>
    <row r="84" spans="1:5" ht="12.75">
      <c r="A84" s="44">
        <v>83</v>
      </c>
      <c r="B84" s="146">
        <f>'М92'!D59</f>
        <v>0</v>
      </c>
      <c r="C84" s="147" t="str">
        <f>'М91'!I13</f>
        <v>Ханов Шамиль</v>
      </c>
      <c r="D84" s="148" t="str">
        <f>'М92'!I6</f>
        <v>Березовских Евгений</v>
      </c>
      <c r="E84" s="149">
        <f>'М92'!L65</f>
        <v>0</v>
      </c>
    </row>
    <row r="85" spans="1:5" ht="12.75">
      <c r="A85" s="44">
        <v>84</v>
      </c>
      <c r="B85" s="146">
        <f>'М92'!D63</f>
        <v>0</v>
      </c>
      <c r="C85" s="147" t="str">
        <f>'М91'!K21</f>
        <v>Ханов Шамиль</v>
      </c>
      <c r="D85" s="148" t="str">
        <f>'М92'!M36</f>
        <v>Максимов Ярослав</v>
      </c>
      <c r="E85" s="149">
        <f>'М92'!L67</f>
        <v>0</v>
      </c>
    </row>
    <row r="86" spans="1:5" ht="12.75">
      <c r="A86" s="44">
        <v>85</v>
      </c>
      <c r="B86" s="146">
        <f>'М92'!D67</f>
        <v>0</v>
      </c>
      <c r="C86" s="147" t="str">
        <f>'М91'!M37</f>
        <v>Ханов Шамиль</v>
      </c>
      <c r="D86" s="148" t="str">
        <f>'М91'!M57</f>
        <v>Тимергалиев Эдгар</v>
      </c>
      <c r="E86" s="149">
        <f>'М92'!L69</f>
        <v>0</v>
      </c>
    </row>
    <row r="87" spans="1:5" ht="12.75">
      <c r="A87" s="44">
        <v>86</v>
      </c>
      <c r="B87" s="146">
        <f>'М92'!D71</f>
        <v>0</v>
      </c>
      <c r="C87" s="147" t="str">
        <f>'М91'!G9</f>
        <v>Ханов Шамиль</v>
      </c>
      <c r="D87" s="148" t="str">
        <f>'М92'!E37</f>
        <v>Шамыков Всеволод</v>
      </c>
      <c r="E87" s="149">
        <f>'М92'!L71</f>
        <v>0</v>
      </c>
    </row>
    <row r="88" spans="1:5" ht="12.75">
      <c r="A88" s="44">
        <v>87</v>
      </c>
      <c r="B88" s="146">
        <f>'М92'!F61</f>
        <v>0</v>
      </c>
      <c r="C88" s="147" t="str">
        <f>'М92'!G61</f>
        <v>Шаехов Тимур</v>
      </c>
      <c r="D88" s="148" t="str">
        <f>'М92'!G73</f>
        <v>Такалов Радмир</v>
      </c>
      <c r="E88" s="149">
        <f>'М92'!F73</f>
        <v>0</v>
      </c>
    </row>
    <row r="89" spans="1:5" ht="12.75">
      <c r="A89" s="44">
        <v>88</v>
      </c>
      <c r="B89" s="146">
        <f>'М92'!F69</f>
        <v>0</v>
      </c>
      <c r="C89" s="147" t="str">
        <f>'М91'!E11</f>
        <v>Шамыков Всеволод</v>
      </c>
      <c r="D89" s="148" t="str">
        <f>'М92'!C8</f>
        <v>Горшенин Дмитрий</v>
      </c>
      <c r="E89" s="149">
        <f>'М92'!F75</f>
        <v>0</v>
      </c>
    </row>
    <row r="90" spans="1:5" ht="12.75">
      <c r="A90" s="44">
        <v>89</v>
      </c>
      <c r="B90" s="146">
        <f>'М92'!H65</f>
        <v>0</v>
      </c>
      <c r="C90" s="147" t="str">
        <f>'М92'!O44</f>
        <v>Шамыков Всеволод</v>
      </c>
      <c r="D90" s="148" t="str">
        <f>'М92'!O49</f>
        <v>Иванов Павел</v>
      </c>
      <c r="E90" s="149">
        <f>'М92'!H71</f>
        <v>0</v>
      </c>
    </row>
    <row r="91" spans="1:5" ht="12.75">
      <c r="A91" s="44">
        <v>90</v>
      </c>
      <c r="B91" s="146">
        <f>'М92'!H74</f>
        <v>0</v>
      </c>
      <c r="C91" s="147" t="str">
        <f>'М92'!G36</f>
        <v>Шамыков Всеволод</v>
      </c>
      <c r="D91" s="148" t="str">
        <f>'М92'!C53</f>
        <v>Ишдавлетов Адиль</v>
      </c>
      <c r="E91" s="149">
        <f>'М92'!H76</f>
        <v>0</v>
      </c>
    </row>
    <row r="92" spans="1:5" ht="12.75">
      <c r="A92" s="44">
        <v>91</v>
      </c>
      <c r="B92" s="146">
        <f>'М92'!N66</f>
        <v>0</v>
      </c>
      <c r="C92" s="147" t="str">
        <f>'М92'!I74</f>
        <v>Ялитов Ярослав</v>
      </c>
      <c r="D92" s="148" t="str">
        <f>'М92'!I76</f>
        <v>Такалов Радмир</v>
      </c>
      <c r="E92" s="149">
        <f>'М92'!N73</f>
        <v>0</v>
      </c>
    </row>
    <row r="93" spans="1:5" ht="12.75">
      <c r="A93" s="44">
        <v>92</v>
      </c>
      <c r="B93" s="146">
        <f>'М92'!N70</f>
        <v>0</v>
      </c>
      <c r="C93" s="147" t="str">
        <f>'М91'!E43</f>
        <v>Ямакаев Дмитрий</v>
      </c>
      <c r="D93" s="148" t="str">
        <f>'М92'!C24</f>
        <v>Валеев Гайсар</v>
      </c>
      <c r="E93" s="149">
        <f>'М92'!N75</f>
        <v>0</v>
      </c>
    </row>
    <row r="94" spans="1:5" ht="12.75">
      <c r="A94" s="44">
        <v>93</v>
      </c>
      <c r="B94" s="146">
        <f>'М92'!P68</f>
        <v>0</v>
      </c>
      <c r="C94" s="147" t="str">
        <f>'М92'!I55</f>
        <v>Ямакаев Дмитрий</v>
      </c>
      <c r="D94" s="148" t="str">
        <f>'М92'!I57</f>
        <v>Ишдавлетов Адиль</v>
      </c>
      <c r="E94" s="149">
        <f>'М92'!P72</f>
        <v>0</v>
      </c>
    </row>
    <row r="95" spans="1:5" ht="12.75">
      <c r="A95" s="44">
        <v>94</v>
      </c>
      <c r="B95" s="146">
        <f>'М92'!P74</f>
        <v>0</v>
      </c>
      <c r="C95" s="147" t="str">
        <f>'М92'!E44</f>
        <v>Ямакаев Дмитрий</v>
      </c>
      <c r="D95" s="148" t="str">
        <f>'М92'!M54</f>
        <v>Мухтасимов Алмаз</v>
      </c>
      <c r="E95" s="149">
        <f>'М92'!P76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J39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3" width="9.125" style="51" customWidth="1"/>
    <col min="4" max="4" width="25.75390625" style="51" customWidth="1"/>
    <col min="5" max="5" width="9.125" style="51" customWidth="1"/>
    <col min="6" max="6" width="4.75390625" style="51" customWidth="1"/>
    <col min="7" max="7" width="7.75390625" style="51" customWidth="1"/>
    <col min="8" max="8" width="23.75390625" style="51" customWidth="1"/>
    <col min="9" max="9" width="6.75390625" style="51" customWidth="1"/>
    <col min="10" max="16384" width="9.125" style="51" customWidth="1"/>
  </cols>
  <sheetData>
    <row r="1" spans="1:9" ht="16.5" thickBot="1">
      <c r="A1" s="72" t="s">
        <v>95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73" t="s">
        <v>25</v>
      </c>
      <c r="B2" s="73"/>
      <c r="C2" s="73"/>
      <c r="D2" s="73"/>
      <c r="E2" s="73"/>
      <c r="F2" s="73"/>
      <c r="G2" s="73"/>
      <c r="H2" s="73"/>
      <c r="I2" s="73"/>
    </row>
    <row r="3" spans="1:10" ht="23.25">
      <c r="A3" s="74" t="s">
        <v>28</v>
      </c>
      <c r="B3" s="75"/>
      <c r="C3" s="75"/>
      <c r="D3" s="75"/>
      <c r="E3" s="75"/>
      <c r="F3" s="75"/>
      <c r="G3" s="75"/>
      <c r="H3" s="75"/>
      <c r="I3" s="64"/>
      <c r="J3" s="53"/>
    </row>
    <row r="4" spans="1:10" ht="19.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54"/>
    </row>
    <row r="5" spans="1:10" ht="15.75">
      <c r="A5" s="69" t="s">
        <v>97</v>
      </c>
      <c r="B5" s="70"/>
      <c r="C5" s="70"/>
      <c r="D5" s="55" t="s">
        <v>23</v>
      </c>
      <c r="E5" s="71">
        <v>44285</v>
      </c>
      <c r="F5" s="71"/>
      <c r="G5" s="71"/>
      <c r="H5" s="56"/>
      <c r="I5" s="57"/>
      <c r="J5" s="54"/>
    </row>
    <row r="6" spans="1:10" ht="15.75">
      <c r="A6" s="84"/>
      <c r="B6" s="84"/>
      <c r="C6" s="84"/>
      <c r="D6" s="84"/>
      <c r="E6" s="84"/>
      <c r="F6" s="84"/>
      <c r="G6" s="84"/>
      <c r="H6" s="84"/>
      <c r="I6" s="84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54</v>
      </c>
      <c r="C8" s="65">
        <v>1</v>
      </c>
      <c r="D8" s="62" t="str">
        <f>'Д91'!M37</f>
        <v>Валиахметова* Лиана</v>
      </c>
      <c r="E8" s="18">
        <f>'Д91'!L37</f>
        <v>0</v>
      </c>
      <c r="F8" s="18"/>
      <c r="G8" s="18"/>
      <c r="H8" s="18"/>
      <c r="I8" s="18"/>
    </row>
    <row r="9" spans="1:9" ht="18">
      <c r="A9" s="66"/>
      <c r="B9" s="21" t="s">
        <v>55</v>
      </c>
      <c r="C9" s="65">
        <v>2</v>
      </c>
      <c r="D9" s="62" t="str">
        <f>'Д91'!M57</f>
        <v>Валиахметова* Диана</v>
      </c>
      <c r="E9" s="18">
        <f>'Д91'!L57</f>
        <v>0</v>
      </c>
      <c r="F9" s="18"/>
      <c r="G9" s="18"/>
      <c r="H9" s="18"/>
      <c r="I9" s="18"/>
    </row>
    <row r="10" spans="1:9" ht="18">
      <c r="A10" s="66"/>
      <c r="B10" s="21" t="s">
        <v>98</v>
      </c>
      <c r="C10" s="65">
        <v>3</v>
      </c>
      <c r="D10" s="62" t="str">
        <f>'Д92'!Q24</f>
        <v>Колесникова* Софья</v>
      </c>
      <c r="E10" s="18">
        <f>'Д92'!P24</f>
        <v>0</v>
      </c>
      <c r="F10" s="18"/>
      <c r="G10" s="18"/>
      <c r="H10" s="18"/>
      <c r="I10" s="18"/>
    </row>
    <row r="11" spans="1:9" ht="18">
      <c r="A11" s="66"/>
      <c r="B11" s="21" t="s">
        <v>99</v>
      </c>
      <c r="C11" s="65">
        <v>4</v>
      </c>
      <c r="D11" s="62" t="str">
        <f>'Д92'!Q34</f>
        <v>Усманова* Элина</v>
      </c>
      <c r="E11" s="18">
        <f>'Д92'!P34</f>
        <v>0</v>
      </c>
      <c r="F11" s="18"/>
      <c r="G11" s="18"/>
      <c r="H11" s="18"/>
      <c r="I11" s="18"/>
    </row>
    <row r="12" spans="1:9" ht="18">
      <c r="A12" s="66"/>
      <c r="B12" s="21" t="s">
        <v>62</v>
      </c>
      <c r="C12" s="65">
        <v>5</v>
      </c>
      <c r="D12" s="62" t="str">
        <f>'Д91'!M64</f>
        <v>Фарвазева* Замира</v>
      </c>
      <c r="E12" s="18">
        <f>'Д91'!L64</f>
        <v>0</v>
      </c>
      <c r="F12" s="18"/>
      <c r="G12" s="18"/>
      <c r="H12" s="18"/>
      <c r="I12" s="18"/>
    </row>
    <row r="13" spans="1:9" ht="18">
      <c r="A13" s="66"/>
      <c r="B13" s="21" t="s">
        <v>100</v>
      </c>
      <c r="C13" s="65">
        <v>6</v>
      </c>
      <c r="D13" s="62" t="str">
        <f>'Д91'!M66</f>
        <v>Нургалиева* Камила</v>
      </c>
      <c r="E13" s="18">
        <f>'Д91'!L66</f>
        <v>0</v>
      </c>
      <c r="F13" s="18"/>
      <c r="G13" s="18"/>
      <c r="H13" s="18"/>
      <c r="I13" s="18"/>
    </row>
    <row r="14" spans="1:9" ht="18">
      <c r="A14" s="66"/>
      <c r="B14" s="21" t="s">
        <v>101</v>
      </c>
      <c r="C14" s="65">
        <v>7</v>
      </c>
      <c r="D14" s="62" t="str">
        <f>'Д91'!M69</f>
        <v>Биккужина* Кира</v>
      </c>
      <c r="E14" s="18">
        <f>'Д91'!L69</f>
        <v>0</v>
      </c>
      <c r="F14" s="18"/>
      <c r="G14" s="18"/>
      <c r="H14" s="18"/>
      <c r="I14" s="18"/>
    </row>
    <row r="15" spans="1:9" ht="18">
      <c r="A15" s="66"/>
      <c r="B15" s="21" t="s">
        <v>102</v>
      </c>
      <c r="C15" s="65">
        <v>8</v>
      </c>
      <c r="D15" s="62" t="str">
        <f>'Д91'!M71</f>
        <v>Айбатова* Амира</v>
      </c>
      <c r="E15" s="18">
        <f>'Д91'!L71</f>
        <v>0</v>
      </c>
      <c r="F15" s="18"/>
      <c r="G15" s="18"/>
      <c r="H15" s="18"/>
      <c r="I15" s="18"/>
    </row>
    <row r="16" spans="1:9" ht="18">
      <c r="A16" s="66"/>
      <c r="B16" s="21" t="s">
        <v>64</v>
      </c>
      <c r="C16" s="65">
        <v>9</v>
      </c>
      <c r="D16" s="62" t="str">
        <f>'Д91'!G73</f>
        <v>Ермолаева* Роксана</v>
      </c>
      <c r="E16" s="18">
        <f>'Д91'!F73</f>
        <v>0</v>
      </c>
      <c r="F16" s="18"/>
      <c r="G16" s="18"/>
      <c r="H16" s="18"/>
      <c r="I16" s="18"/>
    </row>
    <row r="17" spans="1:9" ht="18">
      <c r="A17" s="66"/>
      <c r="B17" s="21" t="s">
        <v>103</v>
      </c>
      <c r="C17" s="65">
        <v>10</v>
      </c>
      <c r="D17" s="62" t="str">
        <f>'Д91'!G76</f>
        <v>Матвеева* Мария</v>
      </c>
      <c r="E17" s="18">
        <f>'Д91'!F76</f>
        <v>0</v>
      </c>
      <c r="F17" s="18"/>
      <c r="G17" s="18"/>
      <c r="H17" s="18"/>
      <c r="I17" s="18"/>
    </row>
    <row r="18" spans="1:9" ht="18">
      <c r="A18" s="66"/>
      <c r="B18" s="21" t="s">
        <v>104</v>
      </c>
      <c r="C18" s="65">
        <v>11</v>
      </c>
      <c r="D18" s="62" t="str">
        <f>'Д91'!M74</f>
        <v>Саликова* Юлия</v>
      </c>
      <c r="E18" s="18">
        <f>'Д91'!L74</f>
        <v>0</v>
      </c>
      <c r="F18" s="18"/>
      <c r="G18" s="18"/>
      <c r="H18" s="18"/>
      <c r="I18" s="18"/>
    </row>
    <row r="19" spans="1:9" ht="18">
      <c r="A19" s="66"/>
      <c r="B19" s="21" t="s">
        <v>105</v>
      </c>
      <c r="C19" s="65">
        <v>12</v>
      </c>
      <c r="D19" s="62" t="str">
        <f>'Д91'!M76</f>
        <v>Михайлова* Кристина</v>
      </c>
      <c r="E19" s="18">
        <f>'Д91'!L76</f>
        <v>0</v>
      </c>
      <c r="F19" s="18"/>
      <c r="G19" s="18"/>
      <c r="H19" s="18"/>
      <c r="I19" s="18"/>
    </row>
    <row r="20" spans="1:9" ht="18">
      <c r="A20" s="66"/>
      <c r="B20" s="21" t="s">
        <v>106</v>
      </c>
      <c r="C20" s="65">
        <v>13</v>
      </c>
      <c r="D20" s="62" t="str">
        <f>'Д92'!Q42</f>
        <v>Краснова* Валерия</v>
      </c>
      <c r="E20" s="18">
        <f>'Д92'!P42</f>
        <v>0</v>
      </c>
      <c r="F20" s="18"/>
      <c r="G20" s="18"/>
      <c r="H20" s="18"/>
      <c r="I20" s="18"/>
    </row>
    <row r="21" spans="1:9" ht="18">
      <c r="A21" s="66"/>
      <c r="B21" s="21" t="s">
        <v>107</v>
      </c>
      <c r="C21" s="65">
        <v>14</v>
      </c>
      <c r="D21" s="62" t="str">
        <f>'Д92'!Q46</f>
        <v>Михайлова* Полина</v>
      </c>
      <c r="E21" s="18">
        <f>'Д92'!P46</f>
        <v>0</v>
      </c>
      <c r="F21" s="18"/>
      <c r="G21" s="18"/>
      <c r="H21" s="18"/>
      <c r="I21" s="18"/>
    </row>
    <row r="22" spans="1:9" ht="18">
      <c r="A22" s="66"/>
      <c r="B22" s="21" t="s">
        <v>108</v>
      </c>
      <c r="C22" s="65">
        <v>15</v>
      </c>
      <c r="D22" s="62" t="str">
        <f>'Д92'!Q48</f>
        <v>Хамитова* Алсу</v>
      </c>
      <c r="E22" s="18">
        <f>'Д92'!P48</f>
        <v>0</v>
      </c>
      <c r="F22" s="18"/>
      <c r="G22" s="18"/>
      <c r="H22" s="18"/>
      <c r="I22" s="18"/>
    </row>
    <row r="23" spans="1:9" ht="18">
      <c r="A23" s="66"/>
      <c r="B23" s="21" t="s">
        <v>109</v>
      </c>
      <c r="C23" s="65">
        <v>16</v>
      </c>
      <c r="D23" s="62" t="str">
        <f>'Д92'!Q50</f>
        <v>Саитгареева* Карина</v>
      </c>
      <c r="E23" s="18">
        <f>'Д92'!P50</f>
        <v>0</v>
      </c>
      <c r="F23" s="18"/>
      <c r="G23" s="18"/>
      <c r="H23" s="18"/>
      <c r="I23" s="18"/>
    </row>
    <row r="24" spans="1:9" ht="18">
      <c r="A24" s="66"/>
      <c r="B24" s="21" t="s">
        <v>110</v>
      </c>
      <c r="C24" s="65">
        <v>17</v>
      </c>
      <c r="D24" s="62" t="str">
        <f>'Д92'!I46</f>
        <v>Кирсанова* Злата</v>
      </c>
      <c r="E24" s="18">
        <f>'Д92'!H46</f>
        <v>0</v>
      </c>
      <c r="F24" s="18"/>
      <c r="G24" s="18"/>
      <c r="H24" s="18"/>
      <c r="I24" s="18"/>
    </row>
    <row r="25" spans="1:9" ht="18">
      <c r="A25" s="66"/>
      <c r="B25" s="21" t="s">
        <v>111</v>
      </c>
      <c r="C25" s="65">
        <v>18</v>
      </c>
      <c r="D25" s="62" t="str">
        <f>'Д92'!I52</f>
        <v>Сабирова* Ляйсан</v>
      </c>
      <c r="E25" s="18">
        <f>'Д92'!H52</f>
        <v>0</v>
      </c>
      <c r="F25" s="18"/>
      <c r="G25" s="18"/>
      <c r="H25" s="18"/>
      <c r="I25" s="18"/>
    </row>
    <row r="26" spans="1:9" ht="18">
      <c r="A26" s="66"/>
      <c r="B26" s="21" t="s">
        <v>112</v>
      </c>
      <c r="C26" s="65">
        <v>19</v>
      </c>
      <c r="D26" s="62" t="str">
        <f>'Д92'!I55</f>
        <v>Зайнаева* Анастасия</v>
      </c>
      <c r="E26" s="18">
        <f>'Д92'!H55</f>
        <v>0</v>
      </c>
      <c r="F26" s="18"/>
      <c r="G26" s="18"/>
      <c r="H26" s="18"/>
      <c r="I26" s="18"/>
    </row>
    <row r="27" spans="1:9" ht="18">
      <c r="A27" s="66"/>
      <c r="B27" s="21" t="s">
        <v>113</v>
      </c>
      <c r="C27" s="65">
        <v>20</v>
      </c>
      <c r="D27" s="62" t="str">
        <f>'Д92'!I57</f>
        <v>Асанян* Диана</v>
      </c>
      <c r="E27" s="18">
        <f>'Д92'!H57</f>
        <v>0</v>
      </c>
      <c r="F27" s="18"/>
      <c r="G27" s="18"/>
      <c r="H27" s="18"/>
      <c r="I27" s="18"/>
    </row>
    <row r="28" spans="1:9" ht="18">
      <c r="A28" s="66"/>
      <c r="B28" s="21" t="s">
        <v>114</v>
      </c>
      <c r="C28" s="65">
        <v>21</v>
      </c>
      <c r="D28" s="62" t="str">
        <f>'Д92'!Q55</f>
        <v>Исламова* Милана</v>
      </c>
      <c r="E28" s="18">
        <f>'Д92'!P55</f>
        <v>0</v>
      </c>
      <c r="F28" s="18"/>
      <c r="G28" s="18"/>
      <c r="H28" s="18"/>
      <c r="I28" s="18"/>
    </row>
    <row r="29" spans="1:9" ht="18">
      <c r="A29" s="66"/>
      <c r="B29" s="21" t="s">
        <v>115</v>
      </c>
      <c r="C29" s="65">
        <v>22</v>
      </c>
      <c r="D29" s="62" t="str">
        <f>'Д92'!Q59</f>
        <v>Фазлыева* Алина</v>
      </c>
      <c r="E29" s="18">
        <f>'Д92'!P59</f>
        <v>0</v>
      </c>
      <c r="F29" s="18"/>
      <c r="G29" s="18"/>
      <c r="H29" s="18"/>
      <c r="I29" s="18"/>
    </row>
    <row r="30" spans="1:9" ht="18">
      <c r="A30" s="66"/>
      <c r="B30" s="21" t="s">
        <v>116</v>
      </c>
      <c r="C30" s="65">
        <v>23</v>
      </c>
      <c r="D30" s="62" t="str">
        <f>'Д92'!Q61</f>
        <v>Салмиярова* Анна</v>
      </c>
      <c r="E30" s="18">
        <f>'Д92'!P61</f>
        <v>0</v>
      </c>
      <c r="F30" s="18"/>
      <c r="G30" s="18"/>
      <c r="H30" s="18"/>
      <c r="I30" s="18"/>
    </row>
    <row r="31" spans="1:9" ht="18">
      <c r="A31" s="66"/>
      <c r="B31" s="21" t="s">
        <v>117</v>
      </c>
      <c r="C31" s="65">
        <v>24</v>
      </c>
      <c r="D31" s="62" t="str">
        <f>'Д92'!Q63</f>
        <v>Сакратова* Камилла</v>
      </c>
      <c r="E31" s="18">
        <f>'Д92'!P63</f>
        <v>0</v>
      </c>
      <c r="F31" s="18"/>
      <c r="G31" s="18"/>
      <c r="H31" s="18"/>
      <c r="I31" s="18"/>
    </row>
    <row r="32" spans="1:9" ht="18">
      <c r="A32" s="66"/>
      <c r="B32" s="21" t="s">
        <v>71</v>
      </c>
      <c r="C32" s="65">
        <v>25</v>
      </c>
      <c r="D32" s="62" t="str">
        <f>'Д92'!I65</f>
        <v>Решетникова* Арина</v>
      </c>
      <c r="E32" s="18">
        <f>'Д92'!H65</f>
        <v>0</v>
      </c>
      <c r="F32" s="18"/>
      <c r="G32" s="18"/>
      <c r="H32" s="18"/>
      <c r="I32" s="18"/>
    </row>
    <row r="33" spans="1:9" ht="18">
      <c r="A33" s="66"/>
      <c r="B33" s="21" t="s">
        <v>118</v>
      </c>
      <c r="C33" s="65">
        <v>26</v>
      </c>
      <c r="D33" s="62" t="str">
        <f>'Д92'!I71</f>
        <v>Морозова* Ева</v>
      </c>
      <c r="E33" s="18">
        <f>'Д92'!H71</f>
        <v>0</v>
      </c>
      <c r="F33" s="18"/>
      <c r="G33" s="18"/>
      <c r="H33" s="18"/>
      <c r="I33" s="18"/>
    </row>
    <row r="34" spans="1:9" ht="18">
      <c r="A34" s="66"/>
      <c r="B34" s="21" t="s">
        <v>119</v>
      </c>
      <c r="C34" s="65">
        <v>27</v>
      </c>
      <c r="D34" s="62" t="str">
        <f>'Д92'!I74</f>
        <v>Ягафарова* Диана</v>
      </c>
      <c r="E34" s="18">
        <f>'Д92'!H74</f>
        <v>0</v>
      </c>
      <c r="F34" s="18"/>
      <c r="G34" s="18"/>
      <c r="H34" s="18"/>
      <c r="I34" s="18"/>
    </row>
    <row r="35" spans="1:9" ht="18">
      <c r="A35" s="66"/>
      <c r="B35" s="21" t="s">
        <v>120</v>
      </c>
      <c r="C35" s="65">
        <v>28</v>
      </c>
      <c r="D35" s="62" t="str">
        <f>'Д92'!I76</f>
        <v>Кашапова* Азалия</v>
      </c>
      <c r="E35" s="18">
        <f>'Д92'!H76</f>
        <v>0</v>
      </c>
      <c r="F35" s="18"/>
      <c r="G35" s="18"/>
      <c r="H35" s="18"/>
      <c r="I35" s="18"/>
    </row>
    <row r="36" spans="1:9" ht="18">
      <c r="A36" s="66"/>
      <c r="B36" s="21" t="s">
        <v>121</v>
      </c>
      <c r="C36" s="65">
        <v>29</v>
      </c>
      <c r="D36" s="62" t="str">
        <f>'Д92'!Q68</f>
        <v>Иликбаева* Елизавета</v>
      </c>
      <c r="E36" s="18">
        <f>'Д92'!P68</f>
        <v>0</v>
      </c>
      <c r="F36" s="18"/>
      <c r="G36" s="18"/>
      <c r="H36" s="18"/>
      <c r="I36" s="18"/>
    </row>
    <row r="37" spans="1:9" ht="18">
      <c r="A37" s="66"/>
      <c r="B37" s="21" t="s">
        <v>122</v>
      </c>
      <c r="C37" s="65">
        <v>30</v>
      </c>
      <c r="D37" s="62" t="str">
        <f>'Д92'!Q72</f>
        <v>Альмухаметова* Виолетта</v>
      </c>
      <c r="E37" s="18">
        <f>'Д92'!P72</f>
        <v>0</v>
      </c>
      <c r="F37" s="18"/>
      <c r="G37" s="18"/>
      <c r="H37" s="18"/>
      <c r="I37" s="18"/>
    </row>
    <row r="38" spans="1:9" ht="18">
      <c r="A38" s="66"/>
      <c r="B38" s="21" t="s">
        <v>123</v>
      </c>
      <c r="C38" s="65">
        <v>31</v>
      </c>
      <c r="D38" s="62" t="str">
        <f>'Д92'!Q74</f>
        <v>Динисламова* Айгузель</v>
      </c>
      <c r="E38" s="18">
        <f>'Д92'!P74</f>
        <v>0</v>
      </c>
      <c r="F38" s="18"/>
      <c r="G38" s="18"/>
      <c r="H38" s="18"/>
      <c r="I38" s="18"/>
    </row>
    <row r="39" spans="1:9" ht="18">
      <c r="A39" s="66"/>
      <c r="B39" s="21" t="s">
        <v>124</v>
      </c>
      <c r="C39" s="65">
        <v>32</v>
      </c>
      <c r="D39" s="62" t="str">
        <f>'Д92'!Q76</f>
        <v>Гаитова* Камила</v>
      </c>
      <c r="E39" s="18">
        <f>'Д92'!P76</f>
        <v>0</v>
      </c>
      <c r="F39" s="18"/>
      <c r="G39" s="18"/>
      <c r="H39" s="18"/>
      <c r="I39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2019-11-22T15:36:40Z</cp:lastPrinted>
  <dcterms:created xsi:type="dcterms:W3CDTF">2008-02-03T08:28:10Z</dcterms:created>
  <dcterms:modified xsi:type="dcterms:W3CDTF">2021-04-01T12:47:53Z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