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5" windowWidth="9375" windowHeight="4710" tabRatio="942" activeTab="0"/>
  </bookViews>
  <sheets>
    <sheet name="Кубок21" sheetId="1" r:id="rId1"/>
    <sheet name="сКБ1" sheetId="2" r:id="rId2"/>
    <sheet name="КБ1" sheetId="3" r:id="rId3"/>
    <sheet name="пКБ1" sheetId="4" r:id="rId4"/>
  </sheets>
  <definedNames>
    <definedName name="HTML_CodePage" hidden="1">1251</definedName>
    <definedName name="HTML_Control" localSheetId="0" hidden="1">{"'РБ2000'!$A$1:$F$67"}</definedName>
    <definedName name="HTML_Control" hidden="1">{"'РБ2000'!$A$1:$F$67"}</definedName>
    <definedName name="HTML_Description" hidden="1">""</definedName>
    <definedName name="HTML_Email" hidden="1">""</definedName>
    <definedName name="HTML_Header" hidden="1">"2007 (3)"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"C:\БАШ\kal4.htm"</definedName>
    <definedName name="HTML_Title" hidden="1">"кал7"</definedName>
    <definedName name="н" localSheetId="0" hidden="1">{"'РБ2000'!$A$1:$F$67"}</definedName>
    <definedName name="н" hidden="1">{"'РБ2000'!$A$1:$F$67"}</definedName>
    <definedName name="_xlnm.Print_Area" localSheetId="2">'КБ1'!$A$1:$O$73</definedName>
    <definedName name="_xlnm.Print_Area" localSheetId="0">'Кубок21'!$A$1:$G$38</definedName>
    <definedName name="_xlnm.Print_Area" localSheetId="1">'сКБ1'!$A$1:$I$23</definedName>
  </definedNames>
  <calcPr fullCalcOnLoad="1"/>
</workbook>
</file>

<file path=xl/sharedStrings.xml><?xml version="1.0" encoding="utf-8"?>
<sst xmlns="http://schemas.openxmlformats.org/spreadsheetml/2006/main" count="130" uniqueCount="66">
  <si>
    <t>26 декабря 2021 г.</t>
  </si>
  <si>
    <t>500 ₽, 25 баллов</t>
  </si>
  <si>
    <t>1000 ₽, 50 баллов</t>
  </si>
  <si>
    <t>3000 ₽, 250 баллов</t>
  </si>
  <si>
    <t>2000 ₽, 100 баллов</t>
  </si>
  <si>
    <t>5000 ₽, 1000 баллов</t>
  </si>
  <si>
    <t>4000 ₽, 500 баллов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</si>
  <si>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</t>
    </r>
    <r>
      <rPr>
        <sz val="12"/>
        <color indexed="16"/>
        <rFont val="KR All Sport"/>
        <family val="0"/>
      </rPr>
      <t>H</t>
    </r>
    <r>
      <rPr>
        <b/>
        <sz val="12"/>
        <color indexed="9"/>
        <rFont val="Arial"/>
        <family val="2"/>
      </rPr>
      <t xml:space="preserve">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 xml:space="preserve">РБ  </t>
    </r>
    <r>
      <rPr>
        <sz val="12"/>
        <color indexed="16"/>
        <rFont val="KR All Sport"/>
        <family val="0"/>
      </rPr>
      <t>H</t>
    </r>
    <r>
      <rPr>
        <b/>
        <sz val="12"/>
        <color indexed="16"/>
        <rFont val="Arial"/>
        <family val="2"/>
      </rPr>
      <t xml:space="preserve">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 xml:space="preserve">.ru  </t>
    </r>
    <r>
      <rPr>
        <sz val="12"/>
        <color indexed="16"/>
        <rFont val="KR All Sport"/>
        <family val="0"/>
      </rPr>
      <t>H</t>
    </r>
    <r>
      <rPr>
        <b/>
        <sz val="12"/>
        <color indexed="16"/>
        <rFont val="Arial"/>
        <family val="2"/>
      </rPr>
      <t xml:space="preserve">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</si>
  <si>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8"/>
        <color indexed="9"/>
        <rFont val="Arial"/>
        <family val="2"/>
      </rPr>
      <t>004 000 2611Я</t>
    </r>
    <r>
      <rPr>
        <b/>
        <sz val="8"/>
        <color indexed="13"/>
        <rFont val="Arial"/>
        <family val="2"/>
      </rPr>
      <t xml:space="preserve">              НОМЕР-КОД в реестре общероссийских и аккредитованных региональных спортивных федераций  </t>
    </r>
    <r>
      <rPr>
        <b/>
        <sz val="8"/>
        <color indexed="9"/>
        <rFont val="Arial"/>
        <family val="2"/>
      </rPr>
      <t>004 02 03290 О</t>
    </r>
  </si>
  <si>
    <r>
      <t>XXII</t>
    </r>
    <r>
      <rPr>
        <i/>
        <sz val="24"/>
        <color indexed="12"/>
        <rFont val="ft40"/>
        <family val="0"/>
      </rPr>
      <t xml:space="preserve"> КУБОК</t>
    </r>
    <r>
      <rPr>
        <i/>
        <sz val="24"/>
        <color indexed="16"/>
        <rFont val="ft40"/>
        <family val="0"/>
      </rPr>
      <t xml:space="preserve"> </t>
    </r>
    <r>
      <rPr>
        <i/>
        <sz val="24"/>
        <color indexed="57"/>
        <rFont val="ft40"/>
        <family val="0"/>
      </rPr>
      <t>РЕСПУБЛИКИ БАШКОРТОСТАН</t>
    </r>
  </si>
  <si>
    <t>Семенов Константин</t>
  </si>
  <si>
    <t>Аббасов Рустамхон</t>
  </si>
  <si>
    <t>LXV Чемпионат РБ в зачет XXII Кубка РБ, IV Кубка Давида - Детского Баш Кубка</t>
  </si>
  <si>
    <t>Республиканские официальные спортивные соревнования</t>
  </si>
  <si>
    <t>1 этап</t>
  </si>
  <si>
    <t>г.Уфа</t>
  </si>
  <si>
    <t>Список в соответствии с рейтингом</t>
  </si>
  <si>
    <t>№</t>
  </si>
  <si>
    <t>Список согласно занятым местам</t>
  </si>
  <si>
    <t>1-4</t>
  </si>
  <si>
    <t>_</t>
  </si>
  <si>
    <t>1-е место</t>
  </si>
  <si>
    <t>2-е место</t>
  </si>
  <si>
    <t>3-е место</t>
  </si>
  <si>
    <t>4-е место</t>
  </si>
  <si>
    <t>5-е место</t>
  </si>
  <si>
    <t>6-е место</t>
  </si>
  <si>
    <t>9-е место</t>
  </si>
  <si>
    <t>7-е место</t>
  </si>
  <si>
    <t>10-е место</t>
  </si>
  <si>
    <t>8-е место</t>
  </si>
  <si>
    <t>11-е место</t>
  </si>
  <si>
    <t>12-е место</t>
  </si>
  <si>
    <t>13-е место</t>
  </si>
  <si>
    <t>15-е место</t>
  </si>
  <si>
    <t>14-е место</t>
  </si>
  <si>
    <t>16-е место</t>
  </si>
  <si>
    <t>№ игры</t>
  </si>
  <si>
    <t>Выигравший</t>
  </si>
  <si>
    <t>Проигравший</t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</si>
  <si>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</si>
  <si>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9"/>
        <color indexed="9"/>
        <rFont val="Arial"/>
        <family val="2"/>
      </rPr>
      <t xml:space="preserve">004 000 2611Я        </t>
    </r>
    <r>
      <rPr>
        <b/>
        <sz val="9"/>
        <color indexed="13"/>
        <rFont val="Arial"/>
        <family val="2"/>
      </rPr>
      <t>НОМЕР-КОД в реестре общероссийских и аккредитованных региональных спортивных федераций</t>
    </r>
    <r>
      <rPr>
        <b/>
        <sz val="9"/>
        <color indexed="9"/>
        <rFont val="Arial"/>
        <family val="2"/>
      </rPr>
      <t xml:space="preserve">  004 02 03290 О</t>
    </r>
  </si>
  <si>
    <r>
      <t>ФЕДЕРАЦИЯ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НАСТОЛЬНОГО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12"/>
        <rFont val="Arial"/>
        <family val="2"/>
      </rPr>
      <t>ТЕННИСА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РЕСПУБЛИКИ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БАШКОРТОСТАН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ФНТ</t>
    </r>
    <r>
      <rPr>
        <b/>
        <sz val="12"/>
        <color indexed="9"/>
        <rFont val="Arial"/>
        <family val="2"/>
      </rPr>
      <t xml:space="preserve"> </t>
    </r>
    <r>
      <rPr>
        <b/>
        <sz val="12"/>
        <color indexed="58"/>
        <rFont val="Arial"/>
        <family val="2"/>
      </rPr>
      <t>РБ</t>
    </r>
    <r>
      <rPr>
        <b/>
        <sz val="12"/>
        <color indexed="9"/>
        <rFont val="Arial"/>
        <family val="2"/>
      </rPr>
      <t xml:space="preserve">        </t>
    </r>
    <r>
      <rPr>
        <b/>
        <sz val="12"/>
        <color indexed="12"/>
        <rFont val="Arial"/>
        <family val="2"/>
      </rPr>
      <t>fntb</t>
    </r>
    <r>
      <rPr>
        <b/>
        <sz val="12"/>
        <color indexed="58"/>
        <rFont val="Arial"/>
        <family val="2"/>
      </rPr>
      <t>.ru</t>
    </r>
    <r>
      <rPr>
        <b/>
        <sz val="12"/>
        <color indexed="9"/>
        <rFont val="Arial"/>
        <family val="2"/>
      </rPr>
      <t xml:space="preserve">      </t>
    </r>
    <r>
      <rPr>
        <b/>
        <sz val="12"/>
        <color indexed="12"/>
        <rFont val="Arial"/>
        <family val="2"/>
      </rPr>
      <t>fntrb</t>
    </r>
    <r>
      <rPr>
        <b/>
        <sz val="12"/>
        <color indexed="58"/>
        <rFont val="Arial"/>
        <family val="2"/>
      </rPr>
      <t>@mail.ru</t>
    </r>
  </si>
  <si>
    <r>
      <t xml:space="preserve">НОМЕР-КОД вида спорта </t>
    </r>
    <r>
      <rPr>
        <b/>
        <sz val="8"/>
        <color indexed="9"/>
        <rFont val="Arial"/>
        <family val="2"/>
      </rPr>
      <t xml:space="preserve">004 000 2611Я        </t>
    </r>
    <r>
      <rPr>
        <b/>
        <sz val="8"/>
        <color indexed="13"/>
        <rFont val="Arial"/>
        <family val="2"/>
      </rPr>
      <t>НОМЕР-КОД  в  реестре общероссийских и аккредитованных региональных спортивных федераций</t>
    </r>
    <r>
      <rPr>
        <b/>
        <sz val="8"/>
        <color indexed="9"/>
        <rFont val="Arial"/>
        <family val="2"/>
      </rPr>
      <t xml:space="preserve">  004 02 03290 О</t>
    </r>
  </si>
  <si>
    <t>XXII КУБОК РЕСПУБЛИКИ БАШКОРТОСТАН</t>
  </si>
  <si>
    <t>Хисматуллин Эмиль</t>
  </si>
  <si>
    <t>Запольских Алена</t>
  </si>
  <si>
    <t>Насыров Эмиль</t>
  </si>
  <si>
    <t>Срумов Антон</t>
  </si>
  <si>
    <t>Матвеев Антон</t>
  </si>
  <si>
    <t>Каверин Леонид</t>
  </si>
  <si>
    <t>Касимов Линар</t>
  </si>
  <si>
    <t>Писарева Елена</t>
  </si>
  <si>
    <t>Каюмов Рафаэль</t>
  </si>
  <si>
    <t>Петровский Тимофей</t>
  </si>
  <si>
    <t>Старновский Семен</t>
  </si>
  <si>
    <t>Вшивцев Кирилл</t>
  </si>
  <si>
    <t>Байрамалов Леонид</t>
  </si>
  <si>
    <t>Фоминых Илья</t>
  </si>
  <si>
    <t>Андрющенко Александр</t>
  </si>
  <si>
    <t>Фирсов Денис</t>
  </si>
  <si>
    <t>Кочетыгов Алексей</t>
  </si>
  <si>
    <t>Лончакова Юлия</t>
  </si>
  <si>
    <t>Исмайлов Азамат</t>
  </si>
  <si>
    <t>Хафизов Булат</t>
  </si>
  <si>
    <t>Нестеренко Георгий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</si>
</sst>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FC19]dd\ mmmm\ yyyy\ \г\.;@"/>
    <numFmt numFmtId="165" formatCode="[$-F800]dddd\,\ mmmm\ dd\,\ yyyy"/>
    <numFmt numFmtId="166" formatCode="#,##0\ &quot;тур&quot;;[Red]\-#,##0\ &quot;тур&quot;"/>
    <numFmt numFmtId="167" formatCode="[$-FC19]d\ mmmm\ yyyy\ &quot;г.&quot;"/>
    <numFmt numFmtId="168" formatCode="#,##0&quot;р.&quot;;\-#,##0&quot;р.&quot;"/>
    <numFmt numFmtId="169" formatCode="#,##0&quot;р.&quot;;[Red]\-#,##0&quot;р.&quot;"/>
    <numFmt numFmtId="170" formatCode="#,##0.00&quot;р.&quot;;\-#,##0.00&quot;р.&quot;"/>
    <numFmt numFmtId="171" formatCode="#,##0.00&quot;р.&quot;;[Red]\-#,##0.00&quot;р.&quot;"/>
    <numFmt numFmtId="172" formatCode="_-* #,##0&quot;р.&quot;_-;\-* #,##0&quot;р.&quot;_-;_-* &quot;-&quot;&quot;р.&quot;_-;_-@_-"/>
    <numFmt numFmtId="173" formatCode="_-* #,##0_р_._-;\-* #,##0_р_._-;_-* &quot;-&quot;_р_._-;_-@_-"/>
    <numFmt numFmtId="174" formatCode="_-* #,##0.00&quot;р.&quot;_-;\-* #,##0.00&quot;р.&quot;_-;_-* &quot;-&quot;??&quot;р.&quot;_-;_-@_-"/>
    <numFmt numFmtId="175" formatCode="_-* #,##0.00_р_._-;\-* #,##0.00_р_._-;_-* &quot;-&quot;??_р_._-;_-@_-"/>
    <numFmt numFmtId="176" formatCode="#,##0\ &quot;р.&quot;;\-#,##0\ &quot;р.&quot;"/>
    <numFmt numFmtId="177" formatCode="#,##0\ &quot;р.&quot;;[Red]\-#,##0\ &quot;р.&quot;"/>
    <numFmt numFmtId="178" formatCode="#,##0.00\ &quot;р.&quot;;\-#,##0.00\ &quot;р.&quot;"/>
    <numFmt numFmtId="179" formatCode="#,##0.00\ &quot;р.&quot;;[Red]\-#,##0.00\ &quot;р.&quot;"/>
    <numFmt numFmtId="180" formatCode="_-* #,##0\ &quot;р.&quot;_-;\-* #,##0\ &quot;р.&quot;_-;_-* &quot;-&quot;\ &quot;р.&quot;_-;_-@_-"/>
    <numFmt numFmtId="181" formatCode="_-* #,##0\ _р_._-;\-* #,##0\ _р_._-;_-* &quot;-&quot;\ _р_._-;_-@_-"/>
    <numFmt numFmtId="182" formatCode="_-* #,##0.00\ &quot;р.&quot;_-;\-* #,##0.00\ &quot;р.&quot;_-;_-* &quot;-&quot;??\ &quot;р.&quot;_-;_-@_-"/>
    <numFmt numFmtId="183" formatCode="_-* #,##0.00\ _р_._-;\-* #,##0.00\ _р_._-;_-* &quot;-&quot;??\ _р_._-;_-@_-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</numFmts>
  <fonts count="72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sz val="14"/>
      <color indexed="16"/>
      <name val="Verdana"/>
      <family val="2"/>
    </font>
    <font>
      <b/>
      <sz val="14"/>
      <color indexed="8"/>
      <name val="Verdana"/>
      <family val="2"/>
    </font>
    <font>
      <i/>
      <sz val="14"/>
      <color indexed="21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6"/>
      <name val="Arial Cyr"/>
      <family val="0"/>
    </font>
    <font>
      <i/>
      <sz val="18"/>
      <color indexed="21"/>
      <name val="Times New Roman"/>
      <family val="1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b/>
      <sz val="12"/>
      <color indexed="58"/>
      <name val="Arial"/>
      <family val="2"/>
    </font>
    <font>
      <sz val="12"/>
      <color indexed="16"/>
      <name val="KR All Sport"/>
      <family val="0"/>
    </font>
    <font>
      <b/>
      <sz val="12"/>
      <color indexed="16"/>
      <name val="Arial"/>
      <family val="2"/>
    </font>
    <font>
      <b/>
      <sz val="8"/>
      <color indexed="9"/>
      <name val="Arial"/>
      <family val="2"/>
    </font>
    <font>
      <b/>
      <sz val="8"/>
      <color indexed="13"/>
      <name val="Arial"/>
      <family val="2"/>
    </font>
    <font>
      <i/>
      <sz val="24"/>
      <color indexed="12"/>
      <name val="ft40"/>
      <family val="0"/>
    </font>
    <font>
      <i/>
      <sz val="24"/>
      <color indexed="57"/>
      <name val="ft40"/>
      <family val="0"/>
    </font>
    <font>
      <i/>
      <sz val="24"/>
      <color indexed="16"/>
      <name val="ft40"/>
      <family val="0"/>
    </font>
    <font>
      <sz val="8"/>
      <color indexed="16"/>
      <name val="Arial"/>
      <family val="2"/>
    </font>
    <font>
      <sz val="8"/>
      <color indexed="10"/>
      <name val="Arial"/>
      <family val="2"/>
    </font>
    <font>
      <i/>
      <sz val="10"/>
      <name val="Arial Cyr"/>
      <family val="0"/>
    </font>
    <font>
      <i/>
      <sz val="8"/>
      <color indexed="21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Arial Cyr"/>
      <family val="0"/>
    </font>
    <font>
      <sz val="8"/>
      <name val="Arial"/>
      <family val="2"/>
    </font>
    <font>
      <sz val="12"/>
      <color indexed="8"/>
      <name val="Arial"/>
      <family val="2"/>
    </font>
    <font>
      <sz val="8"/>
      <name val="Arial Cyr"/>
      <family val="0"/>
    </font>
    <font>
      <b/>
      <sz val="9"/>
      <color indexed="9"/>
      <name val="Arial"/>
      <family val="2"/>
    </font>
    <font>
      <b/>
      <sz val="9"/>
      <color indexed="13"/>
      <name val="Arial"/>
      <family val="2"/>
    </font>
    <font>
      <sz val="18"/>
      <color indexed="21"/>
      <name val="Times New Roman"/>
      <family val="1"/>
    </font>
    <font>
      <b/>
      <sz val="16"/>
      <color indexed="21"/>
      <name val="Verdana"/>
      <family val="2"/>
    </font>
    <font>
      <i/>
      <sz val="10"/>
      <color indexed="21"/>
      <name val="Times New Roman"/>
      <family val="1"/>
    </font>
    <font>
      <b/>
      <i/>
      <sz val="12"/>
      <color indexed="16"/>
      <name val="Times New Roman"/>
      <family val="1"/>
    </font>
    <font>
      <b/>
      <sz val="12"/>
      <color indexed="56"/>
      <name val="Arial Cyr"/>
      <family val="0"/>
    </font>
    <font>
      <b/>
      <i/>
      <sz val="12"/>
      <color indexed="21"/>
      <name val="Times New Roman"/>
      <family val="1"/>
    </font>
    <font>
      <sz val="10"/>
      <color indexed="10"/>
      <name val="Arial Cyr"/>
      <family val="0"/>
    </font>
    <font>
      <sz val="14"/>
      <name val="Arial Cyr"/>
      <family val="0"/>
    </font>
    <font>
      <b/>
      <sz val="14"/>
      <color indexed="21"/>
      <name val="Arial Cyr"/>
      <family val="0"/>
    </font>
    <font>
      <i/>
      <sz val="12"/>
      <color indexed="12"/>
      <name val="Arial Cyr"/>
      <family val="0"/>
    </font>
    <font>
      <b/>
      <sz val="10"/>
      <color indexed="21"/>
      <name val="Arial"/>
      <family val="2"/>
    </font>
    <font>
      <sz val="10"/>
      <color indexed="21"/>
      <name val="Arial"/>
      <family val="2"/>
    </font>
    <font>
      <b/>
      <sz val="10"/>
      <color indexed="8"/>
      <name val="Arial"/>
      <family val="2"/>
    </font>
    <font>
      <sz val="6"/>
      <color indexed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Arial Cyr"/>
      <family val="0"/>
    </font>
    <font>
      <b/>
      <sz val="10"/>
      <color indexed="18"/>
      <name val="Arial Cyr"/>
      <family val="0"/>
    </font>
    <font>
      <sz val="10"/>
      <color indexed="9"/>
      <name val="Arial Cyr"/>
      <family val="0"/>
    </font>
    <font>
      <b/>
      <sz val="10"/>
      <color indexed="9"/>
      <name val="Arial Cyr"/>
      <family val="0"/>
    </font>
    <font>
      <sz val="12"/>
      <color indexed="8"/>
      <name val="Arial Narrow"/>
      <family val="2"/>
    </font>
    <font>
      <sz val="14"/>
      <color indexed="8"/>
      <name val="Arial Narrow"/>
      <family val="2"/>
    </font>
    <font>
      <sz val="14"/>
      <color indexed="8"/>
      <name val="Arial"/>
      <family val="2"/>
    </font>
    <font>
      <sz val="16"/>
      <color indexed="8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 style="medium">
        <color indexed="21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/>
      <right>
        <color indexed="63"/>
      </right>
      <top/>
      <bottom style="medium">
        <color indexed="21"/>
      </bottom>
    </border>
    <border>
      <left>
        <color indexed="63"/>
      </left>
      <right>
        <color indexed="63"/>
      </right>
      <top/>
      <bottom style="medium">
        <color indexed="21"/>
      </bottom>
    </border>
    <border>
      <left>
        <color indexed="63"/>
      </left>
      <right/>
      <top/>
      <bottom style="medium">
        <color indexed="21"/>
      </bottom>
    </border>
    <border>
      <left/>
      <right>
        <color indexed="63"/>
      </right>
      <top style="medium">
        <color indexed="21"/>
      </top>
      <bottom style="medium">
        <color indexed="21"/>
      </bottom>
    </border>
    <border>
      <left>
        <color indexed="63"/>
      </left>
      <right/>
      <top style="medium">
        <color indexed="21"/>
      </top>
      <bottom style="medium">
        <color indexed="21"/>
      </bottom>
    </border>
    <border>
      <left/>
      <right>
        <color indexed="63"/>
      </right>
      <top style="medium">
        <color indexed="21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7" borderId="0" applyNumberFormat="0" applyBorder="0" applyAlignment="0" applyProtection="0"/>
    <xf numFmtId="0" fontId="22" fillId="10" borderId="0" applyNumberFormat="0" applyBorder="0" applyAlignment="0" applyProtection="0"/>
    <xf numFmtId="0" fontId="22" fillId="6" borderId="0" applyNumberFormat="0" applyBorder="0" applyAlignment="0" applyProtection="0"/>
    <xf numFmtId="0" fontId="22" fillId="9" borderId="0" applyNumberFormat="0" applyBorder="0" applyAlignment="0" applyProtection="0"/>
    <xf numFmtId="0" fontId="22" fillId="3" borderId="0" applyNumberFormat="0" applyBorder="0" applyAlignment="0" applyProtection="0"/>
    <xf numFmtId="0" fontId="22" fillId="9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15" borderId="7" applyNumberFormat="0" applyAlignment="0" applyProtection="0"/>
    <xf numFmtId="0" fontId="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12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17" borderId="0" applyNumberFormat="0" applyBorder="0" applyAlignment="0" applyProtection="0"/>
  </cellStyleXfs>
  <cellXfs count="154">
    <xf numFmtId="0" fontId="0" fillId="0" borderId="0" xfId="0" applyAlignment="1">
      <alignment/>
    </xf>
    <xf numFmtId="0" fontId="0" fillId="18" borderId="0" xfId="0" applyFill="1" applyAlignment="1" applyProtection="1">
      <alignment/>
      <protection/>
    </xf>
    <xf numFmtId="0" fontId="2" fillId="18" borderId="0" xfId="0" applyFont="1" applyFill="1" applyAlignment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4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25" fillId="2" borderId="0" xfId="0" applyFont="1" applyFill="1" applyBorder="1" applyAlignment="1" applyProtection="1">
      <alignment/>
      <protection/>
    </xf>
    <xf numFmtId="0" fontId="0" fillId="2" borderId="0" xfId="0" applyFill="1" applyAlignment="1" applyProtection="1">
      <alignment/>
      <protection/>
    </xf>
    <xf numFmtId="0" fontId="2" fillId="18" borderId="0" xfId="0" applyFont="1" applyFill="1" applyAlignment="1">
      <alignment horizontal="right"/>
    </xf>
    <xf numFmtId="0" fontId="37" fillId="2" borderId="10" xfId="0" applyFont="1" applyFill="1" applyBorder="1" applyAlignment="1" applyProtection="1">
      <alignment horizontal="right"/>
      <protection/>
    </xf>
    <xf numFmtId="0" fontId="37" fillId="2" borderId="0" xfId="0" applyFont="1" applyFill="1" applyBorder="1" applyAlignment="1">
      <alignment horizontal="right"/>
    </xf>
    <xf numFmtId="0" fontId="38" fillId="2" borderId="0" xfId="0" applyFont="1" applyFill="1" applyAlignment="1">
      <alignment horizontal="left" vertical="center"/>
    </xf>
    <xf numFmtId="0" fontId="38" fillId="2" borderId="10" xfId="0" applyFont="1" applyFill="1" applyBorder="1" applyAlignment="1">
      <alignment horizontal="center" vertical="center"/>
    </xf>
    <xf numFmtId="0" fontId="38" fillId="2" borderId="10" xfId="0" applyFont="1" applyFill="1" applyBorder="1" applyAlignment="1">
      <alignment horizontal="center"/>
    </xf>
    <xf numFmtId="0" fontId="40" fillId="2" borderId="0" xfId="0" applyFont="1" applyFill="1" applyAlignment="1">
      <alignment horizontal="center" vertical="center"/>
    </xf>
    <xf numFmtId="0" fontId="26" fillId="2" borderId="0" xfId="0" applyFont="1" applyFill="1" applyBorder="1" applyAlignment="1" applyProtection="1">
      <alignment/>
      <protection/>
    </xf>
    <xf numFmtId="0" fontId="41" fillId="2" borderId="0" xfId="0" applyFont="1" applyFill="1" applyBorder="1" applyAlignment="1">
      <alignment horizontal="center" vertical="center"/>
    </xf>
    <xf numFmtId="0" fontId="26" fillId="2" borderId="11" xfId="0" applyFont="1" applyFill="1" applyBorder="1" applyAlignment="1" applyProtection="1">
      <alignment horizontal="left"/>
      <protection/>
    </xf>
    <xf numFmtId="0" fontId="26" fillId="2" borderId="0" xfId="0" applyFont="1" applyFill="1" applyAlignment="1" applyProtection="1">
      <alignment/>
      <protection/>
    </xf>
    <xf numFmtId="0" fontId="41" fillId="2" borderId="0" xfId="0" applyFont="1" applyFill="1" applyAlignment="1">
      <alignment horizontal="right" vertical="center"/>
    </xf>
    <xf numFmtId="0" fontId="26" fillId="2" borderId="11" xfId="0" applyFont="1" applyFill="1" applyBorder="1" applyAlignment="1">
      <alignment/>
    </xf>
    <xf numFmtId="0" fontId="26" fillId="2" borderId="12" xfId="0" applyFont="1" applyFill="1" applyBorder="1" applyAlignment="1" applyProtection="1">
      <alignment/>
      <protection/>
    </xf>
    <xf numFmtId="0" fontId="26" fillId="2" borderId="10" xfId="0" applyFont="1" applyFill="1" applyBorder="1" applyAlignment="1">
      <alignment/>
    </xf>
    <xf numFmtId="0" fontId="26" fillId="2" borderId="10" xfId="0" applyFont="1" applyFill="1" applyBorder="1" applyAlignment="1" applyProtection="1">
      <alignment/>
      <protection/>
    </xf>
    <xf numFmtId="0" fontId="26" fillId="2" borderId="11" xfId="0" applyFont="1" applyFill="1" applyBorder="1" applyAlignment="1" applyProtection="1">
      <alignment/>
      <protection/>
    </xf>
    <xf numFmtId="0" fontId="26" fillId="2" borderId="13" xfId="0" applyFont="1" applyFill="1" applyBorder="1" applyAlignment="1" applyProtection="1">
      <alignment/>
      <protection/>
    </xf>
    <xf numFmtId="0" fontId="26" fillId="2" borderId="14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left"/>
    </xf>
    <xf numFmtId="0" fontId="42" fillId="2" borderId="10" xfId="0" applyFont="1" applyFill="1" applyBorder="1" applyAlignment="1">
      <alignment/>
    </xf>
    <xf numFmtId="0" fontId="26" fillId="2" borderId="0" xfId="0" applyFont="1" applyFill="1" applyBorder="1" applyAlignment="1">
      <alignment/>
    </xf>
    <xf numFmtId="0" fontId="26" fillId="2" borderId="0" xfId="0" applyFont="1" applyFill="1" applyBorder="1" applyAlignment="1">
      <alignment horizontal="right"/>
    </xf>
    <xf numFmtId="0" fontId="26" fillId="2" borderId="0" xfId="0" applyFont="1" applyFill="1" applyAlignment="1" applyProtection="1">
      <alignment horizontal="right"/>
      <protection/>
    </xf>
    <xf numFmtId="0" fontId="26" fillId="2" borderId="15" xfId="0" applyFont="1" applyFill="1" applyBorder="1" applyAlignment="1" applyProtection="1">
      <alignment/>
      <protection/>
    </xf>
    <xf numFmtId="0" fontId="26" fillId="2" borderId="10" xfId="0" applyFont="1" applyFill="1" applyBorder="1" applyAlignment="1" applyProtection="1">
      <alignment horizontal="left"/>
      <protection/>
    </xf>
    <xf numFmtId="0" fontId="26" fillId="2" borderId="12" xfId="0" applyFont="1" applyFill="1" applyBorder="1" applyAlignment="1">
      <alignment/>
    </xf>
    <xf numFmtId="0" fontId="43" fillId="2" borderId="0" xfId="0" applyFont="1" applyFill="1" applyAlignment="1">
      <alignment/>
    </xf>
    <xf numFmtId="0" fontId="59" fillId="2" borderId="0" xfId="0" applyFont="1" applyFill="1" applyBorder="1" applyAlignment="1" applyProtection="1">
      <alignment horizontal="center" vertical="center"/>
      <protection/>
    </xf>
    <xf numFmtId="0" fontId="49" fillId="18" borderId="0" xfId="0" applyFont="1" applyFill="1" applyAlignment="1" applyProtection="1">
      <alignment horizontal="left"/>
      <protection/>
    </xf>
    <xf numFmtId="164" fontId="52" fillId="18" borderId="0" xfId="0" applyNumberFormat="1" applyFont="1" applyFill="1" applyAlignment="1" applyProtection="1">
      <alignment horizontal="left"/>
      <protection locked="0"/>
    </xf>
    <xf numFmtId="165" fontId="53" fillId="19" borderId="16" xfId="0" applyNumberFormat="1" applyFont="1" applyFill="1" applyBorder="1" applyAlignment="1" applyProtection="1">
      <alignment horizontal="center"/>
      <protection/>
    </xf>
    <xf numFmtId="165" fontId="53" fillId="19" borderId="17" xfId="0" applyNumberFormat="1" applyFont="1" applyFill="1" applyBorder="1" applyAlignment="1" applyProtection="1">
      <alignment horizontal="right"/>
      <protection/>
    </xf>
    <xf numFmtId="165" fontId="53" fillId="19" borderId="18" xfId="0" applyNumberFormat="1" applyFont="1" applyFill="1" applyBorder="1" applyAlignment="1" applyProtection="1">
      <alignment horizontal="left" vertical="center"/>
      <protection/>
    </xf>
    <xf numFmtId="165" fontId="53" fillId="2" borderId="0" xfId="0" applyNumberFormat="1" applyFont="1" applyFill="1" applyBorder="1" applyAlignment="1" applyProtection="1">
      <alignment horizontal="left"/>
      <protection/>
    </xf>
    <xf numFmtId="165" fontId="53" fillId="2" borderId="0" xfId="0" applyNumberFormat="1" applyFont="1" applyFill="1" applyBorder="1" applyAlignment="1" applyProtection="1">
      <alignment horizontal="center"/>
      <protection/>
    </xf>
    <xf numFmtId="165" fontId="53" fillId="2" borderId="0" xfId="0" applyNumberFormat="1" applyFont="1" applyFill="1" applyBorder="1" applyAlignment="1" applyProtection="1">
      <alignment horizontal="right"/>
      <protection/>
    </xf>
    <xf numFmtId="165" fontId="53" fillId="2" borderId="0" xfId="0" applyNumberFormat="1" applyFont="1" applyFill="1" applyBorder="1" applyAlignment="1" applyProtection="1">
      <alignment horizontal="left" vertical="center"/>
      <protection/>
    </xf>
    <xf numFmtId="0" fontId="0" fillId="2" borderId="0" xfId="0" applyFill="1" applyAlignment="1" applyProtection="1">
      <alignment horizontal="right"/>
      <protection/>
    </xf>
    <xf numFmtId="0" fontId="0" fillId="2" borderId="0" xfId="0" applyFill="1" applyAlignment="1" applyProtection="1">
      <alignment horizontal="center"/>
      <protection/>
    </xf>
    <xf numFmtId="0" fontId="54" fillId="10" borderId="19" xfId="0" applyFont="1" applyFill="1" applyBorder="1" applyAlignment="1" applyProtection="1">
      <alignment horizontal="center"/>
      <protection/>
    </xf>
    <xf numFmtId="0" fontId="55" fillId="20" borderId="19" xfId="0" applyFont="1" applyFill="1" applyBorder="1" applyAlignment="1" applyProtection="1">
      <alignment horizontal="right"/>
      <protection locked="0"/>
    </xf>
    <xf numFmtId="49" fontId="56" fillId="2" borderId="0" xfId="0" applyNumberFormat="1" applyFont="1" applyFill="1" applyAlignment="1" applyProtection="1">
      <alignment horizontal="center"/>
      <protection/>
    </xf>
    <xf numFmtId="0" fontId="57" fillId="2" borderId="0" xfId="0" applyFont="1" applyFill="1" applyAlignment="1" applyProtection="1">
      <alignment horizontal="left"/>
      <protection/>
    </xf>
    <xf numFmtId="0" fontId="0" fillId="2" borderId="0" xfId="0" applyFont="1" applyFill="1" applyAlignment="1" applyProtection="1">
      <alignment/>
      <protection/>
    </xf>
    <xf numFmtId="0" fontId="56" fillId="2" borderId="0" xfId="0" applyFont="1" applyFill="1" applyAlignment="1" applyProtection="1">
      <alignment horizontal="center"/>
      <protection/>
    </xf>
    <xf numFmtId="0" fontId="60" fillId="2" borderId="0" xfId="0" applyFont="1" applyFill="1" applyAlignment="1" applyProtection="1">
      <alignment/>
      <protection/>
    </xf>
    <xf numFmtId="0" fontId="61" fillId="2" borderId="20" xfId="0" applyFont="1" applyFill="1" applyBorder="1" applyAlignment="1" applyProtection="1">
      <alignment/>
      <protection/>
    </xf>
    <xf numFmtId="0" fontId="62" fillId="2" borderId="20" xfId="0" applyFont="1" applyFill="1" applyBorder="1" applyAlignment="1" applyProtection="1">
      <alignment horizontal="left"/>
      <protection/>
    </xf>
    <xf numFmtId="0" fontId="62" fillId="2" borderId="0" xfId="0" applyFont="1" applyFill="1" applyBorder="1" applyAlignment="1" applyProtection="1">
      <alignment horizontal="left"/>
      <protection/>
    </xf>
    <xf numFmtId="0" fontId="2" fillId="2" borderId="0" xfId="0" applyFont="1" applyFill="1" applyAlignment="1" applyProtection="1">
      <alignment/>
      <protection/>
    </xf>
    <xf numFmtId="0" fontId="61" fillId="2" borderId="0" xfId="0" applyFont="1" applyFill="1" applyAlignment="1" applyProtection="1">
      <alignment/>
      <protection/>
    </xf>
    <xf numFmtId="0" fontId="60" fillId="2" borderId="10" xfId="0" applyFont="1" applyFill="1" applyBorder="1" applyAlignment="1" applyProtection="1">
      <alignment/>
      <protection/>
    </xf>
    <xf numFmtId="0" fontId="61" fillId="2" borderId="21" xfId="0" applyFont="1" applyFill="1" applyBorder="1" applyAlignment="1" applyProtection="1">
      <alignment/>
      <protection/>
    </xf>
    <xf numFmtId="0" fontId="2" fillId="2" borderId="20" xfId="0" applyFont="1" applyFill="1" applyBorder="1" applyAlignment="1" applyProtection="1">
      <alignment horizontal="left"/>
      <protection/>
    </xf>
    <xf numFmtId="0" fontId="2" fillId="2" borderId="0" xfId="0" applyFont="1" applyFill="1" applyBorder="1" applyAlignment="1" applyProtection="1">
      <alignment horizontal="left"/>
      <protection/>
    </xf>
    <xf numFmtId="0" fontId="2" fillId="2" borderId="0" xfId="0" applyFont="1" applyFill="1" applyAlignment="1" applyProtection="1">
      <alignment/>
      <protection/>
    </xf>
    <xf numFmtId="0" fontId="62" fillId="2" borderId="22" xfId="0" applyFont="1" applyFill="1" applyBorder="1" applyAlignment="1" applyProtection="1">
      <alignment horizontal="left"/>
      <protection/>
    </xf>
    <xf numFmtId="0" fontId="61" fillId="2" borderId="23" xfId="0" applyFont="1" applyFill="1" applyBorder="1" applyAlignment="1" applyProtection="1">
      <alignment horizontal="left"/>
      <protection/>
    </xf>
    <xf numFmtId="0" fontId="2" fillId="2" borderId="10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/>
      <protection/>
    </xf>
    <xf numFmtId="0" fontId="61" fillId="2" borderId="0" xfId="0" applyFont="1" applyFill="1" applyBorder="1" applyAlignment="1" applyProtection="1">
      <alignment horizontal="left"/>
      <protection/>
    </xf>
    <xf numFmtId="0" fontId="61" fillId="2" borderId="23" xfId="0" applyFont="1" applyFill="1" applyBorder="1" applyAlignment="1" applyProtection="1">
      <alignment/>
      <protection/>
    </xf>
    <xf numFmtId="0" fontId="2" fillId="2" borderId="22" xfId="0" applyFont="1" applyFill="1" applyBorder="1" applyAlignment="1" applyProtection="1">
      <alignment horizontal="left"/>
      <protection/>
    </xf>
    <xf numFmtId="0" fontId="61" fillId="2" borderId="15" xfId="0" applyFont="1" applyFill="1" applyBorder="1" applyAlignment="1" applyProtection="1">
      <alignment horizontal="left"/>
      <protection/>
    </xf>
    <xf numFmtId="0" fontId="2" fillId="2" borderId="0" xfId="0" applyFont="1" applyFill="1" applyAlignment="1" applyProtection="1">
      <alignment horizontal="center"/>
      <protection/>
    </xf>
    <xf numFmtId="0" fontId="2" fillId="2" borderId="20" xfId="0" applyFont="1" applyFill="1" applyBorder="1" applyAlignment="1" applyProtection="1">
      <alignment/>
      <protection/>
    </xf>
    <xf numFmtId="0" fontId="61" fillId="2" borderId="0" xfId="0" applyFont="1" applyFill="1" applyBorder="1" applyAlignment="1" applyProtection="1">
      <alignment/>
      <protection/>
    </xf>
    <xf numFmtId="0" fontId="61" fillId="2" borderId="15" xfId="0" applyFont="1" applyFill="1" applyBorder="1" applyAlignment="1" applyProtection="1">
      <alignment/>
      <protection/>
    </xf>
    <xf numFmtId="0" fontId="2" fillId="2" borderId="23" xfId="0" applyFont="1" applyFill="1" applyBorder="1" applyAlignment="1" applyProtection="1">
      <alignment/>
      <protection/>
    </xf>
    <xf numFmtId="0" fontId="60" fillId="2" borderId="15" xfId="0" applyFont="1" applyFill="1" applyBorder="1" applyAlignment="1" applyProtection="1">
      <alignment horizontal="left"/>
      <protection/>
    </xf>
    <xf numFmtId="0" fontId="2" fillId="2" borderId="15" xfId="0" applyFont="1" applyFill="1" applyBorder="1" applyAlignment="1" applyProtection="1">
      <alignment/>
      <protection/>
    </xf>
    <xf numFmtId="0" fontId="61" fillId="2" borderId="20" xfId="0" applyFont="1" applyFill="1" applyBorder="1" applyAlignment="1" applyProtection="1">
      <alignment horizontal="left"/>
      <protection/>
    </xf>
    <xf numFmtId="0" fontId="2" fillId="2" borderId="15" xfId="0" applyFont="1" applyFill="1" applyBorder="1" applyAlignment="1" applyProtection="1">
      <alignment horizontal="left"/>
      <protection/>
    </xf>
    <xf numFmtId="0" fontId="62" fillId="2" borderId="23" xfId="0" applyFont="1" applyFill="1" applyBorder="1" applyAlignment="1" applyProtection="1">
      <alignment horizontal="left"/>
      <protection/>
    </xf>
    <xf numFmtId="0" fontId="60" fillId="2" borderId="20" xfId="0" applyFont="1" applyFill="1" applyBorder="1" applyAlignment="1" applyProtection="1">
      <alignment horizontal="left"/>
      <protection/>
    </xf>
    <xf numFmtId="0" fontId="60" fillId="2" borderId="0" xfId="0" applyFont="1" applyFill="1" applyBorder="1" applyAlignment="1" applyProtection="1">
      <alignment horizontal="left"/>
      <protection/>
    </xf>
    <xf numFmtId="0" fontId="60" fillId="2" borderId="22" xfId="0" applyFont="1" applyFill="1" applyBorder="1" applyAlignment="1" applyProtection="1">
      <alignment horizontal="left"/>
      <protection/>
    </xf>
    <xf numFmtId="0" fontId="63" fillId="2" borderId="10" xfId="0" applyFont="1" applyFill="1" applyBorder="1" applyAlignment="1" applyProtection="1">
      <alignment/>
      <protection/>
    </xf>
    <xf numFmtId="0" fontId="60" fillId="2" borderId="0" xfId="0" applyFont="1" applyFill="1" applyBorder="1" applyAlignment="1" applyProtection="1">
      <alignment/>
      <protection/>
    </xf>
    <xf numFmtId="0" fontId="2" fillId="2" borderId="0" xfId="0" applyFont="1" applyFill="1" applyBorder="1" applyAlignment="1" applyProtection="1">
      <alignment horizontal="right"/>
      <protection/>
    </xf>
    <xf numFmtId="0" fontId="63" fillId="2" borderId="0" xfId="0" applyFont="1" applyFill="1" applyAlignment="1" applyProtection="1">
      <alignment horizontal="right"/>
      <protection/>
    </xf>
    <xf numFmtId="0" fontId="2" fillId="2" borderId="0" xfId="0" applyFont="1" applyFill="1" applyAlignment="1" applyProtection="1">
      <alignment horizontal="right"/>
      <protection/>
    </xf>
    <xf numFmtId="0" fontId="63" fillId="2" borderId="0" xfId="0" applyFont="1" applyFill="1" applyBorder="1" applyAlignment="1" applyProtection="1">
      <alignment horizontal="right"/>
      <protection/>
    </xf>
    <xf numFmtId="0" fontId="0" fillId="6" borderId="19" xfId="0" applyFill="1" applyBorder="1" applyAlignment="1">
      <alignment horizontal="center" vertical="center"/>
    </xf>
    <xf numFmtId="0" fontId="0" fillId="18" borderId="0" xfId="0" applyFill="1" applyAlignment="1">
      <alignment/>
    </xf>
    <xf numFmtId="0" fontId="0" fillId="6" borderId="19" xfId="0" applyFill="1" applyBorder="1" applyAlignment="1">
      <alignment horizontal="center"/>
    </xf>
    <xf numFmtId="0" fontId="66" fillId="21" borderId="19" xfId="0" applyFont="1" applyFill="1" applyBorder="1" applyAlignment="1">
      <alignment horizontal="center" vertical="center"/>
    </xf>
    <xf numFmtId="0" fontId="67" fillId="21" borderId="19" xfId="0" applyFont="1" applyFill="1" applyBorder="1" applyAlignment="1">
      <alignment horizontal="left"/>
    </xf>
    <xf numFmtId="0" fontId="67" fillId="22" borderId="19" xfId="0" applyFont="1" applyFill="1" applyBorder="1" applyAlignment="1">
      <alignment horizontal="left"/>
    </xf>
    <xf numFmtId="0" fontId="66" fillId="22" borderId="19" xfId="0" applyFont="1" applyFill="1" applyBorder="1" applyAlignment="1">
      <alignment horizontal="center" vertical="center"/>
    </xf>
    <xf numFmtId="0" fontId="0" fillId="18" borderId="0" xfId="0" applyFill="1" applyAlignment="1">
      <alignment horizontal="center"/>
    </xf>
    <xf numFmtId="165" fontId="53" fillId="17" borderId="17" xfId="0" applyNumberFormat="1" applyFont="1" applyFill="1" applyBorder="1" applyAlignment="1" applyProtection="1">
      <alignment horizontal="left"/>
      <protection/>
    </xf>
    <xf numFmtId="165" fontId="53" fillId="17" borderId="18" xfId="0" applyNumberFormat="1" applyFont="1" applyFill="1" applyBorder="1" applyAlignment="1" applyProtection="1">
      <alignment horizontal="left"/>
      <protection/>
    </xf>
    <xf numFmtId="165" fontId="53" fillId="17" borderId="16" xfId="0" applyNumberFormat="1" applyFont="1" applyFill="1" applyBorder="1" applyAlignment="1" applyProtection="1">
      <alignment horizontal="center"/>
      <protection/>
    </xf>
    <xf numFmtId="0" fontId="28" fillId="2" borderId="24" xfId="42" applyFont="1" applyFill="1" applyBorder="1" applyAlignment="1">
      <alignment horizontal="center" vertical="center"/>
    </xf>
    <xf numFmtId="0" fontId="47" fillId="18" borderId="25" xfId="53" applyFont="1" applyFill="1" applyBorder="1" applyAlignment="1">
      <alignment horizontal="center" vertical="center"/>
      <protection/>
    </xf>
    <xf numFmtId="0" fontId="51" fillId="2" borderId="26" xfId="0" applyFont="1" applyFill="1" applyBorder="1" applyAlignment="1" applyProtection="1">
      <alignment horizontal="left" vertical="center"/>
      <protection/>
    </xf>
    <xf numFmtId="0" fontId="50" fillId="2" borderId="26" xfId="0" applyFont="1" applyFill="1" applyBorder="1" applyAlignment="1" applyProtection="1">
      <alignment horizontal="left" vertical="center"/>
      <protection/>
    </xf>
    <xf numFmtId="0" fontId="48" fillId="2" borderId="27" xfId="0" applyFont="1" applyFill="1" applyBorder="1" applyAlignment="1" applyProtection="1">
      <alignment horizontal="center" vertical="top" wrapText="1"/>
      <protection/>
    </xf>
    <xf numFmtId="14" fontId="59" fillId="2" borderId="0" xfId="0" applyNumberFormat="1" applyFont="1" applyFill="1" applyAlignment="1" applyProtection="1">
      <alignment horizontal="center" vertical="center"/>
      <protection/>
    </xf>
    <xf numFmtId="0" fontId="63" fillId="2" borderId="14" xfId="0" applyFont="1" applyFill="1" applyBorder="1" applyAlignment="1" applyProtection="1">
      <alignment horizontal="right"/>
      <protection/>
    </xf>
    <xf numFmtId="0" fontId="58" fillId="2" borderId="27" xfId="0" applyFont="1" applyFill="1" applyBorder="1" applyAlignment="1" applyProtection="1">
      <alignment horizontal="center" vertical="center"/>
      <protection locked="0"/>
    </xf>
    <xf numFmtId="0" fontId="33" fillId="18" borderId="25" xfId="53" applyFont="1" applyFill="1" applyBorder="1" applyAlignment="1">
      <alignment horizontal="center" vertical="center"/>
      <protection/>
    </xf>
    <xf numFmtId="0" fontId="65" fillId="6" borderId="28" xfId="0" applyFont="1" applyFill="1" applyBorder="1" applyAlignment="1">
      <alignment horizontal="center" vertical="center"/>
    </xf>
    <xf numFmtId="0" fontId="65" fillId="6" borderId="29" xfId="0" applyFont="1" applyFill="1" applyBorder="1" applyAlignment="1">
      <alignment horizontal="center" vertical="center"/>
    </xf>
    <xf numFmtId="0" fontId="64" fillId="6" borderId="28" xfId="0" applyFont="1" applyFill="1" applyBorder="1" applyAlignment="1">
      <alignment horizontal="center" vertical="center"/>
    </xf>
    <xf numFmtId="0" fontId="64" fillId="6" borderId="29" xfId="0" applyFont="1" applyFill="1" applyBorder="1" applyAlignment="1">
      <alignment horizontal="center" vertical="center"/>
    </xf>
    <xf numFmtId="0" fontId="26" fillId="2" borderId="11" xfId="0" applyFont="1" applyFill="1" applyBorder="1" applyAlignment="1">
      <alignment horizontal="center" vertical="center"/>
    </xf>
    <xf numFmtId="0" fontId="26" fillId="2" borderId="10" xfId="0" applyFont="1" applyFill="1" applyBorder="1" applyAlignment="1">
      <alignment horizontal="center" vertical="center"/>
    </xf>
    <xf numFmtId="0" fontId="44" fillId="2" borderId="10" xfId="0" applyFont="1" applyFill="1" applyBorder="1" applyAlignment="1">
      <alignment horizontal="center"/>
    </xf>
    <xf numFmtId="0" fontId="44" fillId="2" borderId="22" xfId="0" applyFont="1" applyFill="1" applyBorder="1" applyAlignment="1">
      <alignment horizontal="center"/>
    </xf>
    <xf numFmtId="0" fontId="44" fillId="2" borderId="0" xfId="0" applyFont="1" applyFill="1" applyBorder="1" applyAlignment="1">
      <alignment horizontal="center"/>
    </xf>
    <xf numFmtId="0" fontId="44" fillId="2" borderId="20" xfId="0" applyFont="1" applyFill="1" applyBorder="1" applyAlignment="1">
      <alignment horizontal="center"/>
    </xf>
    <xf numFmtId="0" fontId="26" fillId="2" borderId="10" xfId="0" applyFont="1" applyFill="1" applyBorder="1" applyAlignment="1" applyProtection="1">
      <alignment/>
      <protection/>
    </xf>
    <xf numFmtId="0" fontId="28" fillId="2" borderId="30" xfId="42" applyFont="1" applyFill="1" applyBorder="1" applyAlignment="1" applyProtection="1">
      <alignment horizontal="center" vertical="center"/>
      <protection/>
    </xf>
    <xf numFmtId="0" fontId="28" fillId="2" borderId="31" xfId="42" applyFont="1" applyFill="1" applyBorder="1" applyAlignment="1" applyProtection="1">
      <alignment horizontal="center" vertical="center"/>
      <protection/>
    </xf>
    <xf numFmtId="0" fontId="28" fillId="2" borderId="32" xfId="42" applyFont="1" applyFill="1" applyBorder="1" applyAlignment="1" applyProtection="1">
      <alignment horizontal="center" vertical="center"/>
      <protection/>
    </xf>
    <xf numFmtId="0" fontId="33" fillId="18" borderId="33" xfId="53" applyFont="1" applyFill="1" applyBorder="1" applyAlignment="1">
      <alignment horizontal="center" vertical="center"/>
      <protection/>
    </xf>
    <xf numFmtId="0" fontId="33" fillId="18" borderId="25" xfId="53" applyFont="1" applyFill="1" applyBorder="1" applyAlignment="1">
      <alignment horizontal="center" vertical="center"/>
      <protection/>
    </xf>
    <xf numFmtId="0" fontId="33" fillId="18" borderId="34" xfId="53" applyFont="1" applyFill="1" applyBorder="1" applyAlignment="1">
      <alignment horizontal="center" vertical="center"/>
      <protection/>
    </xf>
    <xf numFmtId="0" fontId="36" fillId="2" borderId="35" xfId="0" applyFont="1" applyFill="1" applyBorder="1" applyAlignment="1" applyProtection="1">
      <alignment horizontal="center"/>
      <protection/>
    </xf>
    <xf numFmtId="0" fontId="39" fillId="0" borderId="27" xfId="0" applyFont="1" applyBorder="1" applyAlignment="1">
      <alignment/>
    </xf>
    <xf numFmtId="0" fontId="24" fillId="2" borderId="0" xfId="0" applyFont="1" applyFill="1" applyAlignment="1">
      <alignment horizontal="center" vertical="center"/>
    </xf>
    <xf numFmtId="0" fontId="68" fillId="2" borderId="10" xfId="0" applyFont="1" applyFill="1" applyBorder="1" applyAlignment="1" applyProtection="1">
      <alignment horizontal="center" wrapText="1"/>
      <protection/>
    </xf>
    <xf numFmtId="0" fontId="68" fillId="2" borderId="22" xfId="0" applyFont="1" applyFill="1" applyBorder="1" applyAlignment="1" applyProtection="1">
      <alignment horizontal="center" wrapText="1"/>
      <protection/>
    </xf>
    <xf numFmtId="0" fontId="69" fillId="2" borderId="10" xfId="0" applyFont="1" applyFill="1" applyBorder="1" applyAlignment="1" applyProtection="1">
      <alignment horizontal="center" wrapText="1"/>
      <protection/>
    </xf>
    <xf numFmtId="0" fontId="69" fillId="2" borderId="22" xfId="0" applyFont="1" applyFill="1" applyBorder="1" applyAlignment="1" applyProtection="1">
      <alignment horizontal="center" wrapText="1"/>
      <protection/>
    </xf>
    <xf numFmtId="0" fontId="69" fillId="2" borderId="0" xfId="0" applyFont="1" applyFill="1" applyBorder="1" applyAlignment="1" applyProtection="1">
      <alignment horizontal="center" wrapText="1"/>
      <protection/>
    </xf>
    <xf numFmtId="0" fontId="69" fillId="2" borderId="20" xfId="0" applyFont="1" applyFill="1" applyBorder="1" applyAlignment="1" applyProtection="1">
      <alignment horizontal="center" wrapText="1"/>
      <protection/>
    </xf>
    <xf numFmtId="0" fontId="69" fillId="2" borderId="15" xfId="0" applyFont="1" applyFill="1" applyBorder="1" applyAlignment="1" applyProtection="1">
      <alignment horizontal="center" wrapText="1"/>
      <protection/>
    </xf>
    <xf numFmtId="0" fontId="69" fillId="2" borderId="21" xfId="0" applyFont="1" applyFill="1" applyBorder="1" applyAlignment="1" applyProtection="1">
      <alignment horizontal="center"/>
      <protection/>
    </xf>
    <xf numFmtId="0" fontId="70" fillId="2" borderId="15" xfId="0" applyFont="1" applyFill="1" applyBorder="1" applyAlignment="1" applyProtection="1">
      <alignment horizontal="center"/>
      <protection/>
    </xf>
    <xf numFmtId="0" fontId="70" fillId="2" borderId="21" xfId="0" applyFont="1" applyFill="1" applyBorder="1" applyAlignment="1" applyProtection="1">
      <alignment horizontal="center"/>
      <protection/>
    </xf>
    <xf numFmtId="0" fontId="44" fillId="2" borderId="13" xfId="0" applyFont="1" applyFill="1" applyBorder="1" applyAlignment="1" applyProtection="1">
      <alignment horizontal="center"/>
      <protection/>
    </xf>
    <xf numFmtId="0" fontId="44" fillId="2" borderId="36" xfId="0" applyFont="1" applyFill="1" applyBorder="1" applyAlignment="1" applyProtection="1">
      <alignment horizontal="center"/>
      <protection/>
    </xf>
    <xf numFmtId="0" fontId="70" fillId="2" borderId="13" xfId="0" applyFont="1" applyFill="1" applyBorder="1" applyAlignment="1" applyProtection="1">
      <alignment horizontal="center"/>
      <protection/>
    </xf>
    <xf numFmtId="0" fontId="70" fillId="2" borderId="36" xfId="0" applyFont="1" applyFill="1" applyBorder="1" applyAlignment="1" applyProtection="1">
      <alignment horizontal="center"/>
      <protection/>
    </xf>
    <xf numFmtId="0" fontId="70" fillId="2" borderId="13" xfId="0" applyFont="1" applyFill="1" applyBorder="1" applyAlignment="1">
      <alignment horizontal="center"/>
    </xf>
    <xf numFmtId="0" fontId="70" fillId="2" borderId="36" xfId="0" applyFont="1" applyFill="1" applyBorder="1" applyAlignment="1">
      <alignment horizontal="center"/>
    </xf>
    <xf numFmtId="0" fontId="44" fillId="2" borderId="15" xfId="0" applyFont="1" applyFill="1" applyBorder="1" applyAlignment="1">
      <alignment horizontal="center"/>
    </xf>
    <xf numFmtId="0" fontId="44" fillId="2" borderId="21" xfId="0" applyFont="1" applyFill="1" applyBorder="1" applyAlignment="1">
      <alignment horizontal="center"/>
    </xf>
    <xf numFmtId="0" fontId="71" fillId="2" borderId="10" xfId="0" applyFont="1" applyFill="1" applyBorder="1" applyAlignment="1">
      <alignment horizontal="center" vertical="center"/>
    </xf>
    <xf numFmtId="0" fontId="71" fillId="2" borderId="22" xfId="0" applyFont="1" applyFill="1" applyBorder="1" applyAlignment="1">
      <alignment horizontal="center" vertic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7142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b val="0"/>
        <i/>
        <strike/>
        <color indexed="47"/>
      </font>
      <fill>
        <patternFill>
          <bgColor indexed="9"/>
        </patternFill>
      </fill>
    </dxf>
    <dxf>
      <font>
        <color rgb="FFFFFFFF"/>
      </font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500"/>
      <rgbColor rgb="000000FF"/>
      <rgbColor rgb="00FFFF00"/>
      <rgbColor rgb="00FF00FF"/>
      <rgbColor rgb="0000FFFF"/>
      <rgbColor rgb="00E10037"/>
      <rgbColor rgb="00008000"/>
      <rgbColor rgb="00000080"/>
      <rgbColor rgb="00808000"/>
      <rgbColor rgb="00800080"/>
      <rgbColor rgb="00006496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2332"/>
      <rgbColor rgb="0000AF00"/>
      <rgbColor rgb="0000C8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fntb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A1:G42"/>
  <sheetViews>
    <sheetView showRowColHeaders="0" tabSelected="1" zoomScaleSheetLayoutView="75" workbookViewId="0" topLeftCell="A1">
      <selection activeCell="A2" sqref="A2:G2"/>
    </sheetView>
  </sheetViews>
  <sheetFormatPr defaultColWidth="9.00390625" defaultRowHeight="12.75"/>
  <cols>
    <col min="1" max="1" width="4.75390625" style="2" customWidth="1"/>
    <col min="2" max="6" width="23.75390625" style="2" customWidth="1"/>
    <col min="7" max="7" width="5.25390625" style="2" customWidth="1"/>
    <col min="8" max="8" width="15.75390625" style="2" customWidth="1"/>
    <col min="9" max="16384" width="9.125" style="2" customWidth="1"/>
  </cols>
  <sheetData>
    <row r="1" spans="1:7" s="1" customFormat="1" ht="19.5" customHeight="1" thickBot="1">
      <c r="A1" s="125" t="s">
        <v>7</v>
      </c>
      <c r="B1" s="126"/>
      <c r="C1" s="126"/>
      <c r="D1" s="126"/>
      <c r="E1" s="126"/>
      <c r="F1" s="126"/>
      <c r="G1" s="127"/>
    </row>
    <row r="2" spans="1:7" s="1" customFormat="1" ht="12" customHeight="1" thickBot="1">
      <c r="A2" s="128" t="s">
        <v>8</v>
      </c>
      <c r="B2" s="129"/>
      <c r="C2" s="129"/>
      <c r="D2" s="129"/>
      <c r="E2" s="129"/>
      <c r="F2" s="129"/>
      <c r="G2" s="130"/>
    </row>
    <row r="3" spans="1:7" s="1" customFormat="1" ht="30">
      <c r="A3" s="131" t="s">
        <v>9</v>
      </c>
      <c r="B3" s="132"/>
      <c r="C3" s="132"/>
      <c r="D3" s="132"/>
      <c r="E3" s="132"/>
      <c r="F3" s="132"/>
      <c r="G3" s="132"/>
    </row>
    <row r="4" spans="1:7" s="1" customFormat="1" ht="19.5" customHeight="1">
      <c r="A4" s="133" t="s">
        <v>0</v>
      </c>
      <c r="B4" s="133"/>
      <c r="C4" s="133"/>
      <c r="D4" s="133"/>
      <c r="E4" s="133"/>
      <c r="F4" s="133"/>
      <c r="G4" s="133"/>
    </row>
    <row r="5" spans="1:7" s="1" customFormat="1" ht="12" customHeight="1">
      <c r="A5" s="6"/>
      <c r="B5" s="138" t="s">
        <v>64</v>
      </c>
      <c r="C5" s="16"/>
      <c r="D5" s="16"/>
      <c r="E5" s="16"/>
      <c r="F5" s="16"/>
      <c r="G5" s="9"/>
    </row>
    <row r="6" spans="1:7" s="1" customFormat="1" ht="12" customHeight="1">
      <c r="A6" s="7"/>
      <c r="B6" s="139"/>
      <c r="C6" s="17"/>
      <c r="D6" s="18"/>
      <c r="E6" s="122" t="s">
        <v>10</v>
      </c>
      <c r="F6" s="18"/>
      <c r="G6" s="9"/>
    </row>
    <row r="7" spans="1:7" ht="12" customHeight="1">
      <c r="A7" s="3"/>
      <c r="B7" s="19"/>
      <c r="C7" s="140" t="s">
        <v>62</v>
      </c>
      <c r="D7" s="20"/>
      <c r="E7" s="123"/>
      <c r="F7" s="21"/>
      <c r="G7" s="5"/>
    </row>
    <row r="8" spans="1:7" ht="12" customHeight="1">
      <c r="A8" s="3"/>
      <c r="B8" s="11" t="s">
        <v>1</v>
      </c>
      <c r="C8" s="141"/>
      <c r="D8" s="17"/>
      <c r="E8" s="22"/>
      <c r="F8" s="21"/>
      <c r="G8" s="5"/>
    </row>
    <row r="9" spans="1:7" ht="12" customHeight="1">
      <c r="A9" s="3"/>
      <c r="B9" s="136" t="s">
        <v>62</v>
      </c>
      <c r="C9" s="23"/>
      <c r="D9" s="142" t="s">
        <v>62</v>
      </c>
      <c r="E9" s="24"/>
      <c r="F9" s="150" t="s">
        <v>10</v>
      </c>
      <c r="G9" s="5"/>
    </row>
    <row r="10" spans="1:7" ht="12" customHeight="1">
      <c r="A10" s="3"/>
      <c r="B10" s="137"/>
      <c r="C10" s="11" t="s">
        <v>2</v>
      </c>
      <c r="D10" s="143"/>
      <c r="E10" s="11" t="s">
        <v>3</v>
      </c>
      <c r="F10" s="151"/>
      <c r="G10" s="5"/>
    </row>
    <row r="11" spans="1:7" ht="12" customHeight="1">
      <c r="A11" s="3"/>
      <c r="B11" s="17"/>
      <c r="C11" s="136" t="s">
        <v>57</v>
      </c>
      <c r="D11" s="25"/>
      <c r="E11" s="144" t="s">
        <v>45</v>
      </c>
      <c r="F11" s="26"/>
      <c r="G11" s="5"/>
    </row>
    <row r="12" spans="1:7" ht="12" customHeight="1">
      <c r="A12" s="3"/>
      <c r="B12" s="17"/>
      <c r="C12" s="137"/>
      <c r="D12" s="11" t="s">
        <v>4</v>
      </c>
      <c r="E12" s="145"/>
      <c r="F12" s="27"/>
      <c r="G12" s="5"/>
    </row>
    <row r="13" spans="1:7" ht="12" customHeight="1">
      <c r="A13" s="3"/>
      <c r="B13" s="138" t="s">
        <v>65</v>
      </c>
      <c r="C13" s="17"/>
      <c r="D13" s="25"/>
      <c r="E13" s="28"/>
      <c r="F13" s="25"/>
      <c r="G13" s="5"/>
    </row>
    <row r="14" spans="1:7" ht="12" customHeight="1">
      <c r="A14" s="3"/>
      <c r="B14" s="139"/>
      <c r="C14" s="17"/>
      <c r="D14" s="25"/>
      <c r="E14" s="29"/>
      <c r="F14" s="25"/>
      <c r="G14" s="5"/>
    </row>
    <row r="15" spans="1:7" ht="12" customHeight="1">
      <c r="A15" s="3"/>
      <c r="B15" s="19"/>
      <c r="C15" s="140" t="s">
        <v>45</v>
      </c>
      <c r="D15" s="124"/>
      <c r="E15" s="29"/>
      <c r="F15" s="25"/>
      <c r="G15" s="5"/>
    </row>
    <row r="16" spans="1:7" ht="12" customHeight="1">
      <c r="A16" s="3"/>
      <c r="B16" s="11" t="s">
        <v>1</v>
      </c>
      <c r="C16" s="141"/>
      <c r="D16" s="124"/>
      <c r="E16" s="17"/>
      <c r="F16" s="25"/>
      <c r="G16" s="5"/>
    </row>
    <row r="17" spans="1:7" ht="12" customHeight="1">
      <c r="A17" s="3"/>
      <c r="B17" s="136" t="s">
        <v>45</v>
      </c>
      <c r="C17" s="23"/>
      <c r="D17" s="144" t="s">
        <v>45</v>
      </c>
      <c r="E17" s="29"/>
      <c r="F17" s="30"/>
      <c r="G17" s="5"/>
    </row>
    <row r="18" spans="1:7" ht="12" customHeight="1">
      <c r="A18" s="3"/>
      <c r="B18" s="137"/>
      <c r="C18" s="11" t="s">
        <v>2</v>
      </c>
      <c r="D18" s="145"/>
      <c r="E18" s="31"/>
      <c r="F18" s="14"/>
      <c r="G18" s="5"/>
    </row>
    <row r="19" spans="1:7" ht="12" customHeight="1">
      <c r="A19" s="3"/>
      <c r="B19" s="17"/>
      <c r="C19" s="136" t="s">
        <v>60</v>
      </c>
      <c r="D19" s="31"/>
      <c r="E19" s="32"/>
      <c r="F19" s="24"/>
      <c r="G19" s="5"/>
    </row>
    <row r="20" spans="1:7" ht="12" customHeight="1">
      <c r="A20" s="3"/>
      <c r="B20" s="33"/>
      <c r="C20" s="137"/>
      <c r="D20" s="29"/>
      <c r="E20" s="32"/>
      <c r="F20" s="152" t="s">
        <v>58</v>
      </c>
      <c r="G20" s="5"/>
    </row>
    <row r="21" spans="1:7" ht="12" customHeight="1">
      <c r="A21" s="4"/>
      <c r="B21" s="138" t="s">
        <v>55</v>
      </c>
      <c r="C21" s="17"/>
      <c r="D21" s="32"/>
      <c r="E21" s="12" t="s">
        <v>5</v>
      </c>
      <c r="F21" s="153"/>
      <c r="G21" s="13"/>
    </row>
    <row r="22" spans="1:7" ht="12" customHeight="1">
      <c r="A22" s="5"/>
      <c r="B22" s="139"/>
      <c r="C22" s="17"/>
      <c r="D22" s="31"/>
      <c r="E22" s="12" t="s">
        <v>6</v>
      </c>
      <c r="F22" s="118"/>
      <c r="G22" s="13"/>
    </row>
    <row r="23" spans="1:7" ht="12" customHeight="1">
      <c r="A23" s="5"/>
      <c r="B23" s="19"/>
      <c r="C23" s="140" t="s">
        <v>46</v>
      </c>
      <c r="D23" s="17"/>
      <c r="E23" s="29"/>
      <c r="F23" s="119"/>
      <c r="G23" s="5"/>
    </row>
    <row r="24" spans="1:7" ht="12" customHeight="1">
      <c r="A24" s="5"/>
      <c r="B24" s="11" t="s">
        <v>1</v>
      </c>
      <c r="C24" s="141"/>
      <c r="D24" s="17"/>
      <c r="E24" s="17"/>
      <c r="F24" s="14"/>
      <c r="G24" s="5"/>
    </row>
    <row r="25" spans="1:7" ht="12" customHeight="1">
      <c r="A25" s="5"/>
      <c r="B25" s="136" t="s">
        <v>46</v>
      </c>
      <c r="C25" s="23"/>
      <c r="D25" s="142" t="s">
        <v>46</v>
      </c>
      <c r="E25" s="17"/>
      <c r="F25" s="24"/>
      <c r="G25" s="5"/>
    </row>
    <row r="26" spans="1:7" ht="12" customHeight="1">
      <c r="A26" s="5"/>
      <c r="B26" s="137"/>
      <c r="C26" s="11" t="s">
        <v>2</v>
      </c>
      <c r="D26" s="143"/>
      <c r="E26" s="17"/>
      <c r="F26" s="24"/>
      <c r="G26" s="5"/>
    </row>
    <row r="27" spans="1:7" ht="12" customHeight="1">
      <c r="A27" s="5"/>
      <c r="B27" s="17"/>
      <c r="C27" s="134" t="s">
        <v>59</v>
      </c>
      <c r="D27" s="25"/>
      <c r="E27" s="34"/>
      <c r="F27" s="24"/>
      <c r="G27" s="5"/>
    </row>
    <row r="28" spans="1:7" ht="12" customHeight="1">
      <c r="A28" s="5"/>
      <c r="B28" s="17"/>
      <c r="C28" s="135"/>
      <c r="D28" s="25"/>
      <c r="E28" s="34"/>
      <c r="F28" s="25"/>
      <c r="G28" s="5"/>
    </row>
    <row r="29" spans="1:7" ht="12" customHeight="1">
      <c r="A29" s="5"/>
      <c r="B29" s="138" t="s">
        <v>48</v>
      </c>
      <c r="C29" s="17"/>
      <c r="D29" s="25"/>
      <c r="E29" s="34"/>
      <c r="F29" s="25"/>
      <c r="G29" s="5"/>
    </row>
    <row r="30" spans="1:7" ht="12" customHeight="1">
      <c r="A30" s="5"/>
      <c r="B30" s="139"/>
      <c r="C30" s="17"/>
      <c r="D30" s="25"/>
      <c r="E30" s="34"/>
      <c r="F30" s="25"/>
      <c r="G30" s="5"/>
    </row>
    <row r="31" spans="1:7" ht="12" customHeight="1">
      <c r="A31" s="5"/>
      <c r="B31" s="19"/>
      <c r="C31" s="140" t="s">
        <v>48</v>
      </c>
      <c r="D31" s="14"/>
      <c r="E31" s="142" t="s">
        <v>58</v>
      </c>
      <c r="F31" s="25"/>
      <c r="G31" s="5"/>
    </row>
    <row r="32" spans="1:7" ht="12" customHeight="1">
      <c r="A32" s="5"/>
      <c r="B32" s="11" t="s">
        <v>1</v>
      </c>
      <c r="C32" s="141"/>
      <c r="D32" s="11" t="s">
        <v>4</v>
      </c>
      <c r="E32" s="143"/>
      <c r="F32" s="35"/>
      <c r="G32" s="5"/>
    </row>
    <row r="33" spans="1:7" ht="12" customHeight="1">
      <c r="A33" s="5"/>
      <c r="B33" s="136" t="s">
        <v>63</v>
      </c>
      <c r="C33" s="23"/>
      <c r="D33" s="148" t="s">
        <v>58</v>
      </c>
      <c r="E33" s="36"/>
      <c r="F33" s="146" t="s">
        <v>58</v>
      </c>
      <c r="G33" s="5"/>
    </row>
    <row r="34" spans="1:7" ht="12" customHeight="1">
      <c r="A34" s="5"/>
      <c r="B34" s="137"/>
      <c r="C34" s="11" t="s">
        <v>2</v>
      </c>
      <c r="D34" s="149"/>
      <c r="E34" s="11" t="s">
        <v>3</v>
      </c>
      <c r="F34" s="147"/>
      <c r="G34" s="5"/>
    </row>
    <row r="35" spans="1:7" ht="12" customHeight="1">
      <c r="A35" s="5"/>
      <c r="B35" s="37"/>
      <c r="C35" s="136" t="s">
        <v>58</v>
      </c>
      <c r="D35" s="37"/>
      <c r="E35" s="15"/>
      <c r="F35" s="31"/>
      <c r="G35" s="5"/>
    </row>
    <row r="36" spans="1:7" ht="12" customHeight="1">
      <c r="A36" s="5"/>
      <c r="B36" s="37"/>
      <c r="C36" s="137"/>
      <c r="D36" s="37"/>
      <c r="E36" s="120" t="s">
        <v>11</v>
      </c>
      <c r="F36" s="37"/>
      <c r="G36" s="5"/>
    </row>
    <row r="37" spans="1:7" ht="12" customHeight="1">
      <c r="A37" s="5"/>
      <c r="B37" s="37"/>
      <c r="C37" s="17"/>
      <c r="D37" s="37"/>
      <c r="E37" s="121"/>
      <c r="F37" s="37"/>
      <c r="G37" s="5"/>
    </row>
    <row r="38" spans="1:7" ht="12" customHeight="1">
      <c r="A38" s="5"/>
      <c r="B38" s="5"/>
      <c r="C38" s="8"/>
      <c r="D38" s="5"/>
      <c r="E38" s="5"/>
      <c r="F38" s="5"/>
      <c r="G38" s="5"/>
    </row>
    <row r="39" spans="2:6" ht="12.75">
      <c r="B39" s="2">
        <v>2000</v>
      </c>
      <c r="C39" s="2">
        <v>4000</v>
      </c>
      <c r="D39" s="2">
        <v>4000</v>
      </c>
      <c r="E39" s="2">
        <v>6000</v>
      </c>
      <c r="F39" s="2">
        <v>9000</v>
      </c>
    </row>
    <row r="40" ht="12.75">
      <c r="B40" s="10"/>
    </row>
    <row r="41" ht="12.75">
      <c r="B41" s="10"/>
    </row>
    <row r="42" ht="12.75">
      <c r="B42" s="10"/>
    </row>
  </sheetData>
  <sheetProtection sheet="1"/>
  <mergeCells count="33">
    <mergeCell ref="C7:C8"/>
    <mergeCell ref="C15:C16"/>
    <mergeCell ref="B5:B6"/>
    <mergeCell ref="B9:B10"/>
    <mergeCell ref="A1:G1"/>
    <mergeCell ref="A2:G2"/>
    <mergeCell ref="A3:G3"/>
    <mergeCell ref="A4:G4"/>
    <mergeCell ref="D9:D10"/>
    <mergeCell ref="E6:E7"/>
    <mergeCell ref="D15:D16"/>
    <mergeCell ref="D25:D26"/>
    <mergeCell ref="E11:E12"/>
    <mergeCell ref="F20:F21"/>
    <mergeCell ref="E36:E37"/>
    <mergeCell ref="C11:C12"/>
    <mergeCell ref="C19:C20"/>
    <mergeCell ref="C27:C28"/>
    <mergeCell ref="C35:C36"/>
    <mergeCell ref="C23:C24"/>
    <mergeCell ref="E31:E32"/>
    <mergeCell ref="D33:D34"/>
    <mergeCell ref="D17:D18"/>
    <mergeCell ref="F9:F10"/>
    <mergeCell ref="F22:F23"/>
    <mergeCell ref="F33:F34"/>
    <mergeCell ref="B29:B30"/>
    <mergeCell ref="B33:B34"/>
    <mergeCell ref="B21:B22"/>
    <mergeCell ref="B25:B26"/>
    <mergeCell ref="B13:B14"/>
    <mergeCell ref="B17:B18"/>
    <mergeCell ref="C31:C32"/>
  </mergeCells>
  <conditionalFormatting sqref="D27:D30 E18 E16 C21:C22 E24:E27 B31:B33 F28:F32 C29:C30 C18:C19 B11:B13 B7:B9 E33:F33 C37:C38 D23:D25 B5 B19:B21 B23:B25 B27:B29 C13 C6 E34:E36 F11:F16 D7:D9 C25:C27 E29:E30 B15:B16 E21:E22 B17:D17 D12:D15 D32 E10 C11:E11 C9:C10 C33:C35">
    <cfRule type="cellIs" priority="1" dxfId="0" operator="equal" stopIfTrue="1">
      <formula>0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300" verticalDpi="3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J23"/>
  <sheetViews>
    <sheetView showRowColHeaders="0" zoomScaleSheetLayoutView="97" workbookViewId="0" topLeftCell="A1">
      <selection activeCell="A2" sqref="A2:I2"/>
    </sheetView>
  </sheetViews>
  <sheetFormatPr defaultColWidth="9.00390625" defaultRowHeight="12.75"/>
  <cols>
    <col min="1" max="1" width="6.75390625" style="1" customWidth="1"/>
    <col min="2" max="2" width="41.75390625" style="1" customWidth="1"/>
    <col min="3" max="3" width="10.00390625" style="1" bestFit="1" customWidth="1"/>
    <col min="4" max="4" width="30.75390625" style="1" customWidth="1"/>
    <col min="5" max="5" width="9.75390625" style="1" customWidth="1"/>
    <col min="6" max="6" width="4.875" style="1" customWidth="1"/>
    <col min="7" max="7" width="7.75390625" style="1" customWidth="1"/>
    <col min="8" max="8" width="20.75390625" style="1" customWidth="1"/>
    <col min="9" max="9" width="7.125" style="1" customWidth="1"/>
    <col min="10" max="16384" width="9.125" style="1" customWidth="1"/>
  </cols>
  <sheetData>
    <row r="1" spans="1:9" ht="16.5" thickBot="1">
      <c r="A1" s="105" t="s">
        <v>40</v>
      </c>
      <c r="B1" s="105"/>
      <c r="C1" s="105"/>
      <c r="D1" s="105"/>
      <c r="E1" s="105"/>
      <c r="F1" s="105"/>
      <c r="G1" s="105"/>
      <c r="H1" s="105"/>
      <c r="I1" s="105"/>
    </row>
    <row r="2" spans="1:9" ht="13.5" thickBot="1">
      <c r="A2" s="106" t="s">
        <v>41</v>
      </c>
      <c r="B2" s="106"/>
      <c r="C2" s="106"/>
      <c r="D2" s="106"/>
      <c r="E2" s="106"/>
      <c r="F2" s="106"/>
      <c r="G2" s="106"/>
      <c r="H2" s="106"/>
      <c r="I2" s="106"/>
    </row>
    <row r="3" spans="1:10" ht="23.25">
      <c r="A3" s="109" t="s">
        <v>12</v>
      </c>
      <c r="B3" s="109"/>
      <c r="C3" s="109"/>
      <c r="D3" s="109"/>
      <c r="E3" s="109"/>
      <c r="F3" s="109"/>
      <c r="G3" s="109"/>
      <c r="H3" s="109"/>
      <c r="I3" s="109"/>
      <c r="J3" s="39"/>
    </row>
    <row r="4" spans="1:10" ht="21.75" customHeight="1">
      <c r="A4" s="108" t="s">
        <v>13</v>
      </c>
      <c r="B4" s="108"/>
      <c r="C4" s="107" t="s">
        <v>44</v>
      </c>
      <c r="D4" s="107"/>
      <c r="E4" s="107"/>
      <c r="F4" s="107"/>
      <c r="G4" s="107"/>
      <c r="H4" s="107"/>
      <c r="I4" s="107"/>
      <c r="J4" s="40"/>
    </row>
    <row r="5" spans="1:10" ht="15.75">
      <c r="A5" s="102" t="s">
        <v>14</v>
      </c>
      <c r="B5" s="103"/>
      <c r="C5" s="103"/>
      <c r="D5" s="41" t="s">
        <v>15</v>
      </c>
      <c r="E5" s="104">
        <v>44556</v>
      </c>
      <c r="F5" s="104"/>
      <c r="G5" s="104"/>
      <c r="H5" s="42"/>
      <c r="I5" s="43"/>
      <c r="J5" s="40"/>
    </row>
    <row r="6" spans="1:10" ht="15.75">
      <c r="A6" s="44"/>
      <c r="B6" s="44"/>
      <c r="C6" s="44"/>
      <c r="D6" s="45"/>
      <c r="E6" s="45"/>
      <c r="F6" s="45"/>
      <c r="G6" s="45"/>
      <c r="H6" s="46"/>
      <c r="I6" s="47"/>
      <c r="J6" s="40"/>
    </row>
    <row r="7" spans="1:9" ht="10.5" customHeight="1">
      <c r="A7" s="9"/>
      <c r="B7" s="48" t="s">
        <v>16</v>
      </c>
      <c r="C7" s="49" t="s">
        <v>17</v>
      </c>
      <c r="D7" s="9" t="s">
        <v>18</v>
      </c>
      <c r="E7" s="9"/>
      <c r="F7" s="9"/>
      <c r="G7" s="9"/>
      <c r="H7" s="9"/>
      <c r="I7" s="9"/>
    </row>
    <row r="8" spans="1:9" ht="18">
      <c r="A8" s="50"/>
      <c r="B8" s="51" t="s">
        <v>45</v>
      </c>
      <c r="C8" s="52" t="s">
        <v>19</v>
      </c>
      <c r="D8" s="53" t="str">
        <f>КБ1!I13</f>
        <v>Срумов Антон</v>
      </c>
      <c r="E8" s="54">
        <f>КБ1!J21</f>
        <v>0</v>
      </c>
      <c r="F8" s="9"/>
      <c r="G8" s="9"/>
      <c r="H8" s="9"/>
      <c r="I8" s="9"/>
    </row>
    <row r="9" spans="1:9" ht="18">
      <c r="A9" s="50"/>
      <c r="B9" s="51" t="s">
        <v>46</v>
      </c>
      <c r="C9" s="52" t="s">
        <v>19</v>
      </c>
      <c r="D9" s="53" t="str">
        <f>КБ1!I29</f>
        <v>Запольских Алена</v>
      </c>
      <c r="E9" s="9">
        <f>КБ1!J32</f>
        <v>0</v>
      </c>
      <c r="F9" s="9"/>
      <c r="G9" s="9"/>
      <c r="H9" s="9"/>
      <c r="I9" s="9"/>
    </row>
    <row r="10" spans="1:9" ht="18">
      <c r="A10" s="50"/>
      <c r="B10" s="51" t="s">
        <v>47</v>
      </c>
      <c r="C10" s="52" t="s">
        <v>19</v>
      </c>
      <c r="D10" s="53" t="str">
        <f>КБ1!K40</f>
        <v>Хисматуллин Эмиль</v>
      </c>
      <c r="E10" s="9">
        <f>КБ1!L44</f>
        <v>0</v>
      </c>
      <c r="F10" s="9"/>
      <c r="G10" s="9"/>
      <c r="H10" s="9"/>
      <c r="I10" s="9"/>
    </row>
    <row r="11" spans="1:9" ht="18">
      <c r="A11" s="50"/>
      <c r="B11" s="51" t="s">
        <v>48</v>
      </c>
      <c r="C11" s="52" t="s">
        <v>19</v>
      </c>
      <c r="D11" s="53" t="str">
        <f>КБ1!K48</f>
        <v>Старновский Семен</v>
      </c>
      <c r="E11" s="9">
        <f>КБ1!L52</f>
        <v>0</v>
      </c>
      <c r="F11" s="9"/>
      <c r="G11" s="9"/>
      <c r="H11" s="9"/>
      <c r="I11" s="9"/>
    </row>
    <row r="12" spans="1:9" ht="18">
      <c r="A12" s="50"/>
      <c r="B12" s="51" t="s">
        <v>49</v>
      </c>
      <c r="C12" s="55">
        <v>5</v>
      </c>
      <c r="D12" s="53" t="str">
        <f>КБ1!E56</f>
        <v>Матвеев Антон</v>
      </c>
      <c r="E12" s="9">
        <f>КБ1!D56</f>
        <v>0</v>
      </c>
      <c r="F12" s="9"/>
      <c r="G12" s="9"/>
      <c r="H12" s="9"/>
      <c r="I12" s="9"/>
    </row>
    <row r="13" spans="1:9" ht="18">
      <c r="A13" s="50"/>
      <c r="B13" s="51" t="s">
        <v>50</v>
      </c>
      <c r="C13" s="55">
        <v>6</v>
      </c>
      <c r="D13" s="53" t="str">
        <f>КБ1!E58</f>
        <v>Насыров Эмиль</v>
      </c>
      <c r="E13" s="9">
        <f>КБ1!D58</f>
        <v>0</v>
      </c>
      <c r="F13" s="9"/>
      <c r="G13" s="9"/>
      <c r="H13" s="9"/>
      <c r="I13" s="9"/>
    </row>
    <row r="14" spans="1:9" ht="18">
      <c r="A14" s="50"/>
      <c r="B14" s="51" t="s">
        <v>51</v>
      </c>
      <c r="C14" s="55">
        <v>7</v>
      </c>
      <c r="D14" s="53" t="str">
        <f>КБ1!E61</f>
        <v>Каюмов Рафаэль</v>
      </c>
      <c r="E14" s="9">
        <f>КБ1!D61</f>
        <v>0</v>
      </c>
      <c r="F14" s="9"/>
      <c r="G14" s="9"/>
      <c r="H14" s="9"/>
      <c r="I14" s="9"/>
    </row>
    <row r="15" spans="1:9" ht="18">
      <c r="A15" s="50"/>
      <c r="B15" s="51" t="s">
        <v>52</v>
      </c>
      <c r="C15" s="55">
        <v>8</v>
      </c>
      <c r="D15" s="53" t="str">
        <f>КБ1!E63</f>
        <v>Касимов Линар</v>
      </c>
      <c r="E15" s="9">
        <f>КБ1!D63</f>
        <v>0</v>
      </c>
      <c r="F15" s="9"/>
      <c r="G15" s="9"/>
      <c r="H15" s="9"/>
      <c r="I15" s="9"/>
    </row>
    <row r="16" spans="1:9" ht="18">
      <c r="A16" s="50"/>
      <c r="B16" s="51" t="s">
        <v>53</v>
      </c>
      <c r="C16" s="55">
        <v>9</v>
      </c>
      <c r="D16" s="53" t="str">
        <f>КБ1!M58</f>
        <v>Писарева Елена</v>
      </c>
      <c r="E16" s="9">
        <f>КБ1!L58</f>
        <v>0</v>
      </c>
      <c r="F16" s="9"/>
      <c r="G16" s="9"/>
      <c r="H16" s="9"/>
      <c r="I16" s="9"/>
    </row>
    <row r="17" spans="1:9" ht="18">
      <c r="A17" s="50"/>
      <c r="B17" s="51" t="s">
        <v>54</v>
      </c>
      <c r="C17" s="55">
        <v>10</v>
      </c>
      <c r="D17" s="53" t="str">
        <f>КБ1!M61</f>
        <v>Петровский Тимофей</v>
      </c>
      <c r="E17" s="9">
        <f>КБ1!L61</f>
        <v>0</v>
      </c>
      <c r="F17" s="9"/>
      <c r="G17" s="9"/>
      <c r="H17" s="9"/>
      <c r="I17" s="9"/>
    </row>
    <row r="18" spans="1:9" ht="18">
      <c r="A18" s="50"/>
      <c r="B18" s="51" t="s">
        <v>61</v>
      </c>
      <c r="C18" s="55">
        <v>11</v>
      </c>
      <c r="D18" s="53" t="str">
        <f>КБ1!M65</f>
        <v>Каверин Леонид</v>
      </c>
      <c r="E18" s="9">
        <f>КБ1!L65</f>
        <v>0</v>
      </c>
      <c r="F18" s="9"/>
      <c r="G18" s="9"/>
      <c r="H18" s="9"/>
      <c r="I18" s="9"/>
    </row>
    <row r="19" spans="1:9" ht="18">
      <c r="A19" s="50"/>
      <c r="B19" s="51" t="s">
        <v>55</v>
      </c>
      <c r="C19" s="55">
        <v>12</v>
      </c>
      <c r="D19" s="53" t="str">
        <f>КБ1!M67</f>
        <v>Кочетыгов Алексей</v>
      </c>
      <c r="E19" s="9">
        <f>КБ1!L67</f>
        <v>0</v>
      </c>
      <c r="F19" s="9"/>
      <c r="G19" s="9"/>
      <c r="H19" s="9"/>
      <c r="I19" s="9"/>
    </row>
    <row r="20" spans="1:9" ht="18">
      <c r="A20" s="50"/>
      <c r="B20" s="51" t="s">
        <v>56</v>
      </c>
      <c r="C20" s="55">
        <v>13</v>
      </c>
      <c r="D20" s="53" t="str">
        <f>КБ1!G68</f>
        <v>Вшивцев Кирилл</v>
      </c>
      <c r="E20" s="9">
        <f>КБ1!F68</f>
        <v>0</v>
      </c>
      <c r="F20" s="9"/>
      <c r="G20" s="9"/>
      <c r="H20" s="9"/>
      <c r="I20" s="9"/>
    </row>
    <row r="21" spans="1:9" ht="18">
      <c r="A21" s="50"/>
      <c r="B21" s="51" t="s">
        <v>20</v>
      </c>
      <c r="C21" s="55">
        <v>14</v>
      </c>
      <c r="D21" s="53">
        <f>КБ1!G71</f>
        <v>0</v>
      </c>
      <c r="E21" s="9">
        <f>КБ1!F71</f>
        <v>0</v>
      </c>
      <c r="F21" s="9"/>
      <c r="G21" s="9"/>
      <c r="H21" s="9"/>
      <c r="I21" s="9"/>
    </row>
    <row r="22" spans="1:9" ht="18">
      <c r="A22" s="50"/>
      <c r="B22" s="51" t="s">
        <v>20</v>
      </c>
      <c r="C22" s="55">
        <v>15</v>
      </c>
      <c r="D22" s="53">
        <f>КБ1!M70</f>
        <v>0</v>
      </c>
      <c r="E22" s="9">
        <f>КБ1!L70</f>
        <v>0</v>
      </c>
      <c r="F22" s="9"/>
      <c r="G22" s="9"/>
      <c r="H22" s="9"/>
      <c r="I22" s="9"/>
    </row>
    <row r="23" spans="1:9" ht="18">
      <c r="A23" s="50"/>
      <c r="B23" s="51" t="s">
        <v>20</v>
      </c>
      <c r="C23" s="55">
        <v>16</v>
      </c>
      <c r="D23" s="53" t="str">
        <f>КБ1!M72</f>
        <v>_</v>
      </c>
      <c r="E23" s="9">
        <f>КБ1!L72</f>
        <v>0</v>
      </c>
      <c r="F23" s="9"/>
      <c r="G23" s="9"/>
      <c r="H23" s="9"/>
      <c r="I23" s="9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5:C5"/>
    <mergeCell ref="E5:G5"/>
    <mergeCell ref="A1:I1"/>
    <mergeCell ref="A2:I2"/>
    <mergeCell ref="C4:I4"/>
    <mergeCell ref="A4:B4"/>
    <mergeCell ref="A3:I3"/>
  </mergeCells>
  <conditionalFormatting sqref="D8:E23">
    <cfRule type="cellIs" priority="1" dxfId="1" operator="equal" stopIfTrue="1">
      <formula>0</formula>
    </cfRule>
  </conditionalFormatting>
  <conditionalFormatting sqref="B8:B23">
    <cfRule type="cellIs" priority="2" dxfId="2" operator="equal" stopIfTrue="1">
      <formula>"_"</formula>
    </cfRule>
  </conditionalFormatting>
  <hyperlinks>
    <hyperlink ref="A1:F1" r:id="rId1" display="⁄⁄⁄⁄⁄  ФНТ РБ"/>
  </hyperlinks>
  <printOptions horizontalCentered="1"/>
  <pageMargins left="0" right="0" top="0" bottom="0" header="0" footer="0"/>
  <pageSetup horizontalDpi="600" verticalDpi="600" orientation="portrait" paperSize="9" scale="70"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O73"/>
  <sheetViews>
    <sheetView showRowColHeaders="0" showZeros="0" showOutlineSymbols="0" zoomScaleSheetLayoutView="100" workbookViewId="0" topLeftCell="A1">
      <selection activeCell="A2" sqref="A2:O2"/>
    </sheetView>
  </sheetViews>
  <sheetFormatPr defaultColWidth="9.00390625" defaultRowHeight="12.75"/>
  <cols>
    <col min="1" max="1" width="6.00390625" style="2" customWidth="1"/>
    <col min="2" max="2" width="3.75390625" style="2" customWidth="1"/>
    <col min="3" max="3" width="25.75390625" style="2" customWidth="1"/>
    <col min="4" max="4" width="3.75390625" style="2" customWidth="1"/>
    <col min="5" max="5" width="15.75390625" style="2" customWidth="1"/>
    <col min="6" max="6" width="3.75390625" style="2" customWidth="1"/>
    <col min="7" max="7" width="15.75390625" style="2" customWidth="1"/>
    <col min="8" max="8" width="3.75390625" style="2" customWidth="1"/>
    <col min="9" max="9" width="15.75390625" style="2" customWidth="1"/>
    <col min="10" max="10" width="3.75390625" style="2" customWidth="1"/>
    <col min="11" max="11" width="9.75390625" style="2" customWidth="1"/>
    <col min="12" max="12" width="3.75390625" style="2" customWidth="1"/>
    <col min="13" max="15" width="5.75390625" style="2" customWidth="1"/>
    <col min="16" max="16384" width="9.125" style="2" customWidth="1"/>
  </cols>
  <sheetData>
    <row r="1" spans="1:15" s="1" customFormat="1" ht="16.5" thickBot="1">
      <c r="A1" s="105" t="s">
        <v>42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</row>
    <row r="2" spans="1:15" s="1" customFormat="1" ht="13.5" thickBot="1">
      <c r="A2" s="113" t="s">
        <v>43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5" ht="12.75">
      <c r="A3" s="112" t="str">
        <f>сКБ1!A3</f>
        <v>LXV Чемпионат РБ в зачет XXII Кубка РБ, IV Кубка Давида - Детского Баш Кубка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</row>
    <row r="4" spans="1:15" ht="12.75">
      <c r="A4" s="38" t="str">
        <f>CONCATENATE(сКБ1!A4," ",сКБ1!C4)</f>
        <v>Республиканские официальные спортивные соревнования XXII КУБОК РЕСПУБЛИКИ БАШКОРТОСТАН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ht="12.75">
      <c r="A5" s="110">
        <f>сКБ1!E5</f>
        <v>44556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</row>
    <row r="6" spans="1:15" ht="12.75">
      <c r="A6" s="56">
        <v>1</v>
      </c>
      <c r="B6" s="57">
        <f>сКБ1!A8</f>
        <v>0</v>
      </c>
      <c r="C6" s="58" t="str">
        <f>сКБ1!B8</f>
        <v>Хисматуллин Эмиль</v>
      </c>
      <c r="D6" s="59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</row>
    <row r="7" spans="1:15" ht="12.75">
      <c r="A7" s="56"/>
      <c r="B7" s="61"/>
      <c r="C7" s="62">
        <v>1</v>
      </c>
      <c r="D7" s="63"/>
      <c r="E7" s="64" t="s">
        <v>45</v>
      </c>
      <c r="F7" s="65"/>
      <c r="G7" s="60"/>
      <c r="H7" s="60"/>
      <c r="I7" s="66"/>
      <c r="J7" s="66"/>
      <c r="K7" s="60"/>
      <c r="L7" s="60"/>
      <c r="M7" s="60"/>
      <c r="N7" s="60"/>
      <c r="O7" s="60"/>
    </row>
    <row r="8" spans="1:15" ht="12.75">
      <c r="A8" s="56">
        <v>16</v>
      </c>
      <c r="B8" s="57">
        <f>сКБ1!A23</f>
        <v>0</v>
      </c>
      <c r="C8" s="67" t="str">
        <f>сКБ1!B23</f>
        <v>_</v>
      </c>
      <c r="D8" s="68"/>
      <c r="E8" s="69"/>
      <c r="F8" s="70"/>
      <c r="G8" s="60"/>
      <c r="H8" s="60"/>
      <c r="I8" s="60"/>
      <c r="J8" s="60"/>
      <c r="K8" s="60"/>
      <c r="L8" s="60"/>
      <c r="M8" s="60"/>
      <c r="N8" s="60"/>
      <c r="O8" s="60"/>
    </row>
    <row r="9" spans="1:15" ht="12.75">
      <c r="A9" s="56"/>
      <c r="B9" s="61"/>
      <c r="C9" s="60"/>
      <c r="D9" s="61"/>
      <c r="E9" s="62">
        <v>9</v>
      </c>
      <c r="F9" s="63"/>
      <c r="G9" s="64" t="s">
        <v>45</v>
      </c>
      <c r="H9" s="65"/>
      <c r="I9" s="60"/>
      <c r="J9" s="60"/>
      <c r="K9" s="60"/>
      <c r="L9" s="60"/>
      <c r="M9" s="60"/>
      <c r="N9" s="60"/>
      <c r="O9" s="60"/>
    </row>
    <row r="10" spans="1:15" ht="12.75">
      <c r="A10" s="56">
        <v>9</v>
      </c>
      <c r="B10" s="57">
        <f>сКБ1!A16</f>
        <v>0</v>
      </c>
      <c r="C10" s="58" t="str">
        <f>сКБ1!B16</f>
        <v>Каюмов Рафаэль</v>
      </c>
      <c r="D10" s="71"/>
      <c r="E10" s="69"/>
      <c r="F10" s="72"/>
      <c r="G10" s="69"/>
      <c r="H10" s="70"/>
      <c r="I10" s="60"/>
      <c r="J10" s="60"/>
      <c r="K10" s="60"/>
      <c r="L10" s="60"/>
      <c r="M10" s="60"/>
      <c r="N10" s="60"/>
      <c r="O10" s="60"/>
    </row>
    <row r="11" spans="1:15" ht="12.75">
      <c r="A11" s="56"/>
      <c r="B11" s="61"/>
      <c r="C11" s="62">
        <v>2</v>
      </c>
      <c r="D11" s="63"/>
      <c r="E11" s="73" t="s">
        <v>53</v>
      </c>
      <c r="F11" s="74"/>
      <c r="G11" s="69"/>
      <c r="H11" s="70"/>
      <c r="I11" s="60"/>
      <c r="J11" s="60"/>
      <c r="K11" s="60"/>
      <c r="L11" s="60"/>
      <c r="M11" s="60"/>
      <c r="N11" s="60"/>
      <c r="O11" s="60"/>
    </row>
    <row r="12" spans="1:15" ht="12.75">
      <c r="A12" s="56">
        <v>8</v>
      </c>
      <c r="B12" s="57">
        <f>сКБ1!A15</f>
        <v>0</v>
      </c>
      <c r="C12" s="67" t="str">
        <f>сКБ1!B15</f>
        <v>Писарева Елена</v>
      </c>
      <c r="D12" s="68"/>
      <c r="E12" s="60"/>
      <c r="F12" s="61"/>
      <c r="G12" s="69"/>
      <c r="H12" s="70"/>
      <c r="I12" s="60"/>
      <c r="J12" s="60"/>
      <c r="K12" s="60"/>
      <c r="L12" s="60"/>
      <c r="M12" s="75"/>
      <c r="N12" s="60"/>
      <c r="O12" s="60"/>
    </row>
    <row r="13" spans="1:15" ht="12.75">
      <c r="A13" s="56"/>
      <c r="B13" s="61"/>
      <c r="C13" s="60"/>
      <c r="D13" s="61"/>
      <c r="E13" s="60"/>
      <c r="F13" s="61"/>
      <c r="G13" s="62">
        <v>13</v>
      </c>
      <c r="H13" s="63"/>
      <c r="I13" s="64" t="s">
        <v>48</v>
      </c>
      <c r="J13" s="65"/>
      <c r="K13" s="60"/>
      <c r="L13" s="60"/>
      <c r="M13" s="75"/>
      <c r="N13" s="60"/>
      <c r="O13" s="60"/>
    </row>
    <row r="14" spans="1:15" ht="12.75">
      <c r="A14" s="56">
        <v>5</v>
      </c>
      <c r="B14" s="57">
        <f>сКБ1!A12</f>
        <v>0</v>
      </c>
      <c r="C14" s="58" t="str">
        <f>сКБ1!B12</f>
        <v>Матвеев Антон</v>
      </c>
      <c r="D14" s="71"/>
      <c r="E14" s="60"/>
      <c r="F14" s="61"/>
      <c r="G14" s="69"/>
      <c r="H14" s="72"/>
      <c r="I14" s="69"/>
      <c r="J14" s="70"/>
      <c r="K14" s="60"/>
      <c r="L14" s="60"/>
      <c r="M14" s="75"/>
      <c r="N14" s="60"/>
      <c r="O14" s="60"/>
    </row>
    <row r="15" spans="1:15" ht="12.75">
      <c r="A15" s="56"/>
      <c r="B15" s="61"/>
      <c r="C15" s="62">
        <v>3</v>
      </c>
      <c r="D15" s="63"/>
      <c r="E15" s="76" t="s">
        <v>55</v>
      </c>
      <c r="F15" s="77"/>
      <c r="G15" s="69"/>
      <c r="H15" s="78"/>
      <c r="I15" s="69"/>
      <c r="J15" s="70"/>
      <c r="K15" s="59"/>
      <c r="L15" s="60"/>
      <c r="M15" s="75"/>
      <c r="N15" s="60"/>
      <c r="O15" s="60"/>
    </row>
    <row r="16" spans="1:15" ht="12.75">
      <c r="A16" s="56">
        <v>12</v>
      </c>
      <c r="B16" s="57">
        <f>сКБ1!A19</f>
        <v>0</v>
      </c>
      <c r="C16" s="67" t="str">
        <f>сКБ1!B19</f>
        <v>Старновский Семен</v>
      </c>
      <c r="D16" s="68"/>
      <c r="E16" s="69"/>
      <c r="F16" s="77"/>
      <c r="G16" s="69"/>
      <c r="H16" s="78"/>
      <c r="I16" s="69"/>
      <c r="J16" s="70"/>
      <c r="K16" s="60"/>
      <c r="L16" s="60"/>
      <c r="M16" s="75"/>
      <c r="N16" s="60"/>
      <c r="O16" s="60"/>
    </row>
    <row r="17" spans="1:15" ht="12.75">
      <c r="A17" s="56"/>
      <c r="B17" s="61"/>
      <c r="C17" s="60"/>
      <c r="D17" s="61"/>
      <c r="E17" s="62">
        <v>10</v>
      </c>
      <c r="F17" s="63"/>
      <c r="G17" s="73" t="s">
        <v>48</v>
      </c>
      <c r="H17" s="74"/>
      <c r="I17" s="69"/>
      <c r="J17" s="70"/>
      <c r="K17" s="60"/>
      <c r="L17" s="60"/>
      <c r="M17" s="60"/>
      <c r="N17" s="60"/>
      <c r="O17" s="60"/>
    </row>
    <row r="18" spans="1:15" ht="12.75">
      <c r="A18" s="56">
        <v>13</v>
      </c>
      <c r="B18" s="57">
        <f>сКБ1!A20</f>
        <v>0</v>
      </c>
      <c r="C18" s="58" t="str">
        <f>сКБ1!B20</f>
        <v>Вшивцев Кирилл</v>
      </c>
      <c r="D18" s="71"/>
      <c r="E18" s="69"/>
      <c r="F18" s="72"/>
      <c r="G18" s="60"/>
      <c r="H18" s="61"/>
      <c r="I18" s="69"/>
      <c r="J18" s="70"/>
      <c r="K18" s="60"/>
      <c r="L18" s="60"/>
      <c r="M18" s="60"/>
      <c r="N18" s="60"/>
      <c r="O18" s="60"/>
    </row>
    <row r="19" spans="1:15" ht="12.75">
      <c r="A19" s="56"/>
      <c r="B19" s="61"/>
      <c r="C19" s="62">
        <v>4</v>
      </c>
      <c r="D19" s="63"/>
      <c r="E19" s="73" t="s">
        <v>48</v>
      </c>
      <c r="F19" s="74"/>
      <c r="G19" s="60"/>
      <c r="H19" s="61"/>
      <c r="I19" s="69"/>
      <c r="J19" s="70"/>
      <c r="K19" s="60"/>
      <c r="L19" s="60"/>
      <c r="M19" s="60"/>
      <c r="N19" s="60"/>
      <c r="O19" s="60"/>
    </row>
    <row r="20" spans="1:15" ht="12.75">
      <c r="A20" s="56">
        <v>4</v>
      </c>
      <c r="B20" s="57">
        <f>сКБ1!A11</f>
        <v>0</v>
      </c>
      <c r="C20" s="67" t="str">
        <f>сКБ1!B11</f>
        <v>Срумов Антон</v>
      </c>
      <c r="D20" s="68"/>
      <c r="E20" s="60"/>
      <c r="F20" s="61"/>
      <c r="G20" s="60"/>
      <c r="H20" s="61"/>
      <c r="I20" s="69"/>
      <c r="J20" s="70"/>
      <c r="K20" s="60"/>
      <c r="L20" s="60"/>
      <c r="M20" s="60"/>
      <c r="N20" s="60"/>
      <c r="O20" s="60"/>
    </row>
    <row r="21" spans="1:15" ht="12.75">
      <c r="A21" s="56"/>
      <c r="B21" s="61"/>
      <c r="C21" s="60"/>
      <c r="D21" s="61"/>
      <c r="E21" s="60"/>
      <c r="F21" s="61"/>
      <c r="G21" s="60"/>
      <c r="H21" s="61"/>
      <c r="I21" s="62">
        <v>15</v>
      </c>
      <c r="J21" s="63"/>
      <c r="K21" s="64"/>
      <c r="L21" s="64"/>
      <c r="M21" s="64"/>
      <c r="N21" s="64"/>
      <c r="O21" s="64"/>
    </row>
    <row r="22" spans="1:15" ht="12.75">
      <c r="A22" s="56">
        <v>3</v>
      </c>
      <c r="B22" s="57">
        <f>сКБ1!A10</f>
        <v>0</v>
      </c>
      <c r="C22" s="58" t="str">
        <f>сКБ1!B10</f>
        <v>Насыров Эмиль</v>
      </c>
      <c r="D22" s="71"/>
      <c r="E22" s="60"/>
      <c r="F22" s="61"/>
      <c r="G22" s="60"/>
      <c r="H22" s="61"/>
      <c r="I22" s="69"/>
      <c r="J22" s="79"/>
      <c r="K22" s="70"/>
      <c r="L22" s="70"/>
      <c r="M22" s="60"/>
      <c r="N22" s="111" t="s">
        <v>21</v>
      </c>
      <c r="O22" s="111"/>
    </row>
    <row r="23" spans="1:15" ht="12.75">
      <c r="A23" s="56"/>
      <c r="B23" s="61"/>
      <c r="C23" s="62">
        <v>5</v>
      </c>
      <c r="D23" s="63"/>
      <c r="E23" s="64" t="s">
        <v>47</v>
      </c>
      <c r="F23" s="71"/>
      <c r="G23" s="60"/>
      <c r="H23" s="61"/>
      <c r="I23" s="69"/>
      <c r="J23" s="80"/>
      <c r="K23" s="70"/>
      <c r="L23" s="70"/>
      <c r="M23" s="60"/>
      <c r="N23" s="60"/>
      <c r="O23" s="60"/>
    </row>
    <row r="24" spans="1:15" ht="12.75">
      <c r="A24" s="56">
        <v>14</v>
      </c>
      <c r="B24" s="57">
        <f>сКБ1!A21</f>
        <v>0</v>
      </c>
      <c r="C24" s="67" t="str">
        <f>сКБ1!B21</f>
        <v>_</v>
      </c>
      <c r="D24" s="68"/>
      <c r="E24" s="69"/>
      <c r="F24" s="77"/>
      <c r="G24" s="60"/>
      <c r="H24" s="61"/>
      <c r="I24" s="69"/>
      <c r="J24" s="70"/>
      <c r="K24" s="70"/>
      <c r="L24" s="70"/>
      <c r="M24" s="60"/>
      <c r="N24" s="60"/>
      <c r="O24" s="60"/>
    </row>
    <row r="25" spans="1:15" ht="12.75">
      <c r="A25" s="56"/>
      <c r="B25" s="61"/>
      <c r="C25" s="60"/>
      <c r="D25" s="61"/>
      <c r="E25" s="62">
        <v>11</v>
      </c>
      <c r="F25" s="63"/>
      <c r="G25" s="64" t="s">
        <v>47</v>
      </c>
      <c r="H25" s="71"/>
      <c r="I25" s="69"/>
      <c r="J25" s="70"/>
      <c r="K25" s="70"/>
      <c r="L25" s="70"/>
      <c r="M25" s="60"/>
      <c r="N25" s="60"/>
      <c r="O25" s="60"/>
    </row>
    <row r="26" spans="1:15" ht="12.75">
      <c r="A26" s="56">
        <v>11</v>
      </c>
      <c r="B26" s="57">
        <f>сКБ1!A18</f>
        <v>0</v>
      </c>
      <c r="C26" s="58" t="str">
        <f>сКБ1!B18</f>
        <v>Кочетыгов Алексей</v>
      </c>
      <c r="D26" s="71"/>
      <c r="E26" s="69"/>
      <c r="F26" s="72"/>
      <c r="G26" s="69"/>
      <c r="H26" s="77"/>
      <c r="I26" s="69"/>
      <c r="J26" s="70"/>
      <c r="K26" s="70"/>
      <c r="L26" s="70"/>
      <c r="M26" s="60"/>
      <c r="N26" s="60"/>
      <c r="O26" s="60"/>
    </row>
    <row r="27" spans="1:15" ht="12.75">
      <c r="A27" s="56"/>
      <c r="B27" s="61"/>
      <c r="C27" s="62">
        <v>6</v>
      </c>
      <c r="D27" s="63"/>
      <c r="E27" s="73" t="s">
        <v>50</v>
      </c>
      <c r="F27" s="74"/>
      <c r="G27" s="69"/>
      <c r="H27" s="77"/>
      <c r="I27" s="69"/>
      <c r="J27" s="70"/>
      <c r="K27" s="70"/>
      <c r="L27" s="70"/>
      <c r="M27" s="60"/>
      <c r="N27" s="60"/>
      <c r="O27" s="60"/>
    </row>
    <row r="28" spans="1:15" ht="12.75">
      <c r="A28" s="56">
        <v>6</v>
      </c>
      <c r="B28" s="57">
        <f>сКБ1!A13</f>
        <v>0</v>
      </c>
      <c r="C28" s="67" t="str">
        <f>сКБ1!B13</f>
        <v>Каверин Леонид</v>
      </c>
      <c r="D28" s="68"/>
      <c r="E28" s="60"/>
      <c r="F28" s="61"/>
      <c r="G28" s="69"/>
      <c r="H28" s="77"/>
      <c r="I28" s="69"/>
      <c r="J28" s="70"/>
      <c r="K28" s="70"/>
      <c r="L28" s="70"/>
      <c r="M28" s="60"/>
      <c r="N28" s="60"/>
      <c r="O28" s="60"/>
    </row>
    <row r="29" spans="1:15" ht="12.75">
      <c r="A29" s="56"/>
      <c r="B29" s="61"/>
      <c r="C29" s="60"/>
      <c r="D29" s="61"/>
      <c r="E29" s="60"/>
      <c r="F29" s="61"/>
      <c r="G29" s="62">
        <v>14</v>
      </c>
      <c r="H29" s="63"/>
      <c r="I29" s="73" t="s">
        <v>46</v>
      </c>
      <c r="J29" s="65"/>
      <c r="K29" s="70"/>
      <c r="L29" s="70"/>
      <c r="M29" s="60"/>
      <c r="N29" s="60"/>
      <c r="O29" s="60"/>
    </row>
    <row r="30" spans="1:15" ht="12.75">
      <c r="A30" s="56">
        <v>7</v>
      </c>
      <c r="B30" s="57">
        <f>сКБ1!A14</f>
        <v>0</v>
      </c>
      <c r="C30" s="58" t="str">
        <f>сКБ1!B14</f>
        <v>Касимов Линар</v>
      </c>
      <c r="D30" s="71"/>
      <c r="E30" s="60"/>
      <c r="F30" s="61"/>
      <c r="G30" s="69"/>
      <c r="H30" s="79"/>
      <c r="I30" s="60"/>
      <c r="J30" s="60"/>
      <c r="K30" s="70"/>
      <c r="L30" s="70"/>
      <c r="M30" s="60"/>
      <c r="N30" s="60"/>
      <c r="O30" s="60"/>
    </row>
    <row r="31" spans="1:15" ht="12.75">
      <c r="A31" s="56"/>
      <c r="B31" s="61"/>
      <c r="C31" s="62">
        <v>7</v>
      </c>
      <c r="D31" s="63"/>
      <c r="E31" s="64" t="s">
        <v>51</v>
      </c>
      <c r="F31" s="71"/>
      <c r="G31" s="69"/>
      <c r="H31" s="81"/>
      <c r="I31" s="60"/>
      <c r="J31" s="60"/>
      <c r="K31" s="70"/>
      <c r="L31" s="70"/>
      <c r="M31" s="60"/>
      <c r="N31" s="60"/>
      <c r="O31" s="60"/>
    </row>
    <row r="32" spans="1:15" ht="12.75">
      <c r="A32" s="56">
        <v>10</v>
      </c>
      <c r="B32" s="57">
        <f>сКБ1!A17</f>
        <v>0</v>
      </c>
      <c r="C32" s="67" t="str">
        <f>сКБ1!B17</f>
        <v>Петровский Тимофей</v>
      </c>
      <c r="D32" s="68"/>
      <c r="E32" s="69"/>
      <c r="F32" s="77"/>
      <c r="G32" s="69"/>
      <c r="H32" s="81"/>
      <c r="I32" s="56">
        <v>-15</v>
      </c>
      <c r="J32" s="82">
        <f>IF(J21=H13,H29,IF(J21=H29,H13,0))</f>
        <v>0</v>
      </c>
      <c r="K32" s="58">
        <f>IF(K21=I13,I29,IF(K21=I29,I13,0))</f>
        <v>0</v>
      </c>
      <c r="L32" s="58"/>
      <c r="M32" s="76"/>
      <c r="N32" s="76"/>
      <c r="O32" s="76"/>
    </row>
    <row r="33" spans="1:15" ht="12.75">
      <c r="A33" s="56"/>
      <c r="B33" s="61"/>
      <c r="C33" s="60"/>
      <c r="D33" s="61"/>
      <c r="E33" s="62">
        <v>12</v>
      </c>
      <c r="F33" s="63"/>
      <c r="G33" s="73" t="s">
        <v>46</v>
      </c>
      <c r="H33" s="83"/>
      <c r="I33" s="60"/>
      <c r="J33" s="60"/>
      <c r="K33" s="70"/>
      <c r="L33" s="70"/>
      <c r="M33" s="60"/>
      <c r="N33" s="111" t="s">
        <v>22</v>
      </c>
      <c r="O33" s="111"/>
    </row>
    <row r="34" spans="1:15" ht="12.75">
      <c r="A34" s="56">
        <v>15</v>
      </c>
      <c r="B34" s="57">
        <f>сКБ1!A22</f>
        <v>0</v>
      </c>
      <c r="C34" s="58" t="str">
        <f>сКБ1!B22</f>
        <v>_</v>
      </c>
      <c r="D34" s="71"/>
      <c r="E34" s="69"/>
      <c r="F34" s="79"/>
      <c r="G34" s="60"/>
      <c r="H34" s="60"/>
      <c r="I34" s="60"/>
      <c r="J34" s="60"/>
      <c r="K34" s="70"/>
      <c r="L34" s="70"/>
      <c r="M34" s="60"/>
      <c r="N34" s="60"/>
      <c r="O34" s="60"/>
    </row>
    <row r="35" spans="1:15" ht="12.75">
      <c r="A35" s="56"/>
      <c r="B35" s="61"/>
      <c r="C35" s="62">
        <v>8</v>
      </c>
      <c r="D35" s="63"/>
      <c r="E35" s="73" t="s">
        <v>46</v>
      </c>
      <c r="F35" s="83"/>
      <c r="G35" s="60"/>
      <c r="H35" s="60"/>
      <c r="I35" s="60"/>
      <c r="J35" s="60"/>
      <c r="K35" s="70"/>
      <c r="L35" s="70"/>
      <c r="M35" s="60"/>
      <c r="N35" s="60"/>
      <c r="O35" s="60"/>
    </row>
    <row r="36" spans="1:15" ht="12.75">
      <c r="A36" s="56">
        <v>2</v>
      </c>
      <c r="B36" s="57">
        <f>сКБ1!A9</f>
        <v>0</v>
      </c>
      <c r="C36" s="67" t="str">
        <f>сКБ1!B9</f>
        <v>Запольских Алена</v>
      </c>
      <c r="D36" s="84"/>
      <c r="E36" s="60"/>
      <c r="F36" s="60"/>
      <c r="G36" s="60"/>
      <c r="H36" s="60"/>
      <c r="I36" s="60"/>
      <c r="J36" s="60"/>
      <c r="K36" s="70"/>
      <c r="L36" s="70"/>
      <c r="M36" s="60"/>
      <c r="N36" s="60"/>
      <c r="O36" s="60"/>
    </row>
    <row r="37" spans="1:15" ht="12.75">
      <c r="A37" s="56"/>
      <c r="B37" s="56"/>
      <c r="C37" s="60"/>
      <c r="D37" s="60"/>
      <c r="E37" s="60"/>
      <c r="F37" s="60"/>
      <c r="G37" s="60"/>
      <c r="H37" s="60"/>
      <c r="I37" s="60"/>
      <c r="J37" s="60"/>
      <c r="K37" s="70"/>
      <c r="L37" s="70"/>
      <c r="M37" s="60"/>
      <c r="N37" s="60"/>
      <c r="O37" s="60"/>
    </row>
    <row r="38" spans="1:15" ht="12.75">
      <c r="A38" s="56">
        <v>-1</v>
      </c>
      <c r="B38" s="82">
        <f>IF(D7=B6,B8,IF(D7=B8,B6,0))</f>
        <v>0</v>
      </c>
      <c r="C38" s="58" t="str">
        <f>IF(E7=C6,C8,IF(E7=C8,C6,0))</f>
        <v>_</v>
      </c>
      <c r="D38" s="59"/>
      <c r="E38" s="60"/>
      <c r="F38" s="60"/>
      <c r="G38" s="56">
        <v>-13</v>
      </c>
      <c r="H38" s="82">
        <f>IF(H13=F9,F17,IF(H13=F17,F9,0))</f>
        <v>0</v>
      </c>
      <c r="I38" s="58" t="str">
        <f>IF(I13=G9,G17,IF(I13=G17,G9,0))</f>
        <v>Хисматуллин Эмиль</v>
      </c>
      <c r="J38" s="59"/>
      <c r="K38" s="60"/>
      <c r="L38" s="60"/>
      <c r="M38" s="60"/>
      <c r="N38" s="60"/>
      <c r="O38" s="60"/>
    </row>
    <row r="39" spans="1:15" ht="12.75">
      <c r="A39" s="56"/>
      <c r="B39" s="56"/>
      <c r="C39" s="62">
        <v>16</v>
      </c>
      <c r="D39" s="63"/>
      <c r="E39" s="85" t="s">
        <v>52</v>
      </c>
      <c r="F39" s="86"/>
      <c r="G39" s="60"/>
      <c r="H39" s="60"/>
      <c r="I39" s="69"/>
      <c r="J39" s="70"/>
      <c r="K39" s="60"/>
      <c r="L39" s="60"/>
      <c r="M39" s="60"/>
      <c r="N39" s="60"/>
      <c r="O39" s="60"/>
    </row>
    <row r="40" spans="1:15" ht="12.75">
      <c r="A40" s="56">
        <v>-2</v>
      </c>
      <c r="B40" s="82">
        <f>IF(D11=B10,B12,IF(D11=B12,B10,0))</f>
        <v>0</v>
      </c>
      <c r="C40" s="67" t="str">
        <f>IF(E11=C10,C12,IF(E11=C12,C10,0))</f>
        <v>Писарева Елена</v>
      </c>
      <c r="D40" s="84"/>
      <c r="E40" s="62">
        <v>20</v>
      </c>
      <c r="F40" s="63"/>
      <c r="G40" s="85" t="s">
        <v>51</v>
      </c>
      <c r="H40" s="86"/>
      <c r="I40" s="62">
        <v>26</v>
      </c>
      <c r="J40" s="63"/>
      <c r="K40" s="85" t="s">
        <v>45</v>
      </c>
      <c r="L40" s="86"/>
      <c r="M40" s="60"/>
      <c r="N40" s="60"/>
      <c r="O40" s="60"/>
    </row>
    <row r="41" spans="1:15" ht="12.75">
      <c r="A41" s="56"/>
      <c r="B41" s="56"/>
      <c r="C41" s="56">
        <v>-12</v>
      </c>
      <c r="D41" s="82">
        <f>IF(F33=D31,D35,IF(F33=D35,D31,0))</f>
        <v>0</v>
      </c>
      <c r="E41" s="67" t="str">
        <f>IF(G33=E31,E35,IF(G33=E35,E31,0))</f>
        <v>Касимов Линар</v>
      </c>
      <c r="F41" s="84"/>
      <c r="G41" s="69"/>
      <c r="H41" s="81"/>
      <c r="I41" s="69"/>
      <c r="J41" s="79"/>
      <c r="K41" s="69"/>
      <c r="L41" s="70"/>
      <c r="M41" s="60"/>
      <c r="N41" s="60"/>
      <c r="O41" s="60"/>
    </row>
    <row r="42" spans="1:15" ht="12.75">
      <c r="A42" s="56">
        <v>-3</v>
      </c>
      <c r="B42" s="82">
        <f>IF(D15=B14,B16,IF(D15=B16,B14,0))</f>
        <v>0</v>
      </c>
      <c r="C42" s="58" t="str">
        <f>IF(E15=C14,C16,IF(E15=C16,C14,0))</f>
        <v>Матвеев Антон</v>
      </c>
      <c r="D42" s="59"/>
      <c r="E42" s="60"/>
      <c r="F42" s="60"/>
      <c r="G42" s="62">
        <v>24</v>
      </c>
      <c r="H42" s="63"/>
      <c r="I42" s="87" t="s">
        <v>49</v>
      </c>
      <c r="J42" s="80"/>
      <c r="K42" s="69"/>
      <c r="L42" s="70"/>
      <c r="M42" s="60"/>
      <c r="N42" s="60"/>
      <c r="O42" s="60"/>
    </row>
    <row r="43" spans="1:15" ht="12.75">
      <c r="A43" s="56"/>
      <c r="B43" s="56"/>
      <c r="C43" s="62">
        <v>17</v>
      </c>
      <c r="D43" s="63"/>
      <c r="E43" s="85" t="s">
        <v>49</v>
      </c>
      <c r="F43" s="86"/>
      <c r="G43" s="69"/>
      <c r="H43" s="70"/>
      <c r="I43" s="70"/>
      <c r="J43" s="70"/>
      <c r="K43" s="69"/>
      <c r="L43" s="70"/>
      <c r="M43" s="60"/>
      <c r="N43" s="60"/>
      <c r="O43" s="60"/>
    </row>
    <row r="44" spans="1:15" ht="12.75">
      <c r="A44" s="56">
        <v>-4</v>
      </c>
      <c r="B44" s="82">
        <f>IF(D19=B18,B20,IF(D19=B20,B18,0))</f>
        <v>0</v>
      </c>
      <c r="C44" s="67" t="str">
        <f>IF(E19=C18,C20,IF(E19=C20,C18,0))</f>
        <v>Вшивцев Кирилл</v>
      </c>
      <c r="D44" s="84"/>
      <c r="E44" s="62">
        <v>21</v>
      </c>
      <c r="F44" s="63"/>
      <c r="G44" s="87" t="s">
        <v>49</v>
      </c>
      <c r="H44" s="86"/>
      <c r="I44" s="70"/>
      <c r="J44" s="70"/>
      <c r="K44" s="62">
        <v>28</v>
      </c>
      <c r="L44" s="63"/>
      <c r="M44" s="85"/>
      <c r="N44" s="76"/>
      <c r="O44" s="76"/>
    </row>
    <row r="45" spans="1:15" ht="12.75">
      <c r="A45" s="56"/>
      <c r="B45" s="56"/>
      <c r="C45" s="56">
        <v>-11</v>
      </c>
      <c r="D45" s="82">
        <f>IF(F25=D23,D27,IF(F25=D27,D23,0))</f>
        <v>0</v>
      </c>
      <c r="E45" s="67" t="str">
        <f>IF(G25=E23,E27,IF(G25=E27,E23,0))</f>
        <v>Каверин Леонид</v>
      </c>
      <c r="F45" s="84"/>
      <c r="G45" s="60"/>
      <c r="H45" s="60"/>
      <c r="I45" s="70"/>
      <c r="J45" s="70"/>
      <c r="K45" s="69"/>
      <c r="L45" s="70"/>
      <c r="M45" s="60"/>
      <c r="N45" s="111" t="s">
        <v>23</v>
      </c>
      <c r="O45" s="111"/>
    </row>
    <row r="46" spans="1:15" ht="12.75">
      <c r="A46" s="56">
        <v>-5</v>
      </c>
      <c r="B46" s="82">
        <f>IF(D23=B22,B24,IF(D23=B24,B22,0))</f>
        <v>0</v>
      </c>
      <c r="C46" s="58" t="str">
        <f>IF(E23=C22,C24,IF(E23=C24,C22,0))</f>
        <v>_</v>
      </c>
      <c r="D46" s="59"/>
      <c r="E46" s="60"/>
      <c r="F46" s="60"/>
      <c r="G46" s="56">
        <v>-14</v>
      </c>
      <c r="H46" s="82">
        <f>IF(H29=F25,F33,IF(H29=F33,F25,0))</f>
        <v>0</v>
      </c>
      <c r="I46" s="58" t="str">
        <f>IF(I29=G25,G33,IF(I29=G33,G25,0))</f>
        <v>Насыров Эмиль</v>
      </c>
      <c r="J46" s="59"/>
      <c r="K46" s="69"/>
      <c r="L46" s="70"/>
      <c r="M46" s="70"/>
      <c r="N46" s="60"/>
      <c r="O46" s="60"/>
    </row>
    <row r="47" spans="1:15" ht="12.75">
      <c r="A47" s="56"/>
      <c r="B47" s="56"/>
      <c r="C47" s="62">
        <v>18</v>
      </c>
      <c r="D47" s="63"/>
      <c r="E47" s="85" t="s">
        <v>61</v>
      </c>
      <c r="F47" s="86"/>
      <c r="G47" s="60"/>
      <c r="H47" s="60"/>
      <c r="I47" s="88"/>
      <c r="J47" s="70"/>
      <c r="K47" s="69"/>
      <c r="L47" s="70"/>
      <c r="M47" s="70"/>
      <c r="N47" s="60"/>
      <c r="O47" s="60"/>
    </row>
    <row r="48" spans="1:15" ht="12.75">
      <c r="A48" s="56">
        <v>-6</v>
      </c>
      <c r="B48" s="82">
        <f>IF(D27=B26,B28,IF(D27=B28,B26,0))</f>
        <v>0</v>
      </c>
      <c r="C48" s="67" t="str">
        <f>IF(E27=C26,C28,IF(E27=C28,C26,0))</f>
        <v>Кочетыгов Алексей</v>
      </c>
      <c r="D48" s="84"/>
      <c r="E48" s="62">
        <v>22</v>
      </c>
      <c r="F48" s="63"/>
      <c r="G48" s="85" t="s">
        <v>55</v>
      </c>
      <c r="H48" s="86"/>
      <c r="I48" s="62">
        <v>27</v>
      </c>
      <c r="J48" s="63"/>
      <c r="K48" s="87" t="s">
        <v>55</v>
      </c>
      <c r="L48" s="86"/>
      <c r="M48" s="70"/>
      <c r="N48" s="60"/>
      <c r="O48" s="60"/>
    </row>
    <row r="49" spans="1:15" ht="12.75">
      <c r="A49" s="56"/>
      <c r="B49" s="56"/>
      <c r="C49" s="56">
        <v>-10</v>
      </c>
      <c r="D49" s="82">
        <f>IF(F17=D15,D19,IF(F17=D19,D15,0))</f>
        <v>0</v>
      </c>
      <c r="E49" s="67" t="str">
        <f>IF(G17=E15,E19,IF(G17=E19,E15,0))</f>
        <v>Старновский Семен</v>
      </c>
      <c r="F49" s="84"/>
      <c r="G49" s="69"/>
      <c r="H49" s="81"/>
      <c r="I49" s="69"/>
      <c r="J49" s="79"/>
      <c r="K49" s="60"/>
      <c r="L49" s="60"/>
      <c r="M49" s="70"/>
      <c r="N49" s="60"/>
      <c r="O49" s="60"/>
    </row>
    <row r="50" spans="1:15" ht="12.75">
      <c r="A50" s="56">
        <v>-7</v>
      </c>
      <c r="B50" s="82">
        <f>IF(D31=B30,B32,IF(D31=B32,B30,0))</f>
        <v>0</v>
      </c>
      <c r="C50" s="58" t="str">
        <f>IF(E31=C30,C32,IF(E31=C32,C30,0))</f>
        <v>Петровский Тимофей</v>
      </c>
      <c r="D50" s="59"/>
      <c r="E50" s="60"/>
      <c r="F50" s="60"/>
      <c r="G50" s="62">
        <v>25</v>
      </c>
      <c r="H50" s="63"/>
      <c r="I50" s="87" t="s">
        <v>55</v>
      </c>
      <c r="J50" s="80"/>
      <c r="K50" s="60"/>
      <c r="L50" s="60"/>
      <c r="M50" s="70"/>
      <c r="N50" s="60"/>
      <c r="O50" s="60"/>
    </row>
    <row r="51" spans="1:15" ht="12.75">
      <c r="A51" s="56"/>
      <c r="B51" s="56"/>
      <c r="C51" s="62">
        <v>19</v>
      </c>
      <c r="D51" s="63"/>
      <c r="E51" s="85" t="s">
        <v>54</v>
      </c>
      <c r="F51" s="86"/>
      <c r="G51" s="69"/>
      <c r="H51" s="70"/>
      <c r="I51" s="70"/>
      <c r="J51" s="70"/>
      <c r="K51" s="60"/>
      <c r="L51" s="60"/>
      <c r="M51" s="70"/>
      <c r="N51" s="60"/>
      <c r="O51" s="60"/>
    </row>
    <row r="52" spans="1:15" ht="12.75">
      <c r="A52" s="56">
        <v>-8</v>
      </c>
      <c r="B52" s="82">
        <f>IF(D35=B34,B36,IF(D35=B36,B34,0))</f>
        <v>0</v>
      </c>
      <c r="C52" s="67" t="str">
        <f>IF(E35=C34,C36,IF(E35=C36,C34,0))</f>
        <v>_</v>
      </c>
      <c r="D52" s="84"/>
      <c r="E52" s="62">
        <v>23</v>
      </c>
      <c r="F52" s="63"/>
      <c r="G52" s="87" t="s">
        <v>53</v>
      </c>
      <c r="H52" s="86"/>
      <c r="I52" s="70"/>
      <c r="J52" s="70"/>
      <c r="K52" s="56">
        <v>-28</v>
      </c>
      <c r="L52" s="82">
        <f>IF(L44=J40,J48,IF(L44=J48,J40,0))</f>
        <v>0</v>
      </c>
      <c r="M52" s="58">
        <f>IF(M44=K40,K48,IF(M44=K48,K40,0))</f>
        <v>0</v>
      </c>
      <c r="N52" s="76"/>
      <c r="O52" s="76"/>
    </row>
    <row r="53" spans="1:15" ht="12.75">
      <c r="A53" s="56"/>
      <c r="B53" s="56"/>
      <c r="C53" s="89">
        <v>-9</v>
      </c>
      <c r="D53" s="82">
        <f>IF(F9=D7,D11,IF(F9=D11,D7,0))</f>
        <v>0</v>
      </c>
      <c r="E53" s="67" t="str">
        <f>IF(G9=E7,E11,IF(G9=E11,E7,0))</f>
        <v>Каюмов Рафаэль</v>
      </c>
      <c r="F53" s="84"/>
      <c r="G53" s="60"/>
      <c r="H53" s="60"/>
      <c r="I53" s="70"/>
      <c r="J53" s="70"/>
      <c r="K53" s="60"/>
      <c r="L53" s="60"/>
      <c r="M53" s="90"/>
      <c r="N53" s="111" t="s">
        <v>24</v>
      </c>
      <c r="O53" s="111"/>
    </row>
    <row r="54" spans="1:15" ht="12.75">
      <c r="A54" s="56"/>
      <c r="B54" s="56"/>
      <c r="C54" s="60"/>
      <c r="D54" s="60"/>
      <c r="E54" s="60"/>
      <c r="F54" s="60"/>
      <c r="G54" s="60"/>
      <c r="H54" s="60"/>
      <c r="I54" s="60"/>
      <c r="J54" s="60"/>
      <c r="K54" s="60"/>
      <c r="L54" s="60"/>
      <c r="M54" s="60"/>
      <c r="N54" s="60"/>
      <c r="O54" s="60"/>
    </row>
    <row r="55" spans="1:15" ht="12.75">
      <c r="A55" s="56">
        <v>-26</v>
      </c>
      <c r="B55" s="82">
        <f>IF(J40=H38,H42,IF(J40=H42,H38,0))</f>
        <v>0</v>
      </c>
      <c r="C55" s="58" t="str">
        <f>IF(K40=I38,I42,IF(K40=I42,I38,0))</f>
        <v>Матвеев Антон</v>
      </c>
      <c r="D55" s="59"/>
      <c r="E55" s="60"/>
      <c r="F55" s="60"/>
      <c r="G55" s="56">
        <v>-20</v>
      </c>
      <c r="H55" s="82">
        <f>IF(F40=D39,D41,IF(F40=D41,D39,0))</f>
        <v>0</v>
      </c>
      <c r="I55" s="58" t="str">
        <f>IF(G40=E39,E41,IF(G40=E41,E39,0))</f>
        <v>Писарева Елена</v>
      </c>
      <c r="J55" s="59"/>
      <c r="K55" s="60"/>
      <c r="L55" s="60"/>
      <c r="M55" s="60"/>
      <c r="N55" s="60"/>
      <c r="O55" s="60"/>
    </row>
    <row r="56" spans="1:15" ht="12.75">
      <c r="A56" s="56"/>
      <c r="B56" s="61"/>
      <c r="C56" s="62">
        <v>29</v>
      </c>
      <c r="D56" s="63"/>
      <c r="E56" s="64" t="s">
        <v>49</v>
      </c>
      <c r="F56" s="65"/>
      <c r="G56" s="56"/>
      <c r="H56" s="56"/>
      <c r="I56" s="62">
        <v>31</v>
      </c>
      <c r="J56" s="63"/>
      <c r="K56" s="64" t="s">
        <v>52</v>
      </c>
      <c r="L56" s="65"/>
      <c r="M56" s="60"/>
      <c r="N56" s="60"/>
      <c r="O56" s="60"/>
    </row>
    <row r="57" spans="1:15" ht="12.75">
      <c r="A57" s="56">
        <v>-27</v>
      </c>
      <c r="B57" s="82">
        <f>IF(J48=H46,H50,IF(J48=H50,H46,0))</f>
        <v>0</v>
      </c>
      <c r="C57" s="67" t="str">
        <f>IF(K48=I46,I50,IF(K48=I50,I46,0))</f>
        <v>Насыров Эмиль</v>
      </c>
      <c r="D57" s="84"/>
      <c r="E57" s="91" t="s">
        <v>25</v>
      </c>
      <c r="F57" s="91"/>
      <c r="G57" s="56">
        <v>-21</v>
      </c>
      <c r="H57" s="82">
        <f>IF(F44=D43,D45,IF(F44=D45,D43,0))</f>
        <v>0</v>
      </c>
      <c r="I57" s="67" t="str">
        <f>IF(G44=E43,E45,IF(G44=E45,E43,0))</f>
        <v>Каверин Леонид</v>
      </c>
      <c r="J57" s="84"/>
      <c r="K57" s="69"/>
      <c r="L57" s="70"/>
      <c r="M57" s="70"/>
      <c r="N57" s="60"/>
      <c r="O57" s="60"/>
    </row>
    <row r="58" spans="1:15" ht="12.75">
      <c r="A58" s="56"/>
      <c r="B58" s="56"/>
      <c r="C58" s="56">
        <v>-29</v>
      </c>
      <c r="D58" s="82">
        <f>IF(D56=B55,B57,IF(D56=B57,B55,0))</f>
        <v>0</v>
      </c>
      <c r="E58" s="58" t="str">
        <f>IF(E56=C55,C57,IF(E56=C57,C55,0))</f>
        <v>Насыров Эмиль</v>
      </c>
      <c r="F58" s="59"/>
      <c r="G58" s="56"/>
      <c r="H58" s="56"/>
      <c r="I58" s="60"/>
      <c r="J58" s="60"/>
      <c r="K58" s="62">
        <v>33</v>
      </c>
      <c r="L58" s="63"/>
      <c r="M58" s="64" t="s">
        <v>52</v>
      </c>
      <c r="N58" s="76"/>
      <c r="O58" s="76"/>
    </row>
    <row r="59" spans="1:15" ht="12.75">
      <c r="A59" s="56"/>
      <c r="B59" s="56"/>
      <c r="C59" s="60"/>
      <c r="D59" s="60"/>
      <c r="E59" s="91" t="s">
        <v>26</v>
      </c>
      <c r="F59" s="91"/>
      <c r="G59" s="56">
        <v>-22</v>
      </c>
      <c r="H59" s="82">
        <f>IF(F48=D47,D49,IF(F48=D49,D47,0))</f>
        <v>0</v>
      </c>
      <c r="I59" s="58" t="str">
        <f>IF(G48=E47,E49,IF(G48=E49,E47,0))</f>
        <v>Кочетыгов Алексей</v>
      </c>
      <c r="J59" s="59"/>
      <c r="K59" s="69"/>
      <c r="L59" s="70"/>
      <c r="M59" s="60"/>
      <c r="N59" s="111" t="s">
        <v>27</v>
      </c>
      <c r="O59" s="111"/>
    </row>
    <row r="60" spans="1:15" ht="12.75">
      <c r="A60" s="56">
        <v>-24</v>
      </c>
      <c r="B60" s="82">
        <f>IF(H42=F40,F44,IF(H42=F44,F40,0))</f>
        <v>0</v>
      </c>
      <c r="C60" s="58" t="str">
        <f>IF(I42=G40,G44,IF(I42=G44,G40,0))</f>
        <v>Касимов Линар</v>
      </c>
      <c r="D60" s="59"/>
      <c r="E60" s="60"/>
      <c r="F60" s="60"/>
      <c r="G60" s="56"/>
      <c r="H60" s="56"/>
      <c r="I60" s="62">
        <v>32</v>
      </c>
      <c r="J60" s="63"/>
      <c r="K60" s="73" t="s">
        <v>54</v>
      </c>
      <c r="L60" s="65"/>
      <c r="M60" s="92"/>
      <c r="N60" s="60"/>
      <c r="O60" s="60"/>
    </row>
    <row r="61" spans="1:15" ht="12.75">
      <c r="A61" s="56"/>
      <c r="B61" s="56"/>
      <c r="C61" s="62">
        <v>30</v>
      </c>
      <c r="D61" s="63"/>
      <c r="E61" s="64" t="s">
        <v>53</v>
      </c>
      <c r="F61" s="65"/>
      <c r="G61" s="56">
        <v>-23</v>
      </c>
      <c r="H61" s="82">
        <f>IF(F52=D51,D53,IF(F52=D53,D51,0))</f>
        <v>0</v>
      </c>
      <c r="I61" s="67" t="str">
        <f>IF(G52=E51,E53,IF(G52=E53,E51,0))</f>
        <v>Петровский Тимофей</v>
      </c>
      <c r="J61" s="84"/>
      <c r="K61" s="56">
        <v>-33</v>
      </c>
      <c r="L61" s="82">
        <f>IF(L58=J56,J60,IF(L58=J60,J56,0))</f>
        <v>0</v>
      </c>
      <c r="M61" s="58" t="str">
        <f>IF(M58=K56,K60,IF(M58=K60,K56,0))</f>
        <v>Петровский Тимофей</v>
      </c>
      <c r="N61" s="76"/>
      <c r="O61" s="76"/>
    </row>
    <row r="62" spans="1:15" ht="12.75">
      <c r="A62" s="56">
        <v>-25</v>
      </c>
      <c r="B62" s="82">
        <f>IF(H50=F48,F52,IF(H50=F52,F48,0))</f>
        <v>0</v>
      </c>
      <c r="C62" s="67" t="str">
        <f>IF(I50=G48,G52,IF(I50=G52,G48,0))</f>
        <v>Каюмов Рафаэль</v>
      </c>
      <c r="D62" s="84"/>
      <c r="E62" s="91" t="s">
        <v>28</v>
      </c>
      <c r="F62" s="91"/>
      <c r="G62" s="60"/>
      <c r="H62" s="60"/>
      <c r="I62" s="60"/>
      <c r="J62" s="60"/>
      <c r="K62" s="60"/>
      <c r="L62" s="60"/>
      <c r="M62" s="60"/>
      <c r="N62" s="111" t="s">
        <v>29</v>
      </c>
      <c r="O62" s="111"/>
    </row>
    <row r="63" spans="1:15" ht="12.75">
      <c r="A63" s="56"/>
      <c r="B63" s="56"/>
      <c r="C63" s="56">
        <v>-30</v>
      </c>
      <c r="D63" s="82">
        <f>IF(D61=B60,B62,IF(D61=B62,B60,0))</f>
        <v>0</v>
      </c>
      <c r="E63" s="58" t="str">
        <f>IF(E61=C60,C62,IF(E61=C62,C60,0))</f>
        <v>Касимов Линар</v>
      </c>
      <c r="F63" s="59"/>
      <c r="G63" s="60"/>
      <c r="H63" s="60"/>
      <c r="I63" s="60"/>
      <c r="J63" s="60"/>
      <c r="K63" s="60"/>
      <c r="L63" s="60"/>
      <c r="M63" s="60"/>
      <c r="N63" s="60"/>
      <c r="O63" s="60"/>
    </row>
    <row r="64" spans="1:15" ht="12.75">
      <c r="A64" s="56"/>
      <c r="B64" s="56"/>
      <c r="C64" s="60"/>
      <c r="D64" s="60"/>
      <c r="E64" s="91" t="s">
        <v>30</v>
      </c>
      <c r="F64" s="91"/>
      <c r="G64" s="60"/>
      <c r="H64" s="60"/>
      <c r="I64" s="56">
        <v>-31</v>
      </c>
      <c r="J64" s="82">
        <f>IF(J56=H55,H57,IF(J56=H57,H55,0))</f>
        <v>0</v>
      </c>
      <c r="K64" s="58" t="str">
        <f>IF(K56=I55,I57,IF(K56=I57,I55,0))</f>
        <v>Каверин Леонид</v>
      </c>
      <c r="L64" s="59"/>
      <c r="M64" s="60"/>
      <c r="N64" s="60"/>
      <c r="O64" s="60"/>
    </row>
    <row r="65" spans="1:15" ht="12.75">
      <c r="A65" s="56">
        <v>-16</v>
      </c>
      <c r="B65" s="82">
        <f>IF(D39=B38,B40,IF(D39=B40,B38,0))</f>
        <v>0</v>
      </c>
      <c r="C65" s="58" t="str">
        <f>IF(E39=C38,C40,IF(E39=C40,C38,0))</f>
        <v>_</v>
      </c>
      <c r="D65" s="59"/>
      <c r="E65" s="60"/>
      <c r="F65" s="60"/>
      <c r="G65" s="60"/>
      <c r="H65" s="60"/>
      <c r="I65" s="60"/>
      <c r="J65" s="60"/>
      <c r="K65" s="62">
        <v>34</v>
      </c>
      <c r="L65" s="63"/>
      <c r="M65" s="64" t="s">
        <v>50</v>
      </c>
      <c r="N65" s="76"/>
      <c r="O65" s="76"/>
    </row>
    <row r="66" spans="1:15" ht="12.75">
      <c r="A66" s="56"/>
      <c r="B66" s="56"/>
      <c r="C66" s="62">
        <v>35</v>
      </c>
      <c r="D66" s="63"/>
      <c r="E66" s="64" t="s">
        <v>56</v>
      </c>
      <c r="F66" s="65"/>
      <c r="G66" s="60"/>
      <c r="H66" s="60"/>
      <c r="I66" s="56">
        <v>-32</v>
      </c>
      <c r="J66" s="82">
        <f>IF(J60=H59,H61,IF(J60=H61,H59,0))</f>
        <v>0</v>
      </c>
      <c r="K66" s="67" t="str">
        <f>IF(K60=I59,I61,IF(K60=I61,I59,0))</f>
        <v>Кочетыгов Алексей</v>
      </c>
      <c r="L66" s="59"/>
      <c r="M66" s="60"/>
      <c r="N66" s="111" t="s">
        <v>31</v>
      </c>
      <c r="O66" s="111"/>
    </row>
    <row r="67" spans="1:15" ht="12.75">
      <c r="A67" s="56">
        <v>-17</v>
      </c>
      <c r="B67" s="82">
        <f>IF(D43=B42,B44,IF(D43=B44,B42,0))</f>
        <v>0</v>
      </c>
      <c r="C67" s="67" t="str">
        <f>IF(E43=C42,C44,IF(E43=C44,C42,0))</f>
        <v>Вшивцев Кирилл</v>
      </c>
      <c r="D67" s="84"/>
      <c r="E67" s="69"/>
      <c r="F67" s="70"/>
      <c r="G67" s="70"/>
      <c r="H67" s="70"/>
      <c r="I67" s="56"/>
      <c r="J67" s="56"/>
      <c r="K67" s="56">
        <v>-34</v>
      </c>
      <c r="L67" s="82">
        <f>IF(L65=J64,J66,IF(L65=J66,J64,0))</f>
        <v>0</v>
      </c>
      <c r="M67" s="58" t="str">
        <f>IF(M65=K64,K66,IF(M65=K66,K64,0))</f>
        <v>Кочетыгов Алексей</v>
      </c>
      <c r="N67" s="76"/>
      <c r="O67" s="76"/>
    </row>
    <row r="68" spans="1:15" ht="12.75">
      <c r="A68" s="56"/>
      <c r="B68" s="56"/>
      <c r="C68" s="60"/>
      <c r="D68" s="60"/>
      <c r="E68" s="62">
        <v>37</v>
      </c>
      <c r="F68" s="63"/>
      <c r="G68" s="64" t="s">
        <v>56</v>
      </c>
      <c r="H68" s="65"/>
      <c r="I68" s="56"/>
      <c r="J68" s="56"/>
      <c r="K68" s="60"/>
      <c r="L68" s="60"/>
      <c r="M68" s="60"/>
      <c r="N68" s="111" t="s">
        <v>32</v>
      </c>
      <c r="O68" s="111"/>
    </row>
    <row r="69" spans="1:15" ht="12.75">
      <c r="A69" s="56">
        <v>-18</v>
      </c>
      <c r="B69" s="82">
        <f>IF(D47=B46,B48,IF(D47=B48,B46,0))</f>
        <v>0</v>
      </c>
      <c r="C69" s="58" t="str">
        <f>IF(E47=C46,C48,IF(E47=C48,C46,0))</f>
        <v>_</v>
      </c>
      <c r="D69" s="59"/>
      <c r="E69" s="69"/>
      <c r="F69" s="70"/>
      <c r="G69" s="93" t="s">
        <v>33</v>
      </c>
      <c r="H69" s="93"/>
      <c r="I69" s="56">
        <v>-35</v>
      </c>
      <c r="J69" s="82">
        <f>IF(D66=B65,B67,IF(D66=B67,B65,0))</f>
        <v>0</v>
      </c>
      <c r="K69" s="58" t="str">
        <f>IF(E66=C65,C67,IF(E66=C67,C65,0))</f>
        <v>_</v>
      </c>
      <c r="L69" s="59"/>
      <c r="M69" s="60"/>
      <c r="N69" s="60"/>
      <c r="O69" s="60"/>
    </row>
    <row r="70" spans="1:15" ht="12.75">
      <c r="A70" s="56"/>
      <c r="B70" s="56"/>
      <c r="C70" s="62">
        <v>36</v>
      </c>
      <c r="D70" s="63"/>
      <c r="E70" s="73"/>
      <c r="F70" s="65"/>
      <c r="G70" s="92"/>
      <c r="H70" s="92"/>
      <c r="I70" s="56"/>
      <c r="J70" s="56"/>
      <c r="K70" s="62">
        <v>38</v>
      </c>
      <c r="L70" s="63"/>
      <c r="M70" s="64"/>
      <c r="N70" s="76"/>
      <c r="O70" s="76"/>
    </row>
    <row r="71" spans="1:15" ht="12.75">
      <c r="A71" s="56">
        <v>-19</v>
      </c>
      <c r="B71" s="82">
        <f>IF(D51=B50,B52,IF(D51=B52,B50,0))</f>
        <v>0</v>
      </c>
      <c r="C71" s="67" t="str">
        <f>IF(E51=C50,C52,IF(E51=C52,C50,0))</f>
        <v>_</v>
      </c>
      <c r="D71" s="84"/>
      <c r="E71" s="56">
        <v>-37</v>
      </c>
      <c r="F71" s="82">
        <f>IF(F68=D66,D70,IF(F68=D70,D66,0))</f>
        <v>0</v>
      </c>
      <c r="G71" s="58">
        <f>IF(G68=E66,E70,IF(G68=E70,E66,0))</f>
        <v>0</v>
      </c>
      <c r="H71" s="59"/>
      <c r="I71" s="56">
        <v>-36</v>
      </c>
      <c r="J71" s="82">
        <f>IF(D70=B69,B71,IF(D70=B71,B69,0))</f>
        <v>0</v>
      </c>
      <c r="K71" s="67">
        <f>IF(E70=C69,C71,IF(E70=C71,C69,0))</f>
        <v>0</v>
      </c>
      <c r="L71" s="59"/>
      <c r="M71" s="60"/>
      <c r="N71" s="111" t="s">
        <v>34</v>
      </c>
      <c r="O71" s="111"/>
    </row>
    <row r="72" spans="1:15" ht="12.75">
      <c r="A72" s="60"/>
      <c r="B72" s="60"/>
      <c r="C72" s="60"/>
      <c r="D72" s="60"/>
      <c r="E72" s="60"/>
      <c r="F72" s="60"/>
      <c r="G72" s="91" t="s">
        <v>35</v>
      </c>
      <c r="H72" s="91"/>
      <c r="I72" s="60"/>
      <c r="J72" s="60"/>
      <c r="K72" s="56">
        <v>-38</v>
      </c>
      <c r="L72" s="82">
        <f>IF(L70=J69,J71,IF(L70=J71,J69,0))</f>
        <v>0</v>
      </c>
      <c r="M72" s="58" t="str">
        <f>IF(M70=K69,K71,IF(M70=K71,K69,0))</f>
        <v>_</v>
      </c>
      <c r="N72" s="76"/>
      <c r="O72" s="76"/>
    </row>
    <row r="73" spans="1:15" ht="12.75">
      <c r="A73" s="60"/>
      <c r="B73" s="60"/>
      <c r="C73" s="60"/>
      <c r="D73" s="60"/>
      <c r="E73" s="60"/>
      <c r="F73" s="60"/>
      <c r="G73" s="60"/>
      <c r="H73" s="60"/>
      <c r="I73" s="60"/>
      <c r="J73" s="60"/>
      <c r="K73" s="60"/>
      <c r="L73" s="60"/>
      <c r="M73" s="60"/>
      <c r="N73" s="111" t="s">
        <v>36</v>
      </c>
      <c r="O73" s="111"/>
    </row>
  </sheetData>
  <sheetProtection sheet="1" formatCells="0" formatColumns="0" formatRows="0" insertColumns="0" insertRows="0" insertHyperlinks="0" deleteColumns="0" deleteRows="0" sort="0" autoFilter="0" pivotTables="0"/>
  <mergeCells count="15">
    <mergeCell ref="N73:O73"/>
    <mergeCell ref="N59:O59"/>
    <mergeCell ref="N62:O62"/>
    <mergeCell ref="N66:O66"/>
    <mergeCell ref="N68:O68"/>
    <mergeCell ref="N71:O71"/>
    <mergeCell ref="A1:O1"/>
    <mergeCell ref="A5:O5"/>
    <mergeCell ref="N53:O53"/>
    <mergeCell ref="N22:O22"/>
    <mergeCell ref="N33:O33"/>
    <mergeCell ref="A3:O3"/>
    <mergeCell ref="N45:O45"/>
    <mergeCell ref="A2:O2"/>
    <mergeCell ref="A4:O4"/>
  </mergeCells>
  <conditionalFormatting sqref="A6:O73">
    <cfRule type="cellIs" priority="1" dxfId="0" operator="equal" stopIfTrue="1">
      <formula>0</formula>
    </cfRule>
  </conditionalFormatting>
  <hyperlinks>
    <hyperlink ref="A1:F1" r:id="rId1" display="⁄⁄⁄⁄⁄  ФНТ РБ"/>
  </hyperlinks>
  <printOptions horizontalCentered="1" verticalCentered="1"/>
  <pageMargins left="0" right="0" top="0" bottom="0" header="0" footer="0"/>
  <pageSetup horizontalDpi="300" verticalDpi="300" orientation="portrait" paperSize="9" scale="80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E39"/>
  <sheetViews>
    <sheetView workbookViewId="0" topLeftCell="A1">
      <selection activeCell="A1" sqref="A1"/>
    </sheetView>
  </sheetViews>
  <sheetFormatPr defaultColWidth="9.00390625" defaultRowHeight="12.75"/>
  <cols>
    <col min="1" max="1" width="9.125" style="101" customWidth="1"/>
    <col min="2" max="2" width="5.75390625" style="101" customWidth="1"/>
    <col min="3" max="4" width="25.75390625" style="95" customWidth="1"/>
    <col min="5" max="5" width="5.75390625" style="95" customWidth="1"/>
    <col min="6" max="16384" width="9.125" style="95" customWidth="1"/>
  </cols>
  <sheetData>
    <row r="1" spans="1:5" ht="12.75">
      <c r="A1" s="94" t="s">
        <v>37</v>
      </c>
      <c r="B1" s="116" t="s">
        <v>38</v>
      </c>
      <c r="C1" s="117"/>
      <c r="D1" s="114" t="s">
        <v>39</v>
      </c>
      <c r="E1" s="115"/>
    </row>
    <row r="2" spans="1:5" ht="12.75">
      <c r="A2" s="96">
        <v>1</v>
      </c>
      <c r="B2" s="97">
        <f>КБ1!D7</f>
        <v>0</v>
      </c>
      <c r="C2" s="98">
        <f>КБ1!K21</f>
        <v>0</v>
      </c>
      <c r="D2" s="99">
        <f>КБ1!K32</f>
        <v>0</v>
      </c>
      <c r="E2" s="100">
        <f>КБ1!B38</f>
        <v>0</v>
      </c>
    </row>
    <row r="3" spans="1:5" ht="12.75">
      <c r="A3" s="96">
        <v>2</v>
      </c>
      <c r="B3" s="97">
        <f>КБ1!D11</f>
        <v>0</v>
      </c>
      <c r="C3" s="98">
        <f>КБ1!M44</f>
        <v>0</v>
      </c>
      <c r="D3" s="99">
        <f>КБ1!M52</f>
        <v>0</v>
      </c>
      <c r="E3" s="100">
        <f>КБ1!B40</f>
        <v>0</v>
      </c>
    </row>
    <row r="4" spans="1:5" ht="12.75">
      <c r="A4" s="96">
        <v>3</v>
      </c>
      <c r="B4" s="97">
        <f>КБ1!D15</f>
        <v>0</v>
      </c>
      <c r="C4" s="98">
        <f>КБ1!E70</f>
        <v>0</v>
      </c>
      <c r="D4" s="99">
        <f>КБ1!K71</f>
        <v>0</v>
      </c>
      <c r="E4" s="100">
        <f>КБ1!B42</f>
        <v>0</v>
      </c>
    </row>
    <row r="5" spans="1:5" ht="12.75">
      <c r="A5" s="96">
        <v>4</v>
      </c>
      <c r="B5" s="97">
        <f>КБ1!D19</f>
        <v>0</v>
      </c>
      <c r="C5" s="98" t="str">
        <f>КБ1!G68</f>
        <v>Вшивцев Кирилл</v>
      </c>
      <c r="D5" s="99">
        <f>КБ1!G71</f>
        <v>0</v>
      </c>
      <c r="E5" s="100">
        <f>КБ1!B44</f>
        <v>0</v>
      </c>
    </row>
    <row r="6" spans="1:5" ht="12.75">
      <c r="A6" s="96">
        <v>5</v>
      </c>
      <c r="B6" s="97">
        <f>КБ1!D23</f>
        <v>0</v>
      </c>
      <c r="C6" s="98" t="str">
        <f>КБ1!E66</f>
        <v>Вшивцев Кирилл</v>
      </c>
      <c r="D6" s="99" t="str">
        <f>КБ1!K69</f>
        <v>_</v>
      </c>
      <c r="E6" s="100">
        <f>КБ1!B46</f>
        <v>0</v>
      </c>
    </row>
    <row r="7" spans="1:5" ht="12.75">
      <c r="A7" s="96">
        <v>6</v>
      </c>
      <c r="B7" s="97">
        <f>КБ1!D27</f>
        <v>0</v>
      </c>
      <c r="C7" s="98">
        <f>КБ1!M70</f>
        <v>0</v>
      </c>
      <c r="D7" s="99" t="str">
        <f>КБ1!M72</f>
        <v>_</v>
      </c>
      <c r="E7" s="100">
        <f>КБ1!B48</f>
        <v>0</v>
      </c>
    </row>
    <row r="8" spans="1:5" ht="12.75">
      <c r="A8" s="96">
        <v>7</v>
      </c>
      <c r="B8" s="97">
        <f>КБ1!D31</f>
        <v>0</v>
      </c>
      <c r="C8" s="98" t="str">
        <f>КБ1!E7</f>
        <v>Хисматуллин Эмиль</v>
      </c>
      <c r="D8" s="99" t="str">
        <f>КБ1!C38</f>
        <v>_</v>
      </c>
      <c r="E8" s="100">
        <f>КБ1!B50</f>
        <v>0</v>
      </c>
    </row>
    <row r="9" spans="1:5" ht="12.75">
      <c r="A9" s="96">
        <v>8</v>
      </c>
      <c r="B9" s="97">
        <f>КБ1!D35</f>
        <v>0</v>
      </c>
      <c r="C9" s="98" t="str">
        <f>КБ1!E23</f>
        <v>Насыров Эмиль</v>
      </c>
      <c r="D9" s="99" t="str">
        <f>КБ1!C46</f>
        <v>_</v>
      </c>
      <c r="E9" s="100">
        <f>КБ1!B52</f>
        <v>0</v>
      </c>
    </row>
    <row r="10" spans="1:5" ht="12.75">
      <c r="A10" s="96">
        <v>9</v>
      </c>
      <c r="B10" s="97">
        <f>КБ1!F9</f>
        <v>0</v>
      </c>
      <c r="C10" s="98" t="str">
        <f>КБ1!E35</f>
        <v>Запольских Алена</v>
      </c>
      <c r="D10" s="99" t="str">
        <f>КБ1!C52</f>
        <v>_</v>
      </c>
      <c r="E10" s="100">
        <f>КБ1!D53</f>
        <v>0</v>
      </c>
    </row>
    <row r="11" spans="1:5" ht="12.75">
      <c r="A11" s="96">
        <v>10</v>
      </c>
      <c r="B11" s="97">
        <f>КБ1!F17</f>
        <v>0</v>
      </c>
      <c r="C11" s="98" t="str">
        <f>КБ1!E39</f>
        <v>Писарева Елена</v>
      </c>
      <c r="D11" s="99" t="str">
        <f>КБ1!C65</f>
        <v>_</v>
      </c>
      <c r="E11" s="100">
        <f>КБ1!D49</f>
        <v>0</v>
      </c>
    </row>
    <row r="12" spans="1:5" ht="12.75">
      <c r="A12" s="96">
        <v>11</v>
      </c>
      <c r="B12" s="97">
        <f>КБ1!F25</f>
        <v>0</v>
      </c>
      <c r="C12" s="98" t="str">
        <f>КБ1!E47</f>
        <v>Кочетыгов Алексей</v>
      </c>
      <c r="D12" s="99" t="str">
        <f>КБ1!C69</f>
        <v>_</v>
      </c>
      <c r="E12" s="100">
        <f>КБ1!D45</f>
        <v>0</v>
      </c>
    </row>
    <row r="13" spans="1:5" ht="12.75">
      <c r="A13" s="96">
        <v>12</v>
      </c>
      <c r="B13" s="97">
        <f>КБ1!F33</f>
        <v>0</v>
      </c>
      <c r="C13" s="98" t="str">
        <f>КБ1!E51</f>
        <v>Петровский Тимофей</v>
      </c>
      <c r="D13" s="99" t="str">
        <f>КБ1!C71</f>
        <v>_</v>
      </c>
      <c r="E13" s="100">
        <f>КБ1!D41</f>
        <v>0</v>
      </c>
    </row>
    <row r="14" spans="1:5" ht="12.75">
      <c r="A14" s="96">
        <v>13</v>
      </c>
      <c r="B14" s="97">
        <f>КБ1!H13</f>
        <v>0</v>
      </c>
      <c r="C14" s="98" t="str">
        <f>КБ1!G33</f>
        <v>Запольских Алена</v>
      </c>
      <c r="D14" s="99" t="str">
        <f>КБ1!E41</f>
        <v>Касимов Линар</v>
      </c>
      <c r="E14" s="100">
        <f>КБ1!H38</f>
        <v>0</v>
      </c>
    </row>
    <row r="15" spans="1:5" ht="12.75">
      <c r="A15" s="96">
        <v>14</v>
      </c>
      <c r="B15" s="97">
        <f>КБ1!H29</f>
        <v>0</v>
      </c>
      <c r="C15" s="98" t="str">
        <f>КБ1!I29</f>
        <v>Запольских Алена</v>
      </c>
      <c r="D15" s="99" t="str">
        <f>КБ1!I46</f>
        <v>Насыров Эмиль</v>
      </c>
      <c r="E15" s="100">
        <f>КБ1!H46</f>
        <v>0</v>
      </c>
    </row>
    <row r="16" spans="1:5" ht="12.75">
      <c r="A16" s="96">
        <v>15</v>
      </c>
      <c r="B16" s="97">
        <f>КБ1!J21</f>
        <v>0</v>
      </c>
      <c r="C16" s="98" t="str">
        <f>КБ1!M65</f>
        <v>Каверин Леонид</v>
      </c>
      <c r="D16" s="99" t="str">
        <f>КБ1!M67</f>
        <v>Кочетыгов Алексей</v>
      </c>
      <c r="E16" s="100">
        <f>КБ1!J32</f>
        <v>0</v>
      </c>
    </row>
    <row r="17" spans="1:5" ht="12.75">
      <c r="A17" s="96">
        <v>16</v>
      </c>
      <c r="B17" s="97">
        <f>КБ1!D39</f>
        <v>0</v>
      </c>
      <c r="C17" s="98" t="str">
        <f>КБ1!E27</f>
        <v>Каверин Леонид</v>
      </c>
      <c r="D17" s="99" t="str">
        <f>КБ1!C48</f>
        <v>Кочетыгов Алексей</v>
      </c>
      <c r="E17" s="100">
        <f>КБ1!B65</f>
        <v>0</v>
      </c>
    </row>
    <row r="18" spans="1:5" ht="12.75">
      <c r="A18" s="96">
        <v>17</v>
      </c>
      <c r="B18" s="97">
        <f>КБ1!D43</f>
        <v>0</v>
      </c>
      <c r="C18" s="98" t="str">
        <f>КБ1!E31</f>
        <v>Касимов Линар</v>
      </c>
      <c r="D18" s="99" t="str">
        <f>КБ1!C50</f>
        <v>Петровский Тимофей</v>
      </c>
      <c r="E18" s="100">
        <f>КБ1!B67</f>
        <v>0</v>
      </c>
    </row>
    <row r="19" spans="1:5" ht="12.75">
      <c r="A19" s="96">
        <v>18</v>
      </c>
      <c r="B19" s="97">
        <f>КБ1!D47</f>
        <v>0</v>
      </c>
      <c r="C19" s="98" t="str">
        <f>КБ1!G40</f>
        <v>Касимов Линар</v>
      </c>
      <c r="D19" s="99" t="str">
        <f>КБ1!I55</f>
        <v>Писарева Елена</v>
      </c>
      <c r="E19" s="100">
        <f>КБ1!B69</f>
        <v>0</v>
      </c>
    </row>
    <row r="20" spans="1:5" ht="12.75">
      <c r="A20" s="96">
        <v>19</v>
      </c>
      <c r="B20" s="97">
        <f>КБ1!D51</f>
        <v>0</v>
      </c>
      <c r="C20" s="98" t="str">
        <f>КБ1!E61</f>
        <v>Каюмов Рафаэль</v>
      </c>
      <c r="D20" s="99" t="str">
        <f>КБ1!E63</f>
        <v>Касимов Линар</v>
      </c>
      <c r="E20" s="100">
        <f>КБ1!B71</f>
        <v>0</v>
      </c>
    </row>
    <row r="21" spans="1:5" ht="12.75">
      <c r="A21" s="96">
        <v>20</v>
      </c>
      <c r="B21" s="97">
        <f>КБ1!F40</f>
        <v>0</v>
      </c>
      <c r="C21" s="98" t="str">
        <f>КБ1!G52</f>
        <v>Каюмов Рафаэль</v>
      </c>
      <c r="D21" s="99" t="str">
        <f>КБ1!I61</f>
        <v>Петровский Тимофей</v>
      </c>
      <c r="E21" s="100">
        <f>КБ1!H55</f>
        <v>0</v>
      </c>
    </row>
    <row r="22" spans="1:5" ht="12.75">
      <c r="A22" s="96">
        <v>21</v>
      </c>
      <c r="B22" s="97">
        <f>КБ1!F44</f>
        <v>0</v>
      </c>
      <c r="C22" s="98" t="str">
        <f>КБ1!E11</f>
        <v>Каюмов Рафаэль</v>
      </c>
      <c r="D22" s="99" t="str">
        <f>КБ1!C40</f>
        <v>Писарева Елена</v>
      </c>
      <c r="E22" s="100">
        <f>КБ1!H57</f>
        <v>0</v>
      </c>
    </row>
    <row r="23" spans="1:5" ht="12.75">
      <c r="A23" s="96">
        <v>22</v>
      </c>
      <c r="B23" s="97">
        <f>КБ1!F48</f>
        <v>0</v>
      </c>
      <c r="C23" s="98" t="str">
        <f>КБ1!E43</f>
        <v>Матвеев Антон</v>
      </c>
      <c r="D23" s="99" t="str">
        <f>КБ1!C67</f>
        <v>Вшивцев Кирилл</v>
      </c>
      <c r="E23" s="100">
        <f>КБ1!H59</f>
        <v>0</v>
      </c>
    </row>
    <row r="24" spans="1:5" ht="12.75">
      <c r="A24" s="96">
        <v>23</v>
      </c>
      <c r="B24" s="97">
        <f>КБ1!F52</f>
        <v>0</v>
      </c>
      <c r="C24" s="98" t="str">
        <f>КБ1!G44</f>
        <v>Матвеев Антон</v>
      </c>
      <c r="D24" s="99" t="str">
        <f>КБ1!I57</f>
        <v>Каверин Леонид</v>
      </c>
      <c r="E24" s="100">
        <f>КБ1!H61</f>
        <v>0</v>
      </c>
    </row>
    <row r="25" spans="1:5" ht="12.75">
      <c r="A25" s="96">
        <v>24</v>
      </c>
      <c r="B25" s="97">
        <f>КБ1!H42</f>
        <v>0</v>
      </c>
      <c r="C25" s="98" t="str">
        <f>КБ1!I42</f>
        <v>Матвеев Антон</v>
      </c>
      <c r="D25" s="99" t="str">
        <f>КБ1!C60</f>
        <v>Касимов Линар</v>
      </c>
      <c r="E25" s="100">
        <f>КБ1!B60</f>
        <v>0</v>
      </c>
    </row>
    <row r="26" spans="1:5" ht="12.75">
      <c r="A26" s="96">
        <v>25</v>
      </c>
      <c r="B26" s="97">
        <f>КБ1!H50</f>
        <v>0</v>
      </c>
      <c r="C26" s="98" t="str">
        <f>КБ1!E56</f>
        <v>Матвеев Антон</v>
      </c>
      <c r="D26" s="99" t="str">
        <f>КБ1!E58</f>
        <v>Насыров Эмиль</v>
      </c>
      <c r="E26" s="100">
        <f>КБ1!B62</f>
        <v>0</v>
      </c>
    </row>
    <row r="27" spans="1:5" ht="12.75">
      <c r="A27" s="96">
        <v>26</v>
      </c>
      <c r="B27" s="97">
        <f>КБ1!J40</f>
        <v>0</v>
      </c>
      <c r="C27" s="98" t="str">
        <f>КБ1!G25</f>
        <v>Насыров Эмиль</v>
      </c>
      <c r="D27" s="99" t="str">
        <f>КБ1!E45</f>
        <v>Каверин Леонид</v>
      </c>
      <c r="E27" s="100">
        <f>КБ1!B55</f>
        <v>0</v>
      </c>
    </row>
    <row r="28" spans="1:5" ht="12.75">
      <c r="A28" s="96">
        <v>27</v>
      </c>
      <c r="B28" s="97">
        <f>КБ1!J48</f>
        <v>0</v>
      </c>
      <c r="C28" s="98" t="str">
        <f>КБ1!K60</f>
        <v>Петровский Тимофей</v>
      </c>
      <c r="D28" s="99" t="str">
        <f>КБ1!K66</f>
        <v>Кочетыгов Алексей</v>
      </c>
      <c r="E28" s="100">
        <f>КБ1!B57</f>
        <v>0</v>
      </c>
    </row>
    <row r="29" spans="1:5" ht="12.75">
      <c r="A29" s="96">
        <v>28</v>
      </c>
      <c r="B29" s="97">
        <f>КБ1!L44</f>
        <v>0</v>
      </c>
      <c r="C29" s="98" t="str">
        <f>КБ1!K56</f>
        <v>Писарева Елена</v>
      </c>
      <c r="D29" s="99" t="str">
        <f>КБ1!K64</f>
        <v>Каверин Леонид</v>
      </c>
      <c r="E29" s="100">
        <f>КБ1!L52</f>
        <v>0</v>
      </c>
    </row>
    <row r="30" spans="1:5" ht="12.75">
      <c r="A30" s="96">
        <v>29</v>
      </c>
      <c r="B30" s="97">
        <f>КБ1!D56</f>
        <v>0</v>
      </c>
      <c r="C30" s="98" t="str">
        <f>КБ1!M58</f>
        <v>Писарева Елена</v>
      </c>
      <c r="D30" s="99" t="str">
        <f>КБ1!M61</f>
        <v>Петровский Тимофей</v>
      </c>
      <c r="E30" s="100">
        <f>КБ1!D58</f>
        <v>0</v>
      </c>
    </row>
    <row r="31" spans="1:5" ht="12.75">
      <c r="A31" s="96">
        <v>30</v>
      </c>
      <c r="B31" s="97">
        <f>КБ1!D61</f>
        <v>0</v>
      </c>
      <c r="C31" s="98" t="str">
        <f>КБ1!E19</f>
        <v>Срумов Антон</v>
      </c>
      <c r="D31" s="99" t="str">
        <f>КБ1!C44</f>
        <v>Вшивцев Кирилл</v>
      </c>
      <c r="E31" s="100">
        <f>КБ1!D63</f>
        <v>0</v>
      </c>
    </row>
    <row r="32" spans="1:5" ht="12.75">
      <c r="A32" s="96">
        <v>31</v>
      </c>
      <c r="B32" s="97">
        <f>КБ1!J56</f>
        <v>0</v>
      </c>
      <c r="C32" s="98" t="str">
        <f>КБ1!G17</f>
        <v>Срумов Антон</v>
      </c>
      <c r="D32" s="99" t="str">
        <f>КБ1!E49</f>
        <v>Старновский Семен</v>
      </c>
      <c r="E32" s="100">
        <f>КБ1!J64</f>
        <v>0</v>
      </c>
    </row>
    <row r="33" spans="1:5" ht="12.75">
      <c r="A33" s="96">
        <v>32</v>
      </c>
      <c r="B33" s="97">
        <f>КБ1!J60</f>
        <v>0</v>
      </c>
      <c r="C33" s="98" t="str">
        <f>КБ1!I13</f>
        <v>Срумов Антон</v>
      </c>
      <c r="D33" s="99" t="str">
        <f>КБ1!I38</f>
        <v>Хисматуллин Эмиль</v>
      </c>
      <c r="E33" s="100">
        <f>КБ1!J66</f>
        <v>0</v>
      </c>
    </row>
    <row r="34" spans="1:5" ht="12.75">
      <c r="A34" s="96">
        <v>33</v>
      </c>
      <c r="B34" s="97">
        <f>КБ1!L58</f>
        <v>0</v>
      </c>
      <c r="C34" s="98" t="str">
        <f>КБ1!I50</f>
        <v>Старновский Семен</v>
      </c>
      <c r="D34" s="99" t="str">
        <f>КБ1!C62</f>
        <v>Каюмов Рафаэль</v>
      </c>
      <c r="E34" s="100">
        <f>КБ1!L61</f>
        <v>0</v>
      </c>
    </row>
    <row r="35" spans="1:5" ht="12.75">
      <c r="A35" s="96">
        <v>34</v>
      </c>
      <c r="B35" s="97">
        <f>КБ1!L65</f>
        <v>0</v>
      </c>
      <c r="C35" s="98" t="str">
        <f>КБ1!G48</f>
        <v>Старновский Семен</v>
      </c>
      <c r="D35" s="99" t="str">
        <f>КБ1!I59</f>
        <v>Кочетыгов Алексей</v>
      </c>
      <c r="E35" s="100">
        <f>КБ1!L67</f>
        <v>0</v>
      </c>
    </row>
    <row r="36" spans="1:5" ht="12.75">
      <c r="A36" s="96">
        <v>35</v>
      </c>
      <c r="B36" s="97">
        <f>КБ1!D66</f>
        <v>0</v>
      </c>
      <c r="C36" s="98" t="str">
        <f>КБ1!E15</f>
        <v>Старновский Семен</v>
      </c>
      <c r="D36" s="99" t="str">
        <f>КБ1!C42</f>
        <v>Матвеев Антон</v>
      </c>
      <c r="E36" s="100">
        <f>КБ1!J69</f>
        <v>0</v>
      </c>
    </row>
    <row r="37" spans="1:5" ht="12.75">
      <c r="A37" s="96">
        <v>36</v>
      </c>
      <c r="B37" s="97">
        <f>КБ1!D70</f>
        <v>0</v>
      </c>
      <c r="C37" s="98" t="str">
        <f>КБ1!K48</f>
        <v>Старновский Семен</v>
      </c>
      <c r="D37" s="99" t="str">
        <f>КБ1!C57</f>
        <v>Насыров Эмиль</v>
      </c>
      <c r="E37" s="100">
        <f>КБ1!J71</f>
        <v>0</v>
      </c>
    </row>
    <row r="38" spans="1:5" ht="12.75">
      <c r="A38" s="96">
        <v>37</v>
      </c>
      <c r="B38" s="97">
        <f>КБ1!F68</f>
        <v>0</v>
      </c>
      <c r="C38" s="98" t="str">
        <f>КБ1!G9</f>
        <v>Хисматуллин Эмиль</v>
      </c>
      <c r="D38" s="99" t="str">
        <f>КБ1!E53</f>
        <v>Каюмов Рафаэль</v>
      </c>
      <c r="E38" s="100">
        <f>КБ1!F71</f>
        <v>0</v>
      </c>
    </row>
    <row r="39" spans="1:5" ht="12.75">
      <c r="A39" s="96">
        <v>38</v>
      </c>
      <c r="B39" s="97">
        <f>КБ1!L70</f>
        <v>0</v>
      </c>
      <c r="C39" s="98" t="str">
        <f>КБ1!K40</f>
        <v>Хисматуллин Эмиль</v>
      </c>
      <c r="D39" s="99" t="str">
        <f>КБ1!C55</f>
        <v>Матвеев Антон</v>
      </c>
      <c r="E39" s="100">
        <f>КБ1!L72</f>
        <v>0</v>
      </c>
    </row>
  </sheetData>
  <sheetProtection sheet="1" objects="1" scenarios="1" sort="0"/>
  <mergeCells count="2">
    <mergeCell ref="D1:E1"/>
    <mergeCell ref="B1:C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БИл</dc:creator>
  <cp:keywords/>
  <dc:description/>
  <cp:lastModifiedBy>1</cp:lastModifiedBy>
  <cp:lastPrinted>2021-12-16T12:50:31Z</cp:lastPrinted>
  <dcterms:created xsi:type="dcterms:W3CDTF">2008-02-03T08:28:10Z</dcterms:created>
  <dcterms:modified xsi:type="dcterms:W3CDTF">2021-12-26T11:55:31Z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