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0"/>
  </bookViews>
  <sheets>
    <sheet name="сМ9" sheetId="1" r:id="rId1"/>
    <sheet name="1М9" sheetId="2" r:id="rId2"/>
    <sheet name="2М9" sheetId="3" r:id="rId3"/>
    <sheet name="пМ9" sheetId="4" r:id="rId4"/>
    <sheet name="сД9" sheetId="5" r:id="rId5"/>
    <sheet name="1Д9" sheetId="6" r:id="rId6"/>
    <sheet name="2Д9" sheetId="7" r:id="rId7"/>
    <sheet name="3Д9" sheetId="8" r:id="rId8"/>
    <sheet name="4Д9" sheetId="9" r:id="rId9"/>
    <sheet name="пД9" sheetId="10" r:id="rId10"/>
    <sheet name="сМ12" sheetId="11" r:id="rId11"/>
    <sheet name="1М12" sheetId="12" r:id="rId12"/>
    <sheet name="2М12" sheetId="13" r:id="rId13"/>
    <sheet name="пМ12" sheetId="14" r:id="rId14"/>
    <sheet name="Д12" sheetId="15" r:id="rId15"/>
  </sheets>
  <definedNames>
    <definedName name="_xlnm.Print_Area" localSheetId="5">'1Д9'!$A$1:$O$69</definedName>
    <definedName name="_xlnm.Print_Area" localSheetId="11">'1М12'!$A$1:$M$77</definedName>
    <definedName name="_xlnm.Print_Area" localSheetId="1">'1М9'!$A$1:$M$77</definedName>
    <definedName name="_xlnm.Print_Area" localSheetId="6">'2Д9'!$A$1:$O$69</definedName>
    <definedName name="_xlnm.Print_Area" localSheetId="12">'2М12'!$A$1:$S$77</definedName>
    <definedName name="_xlnm.Print_Area" localSheetId="2">'2М9'!$A$1:$S$77</definedName>
    <definedName name="_xlnm.Print_Area" localSheetId="7">'3Д9'!$A$1:$S$92</definedName>
    <definedName name="_xlnm.Print_Area" localSheetId="8">'4Д9'!$A$1:$S$96</definedName>
    <definedName name="_xlnm.Print_Area" localSheetId="14">'Д12'!$A$1:$L$12</definedName>
    <definedName name="_xlnm.Print_Area" localSheetId="4">'сД9'!$A$1:$I$71</definedName>
    <definedName name="_xlnm.Print_Area" localSheetId="10">'сМ12'!$A$1:$I$39</definedName>
    <definedName name="_xlnm.Print_Area" localSheetId="0">'сМ9'!$A$1:$I$39</definedName>
  </definedNames>
  <calcPr fullCalcOnLoad="1"/>
</workbook>
</file>

<file path=xl/sharedStrings.xml><?xml version="1.0" encoding="utf-8"?>
<sst xmlns="http://schemas.openxmlformats.org/spreadsheetml/2006/main" count="685" uniqueCount="184">
  <si>
    <t>№</t>
  </si>
  <si>
    <t>1</t>
  </si>
  <si>
    <t>2</t>
  </si>
  <si>
    <t>3</t>
  </si>
  <si>
    <t>4</t>
  </si>
  <si>
    <t>5</t>
  </si>
  <si>
    <t>6</t>
  </si>
  <si>
    <t>М</t>
  </si>
  <si>
    <t>ФИО</t>
  </si>
  <si>
    <t>7</t>
  </si>
  <si>
    <t>8</t>
  </si>
  <si>
    <t>г.Уфа</t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</si>
  <si>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</si>
  <si>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</si>
  <si>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БАШ
</t>
    </r>
    <r>
      <rPr>
        <b/>
        <sz val="11"/>
        <color indexed="17"/>
        <rFont val="Arial"/>
        <family val="2"/>
      </rPr>
      <t>КЛУБ</t>
    </r>
  </si>
  <si>
    <t>Детское Первенство Республики Башкортостан</t>
  </si>
  <si>
    <t>Ахтямова Камилла</t>
  </si>
  <si>
    <t>Максютова Маргарита</t>
  </si>
  <si>
    <t>Михайлова Екатерина</t>
  </si>
  <si>
    <t>Саитова Русалина</t>
  </si>
  <si>
    <t>Леонова Милена</t>
  </si>
  <si>
    <t>0</t>
  </si>
  <si>
    <t>Девочки 2012 г.р. и мл.</t>
  </si>
  <si>
    <t>Мальчики 2012 г.р. и мл.</t>
  </si>
  <si>
    <t>Список в соответствии с рейтингом</t>
  </si>
  <si>
    <t>Список согласно занятым местам</t>
  </si>
  <si>
    <t>Рахимов Рудиль</t>
  </si>
  <si>
    <t>Зайниев Никита</t>
  </si>
  <si>
    <t>Гафуров Марат</t>
  </si>
  <si>
    <t>Рахматуллин Рамзан</t>
  </si>
  <si>
    <t>Гафуров Марк</t>
  </si>
  <si>
    <t>Муниров Тимур</t>
  </si>
  <si>
    <t>Насонкин Иван</t>
  </si>
  <si>
    <t>Изиляев Яков</t>
  </si>
  <si>
    <t>Иванов Роман</t>
  </si>
  <si>
    <t>Куликов Роман</t>
  </si>
  <si>
    <t>Левашов Михаил</t>
  </si>
  <si>
    <t>Шайхутдинов Рамир</t>
  </si>
  <si>
    <t>Базаргулов Алмаз</t>
  </si>
  <si>
    <t>Анянов Денис</t>
  </si>
  <si>
    <t>Моисеенко Кирилл</t>
  </si>
  <si>
    <t>Салаватов Тимур</t>
  </si>
  <si>
    <t>Куклин Михаил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</si>
  <si>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</si>
  <si>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</si>
  <si>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</si>
  <si>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</si>
  <si>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</si>
  <si>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</si>
  <si>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</si>
  <si>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</si>
  <si>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</si>
  <si>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</si>
  <si>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</si>
  <si>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</si>
  <si>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</si>
  <si>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</si>
  <si>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</si>
  <si>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</si>
  <si>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</si>
  <si>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</si>
  <si>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</si>
  <si>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</si>
  <si>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</si>
  <si>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</si>
  <si>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</si>
  <si>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</si>
  <si>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</si>
  <si>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</si>
  <si>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</si>
  <si>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</si>
  <si>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</si>
  <si>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</si>
  <si>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</si>
  <si>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</si>
  <si>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</si>
  <si>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</si>
  <si>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</si>
  <si>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</si>
  <si>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</si>
  <si>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</si>
  <si>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</si>
  <si>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</si>
  <si>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Детское Первенство Республики Башкортостан 2020</t>
  </si>
  <si>
    <t>Девочки 2009 г.р. и мл.</t>
  </si>
  <si>
    <t>Каштанова* Ксения</t>
  </si>
  <si>
    <t>Валиахметова* Лиана</t>
  </si>
  <si>
    <t>Валиахметова* Диана</t>
  </si>
  <si>
    <t>Кужина* Айгиза</t>
  </si>
  <si>
    <t>Фарвазева* Замира</t>
  </si>
  <si>
    <t>Ахтямова* Камилла</t>
  </si>
  <si>
    <t>Суюндукова* Алтынай</t>
  </si>
  <si>
    <t>Плеханова* Арина</t>
  </si>
  <si>
    <t>Нургалиева* Камила</t>
  </si>
  <si>
    <t>Колесникова* Софья</t>
  </si>
  <si>
    <t>Решетникова* Арина</t>
  </si>
  <si>
    <t>Абукаева* Юлия</t>
  </si>
  <si>
    <t>Фазлыева* Алина</t>
  </si>
  <si>
    <t>Гумерова* Ынйы</t>
  </si>
  <si>
    <t>Михайлова* Полина</t>
  </si>
  <si>
    <t>Фатхинурова* Карина</t>
  </si>
  <si>
    <t>Морозова* Ева</t>
  </si>
  <si>
    <t>Гайнанова* Елизавета</t>
  </si>
  <si>
    <t>Исламова* Милана</t>
  </si>
  <si>
    <t>Назмиева* Мелина</t>
  </si>
  <si>
    <t>Краснова* Валерия</t>
  </si>
  <si>
    <t>Набиуллина* Айгуль</t>
  </si>
  <si>
    <t>Михайлова* Кристина</t>
  </si>
  <si>
    <t>Саликова* Юлия</t>
  </si>
  <si>
    <t>Гильманова* Карина</t>
  </si>
  <si>
    <t>Муратова* Диана</t>
  </si>
  <si>
    <t>Салмиярова* Анна</t>
  </si>
  <si>
    <t>Салягутдинова* Анна</t>
  </si>
  <si>
    <t>Якупова* Валентина</t>
  </si>
  <si>
    <t>Закирьянова* Виктория</t>
  </si>
  <si>
    <t>Салахова* Кристина</t>
  </si>
  <si>
    <t>Гибаева* Камилла</t>
  </si>
  <si>
    <t>Киселева* София</t>
  </si>
  <si>
    <t>Мухаметдинова* София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</si>
  <si>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</si>
  <si>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</si>
  <si>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</si>
  <si>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</si>
  <si>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</si>
  <si>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</si>
  <si>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</si>
  <si>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</si>
  <si>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</si>
  <si>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</si>
  <si>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</si>
  <si>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</si>
  <si>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</si>
  <si>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</si>
  <si>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</si>
  <si>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</si>
  <si>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</si>
  <si>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</si>
  <si>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</si>
  <si>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</si>
  <si>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</si>
  <si>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</si>
  <si>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</si>
  <si>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</si>
  <si>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</si>
  <si>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</si>
  <si>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</si>
  <si>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</si>
  <si>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</si>
  <si>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</si>
  <si>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</si>
  <si>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</si>
  <si>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</si>
  <si>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</si>
  <si>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</si>
  <si>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Мальчики 2009 г.р. и мл.</t>
  </si>
  <si>
    <t>Шарипов Азамат</t>
  </si>
  <si>
    <t>Ханов Шамиль</t>
  </si>
  <si>
    <t>Аксаев Алексей</t>
  </si>
  <si>
    <t>Ветошкин Владимир</t>
  </si>
  <si>
    <t>Апулов Арсений</t>
  </si>
  <si>
    <t>Кушнарев Никита</t>
  </si>
  <si>
    <t>Сабиров Ильяс</t>
  </si>
  <si>
    <t>Тимергалиев Эдгар</t>
  </si>
  <si>
    <t>Азаматов Бахтияр</t>
  </si>
  <si>
    <t>Шаяхметов Рустам</t>
  </si>
  <si>
    <t>Тагиров Ислам</t>
  </si>
  <si>
    <t>Петровский Тимофей</t>
  </si>
  <si>
    <t>Насонкин Никита</t>
  </si>
  <si>
    <t>Назмиев Аскар</t>
  </si>
  <si>
    <t>Иванов Павел</t>
  </si>
  <si>
    <t>Еркаев Ярослав</t>
  </si>
  <si>
    <t>Зайнетдинов Денис</t>
  </si>
  <si>
    <t>Морозов Раиль</t>
  </si>
  <si>
    <t>Галимов Рустем</t>
  </si>
  <si>
    <t>Решетников Виктор</t>
  </si>
  <si>
    <t>Червяков Артем</t>
  </si>
  <si>
    <t>Сальманов Артур</t>
  </si>
  <si>
    <t>Мухтаров Карим</t>
  </si>
  <si>
    <t>Алымов Кирилл</t>
  </si>
  <si>
    <t>Туймуллин Расуль</t>
  </si>
  <si>
    <t>Абубакиров Баязит</t>
  </si>
  <si>
    <t>Арсланов Артем</t>
  </si>
  <si>
    <t>Анохин Родион</t>
  </si>
  <si>
    <t>Лежнев Илья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</si>
</sst>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[$-F800]dddd\,\ mmmm\ dd\,\ yyyy"/>
    <numFmt numFmtId="174" formatCode="[$-FC19]d\ mmmm\ yyyy\ &quot;г.&quot;"/>
    <numFmt numFmtId="175" formatCode="#,##0\ &quot;тур&quot;;[Red]\-#,##0\ &quot;тур&quot;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</numFmts>
  <fonts count="7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Arial Cyr"/>
      <family val="0"/>
    </font>
    <font>
      <b/>
      <i/>
      <sz val="12"/>
      <color indexed="2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24"/>
      <name val="Arial"/>
      <family val="2"/>
    </font>
    <font>
      <u val="single"/>
      <sz val="10"/>
      <color indexed="12"/>
      <name val="Arial Cyr"/>
      <family val="0"/>
    </font>
    <font>
      <sz val="10"/>
      <color indexed="18"/>
      <name val="Arial Cyr"/>
      <family val="0"/>
    </font>
    <font>
      <b/>
      <sz val="7"/>
      <color indexed="13"/>
      <name val="Arial"/>
      <family val="2"/>
    </font>
    <font>
      <b/>
      <sz val="7"/>
      <color indexed="9"/>
      <name val="Arial"/>
      <family val="2"/>
    </font>
    <font>
      <sz val="12"/>
      <color indexed="17"/>
      <name val="Times New Roman"/>
      <family val="1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8"/>
      <name val="Arial"/>
      <family val="2"/>
    </font>
    <font>
      <b/>
      <sz val="12"/>
      <color indexed="12"/>
      <name val="Arial"/>
      <family val="2"/>
    </font>
    <font>
      <b/>
      <sz val="11"/>
      <color indexed="17"/>
      <name val="Arial"/>
      <family val="2"/>
    </font>
    <font>
      <sz val="16"/>
      <color indexed="21"/>
      <name val="Times New Roman"/>
      <family val="1"/>
    </font>
    <font>
      <b/>
      <i/>
      <sz val="12"/>
      <color indexed="16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10"/>
      <color indexed="21"/>
      <name val="Arial"/>
      <family val="2"/>
    </font>
    <font>
      <b/>
      <sz val="10"/>
      <color indexed="21"/>
      <name val="Arial Narrow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2"/>
      <color indexed="21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i/>
      <sz val="8"/>
      <color indexed="2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76">
    <xf numFmtId="0" fontId="0" fillId="0" borderId="0" xfId="0" applyAlignment="1">
      <alignment/>
    </xf>
    <xf numFmtId="49" fontId="18" fillId="24" borderId="0" xfId="53" applyNumberFormat="1" applyFont="1" applyFill="1" applyBorder="1" applyAlignment="1">
      <alignment horizontal="center"/>
      <protection/>
    </xf>
    <xf numFmtId="173" fontId="19" fillId="24" borderId="0" xfId="0" applyNumberFormat="1" applyFont="1" applyFill="1" applyAlignment="1" applyProtection="1">
      <alignment horizontal="left"/>
      <protection/>
    </xf>
    <xf numFmtId="0" fontId="0" fillId="25" borderId="0" xfId="0" applyFill="1" applyAlignment="1" applyProtection="1">
      <alignment/>
      <protection/>
    </xf>
    <xf numFmtId="49" fontId="0" fillId="25" borderId="0" xfId="0" applyNumberFormat="1" applyFill="1" applyAlignment="1">
      <alignment/>
    </xf>
    <xf numFmtId="0" fontId="0" fillId="25" borderId="0" xfId="0" applyFill="1" applyAlignment="1">
      <alignment/>
    </xf>
    <xf numFmtId="49" fontId="24" fillId="24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textRotation="255"/>
    </xf>
    <xf numFmtId="49" fontId="22" fillId="24" borderId="10" xfId="0" applyNumberFormat="1" applyFont="1" applyFill="1" applyBorder="1" applyAlignment="1">
      <alignment horizontal="center" vertical="center" textRotation="255" wrapText="1"/>
    </xf>
    <xf numFmtId="49" fontId="25" fillId="24" borderId="10" xfId="0" applyNumberFormat="1" applyFont="1" applyFill="1" applyBorder="1" applyAlignment="1">
      <alignment horizontal="center" vertical="center"/>
    </xf>
    <xf numFmtId="49" fontId="0" fillId="25" borderId="0" xfId="0" applyNumberFormat="1" applyFill="1" applyAlignment="1">
      <alignment horizontal="center" vertical="center"/>
    </xf>
    <xf numFmtId="0" fontId="27" fillId="25" borderId="0" xfId="0" applyFont="1" applyFill="1" applyAlignment="1" applyProtection="1">
      <alignment/>
      <protection/>
    </xf>
    <xf numFmtId="49" fontId="27" fillId="25" borderId="0" xfId="0" applyNumberFormat="1" applyFont="1" applyFill="1" applyAlignment="1">
      <alignment/>
    </xf>
    <xf numFmtId="49" fontId="27" fillId="25" borderId="0" xfId="0" applyNumberFormat="1" applyFont="1" applyFill="1" applyAlignment="1">
      <alignment horizontal="center" vertical="center"/>
    </xf>
    <xf numFmtId="173" fontId="19" fillId="26" borderId="11" xfId="0" applyNumberFormat="1" applyFont="1" applyFill="1" applyBorder="1" applyAlignment="1" applyProtection="1">
      <alignment horizontal="left" vertical="center"/>
      <protection/>
    </xf>
    <xf numFmtId="49" fontId="20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left" vertical="center"/>
    </xf>
    <xf numFmtId="49" fontId="23" fillId="24" borderId="12" xfId="0" applyNumberFormat="1" applyFont="1" applyFill="1" applyBorder="1" applyAlignment="1">
      <alignment horizontal="left" vertical="center"/>
    </xf>
    <xf numFmtId="49" fontId="24" fillId="24" borderId="12" xfId="0" applyNumberFormat="1" applyFont="1" applyFill="1" applyBorder="1" applyAlignment="1">
      <alignment horizontal="left" vertical="center"/>
    </xf>
    <xf numFmtId="49" fontId="20" fillId="22" borderId="10" xfId="0" applyNumberFormat="1" applyFont="1" applyFill="1" applyBorder="1" applyAlignment="1">
      <alignment horizontal="center" vertical="center"/>
    </xf>
    <xf numFmtId="49" fontId="23" fillId="22" borderId="10" xfId="0" applyNumberFormat="1" applyFont="1" applyFill="1" applyBorder="1" applyAlignment="1">
      <alignment horizontal="left" vertical="center"/>
    </xf>
    <xf numFmtId="49" fontId="24" fillId="22" borderId="10" xfId="0" applyNumberFormat="1" applyFont="1" applyFill="1" applyBorder="1" applyAlignment="1">
      <alignment horizontal="left" vertical="center"/>
    </xf>
    <xf numFmtId="49" fontId="23" fillId="22" borderId="10" xfId="0" applyNumberFormat="1" applyFont="1" applyFill="1" applyBorder="1" applyAlignment="1">
      <alignment horizontal="left" vertical="center"/>
    </xf>
    <xf numFmtId="175" fontId="30" fillId="26" borderId="13" xfId="0" applyNumberFormat="1" applyFont="1" applyFill="1" applyBorder="1" applyAlignment="1" applyProtection="1">
      <alignment horizontal="right" vertical="center"/>
      <protection/>
    </xf>
    <xf numFmtId="0" fontId="34" fillId="24" borderId="10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 applyProtection="1">
      <alignment horizontal="left" vertical="top" wrapText="1"/>
      <protection/>
    </xf>
    <xf numFmtId="173" fontId="19" fillId="26" borderId="14" xfId="0" applyNumberFormat="1" applyFont="1" applyFill="1" applyBorder="1" applyAlignment="1" applyProtection="1">
      <alignment horizontal="center"/>
      <protection/>
    </xf>
    <xf numFmtId="0" fontId="31" fillId="24" borderId="15" xfId="42" applyFont="1" applyFill="1" applyBorder="1" applyAlignment="1">
      <alignment horizontal="center" vertical="center"/>
    </xf>
    <xf numFmtId="0" fontId="28" fillId="25" borderId="16" xfId="54" applyFont="1" applyFill="1" applyBorder="1" applyAlignment="1">
      <alignment horizontal="center" vertical="center"/>
      <protection/>
    </xf>
    <xf numFmtId="0" fontId="37" fillId="24" borderId="0" xfId="0" applyFont="1" applyFill="1" applyAlignment="1" applyProtection="1">
      <alignment horizontal="center" vertical="center"/>
      <protection/>
    </xf>
    <xf numFmtId="173" fontId="19" fillId="26" borderId="14" xfId="0" applyNumberFormat="1" applyFont="1" applyFill="1" applyBorder="1" applyAlignment="1" applyProtection="1">
      <alignment horizontal="right"/>
      <protection/>
    </xf>
    <xf numFmtId="173" fontId="19" fillId="26" borderId="17" xfId="0" applyNumberFormat="1" applyFont="1" applyFill="1" applyBorder="1" applyAlignment="1" applyProtection="1">
      <alignment horizontal="right"/>
      <protection/>
    </xf>
    <xf numFmtId="173" fontId="19" fillId="4" borderId="14" xfId="0" applyNumberFormat="1" applyFont="1" applyFill="1" applyBorder="1" applyAlignment="1" applyProtection="1">
      <alignment horizontal="left"/>
      <protection/>
    </xf>
    <xf numFmtId="173" fontId="19" fillId="4" borderId="14" xfId="0" applyNumberFormat="1" applyFont="1" applyFill="1" applyBorder="1" applyAlignment="1" applyProtection="1">
      <alignment horizontal="center"/>
      <protection/>
    </xf>
    <xf numFmtId="0" fontId="34" fillId="24" borderId="15" xfId="42" applyFont="1" applyFill="1" applyBorder="1" applyAlignment="1">
      <alignment horizontal="center" vertical="center"/>
    </xf>
    <xf numFmtId="0" fontId="0" fillId="25" borderId="0" xfId="56" applyFill="1" applyProtection="1">
      <alignment/>
      <protection/>
    </xf>
    <xf numFmtId="0" fontId="43" fillId="25" borderId="16" xfId="54" applyFont="1" applyFill="1" applyBorder="1" applyAlignment="1">
      <alignment horizontal="center" vertical="center"/>
      <protection/>
    </xf>
    <xf numFmtId="0" fontId="44" fillId="24" borderId="13" xfId="56" applyFont="1" applyFill="1" applyBorder="1" applyAlignment="1" applyProtection="1">
      <alignment horizontal="left" vertical="top" wrapText="1"/>
      <protection/>
    </xf>
    <xf numFmtId="0" fontId="44" fillId="24" borderId="13" xfId="56" applyFont="1" applyFill="1" applyBorder="1" applyAlignment="1" applyProtection="1">
      <alignment horizontal="left" vertical="top"/>
      <protection/>
    </xf>
    <xf numFmtId="175" fontId="30" fillId="26" borderId="13" xfId="56" applyNumberFormat="1" applyFont="1" applyFill="1" applyBorder="1" applyAlignment="1" applyProtection="1">
      <alignment horizontal="right" vertical="center"/>
      <protection/>
    </xf>
    <xf numFmtId="0" fontId="45" fillId="25" borderId="0" xfId="56" applyFont="1" applyFill="1" applyAlignment="1" applyProtection="1">
      <alignment horizontal="left"/>
      <protection/>
    </xf>
    <xf numFmtId="0" fontId="37" fillId="24" borderId="0" xfId="56" applyFont="1" applyFill="1" applyAlignment="1" applyProtection="1">
      <alignment horizontal="center" vertical="center"/>
      <protection/>
    </xf>
    <xf numFmtId="172" fontId="46" fillId="25" borderId="0" xfId="56" applyNumberFormat="1" applyFont="1" applyFill="1" applyAlignment="1" applyProtection="1">
      <alignment horizontal="left"/>
      <protection locked="0"/>
    </xf>
    <xf numFmtId="173" fontId="19" fillId="4" borderId="17" xfId="56" applyNumberFormat="1" applyFont="1" applyFill="1" applyBorder="1" applyAlignment="1" applyProtection="1">
      <alignment horizontal="left"/>
      <protection/>
    </xf>
    <xf numFmtId="173" fontId="19" fillId="4" borderId="18" xfId="56" applyNumberFormat="1" applyFont="1" applyFill="1" applyBorder="1" applyAlignment="1" applyProtection="1">
      <alignment horizontal="left"/>
      <protection/>
    </xf>
    <xf numFmtId="173" fontId="19" fillId="26" borderId="14" xfId="56" applyNumberFormat="1" applyFont="1" applyFill="1" applyBorder="1" applyAlignment="1" applyProtection="1">
      <alignment horizontal="center"/>
      <protection/>
    </xf>
    <xf numFmtId="173" fontId="19" fillId="4" borderId="14" xfId="56" applyNumberFormat="1" applyFont="1" applyFill="1" applyBorder="1" applyAlignment="1" applyProtection="1">
      <alignment horizontal="center"/>
      <protection/>
    </xf>
    <xf numFmtId="173" fontId="19" fillId="26" borderId="17" xfId="56" applyNumberFormat="1" applyFont="1" applyFill="1" applyBorder="1" applyAlignment="1" applyProtection="1">
      <alignment horizontal="right"/>
      <protection/>
    </xf>
    <xf numFmtId="173" fontId="19" fillId="26" borderId="18" xfId="56" applyNumberFormat="1" applyFont="1" applyFill="1" applyBorder="1" applyAlignment="1" applyProtection="1">
      <alignment horizontal="left" vertical="center"/>
      <protection/>
    </xf>
    <xf numFmtId="173" fontId="19" fillId="24" borderId="0" xfId="56" applyNumberFormat="1" applyFont="1" applyFill="1" applyAlignment="1" applyProtection="1">
      <alignment horizontal="left"/>
      <protection/>
    </xf>
    <xf numFmtId="0" fontId="0" fillId="24" borderId="0" xfId="56" applyFill="1" applyProtection="1">
      <alignment/>
      <protection/>
    </xf>
    <xf numFmtId="0" fontId="0" fillId="24" borderId="0" xfId="56" applyFill="1" applyAlignment="1" applyProtection="1">
      <alignment horizontal="right"/>
      <protection/>
    </xf>
    <xf numFmtId="0" fontId="0" fillId="24" borderId="0" xfId="56" applyFill="1" applyAlignment="1" applyProtection="1">
      <alignment horizontal="center"/>
      <protection/>
    </xf>
    <xf numFmtId="0" fontId="47" fillId="22" borderId="10" xfId="56" applyFont="1" applyFill="1" applyBorder="1" applyAlignment="1" applyProtection="1">
      <alignment horizontal="center"/>
      <protection/>
    </xf>
    <xf numFmtId="0" fontId="48" fillId="27" borderId="10" xfId="56" applyFont="1" applyFill="1" applyBorder="1" applyAlignment="1" applyProtection="1">
      <alignment horizontal="right"/>
      <protection locked="0"/>
    </xf>
    <xf numFmtId="0" fontId="49" fillId="24" borderId="0" xfId="56" applyFont="1" applyFill="1" applyAlignment="1" applyProtection="1">
      <alignment horizontal="center"/>
      <protection/>
    </xf>
    <xf numFmtId="0" fontId="50" fillId="24" borderId="0" xfId="56" applyFont="1" applyFill="1" applyAlignment="1" applyProtection="1">
      <alignment horizontal="left"/>
      <protection/>
    </xf>
    <xf numFmtId="0" fontId="52" fillId="25" borderId="16" xfId="54" applyFont="1" applyFill="1" applyBorder="1" applyAlignment="1">
      <alignment horizontal="center" vertical="center"/>
      <protection/>
    </xf>
    <xf numFmtId="0" fontId="53" fillId="25" borderId="16" xfId="54" applyFont="1" applyFill="1" applyBorder="1" applyAlignment="1">
      <alignment horizontal="center" vertical="center"/>
      <protection/>
    </xf>
    <xf numFmtId="0" fontId="54" fillId="24" borderId="13" xfId="56" applyFont="1" applyFill="1" applyBorder="1" applyAlignment="1" applyProtection="1">
      <alignment horizontal="center" vertical="center"/>
      <protection/>
    </xf>
    <xf numFmtId="0" fontId="55" fillId="25" borderId="13" xfId="56" applyFont="1" applyFill="1" applyBorder="1" applyAlignment="1" applyProtection="1">
      <alignment horizontal="center" vertical="center"/>
      <protection/>
    </xf>
    <xf numFmtId="0" fontId="22" fillId="25" borderId="0" xfId="56" applyFont="1" applyFill="1">
      <alignment/>
      <protection/>
    </xf>
    <xf numFmtId="14" fontId="56" fillId="24" borderId="0" xfId="56" applyNumberFormat="1" applyFont="1" applyFill="1" applyAlignment="1" applyProtection="1">
      <alignment horizontal="center" vertical="center"/>
      <protection/>
    </xf>
    <xf numFmtId="14" fontId="56" fillId="25" borderId="0" xfId="56" applyNumberFormat="1" applyFont="1" applyFill="1" applyAlignment="1" applyProtection="1">
      <alignment horizontal="center" vertical="center"/>
      <protection/>
    </xf>
    <xf numFmtId="0" fontId="22" fillId="24" borderId="0" xfId="56" applyFont="1" applyFill="1" applyAlignment="1" applyProtection="1">
      <alignment vertical="center"/>
      <protection/>
    </xf>
    <xf numFmtId="0" fontId="57" fillId="24" borderId="0" xfId="56" applyFont="1" applyFill="1" applyAlignment="1" applyProtection="1">
      <alignment vertical="center"/>
      <protection/>
    </xf>
    <xf numFmtId="0" fontId="58" fillId="24" borderId="19" xfId="56" applyFont="1" applyFill="1" applyBorder="1" applyAlignment="1" applyProtection="1">
      <alignment horizontal="center" vertical="center"/>
      <protection/>
    </xf>
    <xf numFmtId="0" fontId="59" fillId="24" borderId="19" xfId="56" applyFont="1" applyFill="1" applyBorder="1" applyAlignment="1" applyProtection="1">
      <alignment horizontal="left" vertical="center"/>
      <protection/>
    </xf>
    <xf numFmtId="0" fontId="59" fillId="24" borderId="0" xfId="56" applyFont="1" applyFill="1" applyBorder="1" applyAlignment="1" applyProtection="1">
      <alignment horizontal="left" vertical="center"/>
      <protection/>
    </xf>
    <xf numFmtId="0" fontId="20" fillId="25" borderId="0" xfId="56" applyFont="1" applyFill="1">
      <alignment/>
      <protection/>
    </xf>
    <xf numFmtId="0" fontId="58" fillId="24" borderId="0" xfId="56" applyFont="1" applyFill="1" applyAlignment="1" applyProtection="1">
      <alignment horizontal="center" vertical="center"/>
      <protection/>
    </xf>
    <xf numFmtId="0" fontId="57" fillId="24" borderId="20" xfId="56" applyFont="1" applyFill="1" applyBorder="1" applyAlignment="1" applyProtection="1">
      <alignment vertical="center"/>
      <protection/>
    </xf>
    <xf numFmtId="0" fontId="58" fillId="24" borderId="0" xfId="56" applyFont="1" applyFill="1" applyBorder="1" applyAlignment="1" applyProtection="1">
      <alignment horizontal="center" vertical="center"/>
      <protection/>
    </xf>
    <xf numFmtId="0" fontId="22" fillId="24" borderId="19" xfId="56" applyFont="1" applyFill="1" applyBorder="1" applyAlignment="1" applyProtection="1">
      <alignment horizontal="left" vertical="center"/>
      <protection/>
    </xf>
    <xf numFmtId="0" fontId="22" fillId="24" borderId="0" xfId="56" applyFont="1" applyFill="1" applyBorder="1" applyAlignment="1" applyProtection="1">
      <alignment horizontal="center" vertical="center"/>
      <protection/>
    </xf>
    <xf numFmtId="0" fontId="22" fillId="24" borderId="0" xfId="56" applyFont="1" applyFill="1" applyAlignment="1" applyProtection="1">
      <alignment horizontal="center" vertical="center"/>
      <protection/>
    </xf>
    <xf numFmtId="0" fontId="59" fillId="24" borderId="21" xfId="56" applyFont="1" applyFill="1" applyBorder="1" applyAlignment="1" applyProtection="1">
      <alignment horizontal="left" vertical="center"/>
      <protection/>
    </xf>
    <xf numFmtId="0" fontId="59" fillId="24" borderId="22" xfId="56" applyFont="1" applyFill="1" applyBorder="1" applyAlignment="1" applyProtection="1">
      <alignment horizontal="center" vertical="center"/>
      <protection/>
    </xf>
    <xf numFmtId="0" fontId="22" fillId="24" borderId="20" xfId="56" applyFont="1" applyFill="1" applyBorder="1" applyAlignment="1" applyProtection="1">
      <alignment vertical="center"/>
      <protection/>
    </xf>
    <xf numFmtId="0" fontId="59" fillId="24" borderId="0" xfId="56" applyFont="1" applyFill="1" applyBorder="1" applyAlignment="1" applyProtection="1">
      <alignment horizontal="center" vertical="center"/>
      <protection/>
    </xf>
    <xf numFmtId="0" fontId="57" fillId="24" borderId="22" xfId="56" applyFont="1" applyFill="1" applyBorder="1" applyAlignment="1" applyProtection="1">
      <alignment horizontal="center" vertical="center"/>
      <protection/>
    </xf>
    <xf numFmtId="0" fontId="57" fillId="24" borderId="21" xfId="56" applyFont="1" applyFill="1" applyBorder="1" applyAlignment="1" applyProtection="1">
      <alignment horizontal="left" vertical="center"/>
      <protection/>
    </xf>
    <xf numFmtId="0" fontId="57" fillId="24" borderId="23" xfId="56" applyFont="1" applyFill="1" applyBorder="1" applyAlignment="1" applyProtection="1">
      <alignment horizontal="center" vertical="center"/>
      <protection/>
    </xf>
    <xf numFmtId="0" fontId="57" fillId="24" borderId="0" xfId="56" applyFont="1" applyFill="1" applyAlignment="1" applyProtection="1">
      <alignment horizontal="center" vertical="center"/>
      <protection/>
    </xf>
    <xf numFmtId="0" fontId="57" fillId="24" borderId="19" xfId="56" applyFont="1" applyFill="1" applyBorder="1" applyAlignment="1" applyProtection="1">
      <alignment horizontal="left" vertical="center"/>
      <protection/>
    </xf>
    <xf numFmtId="0" fontId="57" fillId="24" borderId="0" xfId="56" applyFont="1" applyFill="1" applyBorder="1" applyAlignment="1" applyProtection="1">
      <alignment horizontal="center" vertical="center"/>
      <protection/>
    </xf>
    <xf numFmtId="0" fontId="22" fillId="24" borderId="22" xfId="56" applyFont="1" applyFill="1" applyBorder="1" applyAlignment="1" applyProtection="1">
      <alignment horizontal="center" vertical="center"/>
      <protection/>
    </xf>
    <xf numFmtId="0" fontId="22" fillId="24" borderId="23" xfId="56" applyFont="1" applyFill="1" applyBorder="1" applyAlignment="1" applyProtection="1">
      <alignment horizontal="center" vertical="center"/>
      <protection/>
    </xf>
    <xf numFmtId="0" fontId="22" fillId="24" borderId="21" xfId="56" applyFont="1" applyFill="1" applyBorder="1" applyAlignment="1" applyProtection="1">
      <alignment horizontal="left" vertical="center"/>
      <protection/>
    </xf>
    <xf numFmtId="0" fontId="58" fillId="24" borderId="24" xfId="56" applyFont="1" applyFill="1" applyBorder="1" applyAlignment="1" applyProtection="1">
      <alignment horizontal="center" vertical="center"/>
      <protection/>
    </xf>
    <xf numFmtId="0" fontId="60" fillId="24" borderId="0" xfId="56" applyFont="1" applyFill="1" applyAlignment="1" applyProtection="1">
      <alignment horizontal="right" vertical="center"/>
      <protection/>
    </xf>
    <xf numFmtId="0" fontId="22" fillId="24" borderId="23" xfId="56" applyFont="1" applyFill="1" applyBorder="1" applyAlignment="1" applyProtection="1">
      <alignment vertical="center"/>
      <protection/>
    </xf>
    <xf numFmtId="0" fontId="57" fillId="24" borderId="0" xfId="56" applyFont="1" applyFill="1" applyBorder="1" applyAlignment="1" applyProtection="1">
      <alignment vertical="center"/>
      <protection/>
    </xf>
    <xf numFmtId="0" fontId="22" fillId="24" borderId="23" xfId="56" applyFont="1" applyFill="1" applyBorder="1" applyAlignment="1" applyProtection="1">
      <alignment horizontal="left" vertical="center"/>
      <protection/>
    </xf>
    <xf numFmtId="0" fontId="22" fillId="24" borderId="0" xfId="56" applyFont="1" applyFill="1" applyBorder="1" applyAlignment="1" applyProtection="1">
      <alignment vertical="center"/>
      <protection/>
    </xf>
    <xf numFmtId="0" fontId="60" fillId="24" borderId="0" xfId="56" applyFont="1" applyFill="1" applyBorder="1" applyAlignment="1" applyProtection="1">
      <alignment horizontal="right" vertical="center"/>
      <protection/>
    </xf>
    <xf numFmtId="0" fontId="60" fillId="24" borderId="0" xfId="56" applyFont="1" applyFill="1" applyBorder="1" applyAlignment="1" applyProtection="1">
      <alignment horizontal="center" vertical="center"/>
      <protection/>
    </xf>
    <xf numFmtId="0" fontId="22" fillId="24" borderId="0" xfId="56" applyFont="1" applyFill="1" applyAlignment="1" applyProtection="1">
      <alignment horizontal="right" vertical="center"/>
      <protection/>
    </xf>
    <xf numFmtId="0" fontId="61" fillId="24" borderId="0" xfId="56" applyFont="1" applyFill="1" applyAlignment="1" applyProtection="1">
      <alignment vertical="center"/>
      <protection/>
    </xf>
    <xf numFmtId="0" fontId="60" fillId="24" borderId="0" xfId="56" applyFont="1" applyFill="1" applyAlignment="1" applyProtection="1">
      <alignment horizontal="center" vertical="center"/>
      <protection/>
    </xf>
    <xf numFmtId="0" fontId="22" fillId="25" borderId="0" xfId="56" applyFont="1" applyFill="1" applyAlignment="1">
      <alignment vertical="center"/>
      <protection/>
    </xf>
    <xf numFmtId="0" fontId="61" fillId="25" borderId="0" xfId="56" applyFont="1" applyFill="1" applyAlignment="1">
      <alignment vertical="center"/>
      <protection/>
    </xf>
    <xf numFmtId="0" fontId="22" fillId="25" borderId="0" xfId="56" applyFont="1" applyFill="1" applyAlignment="1">
      <alignment horizontal="center" vertical="center"/>
      <protection/>
    </xf>
    <xf numFmtId="0" fontId="20" fillId="25" borderId="0" xfId="56" applyFont="1" applyFill="1" applyAlignment="1">
      <alignment vertical="center"/>
      <protection/>
    </xf>
    <xf numFmtId="0" fontId="62" fillId="25" borderId="0" xfId="56" applyFont="1" applyFill="1" applyAlignment="1">
      <alignment vertical="center"/>
      <protection/>
    </xf>
    <xf numFmtId="0" fontId="20" fillId="25" borderId="0" xfId="56" applyFont="1" applyFill="1" applyAlignment="1">
      <alignment horizontal="center" vertical="center"/>
      <protection/>
    </xf>
    <xf numFmtId="0" fontId="63" fillId="25" borderId="0" xfId="56" applyFont="1" applyFill="1">
      <alignment/>
      <protection/>
    </xf>
    <xf numFmtId="172" fontId="64" fillId="24" borderId="0" xfId="56" applyNumberFormat="1" applyFont="1" applyFill="1" applyAlignment="1" applyProtection="1">
      <alignment horizontal="center" vertical="center"/>
      <protection/>
    </xf>
    <xf numFmtId="0" fontId="57" fillId="24" borderId="0" xfId="56" applyFont="1" applyFill="1" applyProtection="1">
      <alignment/>
      <protection/>
    </xf>
    <xf numFmtId="0" fontId="58" fillId="24" borderId="19" xfId="56" applyFont="1" applyFill="1" applyBorder="1" applyAlignment="1" applyProtection="1">
      <alignment horizontal="center"/>
      <protection/>
    </xf>
    <xf numFmtId="0" fontId="59" fillId="24" borderId="19" xfId="56" applyFont="1" applyFill="1" applyBorder="1" applyAlignment="1" applyProtection="1">
      <alignment horizontal="left"/>
      <protection/>
    </xf>
    <xf numFmtId="0" fontId="59" fillId="24" borderId="0" xfId="56" applyFont="1" applyFill="1" applyBorder="1" applyAlignment="1" applyProtection="1">
      <alignment horizontal="left"/>
      <protection/>
    </xf>
    <xf numFmtId="0" fontId="22" fillId="24" borderId="0" xfId="56" applyFont="1" applyFill="1" applyProtection="1">
      <alignment/>
      <protection/>
    </xf>
    <xf numFmtId="0" fontId="0" fillId="25" borderId="0" xfId="56" applyFill="1">
      <alignment/>
      <protection/>
    </xf>
    <xf numFmtId="0" fontId="57" fillId="24" borderId="20" xfId="56" applyFont="1" applyFill="1" applyBorder="1" applyProtection="1">
      <alignment/>
      <protection/>
    </xf>
    <xf numFmtId="0" fontId="58" fillId="24" borderId="0" xfId="56" applyFont="1" applyFill="1" applyBorder="1" applyAlignment="1" applyProtection="1">
      <alignment horizontal="center"/>
      <protection/>
    </xf>
    <xf numFmtId="0" fontId="22" fillId="24" borderId="19" xfId="56" applyFont="1" applyFill="1" applyBorder="1" applyProtection="1">
      <alignment/>
      <protection/>
    </xf>
    <xf numFmtId="0" fontId="22" fillId="24" borderId="0" xfId="56" applyFont="1" applyFill="1" applyBorder="1" applyProtection="1">
      <alignment/>
      <protection/>
    </xf>
    <xf numFmtId="0" fontId="22" fillId="24" borderId="20" xfId="56" applyFont="1" applyFill="1" applyBorder="1" applyProtection="1">
      <alignment/>
      <protection/>
    </xf>
    <xf numFmtId="0" fontId="59" fillId="24" borderId="21" xfId="56" applyFont="1" applyFill="1" applyBorder="1" applyAlignment="1" applyProtection="1">
      <alignment horizontal="left"/>
      <protection/>
    </xf>
    <xf numFmtId="0" fontId="65" fillId="24" borderId="22" xfId="56" applyFont="1" applyFill="1" applyBorder="1" applyAlignment="1" applyProtection="1">
      <alignment horizontal="left"/>
      <protection/>
    </xf>
    <xf numFmtId="0" fontId="59" fillId="24" borderId="22" xfId="56" applyFont="1" applyFill="1" applyBorder="1" applyAlignment="1" applyProtection="1">
      <alignment horizontal="left"/>
      <protection/>
    </xf>
    <xf numFmtId="0" fontId="22" fillId="24" borderId="23" xfId="56" applyFont="1" applyFill="1" applyBorder="1" applyProtection="1">
      <alignment/>
      <protection/>
    </xf>
    <xf numFmtId="0" fontId="22" fillId="24" borderId="22" xfId="56" applyFont="1" applyFill="1" applyBorder="1" applyProtection="1">
      <alignment/>
      <protection/>
    </xf>
    <xf numFmtId="0" fontId="65" fillId="24" borderId="0" xfId="56" applyFont="1" applyFill="1" applyBorder="1" applyAlignment="1" applyProtection="1">
      <alignment horizontal="left"/>
      <protection/>
    </xf>
    <xf numFmtId="0" fontId="58" fillId="24" borderId="24" xfId="56" applyFont="1" applyFill="1" applyBorder="1" applyAlignment="1" applyProtection="1">
      <alignment horizontal="center"/>
      <protection/>
    </xf>
    <xf numFmtId="0" fontId="22" fillId="24" borderId="21" xfId="56" applyFont="1" applyFill="1" applyBorder="1" applyProtection="1">
      <alignment/>
      <protection/>
    </xf>
    <xf numFmtId="0" fontId="57" fillId="24" borderId="0" xfId="56" applyFont="1" applyFill="1" applyBorder="1" applyProtection="1">
      <alignment/>
      <protection/>
    </xf>
    <xf numFmtId="0" fontId="57" fillId="24" borderId="21" xfId="56" applyFont="1" applyFill="1" applyBorder="1" applyProtection="1">
      <alignment/>
      <protection/>
    </xf>
    <xf numFmtId="0" fontId="57" fillId="24" borderId="19" xfId="56" applyFont="1" applyFill="1" applyBorder="1" applyProtection="1">
      <alignment/>
      <protection/>
    </xf>
    <xf numFmtId="0" fontId="59" fillId="24" borderId="23" xfId="56" applyFont="1" applyFill="1" applyBorder="1" applyAlignment="1" applyProtection="1">
      <alignment horizontal="left"/>
      <protection/>
    </xf>
    <xf numFmtId="0" fontId="22" fillId="24" borderId="0" xfId="56" applyFont="1" applyFill="1" applyAlignment="1" applyProtection="1">
      <alignment horizontal="right"/>
      <protection/>
    </xf>
    <xf numFmtId="0" fontId="60" fillId="24" borderId="25" xfId="56" applyFont="1" applyFill="1" applyBorder="1" applyAlignment="1" applyProtection="1">
      <alignment horizontal="right"/>
      <protection/>
    </xf>
    <xf numFmtId="0" fontId="61" fillId="24" borderId="0" xfId="56" applyFont="1" applyFill="1" applyBorder="1" applyProtection="1">
      <alignment/>
      <protection/>
    </xf>
    <xf numFmtId="0" fontId="61" fillId="24" borderId="0" xfId="56" applyFont="1" applyFill="1" applyProtection="1">
      <alignment/>
      <protection/>
    </xf>
    <xf numFmtId="0" fontId="22" fillId="24" borderId="19" xfId="56" applyFont="1" applyFill="1" applyBorder="1" applyAlignment="1" applyProtection="1">
      <alignment horizontal="left"/>
      <protection/>
    </xf>
    <xf numFmtId="0" fontId="22" fillId="24" borderId="0" xfId="56" applyFont="1" applyFill="1" applyBorder="1" applyAlignment="1" applyProtection="1">
      <alignment horizontal="right"/>
      <protection/>
    </xf>
    <xf numFmtId="0" fontId="60" fillId="24" borderId="0" xfId="56" applyFont="1" applyFill="1" applyAlignment="1" applyProtection="1">
      <alignment horizontal="right"/>
      <protection/>
    </xf>
    <xf numFmtId="0" fontId="65" fillId="24" borderId="25" xfId="56" applyFont="1" applyFill="1" applyBorder="1" applyAlignment="1" applyProtection="1">
      <alignment horizontal="left"/>
      <protection/>
    </xf>
    <xf numFmtId="0" fontId="22" fillId="24" borderId="25" xfId="56" applyFont="1" applyFill="1" applyBorder="1" applyProtection="1">
      <alignment/>
      <protection/>
    </xf>
    <xf numFmtId="0" fontId="59" fillId="24" borderId="25" xfId="56" applyFont="1" applyFill="1" applyBorder="1" applyAlignment="1" applyProtection="1">
      <alignment horizontal="left"/>
      <protection/>
    </xf>
    <xf numFmtId="0" fontId="0" fillId="20" borderId="10" xfId="56" applyFill="1" applyBorder="1" applyAlignment="1">
      <alignment horizontal="center" vertical="center"/>
      <protection/>
    </xf>
    <xf numFmtId="0" fontId="66" fillId="20" borderId="12" xfId="56" applyFont="1" applyFill="1" applyBorder="1" applyAlignment="1">
      <alignment horizontal="center" vertical="center"/>
      <protection/>
    </xf>
    <xf numFmtId="0" fontId="66" fillId="20" borderId="26" xfId="56" applyFont="1" applyFill="1" applyBorder="1" applyAlignment="1">
      <alignment horizontal="center" vertical="center"/>
      <protection/>
    </xf>
    <xf numFmtId="0" fontId="67" fillId="20" borderId="12" xfId="56" applyFont="1" applyFill="1" applyBorder="1" applyAlignment="1">
      <alignment horizontal="center" vertical="center"/>
      <protection/>
    </xf>
    <xf numFmtId="0" fontId="67" fillId="20" borderId="26" xfId="56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0" fillId="20" borderId="10" xfId="56" applyFill="1" applyBorder="1" applyAlignment="1">
      <alignment horizontal="center"/>
      <protection/>
    </xf>
    <xf numFmtId="0" fontId="68" fillId="11" borderId="10" xfId="56" applyFont="1" applyFill="1" applyBorder="1" applyAlignment="1">
      <alignment horizontal="center"/>
      <protection/>
    </xf>
    <xf numFmtId="0" fontId="69" fillId="17" borderId="10" xfId="56" applyFont="1" applyFill="1" applyBorder="1" applyAlignment="1">
      <alignment horizontal="left"/>
      <protection/>
    </xf>
    <xf numFmtId="0" fontId="69" fillId="28" borderId="10" xfId="56" applyFont="1" applyFill="1" applyBorder="1" applyAlignment="1">
      <alignment horizontal="left"/>
      <protection/>
    </xf>
    <xf numFmtId="0" fontId="68" fillId="29" borderId="10" xfId="56" applyFont="1" applyFill="1" applyBorder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25" borderId="0" xfId="55" applyFill="1" applyProtection="1">
      <alignment/>
      <protection/>
    </xf>
    <xf numFmtId="0" fontId="44" fillId="24" borderId="13" xfId="55" applyFont="1" applyFill="1" applyBorder="1" applyAlignment="1" applyProtection="1">
      <alignment horizontal="left" wrapText="1"/>
      <protection/>
    </xf>
    <xf numFmtId="0" fontId="44" fillId="24" borderId="13" xfId="55" applyFont="1" applyFill="1" applyBorder="1" applyAlignment="1" applyProtection="1">
      <alignment horizontal="left"/>
      <protection/>
    </xf>
    <xf numFmtId="175" fontId="30" fillId="26" borderId="13" xfId="55" applyNumberFormat="1" applyFont="1" applyFill="1" applyBorder="1" applyAlignment="1" applyProtection="1">
      <alignment horizontal="right" vertical="center"/>
      <protection/>
    </xf>
    <xf numFmtId="0" fontId="45" fillId="25" borderId="0" xfId="55" applyFont="1" applyFill="1" applyAlignment="1" applyProtection="1">
      <alignment horizontal="left"/>
      <protection/>
    </xf>
    <xf numFmtId="0" fontId="37" fillId="24" borderId="0" xfId="55" applyFont="1" applyFill="1" applyAlignment="1" applyProtection="1">
      <alignment horizontal="center" vertical="center"/>
      <protection/>
    </xf>
    <xf numFmtId="172" fontId="46" fillId="25" borderId="0" xfId="55" applyNumberFormat="1" applyFont="1" applyFill="1" applyAlignment="1" applyProtection="1">
      <alignment horizontal="left"/>
      <protection locked="0"/>
    </xf>
    <xf numFmtId="173" fontId="19" fillId="4" borderId="17" xfId="55" applyNumberFormat="1" applyFont="1" applyFill="1" applyBorder="1" applyAlignment="1" applyProtection="1">
      <alignment horizontal="left"/>
      <protection/>
    </xf>
    <xf numFmtId="173" fontId="19" fillId="4" borderId="18" xfId="55" applyNumberFormat="1" applyFont="1" applyFill="1" applyBorder="1" applyAlignment="1" applyProtection="1">
      <alignment horizontal="left"/>
      <protection/>
    </xf>
    <xf numFmtId="173" fontId="19" fillId="26" borderId="14" xfId="55" applyNumberFormat="1" applyFont="1" applyFill="1" applyBorder="1" applyAlignment="1" applyProtection="1">
      <alignment horizontal="center"/>
      <protection/>
    </xf>
    <xf numFmtId="173" fontId="19" fillId="4" borderId="14" xfId="55" applyNumberFormat="1" applyFont="1" applyFill="1" applyBorder="1" applyAlignment="1" applyProtection="1">
      <alignment horizontal="center"/>
      <protection/>
    </xf>
    <xf numFmtId="173" fontId="19" fillId="26" borderId="17" xfId="55" applyNumberFormat="1" applyFont="1" applyFill="1" applyBorder="1" applyAlignment="1" applyProtection="1">
      <alignment horizontal="right"/>
      <protection/>
    </xf>
    <xf numFmtId="173" fontId="19" fillId="26" borderId="18" xfId="55" applyNumberFormat="1" applyFont="1" applyFill="1" applyBorder="1" applyAlignment="1" applyProtection="1">
      <alignment horizontal="left" vertical="center"/>
      <protection/>
    </xf>
    <xf numFmtId="173" fontId="19" fillId="24" borderId="0" xfId="55" applyNumberFormat="1" applyFont="1" applyFill="1" applyAlignment="1" applyProtection="1">
      <alignment horizontal="left"/>
      <protection/>
    </xf>
    <xf numFmtId="0" fontId="0" fillId="24" borderId="0" xfId="55" applyFill="1" applyProtection="1">
      <alignment/>
      <protection/>
    </xf>
    <xf numFmtId="0" fontId="0" fillId="24" borderId="0" xfId="55" applyFill="1" applyAlignment="1" applyProtection="1">
      <alignment horizontal="right"/>
      <protection/>
    </xf>
    <xf numFmtId="0" fontId="0" fillId="24" borderId="0" xfId="55" applyFill="1" applyAlignment="1" applyProtection="1">
      <alignment horizontal="center"/>
      <protection/>
    </xf>
    <xf numFmtId="0" fontId="47" fillId="22" borderId="10" xfId="55" applyFont="1" applyFill="1" applyBorder="1" applyAlignment="1" applyProtection="1">
      <alignment horizontal="center"/>
      <protection/>
    </xf>
    <xf numFmtId="0" fontId="48" fillId="27" borderId="10" xfId="55" applyFont="1" applyFill="1" applyBorder="1" applyAlignment="1" applyProtection="1">
      <alignment horizontal="right"/>
      <protection locked="0"/>
    </xf>
    <xf numFmtId="0" fontId="49" fillId="24" borderId="0" xfId="55" applyFont="1" applyFill="1" applyAlignment="1" applyProtection="1">
      <alignment horizontal="center"/>
      <protection/>
    </xf>
    <xf numFmtId="0" fontId="50" fillId="24" borderId="0" xfId="55" applyFont="1" applyFill="1" applyAlignment="1" applyProtection="1">
      <alignment horizontal="left"/>
      <protection/>
    </xf>
    <xf numFmtId="0" fontId="0" fillId="25" borderId="0" xfId="55" applyFill="1">
      <alignment/>
      <protection/>
    </xf>
    <xf numFmtId="0" fontId="54" fillId="24" borderId="13" xfId="55" applyFont="1" applyFill="1" applyBorder="1" applyAlignment="1" applyProtection="1">
      <alignment horizontal="center" vertical="center"/>
      <protection/>
    </xf>
    <xf numFmtId="0" fontId="55" fillId="25" borderId="13" xfId="55" applyFont="1" applyFill="1" applyBorder="1" applyAlignment="1" applyProtection="1">
      <alignment horizontal="center" vertical="center"/>
      <protection/>
    </xf>
    <xf numFmtId="0" fontId="20" fillId="25" borderId="0" xfId="55" applyFont="1" applyFill="1" applyProtection="1">
      <alignment/>
      <protection/>
    </xf>
    <xf numFmtId="0" fontId="22" fillId="25" borderId="0" xfId="55" applyFont="1" applyFill="1" applyAlignment="1" applyProtection="1">
      <alignment horizontal="right" vertical="center"/>
      <protection/>
    </xf>
    <xf numFmtId="14" fontId="56" fillId="24" borderId="0" xfId="55" applyNumberFormat="1" applyFont="1" applyFill="1" applyAlignment="1" applyProtection="1">
      <alignment horizontal="center" vertical="center"/>
      <protection/>
    </xf>
    <xf numFmtId="14" fontId="56" fillId="25" borderId="0" xfId="55" applyNumberFormat="1" applyFont="1" applyFill="1" applyAlignment="1" applyProtection="1">
      <alignment horizontal="center" vertical="center"/>
      <protection/>
    </xf>
    <xf numFmtId="0" fontId="57" fillId="24" borderId="0" xfId="55" applyFont="1" applyFill="1" applyAlignment="1" applyProtection="1">
      <alignment horizontal="right" vertical="center"/>
      <protection/>
    </xf>
    <xf numFmtId="0" fontId="58" fillId="24" borderId="19" xfId="55" applyFont="1" applyFill="1" applyBorder="1" applyAlignment="1" applyProtection="1">
      <alignment horizontal="center" vertical="center"/>
      <protection/>
    </xf>
    <xf numFmtId="0" fontId="59" fillId="24" borderId="19" xfId="55" applyFont="1" applyFill="1" applyBorder="1" applyAlignment="1" applyProtection="1">
      <alignment horizontal="left" vertical="center"/>
      <protection/>
    </xf>
    <xf numFmtId="0" fontId="59" fillId="24" borderId="0" xfId="55" applyFont="1" applyFill="1" applyBorder="1" applyAlignment="1" applyProtection="1">
      <alignment horizontal="left" vertical="center"/>
      <protection/>
    </xf>
    <xf numFmtId="0" fontId="22" fillId="24" borderId="0" xfId="55" applyFont="1" applyFill="1" applyAlignment="1" applyProtection="1">
      <alignment horizontal="right" vertical="center"/>
      <protection/>
    </xf>
    <xf numFmtId="0" fontId="20" fillId="25" borderId="0" xfId="55" applyFont="1" applyFill="1">
      <alignment/>
      <protection/>
    </xf>
    <xf numFmtId="0" fontId="57" fillId="24" borderId="20" xfId="55" applyFont="1" applyFill="1" applyBorder="1" applyAlignment="1" applyProtection="1">
      <alignment horizontal="right" vertical="center"/>
      <protection/>
    </xf>
    <xf numFmtId="0" fontId="58" fillId="24" borderId="0" xfId="55" applyFont="1" applyFill="1" applyBorder="1" applyAlignment="1" applyProtection="1">
      <alignment horizontal="center" vertical="center"/>
      <protection/>
    </xf>
    <xf numFmtId="0" fontId="22" fillId="24" borderId="19" xfId="55" applyFont="1" applyFill="1" applyBorder="1" applyAlignment="1" applyProtection="1">
      <alignment horizontal="left" vertical="center"/>
      <protection/>
    </xf>
    <xf numFmtId="0" fontId="22" fillId="24" borderId="0" xfId="55" applyFont="1" applyFill="1" applyBorder="1" applyAlignment="1" applyProtection="1">
      <alignment horizontal="left" vertical="center"/>
      <protection/>
    </xf>
    <xf numFmtId="0" fontId="59" fillId="24" borderId="21" xfId="55" applyFont="1" applyFill="1" applyBorder="1" applyAlignment="1" applyProtection="1">
      <alignment horizontal="left" vertical="center"/>
      <protection/>
    </xf>
    <xf numFmtId="0" fontId="59" fillId="24" borderId="22" xfId="55" applyFont="1" applyFill="1" applyBorder="1" applyAlignment="1" applyProtection="1">
      <alignment horizontal="left" vertical="center"/>
      <protection/>
    </xf>
    <xf numFmtId="0" fontId="22" fillId="24" borderId="20" xfId="55" applyFont="1" applyFill="1" applyBorder="1" applyAlignment="1" applyProtection="1">
      <alignment horizontal="right" vertical="center"/>
      <protection/>
    </xf>
    <xf numFmtId="0" fontId="22" fillId="24" borderId="0" xfId="55" applyFont="1" applyFill="1" applyBorder="1" applyAlignment="1" applyProtection="1">
      <alignment horizontal="right" vertical="center"/>
      <protection/>
    </xf>
    <xf numFmtId="0" fontId="22" fillId="24" borderId="21" xfId="55" applyFont="1" applyFill="1" applyBorder="1" applyAlignment="1" applyProtection="1">
      <alignment horizontal="left" vertical="center"/>
      <protection/>
    </xf>
    <xf numFmtId="0" fontId="22" fillId="24" borderId="23" xfId="55" applyFont="1" applyFill="1" applyBorder="1" applyAlignment="1" applyProtection="1">
      <alignment horizontal="left" vertical="center"/>
      <protection/>
    </xf>
    <xf numFmtId="0" fontId="22" fillId="24" borderId="23" xfId="55" applyFont="1" applyFill="1" applyBorder="1" applyAlignment="1" applyProtection="1">
      <alignment horizontal="right" vertical="center"/>
      <protection/>
    </xf>
    <xf numFmtId="0" fontId="58" fillId="24" borderId="24" xfId="55" applyFont="1" applyFill="1" applyBorder="1" applyAlignment="1" applyProtection="1">
      <alignment horizontal="center" vertical="center"/>
      <protection/>
    </xf>
    <xf numFmtId="0" fontId="60" fillId="24" borderId="0" xfId="55" applyFont="1" applyFill="1" applyProtection="1">
      <alignment/>
      <protection/>
    </xf>
    <xf numFmtId="0" fontId="20" fillId="24" borderId="0" xfId="55" applyFont="1" applyFill="1" applyProtection="1">
      <alignment/>
      <protection/>
    </xf>
    <xf numFmtId="172" fontId="70" fillId="24" borderId="0" xfId="55" applyNumberFormat="1" applyFont="1" applyFill="1" applyAlignment="1" applyProtection="1">
      <alignment horizontal="center" vertical="center"/>
      <protection/>
    </xf>
    <xf numFmtId="0" fontId="22" fillId="24" borderId="0" xfId="55" applyFont="1" applyFill="1" applyAlignment="1" applyProtection="1">
      <alignment horizontal="left" vertical="center"/>
      <protection/>
    </xf>
    <xf numFmtId="0" fontId="59" fillId="24" borderId="19" xfId="55" applyFont="1" applyFill="1" applyBorder="1" applyAlignment="1" applyProtection="1">
      <alignment horizontal="left"/>
      <protection/>
    </xf>
    <xf numFmtId="0" fontId="59" fillId="24" borderId="21" xfId="55" applyFont="1" applyFill="1" applyBorder="1" applyAlignment="1" applyProtection="1">
      <alignment horizontal="left"/>
      <protection/>
    </xf>
    <xf numFmtId="0" fontId="60" fillId="24" borderId="0" xfId="55" applyFont="1" applyFill="1" applyAlignment="1" applyProtection="1">
      <alignment horizontal="left" vertical="center"/>
      <protection/>
    </xf>
    <xf numFmtId="0" fontId="71" fillId="25" borderId="0" xfId="55" applyFont="1" applyFill="1" applyAlignment="1" applyProtection="1">
      <alignment vertical="center"/>
      <protection/>
    </xf>
    <xf numFmtId="0" fontId="72" fillId="25" borderId="0" xfId="55" applyFont="1" applyFill="1" applyAlignment="1" applyProtection="1">
      <alignment horizontal="right" vertical="center"/>
      <protection/>
    </xf>
    <xf numFmtId="0" fontId="58" fillId="24" borderId="0" xfId="55" applyFont="1" applyFill="1" applyBorder="1" applyAlignment="1" applyProtection="1">
      <alignment horizontal="center"/>
      <protection/>
    </xf>
    <xf numFmtId="0" fontId="57" fillId="24" borderId="19" xfId="55" applyFont="1" applyFill="1" applyBorder="1" applyAlignment="1" applyProtection="1">
      <alignment horizontal="left" vertical="center"/>
      <protection/>
    </xf>
    <xf numFmtId="0" fontId="57" fillId="24" borderId="0" xfId="55" applyFont="1" applyFill="1" applyBorder="1" applyAlignment="1" applyProtection="1">
      <alignment horizontal="left" vertical="center"/>
      <protection/>
    </xf>
    <xf numFmtId="0" fontId="22" fillId="24" borderId="0" xfId="55" applyFont="1" applyFill="1" applyAlignment="1" applyProtection="1">
      <alignment vertical="center"/>
      <protection/>
    </xf>
    <xf numFmtId="0" fontId="22" fillId="24" borderId="20" xfId="55" applyFont="1" applyFill="1" applyBorder="1" applyAlignment="1" applyProtection="1">
      <alignment vertical="center"/>
      <protection/>
    </xf>
    <xf numFmtId="0" fontId="57" fillId="24" borderId="0" xfId="55" applyFont="1" applyFill="1" applyBorder="1" applyAlignment="1" applyProtection="1">
      <alignment horizontal="right" vertical="center"/>
      <protection/>
    </xf>
    <xf numFmtId="0" fontId="22" fillId="24" borderId="0" xfId="55" applyFont="1" applyFill="1" applyBorder="1" applyAlignment="1" applyProtection="1">
      <alignment vertical="center"/>
      <protection/>
    </xf>
    <xf numFmtId="0" fontId="57" fillId="24" borderId="20" xfId="55" applyFont="1" applyFill="1" applyBorder="1" applyAlignment="1" applyProtection="1">
      <alignment vertical="center"/>
      <protection/>
    </xf>
    <xf numFmtId="0" fontId="22" fillId="24" borderId="19" xfId="55" applyFont="1" applyFill="1" applyBorder="1" applyAlignment="1" applyProtection="1">
      <alignment vertical="center"/>
      <protection/>
    </xf>
    <xf numFmtId="0" fontId="58" fillId="24" borderId="19" xfId="55" applyFont="1" applyFill="1" applyBorder="1" applyAlignment="1" applyProtection="1">
      <alignment horizontal="center"/>
      <protection/>
    </xf>
    <xf numFmtId="0" fontId="22" fillId="24" borderId="23" xfId="55" applyFont="1" applyFill="1" applyBorder="1" applyAlignment="1" applyProtection="1">
      <alignment vertical="center"/>
      <protection/>
    </xf>
    <xf numFmtId="0" fontId="22" fillId="24" borderId="22" xfId="55" applyFont="1" applyFill="1" applyBorder="1" applyAlignment="1" applyProtection="1">
      <alignment vertical="center"/>
      <protection/>
    </xf>
    <xf numFmtId="0" fontId="57" fillId="24" borderId="23" xfId="55" applyFont="1" applyFill="1" applyBorder="1" applyAlignment="1" applyProtection="1">
      <alignment horizontal="right" vertical="center"/>
      <protection/>
    </xf>
    <xf numFmtId="0" fontId="22" fillId="24" borderId="21" xfId="55" applyFont="1" applyFill="1" applyBorder="1" applyAlignment="1" applyProtection="1">
      <alignment vertical="center"/>
      <protection/>
    </xf>
    <xf numFmtId="0" fontId="57" fillId="24" borderId="21" xfId="55" applyFont="1" applyFill="1" applyBorder="1" applyAlignment="1" applyProtection="1">
      <alignment horizontal="left" vertical="center"/>
      <protection/>
    </xf>
    <xf numFmtId="0" fontId="57" fillId="24" borderId="22" xfId="55" applyFont="1" applyFill="1" applyBorder="1" applyAlignment="1" applyProtection="1">
      <alignment horizontal="right" vertical="center"/>
      <protection/>
    </xf>
    <xf numFmtId="0" fontId="57" fillId="24" borderId="23" xfId="55" applyFont="1" applyFill="1" applyBorder="1" applyAlignment="1" applyProtection="1">
      <alignment horizontal="left" vertical="center"/>
      <protection/>
    </xf>
    <xf numFmtId="0" fontId="59" fillId="24" borderId="23" xfId="55" applyFont="1" applyFill="1" applyBorder="1" applyAlignment="1" applyProtection="1">
      <alignment horizontal="left" vertical="center"/>
      <protection/>
    </xf>
    <xf numFmtId="0" fontId="60" fillId="24" borderId="20" xfId="55" applyFont="1" applyFill="1" applyBorder="1" applyAlignment="1" applyProtection="1">
      <alignment horizontal="left" vertical="center"/>
      <protection/>
    </xf>
    <xf numFmtId="0" fontId="73" fillId="24" borderId="0" xfId="55" applyFont="1" applyFill="1" applyAlignment="1" applyProtection="1">
      <alignment vertical="center"/>
      <protection/>
    </xf>
    <xf numFmtId="0" fontId="57" fillId="24" borderId="25" xfId="55" applyFont="1" applyFill="1" applyBorder="1" applyAlignment="1" applyProtection="1">
      <alignment horizontal="right" vertical="center"/>
      <protection/>
    </xf>
    <xf numFmtId="0" fontId="60" fillId="24" borderId="0" xfId="55" applyFont="1" applyFill="1" applyAlignment="1" applyProtection="1">
      <alignment horizontal="right" vertical="center"/>
      <protection/>
    </xf>
    <xf numFmtId="0" fontId="60" fillId="24" borderId="0" xfId="55" applyFont="1" applyFill="1" applyBorder="1" applyAlignment="1" applyProtection="1">
      <alignment horizontal="right" vertical="center"/>
      <protection/>
    </xf>
    <xf numFmtId="0" fontId="57" fillId="24" borderId="19" xfId="55" applyFont="1" applyFill="1" applyBorder="1" applyAlignment="1" applyProtection="1">
      <alignment vertical="center"/>
      <protection/>
    </xf>
    <xf numFmtId="0" fontId="57" fillId="24" borderId="0" xfId="55" applyFont="1" applyFill="1" applyBorder="1" applyAlignment="1" applyProtection="1">
      <alignment vertical="center"/>
      <protection/>
    </xf>
    <xf numFmtId="0" fontId="57" fillId="24" borderId="21" xfId="55" applyFont="1" applyFill="1" applyBorder="1" applyAlignment="1" applyProtection="1">
      <alignment vertical="center"/>
      <protection/>
    </xf>
    <xf numFmtId="0" fontId="74" fillId="25" borderId="0" xfId="55" applyFont="1" applyFill="1" applyAlignment="1" applyProtection="1">
      <alignment vertical="center"/>
      <protection/>
    </xf>
    <xf numFmtId="0" fontId="75" fillId="25" borderId="0" xfId="55" applyFont="1" applyFill="1" applyAlignment="1" applyProtection="1">
      <alignment horizontal="right" vertical="center"/>
      <protection/>
    </xf>
    <xf numFmtId="173" fontId="76" fillId="24" borderId="0" xfId="55" applyNumberFormat="1" applyFont="1" applyFill="1" applyAlignment="1" applyProtection="1">
      <alignment horizontal="right" vertical="center"/>
      <protection/>
    </xf>
    <xf numFmtId="0" fontId="39" fillId="25" borderId="0" xfId="55" applyFont="1" applyFill="1">
      <alignment/>
      <protection/>
    </xf>
    <xf numFmtId="0" fontId="60" fillId="24" borderId="25" xfId="55" applyFont="1" applyFill="1" applyBorder="1" applyAlignment="1" applyProtection="1">
      <alignment horizontal="left" vertical="center"/>
      <protection/>
    </xf>
    <xf numFmtId="0" fontId="60" fillId="24" borderId="20" xfId="55" applyFont="1" applyFill="1" applyBorder="1" applyAlignment="1" applyProtection="1">
      <alignment horizontal="right" vertical="center"/>
      <protection/>
    </xf>
    <xf numFmtId="0" fontId="60" fillId="24" borderId="0" xfId="55" applyFont="1" applyFill="1" applyBorder="1" applyAlignment="1" applyProtection="1">
      <alignment horizontal="left" vertical="center"/>
      <protection/>
    </xf>
    <xf numFmtId="0" fontId="57" fillId="24" borderId="0" xfId="55" applyFont="1" applyFill="1" applyAlignment="1" applyProtection="1">
      <alignment horizontal="left" vertical="center"/>
      <protection/>
    </xf>
    <xf numFmtId="0" fontId="59" fillId="24" borderId="0" xfId="55" applyFont="1" applyFill="1" applyBorder="1" applyAlignment="1" applyProtection="1">
      <alignment horizontal="right" vertical="center"/>
      <protection/>
    </xf>
    <xf numFmtId="0" fontId="57" fillId="24" borderId="21" xfId="55" applyFont="1" applyFill="1" applyBorder="1" applyAlignment="1" applyProtection="1">
      <alignment horizontal="right" vertical="center"/>
      <protection/>
    </xf>
    <xf numFmtId="0" fontId="59" fillId="24" borderId="21" xfId="55" applyFont="1" applyFill="1" applyBorder="1" applyAlignment="1" applyProtection="1">
      <alignment horizontal="right" vertical="center"/>
      <protection/>
    </xf>
    <xf numFmtId="0" fontId="74" fillId="25" borderId="0" xfId="55" applyFont="1" applyFill="1" applyAlignment="1">
      <alignment vertical="center"/>
      <protection/>
    </xf>
    <xf numFmtId="0" fontId="39" fillId="25" borderId="0" xfId="55" applyFont="1" applyFill="1" applyAlignment="1">
      <alignment vertical="center"/>
      <protection/>
    </xf>
    <xf numFmtId="0" fontId="0" fillId="20" borderId="10" xfId="55" applyFill="1" applyBorder="1" applyAlignment="1">
      <alignment horizontal="center" vertical="center"/>
      <protection/>
    </xf>
    <xf numFmtId="0" fontId="66" fillId="20" borderId="12" xfId="55" applyFont="1" applyFill="1" applyBorder="1" applyAlignment="1">
      <alignment horizontal="center" vertical="center"/>
      <protection/>
    </xf>
    <xf numFmtId="0" fontId="66" fillId="20" borderId="26" xfId="55" applyFont="1" applyFill="1" applyBorder="1" applyAlignment="1">
      <alignment horizontal="center" vertical="center"/>
      <protection/>
    </xf>
    <xf numFmtId="0" fontId="67" fillId="20" borderId="12" xfId="55" applyFont="1" applyFill="1" applyBorder="1" applyAlignment="1">
      <alignment horizontal="center" vertical="center"/>
      <protection/>
    </xf>
    <xf numFmtId="0" fontId="67" fillId="20" borderId="26" xfId="55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0" fillId="20" borderId="10" xfId="55" applyFill="1" applyBorder="1" applyAlignment="1">
      <alignment horizontal="center"/>
      <protection/>
    </xf>
    <xf numFmtId="0" fontId="68" fillId="11" borderId="10" xfId="55" applyFont="1" applyFill="1" applyBorder="1" applyAlignment="1">
      <alignment horizontal="center"/>
      <protection/>
    </xf>
    <xf numFmtId="0" fontId="69" fillId="17" borderId="10" xfId="55" applyFont="1" applyFill="1" applyBorder="1" applyAlignment="1">
      <alignment horizontal="left"/>
      <protection/>
    </xf>
    <xf numFmtId="0" fontId="69" fillId="28" borderId="10" xfId="55" applyFont="1" applyFill="1" applyBorder="1" applyAlignment="1">
      <alignment horizontal="left"/>
      <protection/>
    </xf>
    <xf numFmtId="0" fontId="68" fillId="29" borderId="10" xfId="55" applyFont="1" applyFill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25" borderId="0" xfId="57" applyFill="1" applyProtection="1">
      <alignment/>
      <protection/>
    </xf>
    <xf numFmtId="0" fontId="44" fillId="24" borderId="13" xfId="57" applyFont="1" applyFill="1" applyBorder="1" applyAlignment="1" applyProtection="1">
      <alignment horizontal="left" vertical="top" wrapText="1"/>
      <protection/>
    </xf>
    <xf numFmtId="0" fontId="44" fillId="24" borderId="13" xfId="57" applyFont="1" applyFill="1" applyBorder="1" applyAlignment="1" applyProtection="1">
      <alignment horizontal="left" vertical="top"/>
      <protection/>
    </xf>
    <xf numFmtId="175" fontId="30" fillId="26" borderId="13" xfId="57" applyNumberFormat="1" applyFont="1" applyFill="1" applyBorder="1" applyAlignment="1" applyProtection="1">
      <alignment horizontal="right" vertical="center"/>
      <protection/>
    </xf>
    <xf numFmtId="0" fontId="45" fillId="25" borderId="0" xfId="57" applyFont="1" applyFill="1" applyAlignment="1" applyProtection="1">
      <alignment horizontal="left"/>
      <protection/>
    </xf>
    <xf numFmtId="0" fontId="37" fillId="24" borderId="0" xfId="57" applyFont="1" applyFill="1" applyAlignment="1" applyProtection="1">
      <alignment horizontal="center" vertical="center"/>
      <protection/>
    </xf>
    <xf numFmtId="172" fontId="46" fillId="25" borderId="0" xfId="57" applyNumberFormat="1" applyFont="1" applyFill="1" applyAlignment="1" applyProtection="1">
      <alignment horizontal="left"/>
      <protection locked="0"/>
    </xf>
    <xf numFmtId="173" fontId="19" fillId="4" borderId="17" xfId="57" applyNumberFormat="1" applyFont="1" applyFill="1" applyBorder="1" applyAlignment="1" applyProtection="1">
      <alignment horizontal="left"/>
      <protection/>
    </xf>
    <xf numFmtId="173" fontId="19" fillId="4" borderId="18" xfId="57" applyNumberFormat="1" applyFont="1" applyFill="1" applyBorder="1" applyAlignment="1" applyProtection="1">
      <alignment horizontal="left"/>
      <protection/>
    </xf>
    <xf numFmtId="173" fontId="19" fillId="26" borderId="14" xfId="57" applyNumberFormat="1" applyFont="1" applyFill="1" applyBorder="1" applyAlignment="1" applyProtection="1">
      <alignment horizontal="center"/>
      <protection/>
    </xf>
    <xf numFmtId="173" fontId="19" fillId="4" borderId="14" xfId="57" applyNumberFormat="1" applyFont="1" applyFill="1" applyBorder="1" applyAlignment="1" applyProtection="1">
      <alignment horizontal="center"/>
      <protection/>
    </xf>
    <xf numFmtId="173" fontId="19" fillId="26" borderId="17" xfId="57" applyNumberFormat="1" applyFont="1" applyFill="1" applyBorder="1" applyAlignment="1" applyProtection="1">
      <alignment horizontal="right"/>
      <protection/>
    </xf>
    <xf numFmtId="173" fontId="19" fillId="26" borderId="18" xfId="57" applyNumberFormat="1" applyFont="1" applyFill="1" applyBorder="1" applyAlignment="1" applyProtection="1">
      <alignment horizontal="left" vertical="center"/>
      <protection/>
    </xf>
    <xf numFmtId="173" fontId="19" fillId="24" borderId="0" xfId="57" applyNumberFormat="1" applyFont="1" applyFill="1" applyAlignment="1" applyProtection="1">
      <alignment horizontal="left"/>
      <protection/>
    </xf>
    <xf numFmtId="0" fontId="0" fillId="24" borderId="0" xfId="57" applyFill="1" applyProtection="1">
      <alignment/>
      <protection/>
    </xf>
    <xf numFmtId="0" fontId="0" fillId="24" borderId="0" xfId="57" applyFill="1" applyAlignment="1" applyProtection="1">
      <alignment horizontal="right"/>
      <protection/>
    </xf>
    <xf numFmtId="0" fontId="0" fillId="24" borderId="0" xfId="57" applyFill="1" applyAlignment="1" applyProtection="1">
      <alignment horizontal="center"/>
      <protection/>
    </xf>
    <xf numFmtId="0" fontId="47" fillId="22" borderId="10" xfId="57" applyFont="1" applyFill="1" applyBorder="1" applyAlignment="1" applyProtection="1">
      <alignment horizontal="center"/>
      <protection/>
    </xf>
    <xf numFmtId="0" fontId="48" fillId="27" borderId="10" xfId="57" applyFont="1" applyFill="1" applyBorder="1" applyAlignment="1" applyProtection="1">
      <alignment horizontal="right"/>
      <protection locked="0"/>
    </xf>
    <xf numFmtId="0" fontId="49" fillId="24" borderId="0" xfId="57" applyFont="1" applyFill="1" applyAlignment="1" applyProtection="1">
      <alignment horizontal="center"/>
      <protection/>
    </xf>
    <xf numFmtId="0" fontId="50" fillId="24" borderId="0" xfId="57" applyFont="1" applyFill="1" applyAlignment="1" applyProtection="1">
      <alignment horizontal="left"/>
      <protection/>
    </xf>
    <xf numFmtId="0" fontId="54" fillId="24" borderId="13" xfId="57" applyFont="1" applyFill="1" applyBorder="1" applyAlignment="1" applyProtection="1">
      <alignment horizontal="center" vertical="center"/>
      <protection/>
    </xf>
    <xf numFmtId="0" fontId="55" fillId="25" borderId="13" xfId="57" applyFont="1" applyFill="1" applyBorder="1" applyAlignment="1" applyProtection="1">
      <alignment horizontal="center" vertical="center"/>
      <protection/>
    </xf>
    <xf numFmtId="0" fontId="22" fillId="25" borderId="0" xfId="57" applyFont="1" applyFill="1">
      <alignment/>
      <protection/>
    </xf>
    <xf numFmtId="14" fontId="56" fillId="24" borderId="0" xfId="57" applyNumberFormat="1" applyFont="1" applyFill="1" applyAlignment="1" applyProtection="1">
      <alignment horizontal="center" vertical="center"/>
      <protection/>
    </xf>
    <xf numFmtId="14" fontId="56" fillId="25" borderId="0" xfId="57" applyNumberFormat="1" applyFont="1" applyFill="1" applyAlignment="1" applyProtection="1">
      <alignment horizontal="center" vertical="center"/>
      <protection/>
    </xf>
    <xf numFmtId="0" fontId="22" fillId="24" borderId="0" xfId="57" applyFont="1" applyFill="1" applyAlignment="1" applyProtection="1">
      <alignment vertical="center"/>
      <protection/>
    </xf>
    <xf numFmtId="0" fontId="57" fillId="24" borderId="0" xfId="57" applyFont="1" applyFill="1" applyAlignment="1" applyProtection="1">
      <alignment vertical="center"/>
      <protection/>
    </xf>
    <xf numFmtId="0" fontId="58" fillId="24" borderId="19" xfId="57" applyFont="1" applyFill="1" applyBorder="1" applyAlignment="1" applyProtection="1">
      <alignment horizontal="center" vertical="center"/>
      <protection/>
    </xf>
    <xf numFmtId="0" fontId="59" fillId="24" borderId="19" xfId="57" applyFont="1" applyFill="1" applyBorder="1" applyAlignment="1" applyProtection="1">
      <alignment horizontal="left" vertical="center"/>
      <protection/>
    </xf>
    <xf numFmtId="0" fontId="59" fillId="24" borderId="0" xfId="57" applyFont="1" applyFill="1" applyBorder="1" applyAlignment="1" applyProtection="1">
      <alignment horizontal="left" vertical="center"/>
      <protection/>
    </xf>
    <xf numFmtId="0" fontId="20" fillId="25" borderId="0" xfId="57" applyFont="1" applyFill="1">
      <alignment/>
      <protection/>
    </xf>
    <xf numFmtId="0" fontId="58" fillId="24" borderId="0" xfId="57" applyFont="1" applyFill="1" applyAlignment="1" applyProtection="1">
      <alignment horizontal="center" vertical="center"/>
      <protection/>
    </xf>
    <xf numFmtId="0" fontId="57" fillId="24" borderId="20" xfId="57" applyFont="1" applyFill="1" applyBorder="1" applyAlignment="1" applyProtection="1">
      <alignment vertical="center"/>
      <protection/>
    </xf>
    <xf numFmtId="0" fontId="58" fillId="24" borderId="0" xfId="57" applyFont="1" applyFill="1" applyBorder="1" applyAlignment="1" applyProtection="1">
      <alignment horizontal="center" vertical="center"/>
      <protection/>
    </xf>
    <xf numFmtId="0" fontId="22" fillId="24" borderId="19" xfId="57" applyFont="1" applyFill="1" applyBorder="1" applyAlignment="1" applyProtection="1">
      <alignment horizontal="left" vertical="center"/>
      <protection/>
    </xf>
    <xf numFmtId="0" fontId="22" fillId="24" borderId="0" xfId="57" applyFont="1" applyFill="1" applyBorder="1" applyAlignment="1" applyProtection="1">
      <alignment horizontal="center" vertical="center"/>
      <protection/>
    </xf>
    <xf numFmtId="0" fontId="22" fillId="24" borderId="0" xfId="57" applyFont="1" applyFill="1" applyAlignment="1" applyProtection="1">
      <alignment horizontal="center" vertical="center"/>
      <protection/>
    </xf>
    <xf numFmtId="0" fontId="59" fillId="24" borderId="21" xfId="57" applyFont="1" applyFill="1" applyBorder="1" applyAlignment="1" applyProtection="1">
      <alignment horizontal="left" vertical="center"/>
      <protection/>
    </xf>
    <xf numFmtId="0" fontId="59" fillId="24" borderId="22" xfId="57" applyFont="1" applyFill="1" applyBorder="1" applyAlignment="1" applyProtection="1">
      <alignment horizontal="center" vertical="center"/>
      <protection/>
    </xf>
    <xf numFmtId="0" fontId="22" fillId="24" borderId="20" xfId="57" applyFont="1" applyFill="1" applyBorder="1" applyAlignment="1" applyProtection="1">
      <alignment vertical="center"/>
      <protection/>
    </xf>
    <xf numFmtId="0" fontId="59" fillId="24" borderId="0" xfId="57" applyFont="1" applyFill="1" applyBorder="1" applyAlignment="1" applyProtection="1">
      <alignment horizontal="center" vertical="center"/>
      <protection/>
    </xf>
    <xf numFmtId="0" fontId="57" fillId="24" borderId="22" xfId="57" applyFont="1" applyFill="1" applyBorder="1" applyAlignment="1" applyProtection="1">
      <alignment horizontal="center" vertical="center"/>
      <protection/>
    </xf>
    <xf numFmtId="0" fontId="57" fillId="24" borderId="21" xfId="57" applyFont="1" applyFill="1" applyBorder="1" applyAlignment="1" applyProtection="1">
      <alignment horizontal="left" vertical="center"/>
      <protection/>
    </xf>
    <xf numFmtId="0" fontId="57" fillId="24" borderId="23" xfId="57" applyFont="1" applyFill="1" applyBorder="1" applyAlignment="1" applyProtection="1">
      <alignment horizontal="center" vertical="center"/>
      <protection/>
    </xf>
    <xf numFmtId="0" fontId="57" fillId="24" borderId="0" xfId="57" applyFont="1" applyFill="1" applyAlignment="1" applyProtection="1">
      <alignment horizontal="center" vertical="center"/>
      <protection/>
    </xf>
    <xf numFmtId="0" fontId="57" fillId="24" borderId="19" xfId="57" applyFont="1" applyFill="1" applyBorder="1" applyAlignment="1" applyProtection="1">
      <alignment horizontal="left" vertical="center"/>
      <protection/>
    </xf>
    <xf numFmtId="0" fontId="57" fillId="24" borderId="0" xfId="57" applyFont="1" applyFill="1" applyBorder="1" applyAlignment="1" applyProtection="1">
      <alignment horizontal="center" vertical="center"/>
      <protection/>
    </xf>
    <xf numFmtId="0" fontId="22" fillId="24" borderId="22" xfId="57" applyFont="1" applyFill="1" applyBorder="1" applyAlignment="1" applyProtection="1">
      <alignment horizontal="center" vertical="center"/>
      <protection/>
    </xf>
    <xf numFmtId="0" fontId="22" fillId="24" borderId="23" xfId="57" applyFont="1" applyFill="1" applyBorder="1" applyAlignment="1" applyProtection="1">
      <alignment horizontal="center" vertical="center"/>
      <protection/>
    </xf>
    <xf numFmtId="0" fontId="22" fillId="24" borderId="21" xfId="57" applyFont="1" applyFill="1" applyBorder="1" applyAlignment="1" applyProtection="1">
      <alignment horizontal="left" vertical="center"/>
      <protection/>
    </xf>
    <xf numFmtId="0" fontId="58" fillId="24" borderId="24" xfId="57" applyFont="1" applyFill="1" applyBorder="1" applyAlignment="1" applyProtection="1">
      <alignment horizontal="center" vertical="center"/>
      <protection/>
    </xf>
    <xf numFmtId="0" fontId="60" fillId="24" borderId="0" xfId="57" applyFont="1" applyFill="1" applyAlignment="1" applyProtection="1">
      <alignment horizontal="right" vertical="center"/>
      <protection/>
    </xf>
    <xf numFmtId="0" fontId="22" fillId="24" borderId="23" xfId="57" applyFont="1" applyFill="1" applyBorder="1" applyAlignment="1" applyProtection="1">
      <alignment vertical="center"/>
      <protection/>
    </xf>
    <xf numFmtId="0" fontId="57" fillId="24" borderId="0" xfId="57" applyFont="1" applyFill="1" applyBorder="1" applyAlignment="1" applyProtection="1">
      <alignment vertical="center"/>
      <protection/>
    </xf>
    <xf numFmtId="0" fontId="22" fillId="24" borderId="23" xfId="57" applyFont="1" applyFill="1" applyBorder="1" applyAlignment="1" applyProtection="1">
      <alignment horizontal="left" vertical="center"/>
      <protection/>
    </xf>
    <xf numFmtId="0" fontId="22" fillId="24" borderId="0" xfId="57" applyFont="1" applyFill="1" applyBorder="1" applyAlignment="1" applyProtection="1">
      <alignment vertical="center"/>
      <protection/>
    </xf>
    <xf numFmtId="0" fontId="60" fillId="24" borderId="0" xfId="57" applyFont="1" applyFill="1" applyBorder="1" applyAlignment="1" applyProtection="1">
      <alignment horizontal="right" vertical="center"/>
      <protection/>
    </xf>
    <xf numFmtId="0" fontId="60" fillId="24" borderId="0" xfId="57" applyFont="1" applyFill="1" applyBorder="1" applyAlignment="1" applyProtection="1">
      <alignment horizontal="center" vertical="center"/>
      <protection/>
    </xf>
    <xf numFmtId="0" fontId="22" fillId="24" borderId="0" xfId="57" applyFont="1" applyFill="1" applyAlignment="1" applyProtection="1">
      <alignment horizontal="right" vertical="center"/>
      <protection/>
    </xf>
    <xf numFmtId="0" fontId="61" fillId="24" borderId="0" xfId="57" applyFont="1" applyFill="1" applyAlignment="1" applyProtection="1">
      <alignment vertical="center"/>
      <protection/>
    </xf>
    <xf numFmtId="0" fontId="60" fillId="24" borderId="0" xfId="57" applyFont="1" applyFill="1" applyAlignment="1" applyProtection="1">
      <alignment horizontal="center" vertical="center"/>
      <protection/>
    </xf>
    <xf numFmtId="0" fontId="22" fillId="25" borderId="0" xfId="57" applyFont="1" applyFill="1" applyAlignment="1">
      <alignment vertical="center"/>
      <protection/>
    </xf>
    <xf numFmtId="0" fontId="61" fillId="25" borderId="0" xfId="57" applyFont="1" applyFill="1" applyAlignment="1">
      <alignment vertical="center"/>
      <protection/>
    </xf>
    <xf numFmtId="0" fontId="22" fillId="25" borderId="0" xfId="57" applyFont="1" applyFill="1" applyAlignment="1">
      <alignment horizontal="center" vertical="center"/>
      <protection/>
    </xf>
    <xf numFmtId="0" fontId="20" fillId="25" borderId="0" xfId="57" applyFont="1" applyFill="1" applyAlignment="1">
      <alignment vertical="center"/>
      <protection/>
    </xf>
    <xf numFmtId="0" fontId="62" fillId="25" borderId="0" xfId="57" applyFont="1" applyFill="1" applyAlignment="1">
      <alignment vertical="center"/>
      <protection/>
    </xf>
    <xf numFmtId="0" fontId="20" fillId="25" borderId="0" xfId="57" applyFont="1" applyFill="1" applyAlignment="1">
      <alignment horizontal="center" vertical="center"/>
      <protection/>
    </xf>
    <xf numFmtId="0" fontId="63" fillId="25" borderId="0" xfId="57" applyFont="1" applyFill="1">
      <alignment/>
      <protection/>
    </xf>
    <xf numFmtId="172" fontId="64" fillId="24" borderId="0" xfId="57" applyNumberFormat="1" applyFont="1" applyFill="1" applyAlignment="1" applyProtection="1">
      <alignment horizontal="center" vertical="center"/>
      <protection/>
    </xf>
    <xf numFmtId="0" fontId="57" fillId="24" borderId="0" xfId="57" applyFont="1" applyFill="1" applyProtection="1">
      <alignment/>
      <protection/>
    </xf>
    <xf numFmtId="0" fontId="58" fillId="24" borderId="19" xfId="57" applyFont="1" applyFill="1" applyBorder="1" applyAlignment="1" applyProtection="1">
      <alignment horizontal="center"/>
      <protection/>
    </xf>
    <xf numFmtId="0" fontId="59" fillId="24" borderId="19" xfId="57" applyFont="1" applyFill="1" applyBorder="1" applyAlignment="1" applyProtection="1">
      <alignment horizontal="left"/>
      <protection/>
    </xf>
    <xf numFmtId="0" fontId="59" fillId="24" borderId="0" xfId="57" applyFont="1" applyFill="1" applyBorder="1" applyAlignment="1" applyProtection="1">
      <alignment horizontal="left"/>
      <protection/>
    </xf>
    <xf numFmtId="0" fontId="22" fillId="24" borderId="0" xfId="57" applyFont="1" applyFill="1" applyProtection="1">
      <alignment/>
      <protection/>
    </xf>
    <xf numFmtId="0" fontId="0" fillId="25" borderId="0" xfId="57" applyFill="1">
      <alignment/>
      <protection/>
    </xf>
    <xf numFmtId="0" fontId="57" fillId="24" borderId="20" xfId="57" applyFont="1" applyFill="1" applyBorder="1" applyProtection="1">
      <alignment/>
      <protection/>
    </xf>
    <xf numFmtId="0" fontId="58" fillId="24" borderId="0" xfId="57" applyFont="1" applyFill="1" applyBorder="1" applyAlignment="1" applyProtection="1">
      <alignment horizontal="center"/>
      <protection/>
    </xf>
    <xf numFmtId="0" fontId="22" fillId="24" borderId="19" xfId="57" applyFont="1" applyFill="1" applyBorder="1" applyProtection="1">
      <alignment/>
      <protection/>
    </xf>
    <xf numFmtId="0" fontId="22" fillId="24" borderId="0" xfId="57" applyFont="1" applyFill="1" applyBorder="1" applyProtection="1">
      <alignment/>
      <protection/>
    </xf>
    <xf numFmtId="0" fontId="22" fillId="24" borderId="20" xfId="57" applyFont="1" applyFill="1" applyBorder="1" applyProtection="1">
      <alignment/>
      <protection/>
    </xf>
    <xf numFmtId="0" fontId="59" fillId="24" borderId="21" xfId="57" applyFont="1" applyFill="1" applyBorder="1" applyAlignment="1" applyProtection="1">
      <alignment horizontal="left"/>
      <protection/>
    </xf>
    <xf numFmtId="0" fontId="65" fillId="24" borderId="22" xfId="57" applyFont="1" applyFill="1" applyBorder="1" applyAlignment="1" applyProtection="1">
      <alignment horizontal="left"/>
      <protection/>
    </xf>
    <xf numFmtId="0" fontId="59" fillId="24" borderId="22" xfId="57" applyFont="1" applyFill="1" applyBorder="1" applyAlignment="1" applyProtection="1">
      <alignment horizontal="left"/>
      <protection/>
    </xf>
    <xf numFmtId="0" fontId="22" fillId="24" borderId="23" xfId="57" applyFont="1" applyFill="1" applyBorder="1" applyProtection="1">
      <alignment/>
      <protection/>
    </xf>
    <xf numFmtId="0" fontId="22" fillId="24" borderId="22" xfId="57" applyFont="1" applyFill="1" applyBorder="1" applyProtection="1">
      <alignment/>
      <protection/>
    </xf>
    <xf numFmtId="0" fontId="65" fillId="24" borderId="0" xfId="57" applyFont="1" applyFill="1" applyBorder="1" applyAlignment="1" applyProtection="1">
      <alignment horizontal="left"/>
      <protection/>
    </xf>
    <xf numFmtId="0" fontId="58" fillId="24" borderId="24" xfId="57" applyFont="1" applyFill="1" applyBorder="1" applyAlignment="1" applyProtection="1">
      <alignment horizontal="center"/>
      <protection/>
    </xf>
    <xf numFmtId="0" fontId="22" fillId="24" borderId="21" xfId="57" applyFont="1" applyFill="1" applyBorder="1" applyProtection="1">
      <alignment/>
      <protection/>
    </xf>
    <xf numFmtId="0" fontId="57" fillId="24" borderId="0" xfId="57" applyFont="1" applyFill="1" applyBorder="1" applyProtection="1">
      <alignment/>
      <protection/>
    </xf>
    <xf numFmtId="0" fontId="57" fillId="24" borderId="21" xfId="57" applyFont="1" applyFill="1" applyBorder="1" applyProtection="1">
      <alignment/>
      <protection/>
    </xf>
    <xf numFmtId="0" fontId="57" fillId="24" borderId="19" xfId="57" applyFont="1" applyFill="1" applyBorder="1" applyProtection="1">
      <alignment/>
      <protection/>
    </xf>
    <xf numFmtId="0" fontId="59" fillId="24" borderId="23" xfId="57" applyFont="1" applyFill="1" applyBorder="1" applyAlignment="1" applyProtection="1">
      <alignment horizontal="left"/>
      <protection/>
    </xf>
    <xf numFmtId="0" fontId="22" fillId="24" borderId="0" xfId="57" applyFont="1" applyFill="1" applyAlignment="1" applyProtection="1">
      <alignment horizontal="right"/>
      <protection/>
    </xf>
    <xf numFmtId="0" fontId="60" fillId="24" borderId="25" xfId="57" applyFont="1" applyFill="1" applyBorder="1" applyAlignment="1" applyProtection="1">
      <alignment horizontal="right"/>
      <protection/>
    </xf>
    <xf numFmtId="0" fontId="61" fillId="24" borderId="0" xfId="57" applyFont="1" applyFill="1" applyBorder="1" applyProtection="1">
      <alignment/>
      <protection/>
    </xf>
    <xf numFmtId="0" fontId="61" fillId="24" borderId="0" xfId="57" applyFont="1" applyFill="1" applyProtection="1">
      <alignment/>
      <protection/>
    </xf>
    <xf numFmtId="0" fontId="22" fillId="24" borderId="19" xfId="57" applyFont="1" applyFill="1" applyBorder="1" applyAlignment="1" applyProtection="1">
      <alignment horizontal="left"/>
      <protection/>
    </xf>
    <xf numFmtId="0" fontId="22" fillId="24" borderId="0" xfId="57" applyFont="1" applyFill="1" applyBorder="1" applyAlignment="1" applyProtection="1">
      <alignment horizontal="right"/>
      <protection/>
    </xf>
    <xf numFmtId="0" fontId="60" fillId="24" borderId="0" xfId="57" applyFont="1" applyFill="1" applyAlignment="1" applyProtection="1">
      <alignment horizontal="right"/>
      <protection/>
    </xf>
    <xf numFmtId="0" fontId="65" fillId="24" borderId="25" xfId="57" applyFont="1" applyFill="1" applyBorder="1" applyAlignment="1" applyProtection="1">
      <alignment horizontal="left"/>
      <protection/>
    </xf>
    <xf numFmtId="0" fontId="22" fillId="24" borderId="25" xfId="57" applyFont="1" applyFill="1" applyBorder="1" applyProtection="1">
      <alignment/>
      <protection/>
    </xf>
    <xf numFmtId="0" fontId="59" fillId="24" borderId="25" xfId="57" applyFont="1" applyFill="1" applyBorder="1" applyAlignment="1" applyProtection="1">
      <alignment horizontal="left"/>
      <protection/>
    </xf>
    <xf numFmtId="0" fontId="0" fillId="20" borderId="10" xfId="57" applyFill="1" applyBorder="1" applyAlignment="1">
      <alignment horizontal="center" vertical="center"/>
      <protection/>
    </xf>
    <xf numFmtId="0" fontId="66" fillId="20" borderId="12" xfId="57" applyFont="1" applyFill="1" applyBorder="1" applyAlignment="1">
      <alignment horizontal="center" vertical="center"/>
      <protection/>
    </xf>
    <xf numFmtId="0" fontId="66" fillId="20" borderId="26" xfId="57" applyFont="1" applyFill="1" applyBorder="1" applyAlignment="1">
      <alignment horizontal="center" vertical="center"/>
      <protection/>
    </xf>
    <xf numFmtId="0" fontId="67" fillId="20" borderId="12" xfId="57" applyFont="1" applyFill="1" applyBorder="1" applyAlignment="1">
      <alignment horizontal="center" vertical="center"/>
      <protection/>
    </xf>
    <xf numFmtId="0" fontId="67" fillId="20" borderId="26" xfId="57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0" fillId="20" borderId="10" xfId="57" applyFill="1" applyBorder="1" applyAlignment="1">
      <alignment horizontal="center"/>
      <protection/>
    </xf>
    <xf numFmtId="0" fontId="68" fillId="11" borderId="10" xfId="57" applyFont="1" applyFill="1" applyBorder="1" applyAlignment="1">
      <alignment horizontal="center"/>
      <protection/>
    </xf>
    <xf numFmtId="0" fontId="69" fillId="17" borderId="10" xfId="57" applyFont="1" applyFill="1" applyBorder="1" applyAlignment="1">
      <alignment horizontal="left"/>
      <protection/>
    </xf>
    <xf numFmtId="0" fontId="69" fillId="28" borderId="10" xfId="57" applyFont="1" applyFill="1" applyBorder="1" applyAlignment="1">
      <alignment horizontal="left"/>
      <protection/>
    </xf>
    <xf numFmtId="0" fontId="68" fillId="29" borderId="10" xfId="57" applyFont="1" applyFill="1" applyBorder="1" applyAlignment="1">
      <alignment horizontal="center"/>
      <protection/>
    </xf>
    <xf numFmtId="0" fontId="0" fillId="0" borderId="0" xfId="57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ж9" xfId="55"/>
    <cellStyle name="Обычный_м12" xfId="56"/>
    <cellStyle name="Обычный_м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0037"/>
      <rgbColor rgb="00009B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0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tabSelected="1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61" customWidth="1"/>
    <col min="2" max="2" width="42.75390625" style="261" customWidth="1"/>
    <col min="3" max="3" width="9.125" style="261" customWidth="1"/>
    <col min="4" max="4" width="25.75390625" style="261" customWidth="1"/>
    <col min="5" max="5" width="9.125" style="261" customWidth="1"/>
    <col min="6" max="6" width="4.75390625" style="261" customWidth="1"/>
    <col min="7" max="7" width="7.75390625" style="261" customWidth="1"/>
    <col min="8" max="8" width="23.75390625" style="261" customWidth="1"/>
    <col min="9" max="9" width="6.75390625" style="261" customWidth="1"/>
    <col min="10" max="16384" width="9.125" style="261" customWidth="1"/>
  </cols>
  <sheetData>
    <row r="1" spans="1:9" ht="16.5" thickBot="1">
      <c r="A1" s="36" t="s">
        <v>79</v>
      </c>
      <c r="B1" s="36"/>
      <c r="C1" s="36"/>
      <c r="D1" s="36"/>
      <c r="E1" s="36"/>
      <c r="F1" s="36"/>
      <c r="G1" s="36"/>
      <c r="H1" s="36"/>
      <c r="I1" s="36"/>
    </row>
    <row r="2" spans="1:9" ht="13.5" thickBot="1">
      <c r="A2" s="38" t="s">
        <v>80</v>
      </c>
      <c r="B2" s="38"/>
      <c r="C2" s="38"/>
      <c r="D2" s="38"/>
      <c r="E2" s="38"/>
      <c r="F2" s="38"/>
      <c r="G2" s="38"/>
      <c r="H2" s="38"/>
      <c r="I2" s="38"/>
    </row>
    <row r="3" spans="1:10" ht="23.25">
      <c r="A3" s="262" t="s">
        <v>15</v>
      </c>
      <c r="B3" s="263"/>
      <c r="C3" s="263"/>
      <c r="D3" s="263"/>
      <c r="E3" s="263"/>
      <c r="F3" s="263"/>
      <c r="G3" s="263"/>
      <c r="H3" s="263"/>
      <c r="I3" s="264"/>
      <c r="J3" s="265"/>
    </row>
    <row r="4" spans="1:10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7"/>
    </row>
    <row r="5" spans="1:10" ht="15.75">
      <c r="A5" s="268" t="s">
        <v>154</v>
      </c>
      <c r="B5" s="269"/>
      <c r="C5" s="269"/>
      <c r="D5" s="270" t="s">
        <v>11</v>
      </c>
      <c r="E5" s="271">
        <v>44199</v>
      </c>
      <c r="F5" s="271"/>
      <c r="G5" s="271"/>
      <c r="H5" s="272"/>
      <c r="I5" s="273"/>
      <c r="J5" s="267"/>
    </row>
    <row r="6" spans="1:10" ht="15.75">
      <c r="A6" s="274"/>
      <c r="B6" s="274"/>
      <c r="C6" s="274"/>
      <c r="D6" s="274"/>
      <c r="E6" s="274"/>
      <c r="F6" s="274"/>
      <c r="G6" s="274"/>
      <c r="H6" s="274"/>
      <c r="I6" s="274"/>
      <c r="J6" s="267"/>
    </row>
    <row r="7" spans="1:9" ht="10.5" customHeight="1">
      <c r="A7" s="275"/>
      <c r="B7" s="276" t="s">
        <v>24</v>
      </c>
      <c r="C7" s="277" t="s">
        <v>0</v>
      </c>
      <c r="D7" s="275" t="s">
        <v>25</v>
      </c>
      <c r="E7" s="275"/>
      <c r="F7" s="275"/>
      <c r="G7" s="275"/>
      <c r="H7" s="275"/>
      <c r="I7" s="275"/>
    </row>
    <row r="8" spans="1:9" ht="18">
      <c r="A8" s="278">
        <v>6584</v>
      </c>
      <c r="B8" s="279" t="s">
        <v>155</v>
      </c>
      <c r="C8" s="280">
        <v>1</v>
      </c>
      <c r="D8" s="281" t="str">
        <f>1М9!M37</f>
        <v>Шарипов Азамат</v>
      </c>
      <c r="E8" s="275">
        <f>1М9!L37</f>
        <v>6584</v>
      </c>
      <c r="F8" s="275"/>
      <c r="G8" s="275"/>
      <c r="H8" s="275"/>
      <c r="I8" s="275"/>
    </row>
    <row r="9" spans="1:9" ht="18">
      <c r="A9" s="278">
        <v>6824</v>
      </c>
      <c r="B9" s="279" t="s">
        <v>156</v>
      </c>
      <c r="C9" s="280">
        <v>2</v>
      </c>
      <c r="D9" s="281" t="str">
        <f>1М9!M57</f>
        <v>Ханов Шамиль</v>
      </c>
      <c r="E9" s="275">
        <f>1М9!L57</f>
        <v>6824</v>
      </c>
      <c r="F9" s="275"/>
      <c r="G9" s="275"/>
      <c r="H9" s="275"/>
      <c r="I9" s="275"/>
    </row>
    <row r="10" spans="1:9" ht="18">
      <c r="A10" s="278">
        <v>6847</v>
      </c>
      <c r="B10" s="279" t="s">
        <v>157</v>
      </c>
      <c r="C10" s="280">
        <v>3</v>
      </c>
      <c r="D10" s="281" t="str">
        <f>2М9!Q24</f>
        <v>Азаматов Бахтияр</v>
      </c>
      <c r="E10" s="275">
        <f>2М9!P24</f>
        <v>6835</v>
      </c>
      <c r="F10" s="275"/>
      <c r="G10" s="275"/>
      <c r="H10" s="275"/>
      <c r="I10" s="275"/>
    </row>
    <row r="11" spans="1:9" ht="18">
      <c r="A11" s="278">
        <v>7120</v>
      </c>
      <c r="B11" s="279" t="s">
        <v>158</v>
      </c>
      <c r="C11" s="280">
        <v>4</v>
      </c>
      <c r="D11" s="281" t="str">
        <f>2М9!Q34</f>
        <v>Тимергалиев Эдгар</v>
      </c>
      <c r="E11" s="275">
        <f>2М9!P34</f>
        <v>6112</v>
      </c>
      <c r="F11" s="275"/>
      <c r="G11" s="275"/>
      <c r="H11" s="275"/>
      <c r="I11" s="275"/>
    </row>
    <row r="12" spans="1:9" ht="18">
      <c r="A12" s="278">
        <v>7272</v>
      </c>
      <c r="B12" s="279" t="s">
        <v>159</v>
      </c>
      <c r="C12" s="280">
        <v>5</v>
      </c>
      <c r="D12" s="281" t="str">
        <f>1М9!M64</f>
        <v>Аксаев Алексей</v>
      </c>
      <c r="E12" s="275">
        <f>1М9!L64</f>
        <v>6847</v>
      </c>
      <c r="F12" s="275"/>
      <c r="G12" s="275"/>
      <c r="H12" s="275"/>
      <c r="I12" s="275"/>
    </row>
    <row r="13" spans="1:9" ht="18">
      <c r="A13" s="278">
        <v>7128</v>
      </c>
      <c r="B13" s="279" t="s">
        <v>160</v>
      </c>
      <c r="C13" s="280">
        <v>6</v>
      </c>
      <c r="D13" s="281" t="str">
        <f>1М9!M66</f>
        <v>Апулов Арсений</v>
      </c>
      <c r="E13" s="275">
        <f>1М9!L66</f>
        <v>7272</v>
      </c>
      <c r="F13" s="275"/>
      <c r="G13" s="275"/>
      <c r="H13" s="275"/>
      <c r="I13" s="275"/>
    </row>
    <row r="14" spans="1:9" ht="18">
      <c r="A14" s="278">
        <v>6704</v>
      </c>
      <c r="B14" s="279" t="s">
        <v>161</v>
      </c>
      <c r="C14" s="280">
        <v>7</v>
      </c>
      <c r="D14" s="281" t="str">
        <f>1М9!M69</f>
        <v>Ветошкин Владимир</v>
      </c>
      <c r="E14" s="275">
        <f>1М9!L69</f>
        <v>7120</v>
      </c>
      <c r="F14" s="275"/>
      <c r="G14" s="275"/>
      <c r="H14" s="275"/>
      <c r="I14" s="275"/>
    </row>
    <row r="15" spans="1:9" ht="18">
      <c r="A15" s="278">
        <v>6112</v>
      </c>
      <c r="B15" s="279" t="s">
        <v>162</v>
      </c>
      <c r="C15" s="280">
        <v>8</v>
      </c>
      <c r="D15" s="281" t="str">
        <f>1М9!M71</f>
        <v>Насонкин Никита</v>
      </c>
      <c r="E15" s="275">
        <f>1М9!L71</f>
        <v>7991</v>
      </c>
      <c r="F15" s="275"/>
      <c r="G15" s="275"/>
      <c r="H15" s="275"/>
      <c r="I15" s="275"/>
    </row>
    <row r="16" spans="1:9" ht="18">
      <c r="A16" s="278">
        <v>6835</v>
      </c>
      <c r="B16" s="279" t="s">
        <v>163</v>
      </c>
      <c r="C16" s="280">
        <v>9</v>
      </c>
      <c r="D16" s="281" t="str">
        <f>1М9!G73</f>
        <v>Сабиров Ильяс</v>
      </c>
      <c r="E16" s="275">
        <f>1М9!F73</f>
        <v>6704</v>
      </c>
      <c r="F16" s="275"/>
      <c r="G16" s="275"/>
      <c r="H16" s="275"/>
      <c r="I16" s="275"/>
    </row>
    <row r="17" spans="1:9" ht="18">
      <c r="A17" s="278">
        <v>6887</v>
      </c>
      <c r="B17" s="279" t="s">
        <v>164</v>
      </c>
      <c r="C17" s="280">
        <v>10</v>
      </c>
      <c r="D17" s="281" t="str">
        <f>1М9!G76</f>
        <v>Морозов Раиль</v>
      </c>
      <c r="E17" s="275">
        <f>1М9!F76</f>
        <v>7349</v>
      </c>
      <c r="F17" s="275"/>
      <c r="G17" s="275"/>
      <c r="H17" s="275"/>
      <c r="I17" s="275"/>
    </row>
    <row r="18" spans="1:9" ht="18">
      <c r="A18" s="278">
        <v>7320</v>
      </c>
      <c r="B18" s="279" t="s">
        <v>165</v>
      </c>
      <c r="C18" s="280">
        <v>11</v>
      </c>
      <c r="D18" s="281" t="str">
        <f>1М9!M74</f>
        <v>Кушнарев Никита</v>
      </c>
      <c r="E18" s="275">
        <f>1М9!L74</f>
        <v>7128</v>
      </c>
      <c r="F18" s="275"/>
      <c r="G18" s="275"/>
      <c r="H18" s="275"/>
      <c r="I18" s="275"/>
    </row>
    <row r="19" spans="1:9" ht="18">
      <c r="A19" s="278">
        <v>7883</v>
      </c>
      <c r="B19" s="279" t="s">
        <v>166</v>
      </c>
      <c r="C19" s="280">
        <v>12</v>
      </c>
      <c r="D19" s="281" t="str">
        <f>1М9!M76</f>
        <v>Сальманов Артур</v>
      </c>
      <c r="E19" s="275">
        <f>1М9!L76</f>
        <v>7806</v>
      </c>
      <c r="F19" s="275"/>
      <c r="G19" s="275"/>
      <c r="H19" s="275"/>
      <c r="I19" s="275"/>
    </row>
    <row r="20" spans="1:9" ht="18">
      <c r="A20" s="278">
        <v>7991</v>
      </c>
      <c r="B20" s="279" t="s">
        <v>167</v>
      </c>
      <c r="C20" s="280">
        <v>13</v>
      </c>
      <c r="D20" s="281" t="str">
        <f>2М9!Q42</f>
        <v>Еркаев Ярослав</v>
      </c>
      <c r="E20" s="275">
        <f>2М9!P42</f>
        <v>7044</v>
      </c>
      <c r="F20" s="275"/>
      <c r="G20" s="275"/>
      <c r="H20" s="275"/>
      <c r="I20" s="275"/>
    </row>
    <row r="21" spans="1:9" ht="18">
      <c r="A21" s="278">
        <v>7814</v>
      </c>
      <c r="B21" s="279" t="s">
        <v>168</v>
      </c>
      <c r="C21" s="280">
        <v>14</v>
      </c>
      <c r="D21" s="281" t="str">
        <f>2М9!Q46</f>
        <v>Шаяхметов Рустам</v>
      </c>
      <c r="E21" s="275">
        <f>2М9!P46</f>
        <v>6887</v>
      </c>
      <c r="F21" s="275"/>
      <c r="G21" s="275"/>
      <c r="H21" s="275"/>
      <c r="I21" s="275"/>
    </row>
    <row r="22" spans="1:9" ht="18">
      <c r="A22" s="278">
        <v>7975</v>
      </c>
      <c r="B22" s="279" t="s">
        <v>169</v>
      </c>
      <c r="C22" s="280">
        <v>15</v>
      </c>
      <c r="D22" s="281" t="str">
        <f>2М9!Q48</f>
        <v>Петровский Тимофей</v>
      </c>
      <c r="E22" s="275">
        <f>2М9!P48</f>
        <v>7883</v>
      </c>
      <c r="F22" s="275"/>
      <c r="G22" s="275"/>
      <c r="H22" s="275"/>
      <c r="I22" s="275"/>
    </row>
    <row r="23" spans="1:9" ht="18">
      <c r="A23" s="278">
        <v>7044</v>
      </c>
      <c r="B23" s="279" t="s">
        <v>170</v>
      </c>
      <c r="C23" s="280">
        <v>16</v>
      </c>
      <c r="D23" s="281" t="str">
        <f>2М9!Q50</f>
        <v>Галимов Рустем</v>
      </c>
      <c r="E23" s="275">
        <f>2М9!P50</f>
        <v>7751</v>
      </c>
      <c r="F23" s="275"/>
      <c r="G23" s="275"/>
      <c r="H23" s="275"/>
      <c r="I23" s="275"/>
    </row>
    <row r="24" spans="1:9" ht="18">
      <c r="A24" s="278">
        <v>7247</v>
      </c>
      <c r="B24" s="279" t="s">
        <v>171</v>
      </c>
      <c r="C24" s="280">
        <v>17</v>
      </c>
      <c r="D24" s="281" t="str">
        <f>2М9!I46</f>
        <v>Назмиев Аскар</v>
      </c>
      <c r="E24" s="275">
        <f>2М9!H46</f>
        <v>7814</v>
      </c>
      <c r="F24" s="275"/>
      <c r="G24" s="275"/>
      <c r="H24" s="275"/>
      <c r="I24" s="275"/>
    </row>
    <row r="25" spans="1:9" ht="18">
      <c r="A25" s="278">
        <v>7349</v>
      </c>
      <c r="B25" s="279" t="s">
        <v>172</v>
      </c>
      <c r="C25" s="280">
        <v>18</v>
      </c>
      <c r="D25" s="281" t="str">
        <f>2М9!I52</f>
        <v>Червяков Артем</v>
      </c>
      <c r="E25" s="275">
        <f>2М9!H52</f>
        <v>7756</v>
      </c>
      <c r="F25" s="275"/>
      <c r="G25" s="275"/>
      <c r="H25" s="275"/>
      <c r="I25" s="275"/>
    </row>
    <row r="26" spans="1:9" ht="18">
      <c r="A26" s="278">
        <v>7751</v>
      </c>
      <c r="B26" s="279" t="s">
        <v>173</v>
      </c>
      <c r="C26" s="280">
        <v>19</v>
      </c>
      <c r="D26" s="281" t="str">
        <f>2М9!I55</f>
        <v>Иванов Павел</v>
      </c>
      <c r="E26" s="275">
        <f>2М9!H55</f>
        <v>7975</v>
      </c>
      <c r="F26" s="275"/>
      <c r="G26" s="275"/>
      <c r="H26" s="275"/>
      <c r="I26" s="275"/>
    </row>
    <row r="27" spans="1:9" ht="18">
      <c r="A27" s="278">
        <v>7754</v>
      </c>
      <c r="B27" s="279" t="s">
        <v>174</v>
      </c>
      <c r="C27" s="280">
        <v>20</v>
      </c>
      <c r="D27" s="281" t="str">
        <f>2М9!I57</f>
        <v>Туймуллин Расуль</v>
      </c>
      <c r="E27" s="275">
        <f>2М9!H57</f>
        <v>8018</v>
      </c>
      <c r="F27" s="275"/>
      <c r="G27" s="275"/>
      <c r="H27" s="275"/>
      <c r="I27" s="275"/>
    </row>
    <row r="28" spans="1:9" ht="18">
      <c r="A28" s="278">
        <v>7756</v>
      </c>
      <c r="B28" s="279" t="s">
        <v>175</v>
      </c>
      <c r="C28" s="280">
        <v>21</v>
      </c>
      <c r="D28" s="281" t="str">
        <f>2М9!Q55</f>
        <v>Решетников Виктор</v>
      </c>
      <c r="E28" s="275">
        <f>2М9!P55</f>
        <v>7754</v>
      </c>
      <c r="F28" s="275"/>
      <c r="G28" s="275"/>
      <c r="H28" s="275"/>
      <c r="I28" s="275"/>
    </row>
    <row r="29" spans="1:9" ht="18">
      <c r="A29" s="278">
        <v>7806</v>
      </c>
      <c r="B29" s="279" t="s">
        <v>176</v>
      </c>
      <c r="C29" s="280">
        <v>22</v>
      </c>
      <c r="D29" s="281" t="str">
        <f>2М9!Q59</f>
        <v>Арсланов Артем</v>
      </c>
      <c r="E29" s="275">
        <f>2М9!P59</f>
        <v>8025</v>
      </c>
      <c r="F29" s="275"/>
      <c r="G29" s="275"/>
      <c r="H29" s="275"/>
      <c r="I29" s="275"/>
    </row>
    <row r="30" spans="1:9" ht="18">
      <c r="A30" s="278">
        <v>7852</v>
      </c>
      <c r="B30" s="279" t="s">
        <v>177</v>
      </c>
      <c r="C30" s="280">
        <v>23</v>
      </c>
      <c r="D30" s="281" t="str">
        <f>2М9!Q61</f>
        <v>Зайнетдинов Денис</v>
      </c>
      <c r="E30" s="275">
        <f>2М9!P61</f>
        <v>7247</v>
      </c>
      <c r="F30" s="275"/>
      <c r="G30" s="275"/>
      <c r="H30" s="275"/>
      <c r="I30" s="275"/>
    </row>
    <row r="31" spans="1:9" ht="18">
      <c r="A31" s="278">
        <v>7976</v>
      </c>
      <c r="B31" s="279" t="s">
        <v>178</v>
      </c>
      <c r="C31" s="280">
        <v>24</v>
      </c>
      <c r="D31" s="281" t="str">
        <f>2М9!Q63</f>
        <v>Мухтаров Карим</v>
      </c>
      <c r="E31" s="275">
        <f>2М9!P63</f>
        <v>7852</v>
      </c>
      <c r="F31" s="275"/>
      <c r="G31" s="275"/>
      <c r="H31" s="275"/>
      <c r="I31" s="275"/>
    </row>
    <row r="32" spans="1:9" ht="18">
      <c r="A32" s="278">
        <v>8018</v>
      </c>
      <c r="B32" s="279" t="s">
        <v>179</v>
      </c>
      <c r="C32" s="280">
        <v>25</v>
      </c>
      <c r="D32" s="281" t="str">
        <f>2М9!I65</f>
        <v>Лежнев Илья</v>
      </c>
      <c r="E32" s="275">
        <f>2М9!H65</f>
        <v>8029</v>
      </c>
      <c r="F32" s="275"/>
      <c r="G32" s="275"/>
      <c r="H32" s="275"/>
      <c r="I32" s="275"/>
    </row>
    <row r="33" spans="1:9" ht="18">
      <c r="A33" s="278">
        <v>8022</v>
      </c>
      <c r="B33" s="279" t="s">
        <v>180</v>
      </c>
      <c r="C33" s="280">
        <v>26</v>
      </c>
      <c r="D33" s="281" t="str">
        <f>2М9!I71</f>
        <v>Тагиров Ислам</v>
      </c>
      <c r="E33" s="275">
        <f>2М9!H71</f>
        <v>7320</v>
      </c>
      <c r="F33" s="275"/>
      <c r="G33" s="275"/>
      <c r="H33" s="275"/>
      <c r="I33" s="275"/>
    </row>
    <row r="34" spans="1:9" ht="18">
      <c r="A34" s="278">
        <v>8025</v>
      </c>
      <c r="B34" s="279" t="s">
        <v>181</v>
      </c>
      <c r="C34" s="280">
        <v>27</v>
      </c>
      <c r="D34" s="281" t="str">
        <f>2М9!I74</f>
        <v>Алымов Кирилл</v>
      </c>
      <c r="E34" s="275">
        <f>2М9!H74</f>
        <v>7976</v>
      </c>
      <c r="F34" s="275"/>
      <c r="G34" s="275"/>
      <c r="H34" s="275"/>
      <c r="I34" s="275"/>
    </row>
    <row r="35" spans="1:9" ht="18">
      <c r="A35" s="278">
        <v>8026</v>
      </c>
      <c r="B35" s="279" t="s">
        <v>182</v>
      </c>
      <c r="C35" s="280">
        <v>28</v>
      </c>
      <c r="D35" s="281" t="str">
        <f>2М9!I76</f>
        <v>Абубакиров Баязит</v>
      </c>
      <c r="E35" s="275">
        <f>2М9!H76</f>
        <v>8022</v>
      </c>
      <c r="F35" s="275"/>
      <c r="G35" s="275"/>
      <c r="H35" s="275"/>
      <c r="I35" s="275"/>
    </row>
    <row r="36" spans="1:9" ht="18">
      <c r="A36" s="278">
        <v>8029</v>
      </c>
      <c r="B36" s="279" t="s">
        <v>183</v>
      </c>
      <c r="C36" s="280">
        <v>29</v>
      </c>
      <c r="D36" s="281" t="str">
        <f>2М9!Q68</f>
        <v>Анохин Родион</v>
      </c>
      <c r="E36" s="275">
        <f>2М9!P68</f>
        <v>8026</v>
      </c>
      <c r="F36" s="275"/>
      <c r="G36" s="275"/>
      <c r="H36" s="275"/>
      <c r="I36" s="275"/>
    </row>
    <row r="37" spans="1:9" ht="18">
      <c r="A37" s="278"/>
      <c r="B37" s="279" t="s">
        <v>43</v>
      </c>
      <c r="C37" s="280">
        <v>30</v>
      </c>
      <c r="D37" s="281">
        <f>2М9!Q72</f>
        <v>0</v>
      </c>
      <c r="E37" s="275">
        <f>2М9!P72</f>
        <v>0</v>
      </c>
      <c r="F37" s="275"/>
      <c r="G37" s="275"/>
      <c r="H37" s="275"/>
      <c r="I37" s="275"/>
    </row>
    <row r="38" spans="1:9" ht="18">
      <c r="A38" s="278"/>
      <c r="B38" s="279" t="s">
        <v>43</v>
      </c>
      <c r="C38" s="280">
        <v>31</v>
      </c>
      <c r="D38" s="281">
        <f>2М9!Q74</f>
        <v>0</v>
      </c>
      <c r="E38" s="275">
        <f>2М9!P74</f>
        <v>0</v>
      </c>
      <c r="F38" s="275"/>
      <c r="G38" s="275"/>
      <c r="H38" s="275"/>
      <c r="I38" s="275"/>
    </row>
    <row r="39" spans="1:9" ht="18">
      <c r="A39" s="278"/>
      <c r="B39" s="279" t="s">
        <v>43</v>
      </c>
      <c r="C39" s="280">
        <v>32</v>
      </c>
      <c r="D39" s="281" t="str">
        <f>2М9!Q76</f>
        <v>_</v>
      </c>
      <c r="E39" s="275">
        <f>2М9!P76</f>
        <v>0</v>
      </c>
      <c r="F39" s="275"/>
      <c r="G39" s="275"/>
      <c r="H39" s="275"/>
      <c r="I39" s="275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</sheetPr>
  <dimension ref="A1:E223"/>
  <sheetViews>
    <sheetView zoomScale="97" zoomScaleNormal="97" workbookViewId="0" topLeftCell="A124">
      <selection activeCell="A2" sqref="A2:I2"/>
    </sheetView>
  </sheetViews>
  <sheetFormatPr defaultColWidth="9.00390625" defaultRowHeight="12.75"/>
  <cols>
    <col min="1" max="1" width="9.125" style="260" customWidth="1"/>
    <col min="2" max="2" width="5.75390625" style="260" customWidth="1"/>
    <col min="3" max="4" width="25.75390625" style="254" customWidth="1"/>
    <col min="5" max="5" width="5.75390625" style="254" customWidth="1"/>
    <col min="6" max="16384" width="9.125" style="254" customWidth="1"/>
  </cols>
  <sheetData>
    <row r="1" spans="1:5" ht="12.75">
      <c r="A1" s="249" t="s">
        <v>76</v>
      </c>
      <c r="B1" s="250" t="s">
        <v>77</v>
      </c>
      <c r="C1" s="251"/>
      <c r="D1" s="252" t="s">
        <v>78</v>
      </c>
      <c r="E1" s="253"/>
    </row>
    <row r="2" spans="1:5" ht="12.75">
      <c r="A2" s="255">
        <v>65</v>
      </c>
      <c r="B2" s="256">
        <f>3Д9!D11</f>
        <v>0</v>
      </c>
      <c r="C2" s="257">
        <f>3Д9!E11</f>
        <v>0</v>
      </c>
      <c r="D2" s="258">
        <f>4Д9!C57</f>
        <v>0</v>
      </c>
      <c r="E2" s="259">
        <f>4Д9!B57</f>
        <v>0</v>
      </c>
    </row>
    <row r="3" spans="1:5" ht="12.75">
      <c r="A3" s="255">
        <v>66</v>
      </c>
      <c r="B3" s="256">
        <f>3Д9!D15</f>
        <v>0</v>
      </c>
      <c r="C3" s="257">
        <f>3Д9!E15</f>
        <v>0</v>
      </c>
      <c r="D3" s="258">
        <f>4Д9!C59</f>
        <v>0</v>
      </c>
      <c r="E3" s="259">
        <f>4Д9!B59</f>
        <v>0</v>
      </c>
    </row>
    <row r="4" spans="1:5" ht="12.75">
      <c r="A4" s="255">
        <v>67</v>
      </c>
      <c r="B4" s="256">
        <f>3Д9!D19</f>
        <v>0</v>
      </c>
      <c r="C4" s="257">
        <f>3Д9!E19</f>
        <v>0</v>
      </c>
      <c r="D4" s="258">
        <f>4Д9!C61</f>
        <v>0</v>
      </c>
      <c r="E4" s="259">
        <f>4Д9!B61</f>
        <v>0</v>
      </c>
    </row>
    <row r="5" spans="1:5" ht="12.75">
      <c r="A5" s="255">
        <v>68</v>
      </c>
      <c r="B5" s="256">
        <f>3Д9!D23</f>
        <v>0</v>
      </c>
      <c r="C5" s="257">
        <f>3Д9!E23</f>
        <v>0</v>
      </c>
      <c r="D5" s="258">
        <f>4Д9!C63</f>
        <v>0</v>
      </c>
      <c r="E5" s="259">
        <f>4Д9!B63</f>
        <v>0</v>
      </c>
    </row>
    <row r="6" spans="1:5" ht="12.75">
      <c r="A6" s="255">
        <v>69</v>
      </c>
      <c r="B6" s="256">
        <f>3Д9!D27</f>
        <v>0</v>
      </c>
      <c r="C6" s="257">
        <f>3Д9!E27</f>
        <v>0</v>
      </c>
      <c r="D6" s="258">
        <f>4Д9!C65</f>
        <v>0</v>
      </c>
      <c r="E6" s="259">
        <f>4Д9!B65</f>
        <v>0</v>
      </c>
    </row>
    <row r="7" spans="1:5" ht="12.75">
      <c r="A7" s="255">
        <v>70</v>
      </c>
      <c r="B7" s="256">
        <f>3Д9!D31</f>
        <v>0</v>
      </c>
      <c r="C7" s="257">
        <f>3Д9!E31</f>
        <v>0</v>
      </c>
      <c r="D7" s="258">
        <f>4Д9!C67</f>
        <v>0</v>
      </c>
      <c r="E7" s="259">
        <f>4Д9!B67</f>
        <v>0</v>
      </c>
    </row>
    <row r="8" spans="1:5" ht="12.75">
      <c r="A8" s="255">
        <v>71</v>
      </c>
      <c r="B8" s="256">
        <f>3Д9!D35</f>
        <v>0</v>
      </c>
      <c r="C8" s="257">
        <f>3Д9!E35</f>
        <v>0</v>
      </c>
      <c r="D8" s="258">
        <f>4Д9!C69</f>
        <v>0</v>
      </c>
      <c r="E8" s="259">
        <f>4Д9!B69</f>
        <v>0</v>
      </c>
    </row>
    <row r="9" spans="1:5" ht="12.75">
      <c r="A9" s="255">
        <v>72</v>
      </c>
      <c r="B9" s="256">
        <f>3Д9!D39</f>
        <v>0</v>
      </c>
      <c r="C9" s="257">
        <f>3Д9!E39</f>
        <v>0</v>
      </c>
      <c r="D9" s="258">
        <f>4Д9!C71</f>
        <v>0</v>
      </c>
      <c r="E9" s="259">
        <f>4Д9!B71</f>
        <v>0</v>
      </c>
    </row>
    <row r="10" spans="1:5" ht="12.75">
      <c r="A10" s="255">
        <v>73</v>
      </c>
      <c r="B10" s="256">
        <f>3Д9!D43</f>
        <v>0</v>
      </c>
      <c r="C10" s="257">
        <f>3Д9!E43</f>
        <v>0</v>
      </c>
      <c r="D10" s="258">
        <f>4Д9!C73</f>
        <v>0</v>
      </c>
      <c r="E10" s="259">
        <f>4Д9!B73</f>
        <v>0</v>
      </c>
    </row>
    <row r="11" spans="1:5" ht="12.75">
      <c r="A11" s="255">
        <v>74</v>
      </c>
      <c r="B11" s="256">
        <f>3Д9!D47</f>
        <v>0</v>
      </c>
      <c r="C11" s="257">
        <f>3Д9!E47</f>
        <v>0</v>
      </c>
      <c r="D11" s="258">
        <f>4Д9!C75</f>
        <v>0</v>
      </c>
      <c r="E11" s="259">
        <f>4Д9!B75</f>
        <v>0</v>
      </c>
    </row>
    <row r="12" spans="1:5" ht="12.75">
      <c r="A12" s="255">
        <v>75</v>
      </c>
      <c r="B12" s="256">
        <f>3Д9!D51</f>
        <v>0</v>
      </c>
      <c r="C12" s="257">
        <f>3Д9!E51</f>
        <v>0</v>
      </c>
      <c r="D12" s="258">
        <f>4Д9!C77</f>
        <v>0</v>
      </c>
      <c r="E12" s="259">
        <f>4Д9!B77</f>
        <v>0</v>
      </c>
    </row>
    <row r="13" spans="1:5" ht="12.75">
      <c r="A13" s="255">
        <v>76</v>
      </c>
      <c r="B13" s="256">
        <f>3Д9!D55</f>
        <v>0</v>
      </c>
      <c r="C13" s="257">
        <f>3Д9!E55</f>
        <v>0</v>
      </c>
      <c r="D13" s="258">
        <f>4Д9!C79</f>
        <v>0</v>
      </c>
      <c r="E13" s="259">
        <f>4Д9!B79</f>
        <v>0</v>
      </c>
    </row>
    <row r="14" spans="1:5" ht="12.75">
      <c r="A14" s="255">
        <v>77</v>
      </c>
      <c r="B14" s="256">
        <f>3Д9!D59</f>
        <v>0</v>
      </c>
      <c r="C14" s="257">
        <f>3Д9!E59</f>
        <v>0</v>
      </c>
      <c r="D14" s="258">
        <f>4Д9!C81</f>
        <v>0</v>
      </c>
      <c r="E14" s="259">
        <f>4Д9!B81</f>
        <v>0</v>
      </c>
    </row>
    <row r="15" spans="1:5" ht="12.75">
      <c r="A15" s="255">
        <v>78</v>
      </c>
      <c r="B15" s="256">
        <f>3Д9!D63</f>
        <v>0</v>
      </c>
      <c r="C15" s="257">
        <f>3Д9!E63</f>
        <v>0</v>
      </c>
      <c r="D15" s="258">
        <f>4Д9!C83</f>
        <v>0</v>
      </c>
      <c r="E15" s="259">
        <f>4Д9!B83</f>
        <v>0</v>
      </c>
    </row>
    <row r="16" spans="1:5" ht="12.75">
      <c r="A16" s="255">
        <v>81</v>
      </c>
      <c r="B16" s="256">
        <f>3Д9!F12</f>
        <v>7182</v>
      </c>
      <c r="C16" s="257" t="str">
        <f>3Д9!G12</f>
        <v>Гайнанова* Елизавета</v>
      </c>
      <c r="D16" s="258">
        <f>4Д9!C24</f>
        <v>0</v>
      </c>
      <c r="E16" s="259">
        <f>4Д9!B24</f>
        <v>0</v>
      </c>
    </row>
    <row r="17" spans="1:5" ht="12.75">
      <c r="A17" s="255">
        <v>82</v>
      </c>
      <c r="B17" s="256">
        <f>3Д9!F16</f>
        <v>7605</v>
      </c>
      <c r="C17" s="257" t="str">
        <f>3Д9!G16</f>
        <v>Михайлова* Кристина</v>
      </c>
      <c r="D17" s="258">
        <f>4Д9!C26</f>
        <v>0</v>
      </c>
      <c r="E17" s="259">
        <f>4Д9!B26</f>
        <v>0</v>
      </c>
    </row>
    <row r="18" spans="1:5" ht="12.75">
      <c r="A18" s="255">
        <v>83</v>
      </c>
      <c r="B18" s="256">
        <f>3Д9!F20</f>
        <v>6681</v>
      </c>
      <c r="C18" s="257" t="str">
        <f>3Д9!G20</f>
        <v>Муратова* Диана</v>
      </c>
      <c r="D18" s="258">
        <f>4Д9!C28</f>
        <v>0</v>
      </c>
      <c r="E18" s="259">
        <f>4Д9!B28</f>
        <v>0</v>
      </c>
    </row>
    <row r="19" spans="1:5" ht="12.75">
      <c r="A19" s="255">
        <v>84</v>
      </c>
      <c r="B19" s="256">
        <f>3Д9!F24</f>
        <v>8009</v>
      </c>
      <c r="C19" s="257" t="str">
        <f>3Д9!G24</f>
        <v>Салмиярова* Анна</v>
      </c>
      <c r="D19" s="258">
        <f>4Д9!C30</f>
        <v>0</v>
      </c>
      <c r="E19" s="259">
        <f>4Д9!B30</f>
        <v>0</v>
      </c>
    </row>
    <row r="20" spans="1:5" ht="12.75">
      <c r="A20" s="255">
        <v>85</v>
      </c>
      <c r="B20" s="256">
        <f>3Д9!F28</f>
        <v>6778</v>
      </c>
      <c r="C20" s="257" t="str">
        <f>3Д9!G28</f>
        <v>Набиуллина* Айгуль</v>
      </c>
      <c r="D20" s="258">
        <f>4Д9!C32</f>
        <v>0</v>
      </c>
      <c r="E20" s="259">
        <f>4Д9!B32</f>
        <v>0</v>
      </c>
    </row>
    <row r="21" spans="1:5" ht="12.75">
      <c r="A21" s="255">
        <v>86</v>
      </c>
      <c r="B21" s="256">
        <f>3Д9!F32</f>
        <v>7266</v>
      </c>
      <c r="C21" s="257" t="str">
        <f>3Д9!G32</f>
        <v>Исламова* Милана</v>
      </c>
      <c r="D21" s="258">
        <f>4Д9!C34</f>
        <v>0</v>
      </c>
      <c r="E21" s="259">
        <f>4Д9!B34</f>
        <v>0</v>
      </c>
    </row>
    <row r="22" spans="1:5" ht="12.75">
      <c r="A22" s="255">
        <v>87</v>
      </c>
      <c r="B22" s="256">
        <f>3Д9!F36</f>
        <v>7752</v>
      </c>
      <c r="C22" s="257" t="str">
        <f>3Д9!G36</f>
        <v>Закирьянова* Виктория</v>
      </c>
      <c r="D22" s="258">
        <f>4Д9!C36</f>
        <v>0</v>
      </c>
      <c r="E22" s="259">
        <f>4Д9!B36</f>
        <v>0</v>
      </c>
    </row>
    <row r="23" spans="1:5" ht="12.75">
      <c r="A23" s="255">
        <v>88</v>
      </c>
      <c r="B23" s="256">
        <f>3Д9!F40</f>
        <v>6844</v>
      </c>
      <c r="C23" s="257" t="str">
        <f>3Д9!G40</f>
        <v>Якупова* Валентина</v>
      </c>
      <c r="D23" s="258">
        <f>4Д9!C38</f>
        <v>0</v>
      </c>
      <c r="E23" s="259">
        <f>4Д9!B38</f>
        <v>0</v>
      </c>
    </row>
    <row r="24" spans="1:5" ht="12.75">
      <c r="A24" s="255">
        <v>89</v>
      </c>
      <c r="B24" s="256">
        <f>3Д9!F44</f>
        <v>7818</v>
      </c>
      <c r="C24" s="257" t="str">
        <f>3Д9!G44</f>
        <v>Назмиева* Мелина</v>
      </c>
      <c r="D24" s="258">
        <f>4Д9!C40</f>
        <v>0</v>
      </c>
      <c r="E24" s="259">
        <f>4Д9!B40</f>
        <v>0</v>
      </c>
    </row>
    <row r="25" spans="1:5" ht="12.75">
      <c r="A25" s="255">
        <v>90</v>
      </c>
      <c r="B25" s="256">
        <f>3Д9!F48</f>
        <v>7442</v>
      </c>
      <c r="C25" s="257" t="str">
        <f>3Д9!G48</f>
        <v>Краснова* Валерия</v>
      </c>
      <c r="D25" s="258">
        <f>4Д9!C42</f>
        <v>0</v>
      </c>
      <c r="E25" s="259">
        <f>4Д9!B42</f>
        <v>0</v>
      </c>
    </row>
    <row r="26" spans="1:5" ht="12.75">
      <c r="A26" s="255">
        <v>91</v>
      </c>
      <c r="B26" s="256">
        <f>3Д9!F52</f>
        <v>6432</v>
      </c>
      <c r="C26" s="257" t="str">
        <f>3Д9!G52</f>
        <v>Фарвазева* Замира</v>
      </c>
      <c r="D26" s="258">
        <f>4Д9!C44</f>
        <v>0</v>
      </c>
      <c r="E26" s="259">
        <f>4Д9!B44</f>
        <v>0</v>
      </c>
    </row>
    <row r="27" spans="1:5" ht="12.75">
      <c r="A27" s="255">
        <v>92</v>
      </c>
      <c r="B27" s="256">
        <f>3Д9!F56</f>
        <v>7154</v>
      </c>
      <c r="C27" s="257" t="str">
        <f>3Д9!G56</f>
        <v>Гильманова* Карина</v>
      </c>
      <c r="D27" s="258">
        <f>4Д9!C46</f>
        <v>0</v>
      </c>
      <c r="E27" s="259">
        <f>4Д9!B46</f>
        <v>0</v>
      </c>
    </row>
    <row r="28" spans="1:5" ht="12.75">
      <c r="A28" s="255">
        <v>93</v>
      </c>
      <c r="B28" s="256">
        <f>3Д9!F60</f>
        <v>7972</v>
      </c>
      <c r="C28" s="257" t="str">
        <f>3Д9!G60</f>
        <v>Саликова* Юлия</v>
      </c>
      <c r="D28" s="258">
        <f>4Д9!C48</f>
        <v>0</v>
      </c>
      <c r="E28" s="259">
        <f>4Д9!B48</f>
        <v>0</v>
      </c>
    </row>
    <row r="29" spans="1:5" ht="12.75">
      <c r="A29" s="255">
        <v>94</v>
      </c>
      <c r="B29" s="256">
        <f>3Д9!F64</f>
        <v>7420</v>
      </c>
      <c r="C29" s="257" t="str">
        <f>3Д9!G64</f>
        <v>Фатхинурова* Карина</v>
      </c>
      <c r="D29" s="258">
        <f>4Д9!C50</f>
        <v>0</v>
      </c>
      <c r="E29" s="259">
        <f>4Д9!B50</f>
        <v>0</v>
      </c>
    </row>
    <row r="30" spans="1:5" ht="12.75">
      <c r="A30" s="255">
        <v>159</v>
      </c>
      <c r="B30" s="256">
        <f>4Д9!D23</f>
        <v>7811</v>
      </c>
      <c r="C30" s="257" t="str">
        <f>4Д9!E23</f>
        <v>Киселева* София</v>
      </c>
      <c r="D30" s="258">
        <f>4Д9!M37</f>
        <v>0</v>
      </c>
      <c r="E30" s="259">
        <f>4Д9!L37</f>
        <v>0</v>
      </c>
    </row>
    <row r="31" spans="1:5" ht="12.75">
      <c r="A31" s="255">
        <v>160</v>
      </c>
      <c r="B31" s="256">
        <f>4Д9!D27</f>
        <v>0</v>
      </c>
      <c r="C31" s="257">
        <f>4Д9!E27</f>
        <v>0</v>
      </c>
      <c r="D31" s="258">
        <f>4Д9!M39</f>
        <v>0</v>
      </c>
      <c r="E31" s="259">
        <f>4Д9!L39</f>
        <v>0</v>
      </c>
    </row>
    <row r="32" spans="1:5" ht="12.75">
      <c r="A32" s="255">
        <v>161</v>
      </c>
      <c r="B32" s="256">
        <f>4Д9!D31</f>
        <v>0</v>
      </c>
      <c r="C32" s="257">
        <f>4Д9!E31</f>
        <v>0</v>
      </c>
      <c r="D32" s="258">
        <f>4Д9!M41</f>
        <v>0</v>
      </c>
      <c r="E32" s="259">
        <f>4Д9!L41</f>
        <v>0</v>
      </c>
    </row>
    <row r="33" spans="1:5" ht="12.75">
      <c r="A33" s="255">
        <v>162</v>
      </c>
      <c r="B33" s="256">
        <f>4Д9!D35</f>
        <v>0</v>
      </c>
      <c r="C33" s="257">
        <f>4Д9!E35</f>
        <v>0</v>
      </c>
      <c r="D33" s="258">
        <f>4Д9!M43</f>
        <v>0</v>
      </c>
      <c r="E33" s="259">
        <f>4Д9!L43</f>
        <v>0</v>
      </c>
    </row>
    <row r="34" spans="1:5" ht="12.75">
      <c r="A34" s="255">
        <v>163</v>
      </c>
      <c r="B34" s="256">
        <f>4Д9!D39</f>
        <v>0</v>
      </c>
      <c r="C34" s="257">
        <f>4Д9!E39</f>
        <v>0</v>
      </c>
      <c r="D34" s="258">
        <f>4Д9!M45</f>
        <v>0</v>
      </c>
      <c r="E34" s="259">
        <f>4Д9!L45</f>
        <v>0</v>
      </c>
    </row>
    <row r="35" spans="1:5" ht="12.75">
      <c r="A35" s="255">
        <v>164</v>
      </c>
      <c r="B35" s="256">
        <f>4Д9!D43</f>
        <v>0</v>
      </c>
      <c r="C35" s="257">
        <f>4Д9!E43</f>
        <v>0</v>
      </c>
      <c r="D35" s="258">
        <f>4Д9!M47</f>
        <v>0</v>
      </c>
      <c r="E35" s="259">
        <f>4Д9!L47</f>
        <v>0</v>
      </c>
    </row>
    <row r="36" spans="1:5" ht="12.75">
      <c r="A36" s="255">
        <v>165</v>
      </c>
      <c r="B36" s="256">
        <f>4Д9!D47</f>
        <v>0</v>
      </c>
      <c r="C36" s="257">
        <f>4Д9!E47</f>
        <v>0</v>
      </c>
      <c r="D36" s="258">
        <f>4Д9!M49</f>
        <v>0</v>
      </c>
      <c r="E36" s="259">
        <f>4Д9!L49</f>
        <v>0</v>
      </c>
    </row>
    <row r="37" spans="1:5" ht="12.75">
      <c r="A37" s="255">
        <v>166</v>
      </c>
      <c r="B37" s="256">
        <f>4Д9!D51</f>
        <v>7797</v>
      </c>
      <c r="C37" s="257" t="str">
        <f>4Д9!E51</f>
        <v>Гибаева* Камилла</v>
      </c>
      <c r="D37" s="258">
        <f>4Д9!M51</f>
        <v>0</v>
      </c>
      <c r="E37" s="259">
        <f>4Д9!L51</f>
        <v>0</v>
      </c>
    </row>
    <row r="38" spans="1:5" ht="12.75">
      <c r="A38" s="255">
        <v>167</v>
      </c>
      <c r="B38" s="256">
        <f>4Д9!F25</f>
        <v>7811</v>
      </c>
      <c r="C38" s="257" t="str">
        <f>4Д9!G25</f>
        <v>Киселева* София</v>
      </c>
      <c r="D38" s="258">
        <f>4Д9!O26</f>
        <v>0</v>
      </c>
      <c r="E38" s="259">
        <f>4Д9!N26</f>
        <v>0</v>
      </c>
    </row>
    <row r="39" spans="1:5" ht="12.75">
      <c r="A39" s="255">
        <v>168</v>
      </c>
      <c r="B39" s="256">
        <f>4Д9!F33</f>
        <v>0</v>
      </c>
      <c r="C39" s="257">
        <f>4Д9!G33</f>
        <v>0</v>
      </c>
      <c r="D39" s="258">
        <f>4Д9!O28</f>
        <v>0</v>
      </c>
      <c r="E39" s="259">
        <f>4Д9!N28</f>
        <v>0</v>
      </c>
    </row>
    <row r="40" spans="1:5" ht="12.75">
      <c r="A40" s="255">
        <v>169</v>
      </c>
      <c r="B40" s="256">
        <f>4Д9!F41</f>
        <v>0</v>
      </c>
      <c r="C40" s="257">
        <f>4Д9!G41</f>
        <v>0</v>
      </c>
      <c r="D40" s="258">
        <f>4Д9!O30</f>
        <v>0</v>
      </c>
      <c r="E40" s="259">
        <f>4Д9!N30</f>
        <v>0</v>
      </c>
    </row>
    <row r="41" spans="1:5" ht="12.75">
      <c r="A41" s="255">
        <v>170</v>
      </c>
      <c r="B41" s="256">
        <f>4Д9!F49</f>
        <v>7797</v>
      </c>
      <c r="C41" s="257" t="str">
        <f>4Д9!G49</f>
        <v>Гибаева* Камилла</v>
      </c>
      <c r="D41" s="258">
        <f>4Д9!O32</f>
        <v>0</v>
      </c>
      <c r="E41" s="259">
        <f>4Д9!N32</f>
        <v>0</v>
      </c>
    </row>
    <row r="42" spans="1:5" ht="12.75">
      <c r="A42" s="255">
        <v>171</v>
      </c>
      <c r="B42" s="256">
        <f>4Д9!H29</f>
        <v>7811</v>
      </c>
      <c r="C42" s="257" t="str">
        <f>4Д9!I29</f>
        <v>Киселева* София</v>
      </c>
      <c r="D42" s="258">
        <f>4Д9!Q22</f>
        <v>0</v>
      </c>
      <c r="E42" s="259">
        <f>4Д9!P22</f>
        <v>0</v>
      </c>
    </row>
    <row r="43" spans="1:5" ht="12.75">
      <c r="A43" s="255">
        <v>172</v>
      </c>
      <c r="B43" s="256">
        <f>4Д9!H45</f>
        <v>7797</v>
      </c>
      <c r="C43" s="257" t="str">
        <f>4Д9!I45</f>
        <v>Гибаева* Камилла</v>
      </c>
      <c r="D43" s="258">
        <f>4Д9!Q24</f>
        <v>0</v>
      </c>
      <c r="E43" s="259">
        <f>4Д9!P24</f>
        <v>0</v>
      </c>
    </row>
    <row r="44" spans="1:5" ht="12.75">
      <c r="A44" s="255">
        <v>174</v>
      </c>
      <c r="B44" s="256">
        <f>4Д9!R23</f>
        <v>0</v>
      </c>
      <c r="C44" s="257">
        <f>4Д9!S23</f>
        <v>0</v>
      </c>
      <c r="D44" s="258">
        <f>4Д9!S25</f>
        <v>0</v>
      </c>
      <c r="E44" s="259">
        <f>4Д9!R25</f>
        <v>0</v>
      </c>
    </row>
    <row r="45" spans="1:5" ht="12.75">
      <c r="A45" s="255">
        <v>175</v>
      </c>
      <c r="B45" s="256">
        <f>4Д9!P27</f>
        <v>0</v>
      </c>
      <c r="C45" s="257">
        <f>4Д9!Q27</f>
        <v>0</v>
      </c>
      <c r="D45" s="258">
        <f>4Д9!M33</f>
        <v>0</v>
      </c>
      <c r="E45" s="259">
        <f>4Д9!L33</f>
        <v>0</v>
      </c>
    </row>
    <row r="46" spans="1:5" ht="12.75">
      <c r="A46" s="255">
        <v>176</v>
      </c>
      <c r="B46" s="256">
        <f>4Д9!P31</f>
        <v>0</v>
      </c>
      <c r="C46" s="257">
        <f>4Д9!Q31</f>
        <v>0</v>
      </c>
      <c r="D46" s="258">
        <f>4Д9!M35</f>
        <v>0</v>
      </c>
      <c r="E46" s="259">
        <f>4Д9!L35</f>
        <v>0</v>
      </c>
    </row>
    <row r="47" spans="1:5" ht="12.75">
      <c r="A47" s="255">
        <v>177</v>
      </c>
      <c r="B47" s="256">
        <f>4Д9!R29</f>
        <v>0</v>
      </c>
      <c r="C47" s="257">
        <f>4Д9!S29</f>
        <v>0</v>
      </c>
      <c r="D47" s="258">
        <f>4Д9!S32</f>
        <v>0</v>
      </c>
      <c r="E47" s="259">
        <f>4Д9!R32</f>
        <v>0</v>
      </c>
    </row>
    <row r="48" spans="1:5" ht="12.75">
      <c r="A48" s="255">
        <v>178</v>
      </c>
      <c r="B48" s="256">
        <f>4Д9!N34</f>
        <v>0</v>
      </c>
      <c r="C48" s="257">
        <f>4Д9!O34</f>
        <v>0</v>
      </c>
      <c r="D48" s="258">
        <f>4Д9!O36</f>
        <v>0</v>
      </c>
      <c r="E48" s="259">
        <f>4Д9!N36</f>
        <v>0</v>
      </c>
    </row>
    <row r="49" spans="1:5" ht="12.75">
      <c r="A49" s="255">
        <v>179</v>
      </c>
      <c r="B49" s="256">
        <f>4Д9!N38</f>
        <v>0</v>
      </c>
      <c r="C49" s="257">
        <f>4Д9!O38</f>
        <v>0</v>
      </c>
      <c r="D49" s="258">
        <f>4Д9!I51</f>
        <v>0</v>
      </c>
      <c r="E49" s="259">
        <f>4Д9!H51</f>
        <v>0</v>
      </c>
    </row>
    <row r="50" spans="1:5" ht="12.75">
      <c r="A50" s="255">
        <v>180</v>
      </c>
      <c r="B50" s="256">
        <f>4Д9!N42</f>
        <v>0</v>
      </c>
      <c r="C50" s="257">
        <f>4Д9!O42</f>
        <v>0</v>
      </c>
      <c r="D50" s="258">
        <f>4Д9!I53</f>
        <v>0</v>
      </c>
      <c r="E50" s="259">
        <f>4Д9!H53</f>
        <v>0</v>
      </c>
    </row>
    <row r="51" spans="1:5" ht="12.75">
      <c r="A51" s="255">
        <v>181</v>
      </c>
      <c r="B51" s="256">
        <f>4Д9!N46</f>
        <v>0</v>
      </c>
      <c r="C51" s="257">
        <f>4Д9!O46</f>
        <v>0</v>
      </c>
      <c r="D51" s="258">
        <f>4Д9!I55</f>
        <v>0</v>
      </c>
      <c r="E51" s="259">
        <f>4Д9!H55</f>
        <v>0</v>
      </c>
    </row>
    <row r="52" spans="1:5" ht="12.75">
      <c r="A52" s="255">
        <v>182</v>
      </c>
      <c r="B52" s="256">
        <f>4Д9!N50</f>
        <v>0</v>
      </c>
      <c r="C52" s="257">
        <f>4Д9!O50</f>
        <v>0</v>
      </c>
      <c r="D52" s="258">
        <f>4Д9!I57</f>
        <v>0</v>
      </c>
      <c r="E52" s="259">
        <f>4Д9!H57</f>
        <v>0</v>
      </c>
    </row>
    <row r="53" spans="1:5" ht="12.75">
      <c r="A53" s="255">
        <v>183</v>
      </c>
      <c r="B53" s="256">
        <f>4Д9!P40</f>
        <v>0</v>
      </c>
      <c r="C53" s="257">
        <f>4Д9!Q40</f>
        <v>0</v>
      </c>
      <c r="D53" s="258">
        <f>4Д9!Q52</f>
        <v>0</v>
      </c>
      <c r="E53" s="259">
        <f>4Д9!P52</f>
        <v>0</v>
      </c>
    </row>
    <row r="54" spans="1:5" ht="12.75">
      <c r="A54" s="255">
        <v>184</v>
      </c>
      <c r="B54" s="256">
        <f>4Д9!P48</f>
        <v>0</v>
      </c>
      <c r="C54" s="257">
        <f>4Д9!Q48</f>
        <v>0</v>
      </c>
      <c r="D54" s="258">
        <f>4Д9!Q54</f>
        <v>0</v>
      </c>
      <c r="E54" s="259">
        <f>4Д9!P54</f>
        <v>0</v>
      </c>
    </row>
    <row r="55" spans="1:5" ht="12.75">
      <c r="A55" s="255">
        <v>185</v>
      </c>
      <c r="B55" s="256">
        <f>4Д9!R44</f>
        <v>0</v>
      </c>
      <c r="C55" s="257">
        <f>4Д9!S44</f>
        <v>0</v>
      </c>
      <c r="D55" s="258">
        <f>4Д9!S50</f>
        <v>0</v>
      </c>
      <c r="E55" s="259">
        <f>4Д9!R50</f>
        <v>0</v>
      </c>
    </row>
    <row r="56" spans="1:5" ht="12.75">
      <c r="A56" s="255">
        <v>186</v>
      </c>
      <c r="B56" s="256">
        <f>4Д9!R53</f>
        <v>0</v>
      </c>
      <c r="C56" s="257">
        <f>4Д9!S53</f>
        <v>0</v>
      </c>
      <c r="D56" s="258">
        <f>4Д9!S55</f>
        <v>0</v>
      </c>
      <c r="E56" s="259">
        <f>4Д9!R55</f>
        <v>0</v>
      </c>
    </row>
    <row r="57" spans="1:5" ht="12.75">
      <c r="A57" s="255">
        <v>187</v>
      </c>
      <c r="B57" s="256">
        <f>4Д9!J52</f>
        <v>0</v>
      </c>
      <c r="C57" s="257">
        <f>4Д9!K52</f>
        <v>0</v>
      </c>
      <c r="D57" s="258">
        <f>4Д9!Q56</f>
        <v>0</v>
      </c>
      <c r="E57" s="259">
        <f>4Д9!P56</f>
        <v>0</v>
      </c>
    </row>
    <row r="58" spans="1:5" ht="12.75">
      <c r="A58" s="255">
        <v>188</v>
      </c>
      <c r="B58" s="256">
        <f>4Д9!J56</f>
        <v>0</v>
      </c>
      <c r="C58" s="257">
        <f>4Д9!K56</f>
        <v>0</v>
      </c>
      <c r="D58" s="258">
        <f>4Д9!Q58</f>
        <v>0</v>
      </c>
      <c r="E58" s="259">
        <f>4Д9!P58</f>
        <v>0</v>
      </c>
    </row>
    <row r="59" spans="1:5" ht="12.75">
      <c r="A59" s="255">
        <v>189</v>
      </c>
      <c r="B59" s="256">
        <f>4Д9!L54</f>
        <v>0</v>
      </c>
      <c r="C59" s="257">
        <f>4Д9!M54</f>
        <v>0</v>
      </c>
      <c r="D59" s="258">
        <f>4Д9!M57</f>
        <v>0</v>
      </c>
      <c r="E59" s="259">
        <f>4Д9!L57</f>
        <v>0</v>
      </c>
    </row>
    <row r="60" spans="1:5" ht="12.75">
      <c r="A60" s="255">
        <v>190</v>
      </c>
      <c r="B60" s="256">
        <f>4Д9!R57</f>
        <v>0</v>
      </c>
      <c r="C60" s="257">
        <f>4Д9!S57</f>
        <v>0</v>
      </c>
      <c r="D60" s="258">
        <f>4Д9!S59</f>
        <v>0</v>
      </c>
      <c r="E60" s="259">
        <f>4Д9!R59</f>
        <v>0</v>
      </c>
    </row>
    <row r="61" spans="1:5" ht="12.75">
      <c r="A61" s="255">
        <v>192</v>
      </c>
      <c r="B61" s="256">
        <f>4Д9!D60</f>
        <v>0</v>
      </c>
      <c r="C61" s="257">
        <f>4Д9!E60</f>
        <v>0</v>
      </c>
      <c r="D61" s="258">
        <f>4Д9!M74</f>
        <v>0</v>
      </c>
      <c r="E61" s="259">
        <f>4Д9!L74</f>
        <v>0</v>
      </c>
    </row>
    <row r="62" spans="1:5" ht="12.75">
      <c r="A62" s="255">
        <v>193</v>
      </c>
      <c r="B62" s="256">
        <f>4Д9!D64</f>
        <v>0</v>
      </c>
      <c r="C62" s="257">
        <f>4Д9!E64</f>
        <v>0</v>
      </c>
      <c r="D62" s="258">
        <f>4Д9!M76</f>
        <v>0</v>
      </c>
      <c r="E62" s="259">
        <f>4Д9!L76</f>
        <v>0</v>
      </c>
    </row>
    <row r="63" spans="1:5" ht="12.75">
      <c r="A63" s="255">
        <v>194</v>
      </c>
      <c r="B63" s="256">
        <f>4Д9!D68</f>
        <v>0</v>
      </c>
      <c r="C63" s="257">
        <f>4Д9!E68</f>
        <v>0</v>
      </c>
      <c r="D63" s="258">
        <f>4Д9!M78</f>
        <v>0</v>
      </c>
      <c r="E63" s="259">
        <f>4Д9!L78</f>
        <v>0</v>
      </c>
    </row>
    <row r="64" spans="1:5" ht="12.75">
      <c r="A64" s="255">
        <v>195</v>
      </c>
      <c r="B64" s="256">
        <f>4Д9!D72</f>
        <v>0</v>
      </c>
      <c r="C64" s="257">
        <f>4Д9!E72</f>
        <v>0</v>
      </c>
      <c r="D64" s="258">
        <f>4Д9!M80</f>
        <v>0</v>
      </c>
      <c r="E64" s="259">
        <f>4Д9!L80</f>
        <v>0</v>
      </c>
    </row>
    <row r="65" spans="1:5" ht="12.75">
      <c r="A65" s="255">
        <v>196</v>
      </c>
      <c r="B65" s="256">
        <f>4Д9!D76</f>
        <v>0</v>
      </c>
      <c r="C65" s="257">
        <f>4Д9!E76</f>
        <v>0</v>
      </c>
      <c r="D65" s="258">
        <f>4Д9!M82</f>
        <v>0</v>
      </c>
      <c r="E65" s="259">
        <f>4Д9!L82</f>
        <v>0</v>
      </c>
    </row>
    <row r="66" spans="1:5" ht="12.75">
      <c r="A66" s="255">
        <v>197</v>
      </c>
      <c r="B66" s="256">
        <f>4Д9!D80</f>
        <v>0</v>
      </c>
      <c r="C66" s="257">
        <f>4Д9!E80</f>
        <v>0</v>
      </c>
      <c r="D66" s="258">
        <f>4Д9!M84</f>
        <v>0</v>
      </c>
      <c r="E66" s="259">
        <f>4Д9!L84</f>
        <v>0</v>
      </c>
    </row>
    <row r="67" spans="1:5" ht="12.75">
      <c r="A67" s="255">
        <v>199</v>
      </c>
      <c r="B67" s="256">
        <f>4Д9!F58</f>
        <v>0</v>
      </c>
      <c r="C67" s="257">
        <f>4Д9!G58</f>
        <v>0</v>
      </c>
      <c r="D67" s="258">
        <f>4Д9!O65</f>
        <v>0</v>
      </c>
      <c r="E67" s="259">
        <f>4Д9!N65</f>
        <v>0</v>
      </c>
    </row>
    <row r="68" spans="1:5" ht="12.75">
      <c r="A68" s="255">
        <v>200</v>
      </c>
      <c r="B68" s="256">
        <f>4Д9!F66</f>
        <v>0</v>
      </c>
      <c r="C68" s="257">
        <f>4Д9!G66</f>
        <v>0</v>
      </c>
      <c r="D68" s="258">
        <f>4Д9!O67</f>
        <v>0</v>
      </c>
      <c r="E68" s="259">
        <f>4Д9!N67</f>
        <v>0</v>
      </c>
    </row>
    <row r="69" spans="1:5" ht="12.75">
      <c r="A69" s="255">
        <v>201</v>
      </c>
      <c r="B69" s="256">
        <f>4Д9!F74</f>
        <v>0</v>
      </c>
      <c r="C69" s="257">
        <f>4Д9!G74</f>
        <v>0</v>
      </c>
      <c r="D69" s="258">
        <f>4Д9!O69</f>
        <v>0</v>
      </c>
      <c r="E69" s="259">
        <f>4Д9!N69</f>
        <v>0</v>
      </c>
    </row>
    <row r="70" spans="1:5" ht="12.75">
      <c r="A70" s="255">
        <v>202</v>
      </c>
      <c r="B70" s="256">
        <f>4Д9!F82</f>
        <v>0</v>
      </c>
      <c r="C70" s="257">
        <f>4Д9!G82</f>
        <v>0</v>
      </c>
      <c r="D70" s="258">
        <f>4Д9!O71</f>
        <v>0</v>
      </c>
      <c r="E70" s="259">
        <f>4Д9!N71</f>
        <v>0</v>
      </c>
    </row>
    <row r="71" spans="1:5" ht="12.75">
      <c r="A71" s="255">
        <v>203</v>
      </c>
      <c r="B71" s="256">
        <f>4Д9!H62</f>
        <v>0</v>
      </c>
      <c r="C71" s="257">
        <f>4Д9!I62</f>
        <v>0</v>
      </c>
      <c r="D71" s="258">
        <f>4Д9!K59</f>
        <v>0</v>
      </c>
      <c r="E71" s="259">
        <f>4Д9!J59</f>
        <v>0</v>
      </c>
    </row>
    <row r="72" spans="1:5" ht="12.75">
      <c r="A72" s="255">
        <v>204</v>
      </c>
      <c r="B72" s="256">
        <f>4Д9!H78</f>
        <v>0</v>
      </c>
      <c r="C72" s="257">
        <f>4Д9!I78</f>
        <v>0</v>
      </c>
      <c r="D72" s="258">
        <f>4Д9!K61</f>
        <v>0</v>
      </c>
      <c r="E72" s="259">
        <f>4Д9!J61</f>
        <v>0</v>
      </c>
    </row>
    <row r="73" spans="1:5" ht="12.75">
      <c r="A73" s="255">
        <v>205</v>
      </c>
      <c r="B73" s="256">
        <f>4Д9!H69</f>
        <v>0</v>
      </c>
      <c r="C73" s="257">
        <f>4Д9!I69</f>
        <v>0</v>
      </c>
      <c r="D73" s="258">
        <f>4Д9!I72</f>
        <v>0</v>
      </c>
      <c r="E73" s="259">
        <f>4Д9!H72</f>
        <v>0</v>
      </c>
    </row>
    <row r="74" spans="1:5" ht="12.75">
      <c r="A74" s="255">
        <v>206</v>
      </c>
      <c r="B74" s="256">
        <f>4Д9!L60</f>
        <v>0</v>
      </c>
      <c r="C74" s="257">
        <f>4Д9!M60</f>
        <v>0</v>
      </c>
      <c r="D74" s="258">
        <f>4Д9!M62</f>
        <v>0</v>
      </c>
      <c r="E74" s="259">
        <f>4Д9!L62</f>
        <v>0</v>
      </c>
    </row>
    <row r="75" spans="1:5" ht="12.75">
      <c r="A75" s="255">
        <v>207</v>
      </c>
      <c r="B75" s="256">
        <f>4Д9!P66</f>
        <v>0</v>
      </c>
      <c r="C75" s="257">
        <f>4Д9!Q66</f>
        <v>0</v>
      </c>
      <c r="D75" s="258">
        <f>4Д9!I86</f>
        <v>0</v>
      </c>
      <c r="E75" s="259">
        <f>4Д9!H86</f>
        <v>0</v>
      </c>
    </row>
    <row r="76" spans="1:5" ht="12.75">
      <c r="A76" s="255">
        <v>208</v>
      </c>
      <c r="B76" s="256">
        <f>4Д9!P70</f>
        <v>0</v>
      </c>
      <c r="C76" s="257">
        <f>4Д9!Q70</f>
        <v>0</v>
      </c>
      <c r="D76" s="258">
        <f>4Д9!I88</f>
        <v>0</v>
      </c>
      <c r="E76" s="259">
        <f>4Д9!H88</f>
        <v>0</v>
      </c>
    </row>
    <row r="77" spans="1:5" ht="12.75">
      <c r="A77" s="255">
        <v>209</v>
      </c>
      <c r="B77" s="256">
        <f>4Д9!R68</f>
        <v>0</v>
      </c>
      <c r="C77" s="257">
        <f>4Д9!S68</f>
        <v>0</v>
      </c>
      <c r="D77" s="258">
        <f>4Д9!S71</f>
        <v>0</v>
      </c>
      <c r="E77" s="259">
        <f>4Д9!R71</f>
        <v>0</v>
      </c>
    </row>
    <row r="78" spans="1:5" ht="12.75">
      <c r="A78" s="255">
        <v>210</v>
      </c>
      <c r="B78" s="256">
        <f>4Д9!J87</f>
        <v>0</v>
      </c>
      <c r="C78" s="257">
        <f>4Д9!K87</f>
        <v>0</v>
      </c>
      <c r="D78" s="258">
        <f>4Д9!K89</f>
        <v>0</v>
      </c>
      <c r="E78" s="259">
        <f>4Д9!J89</f>
        <v>0</v>
      </c>
    </row>
    <row r="79" spans="1:5" ht="12.75">
      <c r="A79" s="255">
        <v>212</v>
      </c>
      <c r="B79" s="256">
        <f>4Д9!N77</f>
        <v>0</v>
      </c>
      <c r="C79" s="257">
        <f>4Д9!O77</f>
        <v>0</v>
      </c>
      <c r="D79" s="258">
        <f>4Д9!C89</f>
        <v>0</v>
      </c>
      <c r="E79" s="259">
        <f>4Д9!B89</f>
        <v>0</v>
      </c>
    </row>
    <row r="80" spans="1:5" ht="12.75">
      <c r="A80" s="255">
        <v>213</v>
      </c>
      <c r="B80" s="256">
        <f>4Д9!N81</f>
        <v>0</v>
      </c>
      <c r="C80" s="257">
        <f>4Д9!O81</f>
        <v>0</v>
      </c>
      <c r="D80" s="258">
        <f>4Д9!C91</f>
        <v>0</v>
      </c>
      <c r="E80" s="259">
        <f>4Д9!B91</f>
        <v>0</v>
      </c>
    </row>
    <row r="81" spans="1:5" ht="12.75">
      <c r="A81" s="255">
        <v>215</v>
      </c>
      <c r="B81" s="256">
        <f>4Д9!P75</f>
        <v>0</v>
      </c>
      <c r="C81" s="257">
        <f>4Д9!Q75</f>
        <v>0</v>
      </c>
      <c r="D81" s="258">
        <f>4Д9!Q88</f>
        <v>0</v>
      </c>
      <c r="E81" s="259">
        <f>4Д9!P88</f>
        <v>0</v>
      </c>
    </row>
    <row r="82" spans="1:5" ht="12.75">
      <c r="A82" s="255">
        <v>216</v>
      </c>
      <c r="B82" s="256">
        <f>4Д9!P83</f>
        <v>0</v>
      </c>
      <c r="C82" s="257">
        <f>4Д9!Q83</f>
        <v>0</v>
      </c>
      <c r="D82" s="258">
        <f>4Д9!Q90</f>
        <v>0</v>
      </c>
      <c r="E82" s="259">
        <f>4Д9!P90</f>
        <v>0</v>
      </c>
    </row>
    <row r="83" spans="1:5" ht="12.75">
      <c r="A83" s="255">
        <v>217</v>
      </c>
      <c r="B83" s="256">
        <f>4Д9!R79</f>
        <v>0</v>
      </c>
      <c r="C83" s="257">
        <f>4Д9!S79</f>
        <v>0</v>
      </c>
      <c r="D83" s="258">
        <f>4Д9!S85</f>
        <v>0</v>
      </c>
      <c r="E83" s="259">
        <f>4Д9!R85</f>
        <v>0</v>
      </c>
    </row>
    <row r="84" spans="1:5" ht="12.75">
      <c r="A84" s="255">
        <v>218</v>
      </c>
      <c r="B84" s="256">
        <f>4Д9!R89</f>
        <v>0</v>
      </c>
      <c r="C84" s="257">
        <f>4Д9!S89</f>
        <v>0</v>
      </c>
      <c r="D84" s="258">
        <f>4Д9!S91</f>
        <v>0</v>
      </c>
      <c r="E84" s="259">
        <f>4Д9!R91</f>
        <v>0</v>
      </c>
    </row>
    <row r="85" spans="1:5" ht="12.75">
      <c r="A85" s="255">
        <v>221</v>
      </c>
      <c r="B85" s="256">
        <f>4Д9!F90</f>
        <v>0</v>
      </c>
      <c r="C85" s="257">
        <f>4Д9!G90</f>
        <v>0</v>
      </c>
      <c r="D85" s="258">
        <f>4Д9!G93</f>
        <v>0</v>
      </c>
      <c r="E85" s="259">
        <f>4Д9!F93</f>
        <v>0</v>
      </c>
    </row>
    <row r="86" spans="1:5" ht="12.75">
      <c r="A86" s="255">
        <v>222</v>
      </c>
      <c r="B86" s="256">
        <f>4Д9!L93</f>
        <v>0</v>
      </c>
      <c r="C86" s="257">
        <f>4Д9!M93</f>
        <v>0</v>
      </c>
      <c r="D86" s="258">
        <f>4Д9!M95</f>
        <v>0</v>
      </c>
      <c r="E86" s="259">
        <f>4Д9!L95</f>
        <v>0</v>
      </c>
    </row>
    <row r="87" spans="1:5" ht="12.75">
      <c r="A87" s="255">
        <v>1</v>
      </c>
      <c r="B87" s="256">
        <f>1Д9!D6</f>
        <v>6437</v>
      </c>
      <c r="C87" s="257" t="str">
        <f>1Д9!E6</f>
        <v>Каштанова* Ксения</v>
      </c>
      <c r="D87" s="258" t="str">
        <f>3Д9!C6</f>
        <v>_</v>
      </c>
      <c r="E87" s="259">
        <f>3Д9!B6</f>
        <v>0</v>
      </c>
    </row>
    <row r="88" spans="1:5" ht="12.75">
      <c r="A88" s="255">
        <v>3</v>
      </c>
      <c r="B88" s="256">
        <f>1Д9!D14</f>
        <v>7404</v>
      </c>
      <c r="C88" s="257" t="str">
        <f>1Д9!E14</f>
        <v>Морозова* Ева</v>
      </c>
      <c r="D88" s="258" t="str">
        <f>3Д9!C10</f>
        <v>_</v>
      </c>
      <c r="E88" s="259">
        <f>3Д9!B10</f>
        <v>0</v>
      </c>
    </row>
    <row r="89" spans="1:5" ht="12.75">
      <c r="A89" s="255">
        <v>4</v>
      </c>
      <c r="B89" s="256">
        <f>1Д9!D18</f>
        <v>7420</v>
      </c>
      <c r="C89" s="257" t="str">
        <f>1Д9!E18</f>
        <v>Фатхинурова* Карина</v>
      </c>
      <c r="D89" s="258" t="str">
        <f>3Д9!C12</f>
        <v>_</v>
      </c>
      <c r="E89" s="259">
        <f>3Д9!B12</f>
        <v>0</v>
      </c>
    </row>
    <row r="90" spans="1:5" ht="12.75">
      <c r="A90" s="255">
        <v>5</v>
      </c>
      <c r="B90" s="256">
        <f>1Д9!D22</f>
        <v>6638</v>
      </c>
      <c r="C90" s="257" t="str">
        <f>1Д9!E22</f>
        <v>Нургалиева* Камила</v>
      </c>
      <c r="D90" s="258" t="str">
        <f>3Д9!C14</f>
        <v>_</v>
      </c>
      <c r="E90" s="259">
        <f>3Д9!B14</f>
        <v>0</v>
      </c>
    </row>
    <row r="91" spans="1:5" ht="12.75">
      <c r="A91" s="255">
        <v>6</v>
      </c>
      <c r="B91" s="256">
        <f>1Д9!D26</f>
        <v>7972</v>
      </c>
      <c r="C91" s="257" t="str">
        <f>1Д9!E26</f>
        <v>Саликова* Юлия</v>
      </c>
      <c r="D91" s="258" t="str">
        <f>3Д9!C16</f>
        <v>_</v>
      </c>
      <c r="E91" s="259">
        <f>3Д9!B16</f>
        <v>0</v>
      </c>
    </row>
    <row r="92" spans="1:5" ht="12.75">
      <c r="A92" s="255">
        <v>7</v>
      </c>
      <c r="B92" s="256">
        <f>1Д9!D30</f>
        <v>7154</v>
      </c>
      <c r="C92" s="257" t="str">
        <f>1Д9!E30</f>
        <v>Гильманова* Карина</v>
      </c>
      <c r="D92" s="258" t="str">
        <f>3Д9!C18</f>
        <v>_</v>
      </c>
      <c r="E92" s="259">
        <f>3Д9!B18</f>
        <v>0</v>
      </c>
    </row>
    <row r="93" spans="1:5" ht="12.75">
      <c r="A93" s="255">
        <v>8</v>
      </c>
      <c r="B93" s="256">
        <f>1Д9!D34</f>
        <v>6991</v>
      </c>
      <c r="C93" s="257" t="str">
        <f>1Д9!E34</f>
        <v>Плеханова* Арина</v>
      </c>
      <c r="D93" s="258" t="str">
        <f>3Д9!C20</f>
        <v>_</v>
      </c>
      <c r="E93" s="259">
        <f>3Д9!B20</f>
        <v>0</v>
      </c>
    </row>
    <row r="94" spans="1:5" ht="12.75">
      <c r="A94" s="255">
        <v>9</v>
      </c>
      <c r="B94" s="256">
        <f>1Д9!D38</f>
        <v>6432</v>
      </c>
      <c r="C94" s="257" t="str">
        <f>1Д9!E38</f>
        <v>Фарвазева* Замира</v>
      </c>
      <c r="D94" s="258" t="str">
        <f>3Д9!C22</f>
        <v>_</v>
      </c>
      <c r="E94" s="259">
        <f>3Д9!B22</f>
        <v>0</v>
      </c>
    </row>
    <row r="95" spans="1:5" ht="12.75">
      <c r="A95" s="255">
        <v>10</v>
      </c>
      <c r="B95" s="256">
        <f>1Д9!D42</f>
        <v>6264</v>
      </c>
      <c r="C95" s="257" t="str">
        <f>1Д9!E42</f>
        <v>Салягутдинова* Анна</v>
      </c>
      <c r="D95" s="258" t="str">
        <f>3Д9!C24</f>
        <v>_</v>
      </c>
      <c r="E95" s="259">
        <f>3Д9!B24</f>
        <v>0</v>
      </c>
    </row>
    <row r="96" spans="1:5" ht="12.75">
      <c r="A96" s="255">
        <v>11</v>
      </c>
      <c r="B96" s="256">
        <f>1Д9!D46</f>
        <v>7442</v>
      </c>
      <c r="C96" s="257" t="str">
        <f>1Д9!E46</f>
        <v>Краснова* Валерия</v>
      </c>
      <c r="D96" s="258" t="str">
        <f>3Д9!C26</f>
        <v>_</v>
      </c>
      <c r="E96" s="259">
        <f>3Д9!B26</f>
        <v>0</v>
      </c>
    </row>
    <row r="97" spans="1:5" ht="12.75">
      <c r="A97" s="255">
        <v>12</v>
      </c>
      <c r="B97" s="256">
        <f>1Д9!D50</f>
        <v>6893</v>
      </c>
      <c r="C97" s="257" t="str">
        <f>1Д9!E50</f>
        <v>Абукаева* Юлия</v>
      </c>
      <c r="D97" s="258" t="str">
        <f>3Д9!C28</f>
        <v>_</v>
      </c>
      <c r="E97" s="259">
        <f>3Д9!B28</f>
        <v>0</v>
      </c>
    </row>
    <row r="98" spans="1:5" ht="12.75">
      <c r="A98" s="255">
        <v>13</v>
      </c>
      <c r="B98" s="256">
        <f>1Д9!D54</f>
        <v>7424</v>
      </c>
      <c r="C98" s="257" t="str">
        <f>1Д9!E54</f>
        <v>Фазлыева* Алина</v>
      </c>
      <c r="D98" s="258" t="str">
        <f>3Д9!C30</f>
        <v>_</v>
      </c>
      <c r="E98" s="259">
        <f>3Д9!B30</f>
        <v>0</v>
      </c>
    </row>
    <row r="99" spans="1:5" ht="12.75">
      <c r="A99" s="255">
        <v>14</v>
      </c>
      <c r="B99" s="256">
        <f>1Д9!D58</f>
        <v>7818</v>
      </c>
      <c r="C99" s="257" t="str">
        <f>1Д9!E58</f>
        <v>Назмиева* Мелина</v>
      </c>
      <c r="D99" s="258" t="str">
        <f>3Д9!C32</f>
        <v>_</v>
      </c>
      <c r="E99" s="259">
        <f>3Д9!B32</f>
        <v>0</v>
      </c>
    </row>
    <row r="100" spans="1:5" ht="12.75">
      <c r="A100" s="255">
        <v>15</v>
      </c>
      <c r="B100" s="256">
        <f>1Д9!D62</f>
        <v>6844</v>
      </c>
      <c r="C100" s="257" t="str">
        <f>1Д9!E62</f>
        <v>Якупова* Валентина</v>
      </c>
      <c r="D100" s="258" t="str">
        <f>3Д9!C34</f>
        <v>_</v>
      </c>
      <c r="E100" s="259">
        <f>3Д9!B34</f>
        <v>0</v>
      </c>
    </row>
    <row r="101" spans="1:5" ht="12.75">
      <c r="A101" s="255">
        <v>16</v>
      </c>
      <c r="B101" s="256">
        <f>1Д9!D66</f>
        <v>6831</v>
      </c>
      <c r="C101" s="257" t="str">
        <f>1Д9!E66</f>
        <v>Кужина* Айгиза</v>
      </c>
      <c r="D101" s="258" t="str">
        <f>3Д9!C36</f>
        <v>_</v>
      </c>
      <c r="E101" s="259">
        <f>3Д9!B36</f>
        <v>0</v>
      </c>
    </row>
    <row r="102" spans="1:5" ht="12.75">
      <c r="A102" s="255">
        <v>17</v>
      </c>
      <c r="B102" s="256">
        <f>2Д9!D7</f>
        <v>6786</v>
      </c>
      <c r="C102" s="257" t="str">
        <f>2Д9!E7</f>
        <v>Валиахметова* Диана</v>
      </c>
      <c r="D102" s="258" t="str">
        <f>3Д9!C38</f>
        <v>_</v>
      </c>
      <c r="E102" s="259">
        <f>3Д9!B38</f>
        <v>0</v>
      </c>
    </row>
    <row r="103" spans="1:5" ht="12.75">
      <c r="A103" s="255">
        <v>18</v>
      </c>
      <c r="B103" s="256">
        <f>2Д9!D11</f>
        <v>7752</v>
      </c>
      <c r="C103" s="257" t="str">
        <f>2Д9!E11</f>
        <v>Закирьянова* Виктория</v>
      </c>
      <c r="D103" s="258" t="str">
        <f>3Д9!C40</f>
        <v>_</v>
      </c>
      <c r="E103" s="259">
        <f>3Д9!B40</f>
        <v>0</v>
      </c>
    </row>
    <row r="104" spans="1:5" ht="12.75">
      <c r="A104" s="255">
        <v>19</v>
      </c>
      <c r="B104" s="256">
        <f>2Д9!D15</f>
        <v>7266</v>
      </c>
      <c r="C104" s="257" t="str">
        <f>2Д9!E15</f>
        <v>Исламова* Милана</v>
      </c>
      <c r="D104" s="258" t="str">
        <f>3Д9!C42</f>
        <v>_</v>
      </c>
      <c r="E104" s="259">
        <f>3Д9!B42</f>
        <v>0</v>
      </c>
    </row>
    <row r="105" spans="1:5" ht="12.75">
      <c r="A105" s="255">
        <v>20</v>
      </c>
      <c r="B105" s="256">
        <f>2Д9!D19</f>
        <v>6832</v>
      </c>
      <c r="C105" s="257" t="str">
        <f>2Д9!E19</f>
        <v>Гумерова* Ынйы</v>
      </c>
      <c r="D105" s="258" t="str">
        <f>3Д9!C44</f>
        <v>_</v>
      </c>
      <c r="E105" s="259">
        <f>3Д9!B44</f>
        <v>0</v>
      </c>
    </row>
    <row r="106" spans="1:5" ht="12.75">
      <c r="A106" s="255">
        <v>21</v>
      </c>
      <c r="B106" s="256">
        <f>2Д9!D23</f>
        <v>6877</v>
      </c>
      <c r="C106" s="257" t="str">
        <f>2Д9!E23</f>
        <v>Решетникова* Арина</v>
      </c>
      <c r="D106" s="258" t="str">
        <f>3Д9!C46</f>
        <v>_</v>
      </c>
      <c r="E106" s="259">
        <f>3Д9!B46</f>
        <v>0</v>
      </c>
    </row>
    <row r="107" spans="1:5" ht="12.75">
      <c r="A107" s="255">
        <v>22</v>
      </c>
      <c r="B107" s="256">
        <f>2Д9!D27</f>
        <v>6778</v>
      </c>
      <c r="C107" s="257" t="str">
        <f>2Д9!E27</f>
        <v>Набиуллина* Айгуль</v>
      </c>
      <c r="D107" s="258" t="str">
        <f>3Д9!C48</f>
        <v>_</v>
      </c>
      <c r="E107" s="259">
        <f>3Д9!B48</f>
        <v>0</v>
      </c>
    </row>
    <row r="108" spans="1:5" ht="12.75">
      <c r="A108" s="255">
        <v>23</v>
      </c>
      <c r="B108" s="256">
        <f>2Д9!D31</f>
        <v>8009</v>
      </c>
      <c r="C108" s="257" t="str">
        <f>2Д9!E31</f>
        <v>Салмиярова* Анна</v>
      </c>
      <c r="D108" s="258" t="str">
        <f>3Д9!C50</f>
        <v>_</v>
      </c>
      <c r="E108" s="259">
        <f>3Д9!B50</f>
        <v>0</v>
      </c>
    </row>
    <row r="109" spans="1:5" ht="12.75">
      <c r="A109" s="255">
        <v>24</v>
      </c>
      <c r="B109" s="256">
        <f>2Д9!D35</f>
        <v>7179</v>
      </c>
      <c r="C109" s="257" t="str">
        <f>2Д9!E35</f>
        <v>Ахтямова* Камилла</v>
      </c>
      <c r="D109" s="258" t="str">
        <f>3Д9!C52</f>
        <v>_</v>
      </c>
      <c r="E109" s="259">
        <f>3Д9!B52</f>
        <v>0</v>
      </c>
    </row>
    <row r="110" spans="1:5" ht="12.75">
      <c r="A110" s="255">
        <v>25</v>
      </c>
      <c r="B110" s="256">
        <f>2Д9!D39</f>
        <v>6836</v>
      </c>
      <c r="C110" s="257" t="str">
        <f>2Д9!E39</f>
        <v>Суюндукова* Алтынай</v>
      </c>
      <c r="D110" s="258" t="str">
        <f>3Д9!C54</f>
        <v>_</v>
      </c>
      <c r="E110" s="259">
        <f>3Д9!B54</f>
        <v>0</v>
      </c>
    </row>
    <row r="111" spans="1:5" ht="12.75">
      <c r="A111" s="255">
        <v>26</v>
      </c>
      <c r="B111" s="256">
        <f>2Д9!D43</f>
        <v>6681</v>
      </c>
      <c r="C111" s="257" t="str">
        <f>2Д9!E43</f>
        <v>Муратова* Диана</v>
      </c>
      <c r="D111" s="258" t="str">
        <f>3Д9!C56</f>
        <v>_</v>
      </c>
      <c r="E111" s="259">
        <f>3Д9!B56</f>
        <v>0</v>
      </c>
    </row>
    <row r="112" spans="1:5" ht="12.75">
      <c r="A112" s="255">
        <v>27</v>
      </c>
      <c r="B112" s="256">
        <f>2Д9!D47</f>
        <v>7605</v>
      </c>
      <c r="C112" s="257" t="str">
        <f>2Д9!E47</f>
        <v>Михайлова* Кристина</v>
      </c>
      <c r="D112" s="258" t="str">
        <f>3Д9!C58</f>
        <v>_</v>
      </c>
      <c r="E112" s="259">
        <f>3Д9!B58</f>
        <v>0</v>
      </c>
    </row>
    <row r="113" spans="1:5" ht="12.75">
      <c r="A113" s="255">
        <v>28</v>
      </c>
      <c r="B113" s="256">
        <f>2Д9!D51</f>
        <v>7029</v>
      </c>
      <c r="C113" s="257" t="str">
        <f>2Д9!E51</f>
        <v>Колесникова* Софья</v>
      </c>
      <c r="D113" s="258" t="str">
        <f>3Д9!C60</f>
        <v>_</v>
      </c>
      <c r="E113" s="259">
        <f>3Д9!B60</f>
        <v>0</v>
      </c>
    </row>
    <row r="114" spans="1:5" ht="12.75">
      <c r="A114" s="255">
        <v>29</v>
      </c>
      <c r="B114" s="256">
        <f>2Д9!D55</f>
        <v>7785</v>
      </c>
      <c r="C114" s="257" t="str">
        <f>2Д9!E55</f>
        <v>Михайлова* Полина</v>
      </c>
      <c r="D114" s="258" t="str">
        <f>3Д9!C62</f>
        <v>_</v>
      </c>
      <c r="E114" s="259">
        <f>3Д9!B62</f>
        <v>0</v>
      </c>
    </row>
    <row r="115" spans="1:5" ht="12.75">
      <c r="A115" s="255">
        <v>30</v>
      </c>
      <c r="B115" s="256">
        <f>2Д9!D59</f>
        <v>7182</v>
      </c>
      <c r="C115" s="257" t="str">
        <f>2Д9!E59</f>
        <v>Гайнанова* Елизавета</v>
      </c>
      <c r="D115" s="258" t="str">
        <f>3Д9!C64</f>
        <v>_</v>
      </c>
      <c r="E115" s="259">
        <f>3Д9!B64</f>
        <v>0</v>
      </c>
    </row>
    <row r="116" spans="1:5" ht="12.75">
      <c r="A116" s="255">
        <v>32</v>
      </c>
      <c r="B116" s="256">
        <f>2Д9!D67</f>
        <v>6785</v>
      </c>
      <c r="C116" s="257" t="str">
        <f>2Д9!E67</f>
        <v>Валиахметова* Лиана</v>
      </c>
      <c r="D116" s="258" t="str">
        <f>3Д9!C68</f>
        <v>_</v>
      </c>
      <c r="E116" s="259">
        <f>3Д9!B68</f>
        <v>0</v>
      </c>
    </row>
    <row r="117" spans="1:5" ht="12.75">
      <c r="A117" s="255">
        <v>64</v>
      </c>
      <c r="B117" s="256">
        <f>3Д9!D7</f>
        <v>7811</v>
      </c>
      <c r="C117" s="257" t="str">
        <f>3Д9!E7</f>
        <v>Киселева* София</v>
      </c>
      <c r="D117" s="258" t="str">
        <f>4Д9!C55</f>
        <v>_</v>
      </c>
      <c r="E117" s="259">
        <f>4Д9!B55</f>
        <v>0</v>
      </c>
    </row>
    <row r="118" spans="1:5" ht="12.75">
      <c r="A118" s="255">
        <v>79</v>
      </c>
      <c r="B118" s="256">
        <f>3Д9!D67</f>
        <v>8017</v>
      </c>
      <c r="C118" s="257" t="str">
        <f>3Д9!E67</f>
        <v>Мухаметдинова* София</v>
      </c>
      <c r="D118" s="258" t="str">
        <f>4Д9!C85</f>
        <v>_</v>
      </c>
      <c r="E118" s="259">
        <f>4Д9!B85</f>
        <v>0</v>
      </c>
    </row>
    <row r="119" spans="1:5" ht="12.75">
      <c r="A119" s="255">
        <v>191</v>
      </c>
      <c r="B119" s="256">
        <f>4Д9!D56</f>
        <v>0</v>
      </c>
      <c r="C119" s="257">
        <f>4Д9!E56</f>
        <v>0</v>
      </c>
      <c r="D119" s="258" t="str">
        <f>4Д9!M72</f>
        <v>_</v>
      </c>
      <c r="E119" s="259">
        <f>4Д9!L72</f>
        <v>0</v>
      </c>
    </row>
    <row r="120" spans="1:5" ht="12.75">
      <c r="A120" s="255">
        <v>198</v>
      </c>
      <c r="B120" s="256">
        <f>4Д9!D84</f>
        <v>0</v>
      </c>
      <c r="C120" s="257">
        <f>4Д9!E84</f>
        <v>0</v>
      </c>
      <c r="D120" s="258" t="str">
        <f>4Д9!M86</f>
        <v>_</v>
      </c>
      <c r="E120" s="259">
        <f>4Д9!L86</f>
        <v>0</v>
      </c>
    </row>
    <row r="121" spans="1:5" ht="12.75">
      <c r="A121" s="255">
        <v>211</v>
      </c>
      <c r="B121" s="256">
        <f>4Д9!N73</f>
        <v>0</v>
      </c>
      <c r="C121" s="257">
        <f>4Д9!O73</f>
        <v>0</v>
      </c>
      <c r="D121" s="258" t="str">
        <f>4Д9!C87</f>
        <v>_</v>
      </c>
      <c r="E121" s="259">
        <f>4Д9!B87</f>
        <v>0</v>
      </c>
    </row>
    <row r="122" spans="1:5" ht="12.75">
      <c r="A122" s="255">
        <v>214</v>
      </c>
      <c r="B122" s="256">
        <f>4Д9!N85</f>
        <v>0</v>
      </c>
      <c r="C122" s="257">
        <f>4Д9!O85</f>
        <v>0</v>
      </c>
      <c r="D122" s="258" t="str">
        <f>4Д9!C93</f>
        <v>_</v>
      </c>
      <c r="E122" s="259">
        <f>4Д9!B93</f>
        <v>0</v>
      </c>
    </row>
    <row r="123" spans="1:5" ht="12.75">
      <c r="A123" s="255">
        <v>219</v>
      </c>
      <c r="B123" s="256">
        <f>4Д9!D88</f>
        <v>0</v>
      </c>
      <c r="C123" s="257">
        <f>4Д9!E88</f>
        <v>0</v>
      </c>
      <c r="D123" s="258" t="str">
        <f>4Д9!K92</f>
        <v>_</v>
      </c>
      <c r="E123" s="259">
        <f>4Д9!J92</f>
        <v>0</v>
      </c>
    </row>
    <row r="124" spans="1:5" ht="12.75">
      <c r="A124" s="255">
        <v>220</v>
      </c>
      <c r="B124" s="256">
        <f>4Д9!D92</f>
        <v>0</v>
      </c>
      <c r="C124" s="257">
        <f>4Д9!E92</f>
        <v>0</v>
      </c>
      <c r="D124" s="258" t="str">
        <f>4Д9!K94</f>
        <v>_</v>
      </c>
      <c r="E124" s="259">
        <f>4Д9!J94</f>
        <v>0</v>
      </c>
    </row>
    <row r="125" spans="1:5" ht="12.75">
      <c r="A125" s="255">
        <v>113</v>
      </c>
      <c r="B125" s="256">
        <f>3Д9!L28</f>
        <v>6893</v>
      </c>
      <c r="C125" s="257" t="str">
        <f>3Д9!M28</f>
        <v>Абукаева* Юлия</v>
      </c>
      <c r="D125" s="258" t="str">
        <f>3Д9!K76</f>
        <v>Исламова* Милана</v>
      </c>
      <c r="E125" s="259">
        <f>3Д9!J76</f>
        <v>7266</v>
      </c>
    </row>
    <row r="126" spans="1:5" ht="12.75">
      <c r="A126" s="255">
        <v>38</v>
      </c>
      <c r="B126" s="256">
        <f>1Д9!F48</f>
        <v>6893</v>
      </c>
      <c r="C126" s="257" t="str">
        <f>1Д9!G48</f>
        <v>Абукаева* Юлия</v>
      </c>
      <c r="D126" s="258" t="str">
        <f>3Д9!E49</f>
        <v>Краснова* Валерия</v>
      </c>
      <c r="E126" s="259">
        <f>3Д9!D49</f>
        <v>7442</v>
      </c>
    </row>
    <row r="127" spans="1:5" ht="12.75">
      <c r="A127" s="255">
        <v>106</v>
      </c>
      <c r="B127" s="256">
        <f>3Д9!J24</f>
        <v>6893</v>
      </c>
      <c r="C127" s="257" t="str">
        <f>3Д9!K24</f>
        <v>Абукаева* Юлия</v>
      </c>
      <c r="D127" s="258" t="str">
        <f>3Д9!C82</f>
        <v>Набиуллина* Айгуль</v>
      </c>
      <c r="E127" s="259">
        <f>3Д9!B82</f>
        <v>6778</v>
      </c>
    </row>
    <row r="128" spans="1:5" ht="12.75">
      <c r="A128" s="255">
        <v>117</v>
      </c>
      <c r="B128" s="256">
        <f>3Д9!N32</f>
        <v>7179</v>
      </c>
      <c r="C128" s="257" t="str">
        <f>3Д9!O32</f>
        <v>Ахтямова* Камилла</v>
      </c>
      <c r="D128" s="258" t="str">
        <f>3Д9!C72</f>
        <v>Абукаева* Юлия</v>
      </c>
      <c r="E128" s="259">
        <f>3Д9!B72</f>
        <v>6893</v>
      </c>
    </row>
    <row r="129" spans="1:5" ht="12.75">
      <c r="A129" s="255">
        <v>54</v>
      </c>
      <c r="B129" s="256">
        <f>2Д9!H29</f>
        <v>7179</v>
      </c>
      <c r="C129" s="257" t="str">
        <f>2Д9!I29</f>
        <v>Ахтямова* Камилла</v>
      </c>
      <c r="D129" s="258" t="str">
        <f>3Д9!I46</f>
        <v>Решетникова* Арина</v>
      </c>
      <c r="E129" s="259">
        <f>3Д9!H46</f>
        <v>6877</v>
      </c>
    </row>
    <row r="130" spans="1:5" ht="12.75">
      <c r="A130" s="255">
        <v>44</v>
      </c>
      <c r="B130" s="256">
        <f>2Д9!F33</f>
        <v>7179</v>
      </c>
      <c r="C130" s="257" t="str">
        <f>2Д9!G33</f>
        <v>Ахтямова* Камилла</v>
      </c>
      <c r="D130" s="258" t="str">
        <f>3Д9!E25</f>
        <v>Салмиярова* Анна</v>
      </c>
      <c r="E130" s="259">
        <f>3Д9!D25</f>
        <v>8009</v>
      </c>
    </row>
    <row r="131" spans="1:5" ht="12.75">
      <c r="A131" s="255">
        <v>59</v>
      </c>
      <c r="B131" s="256">
        <f>2Д9!J21</f>
        <v>6786</v>
      </c>
      <c r="C131" s="257" t="str">
        <f>2Д9!K21</f>
        <v>Валиахметова* Диана</v>
      </c>
      <c r="D131" s="258" t="str">
        <f>3Д9!M36</f>
        <v>Ахтямова* Камилла</v>
      </c>
      <c r="E131" s="259">
        <f>3Д9!L36</f>
        <v>7179</v>
      </c>
    </row>
    <row r="132" spans="1:5" ht="12.75">
      <c r="A132" s="255">
        <v>62</v>
      </c>
      <c r="B132" s="256">
        <f>2Д9!L37</f>
        <v>6786</v>
      </c>
      <c r="C132" s="257" t="str">
        <f>2Д9!M37</f>
        <v>Валиахметова* Диана</v>
      </c>
      <c r="D132" s="258" t="str">
        <f>3Д9!Q40</f>
        <v>Валиахметова* Лиана</v>
      </c>
      <c r="E132" s="259">
        <f>3Д9!P40</f>
        <v>6785</v>
      </c>
    </row>
    <row r="133" spans="1:5" ht="12.75">
      <c r="A133" s="255">
        <v>53</v>
      </c>
      <c r="B133" s="256">
        <f>2Д9!H13</f>
        <v>6786</v>
      </c>
      <c r="C133" s="257" t="str">
        <f>2Д9!I13</f>
        <v>Валиахметова* Диана</v>
      </c>
      <c r="D133" s="258" t="str">
        <f>3Д9!I38</f>
        <v>Гумерова* Ынйы</v>
      </c>
      <c r="E133" s="259">
        <f>3Д9!H38</f>
        <v>6832</v>
      </c>
    </row>
    <row r="134" spans="1:5" ht="12.75">
      <c r="A134" s="255">
        <v>41</v>
      </c>
      <c r="B134" s="256">
        <f>2Д9!F9</f>
        <v>6786</v>
      </c>
      <c r="C134" s="257" t="str">
        <f>2Д9!G9</f>
        <v>Валиахметова* Диана</v>
      </c>
      <c r="D134" s="258" t="str">
        <f>3Д9!E37</f>
        <v>Закирьянова* Виктория</v>
      </c>
      <c r="E134" s="259">
        <f>3Д9!D37</f>
        <v>7752</v>
      </c>
    </row>
    <row r="135" spans="1:5" ht="12.75">
      <c r="A135" s="255">
        <v>60</v>
      </c>
      <c r="B135" s="256">
        <f>2Д9!J53</f>
        <v>6785</v>
      </c>
      <c r="C135" s="257" t="str">
        <f>2Д9!K53</f>
        <v>Валиахметова* Лиана</v>
      </c>
      <c r="D135" s="258" t="str">
        <f>3Д9!M20</f>
        <v>Колесникова* Софья</v>
      </c>
      <c r="E135" s="259">
        <f>3Д9!L20</f>
        <v>7029</v>
      </c>
    </row>
    <row r="136" spans="1:5" ht="12.75">
      <c r="A136" s="255">
        <v>124</v>
      </c>
      <c r="B136" s="256">
        <f>3Д9!R31</f>
        <v>6785</v>
      </c>
      <c r="C136" s="257" t="str">
        <f>3Д9!S31</f>
        <v>Валиахметова* Лиана</v>
      </c>
      <c r="D136" s="258" t="str">
        <f>3Д9!S36</f>
        <v>Колесникова* Софья</v>
      </c>
      <c r="E136" s="259">
        <f>3Д9!R36</f>
        <v>7029</v>
      </c>
    </row>
    <row r="137" spans="1:5" ht="12.75">
      <c r="A137" s="255">
        <v>56</v>
      </c>
      <c r="B137" s="256">
        <f>2Д9!H61</f>
        <v>6785</v>
      </c>
      <c r="C137" s="257" t="str">
        <f>2Д9!I61</f>
        <v>Валиахметова* Лиана</v>
      </c>
      <c r="D137" s="258" t="str">
        <f>3Д9!I62</f>
        <v>Михайлова* Полина</v>
      </c>
      <c r="E137" s="259">
        <f>3Д9!H62</f>
        <v>7785</v>
      </c>
    </row>
    <row r="138" spans="1:5" ht="12.75">
      <c r="A138" s="255">
        <v>48</v>
      </c>
      <c r="B138" s="256">
        <f>2Д9!F65</f>
        <v>6785</v>
      </c>
      <c r="C138" s="257" t="str">
        <f>2Д9!G65</f>
        <v>Валиахметова* Лиана</v>
      </c>
      <c r="D138" s="258" t="str">
        <f>3Д9!E9</f>
        <v>Салахова* Кристина</v>
      </c>
      <c r="E138" s="259">
        <f>3Д9!D9</f>
        <v>7755</v>
      </c>
    </row>
    <row r="139" spans="1:5" ht="12.75">
      <c r="A139" s="255">
        <v>123</v>
      </c>
      <c r="B139" s="256">
        <f>3Д9!R48</f>
        <v>6785</v>
      </c>
      <c r="C139" s="257" t="str">
        <f>3Д9!S48</f>
        <v>Валиахметова* Лиана</v>
      </c>
      <c r="D139" s="258" t="str">
        <f>3Д9!Q68</f>
        <v>Суюндукова* Алтынай</v>
      </c>
      <c r="E139" s="259">
        <f>3Д9!P68</f>
        <v>6836</v>
      </c>
    </row>
    <row r="140" spans="1:5" ht="12.75">
      <c r="A140" s="255">
        <v>131</v>
      </c>
      <c r="B140" s="256">
        <f>3Д9!L75</f>
        <v>7182</v>
      </c>
      <c r="C140" s="257" t="str">
        <f>3Д9!M75</f>
        <v>Гайнанова* Елизавета</v>
      </c>
      <c r="D140" s="258" t="str">
        <f>3Д9!Q74</f>
        <v>Исламова* Милана</v>
      </c>
      <c r="E140" s="259">
        <f>3Д9!P74</f>
        <v>7266</v>
      </c>
    </row>
    <row r="141" spans="1:5" ht="12.75">
      <c r="A141" s="255">
        <v>104</v>
      </c>
      <c r="B141" s="256">
        <f>3Д9!J8</f>
        <v>7182</v>
      </c>
      <c r="C141" s="257" t="str">
        <f>3Д9!K8</f>
        <v>Гайнанова* Елизавета</v>
      </c>
      <c r="D141" s="258" t="str">
        <f>3Д9!C78</f>
        <v>Морозова* Ева</v>
      </c>
      <c r="E141" s="259">
        <f>3Д9!B78</f>
        <v>7404</v>
      </c>
    </row>
    <row r="142" spans="1:5" ht="12.75">
      <c r="A142" s="255">
        <v>96</v>
      </c>
      <c r="B142" s="256">
        <f>3Д9!H10</f>
        <v>7182</v>
      </c>
      <c r="C142" s="257" t="str">
        <f>3Д9!I10</f>
        <v>Гайнанова* Елизавета</v>
      </c>
      <c r="D142" s="258" t="str">
        <f>4Д9!C6</f>
        <v>Салахова* Кристина</v>
      </c>
      <c r="E142" s="259">
        <f>4Д9!B6</f>
        <v>7755</v>
      </c>
    </row>
    <row r="143" spans="1:5" ht="12.75">
      <c r="A143" s="255">
        <v>2</v>
      </c>
      <c r="B143" s="256">
        <f>1Д9!D10</f>
        <v>7797</v>
      </c>
      <c r="C143" s="257" t="str">
        <f>1Д9!E10</f>
        <v>Гибаева* Камилла</v>
      </c>
      <c r="D143" s="258" t="str">
        <f>3Д9!C8</f>
        <v>Киселева* София</v>
      </c>
      <c r="E143" s="259">
        <f>3Д9!B8</f>
        <v>7811</v>
      </c>
    </row>
    <row r="144" spans="1:5" ht="12.75">
      <c r="A144" s="255">
        <v>173</v>
      </c>
      <c r="B144" s="256">
        <f>4Д9!H36</f>
        <v>7797</v>
      </c>
      <c r="C144" s="257" t="str">
        <f>4Д9!I36</f>
        <v>Гибаева* Камилла</v>
      </c>
      <c r="D144" s="258" t="str">
        <f>4Д9!I39</f>
        <v>Киселева* София</v>
      </c>
      <c r="E144" s="259">
        <f>4Д9!H39</f>
        <v>7811</v>
      </c>
    </row>
    <row r="145" spans="1:5" ht="12.75">
      <c r="A145" s="255">
        <v>154</v>
      </c>
      <c r="B145" s="256">
        <f>4Д9!P6</f>
        <v>7154</v>
      </c>
      <c r="C145" s="257" t="str">
        <f>4Д9!Q6</f>
        <v>Гильманова* Карина</v>
      </c>
      <c r="D145" s="258" t="str">
        <f>4Д9!Q8</f>
        <v>Закирьянова* Виктория</v>
      </c>
      <c r="E145" s="259">
        <f>4Д9!P8</f>
        <v>7752</v>
      </c>
    </row>
    <row r="146" spans="1:5" ht="12.75">
      <c r="A146" s="255">
        <v>150</v>
      </c>
      <c r="B146" s="256">
        <f>4Д9!D19</f>
        <v>7154</v>
      </c>
      <c r="C146" s="257" t="str">
        <f>4Д9!E19</f>
        <v>Гильманова* Карина</v>
      </c>
      <c r="D146" s="258" t="str">
        <f>4Д9!O16</f>
        <v>Мухаметдинова* София</v>
      </c>
      <c r="E146" s="259">
        <f>4Д9!N16</f>
        <v>8017</v>
      </c>
    </row>
    <row r="147" spans="1:5" ht="12.75">
      <c r="A147" s="255">
        <v>133</v>
      </c>
      <c r="B147" s="256">
        <f>3Д9!N77</f>
        <v>6832</v>
      </c>
      <c r="C147" s="257" t="str">
        <f>3Д9!O77</f>
        <v>Гумерова* Ынйы</v>
      </c>
      <c r="D147" s="258" t="str">
        <f>3Д9!O80</f>
        <v>Гайнанова* Елизавета</v>
      </c>
      <c r="E147" s="259">
        <f>3Д9!N80</f>
        <v>7182</v>
      </c>
    </row>
    <row r="148" spans="1:5" ht="12.75">
      <c r="A148" s="255">
        <v>42</v>
      </c>
      <c r="B148" s="256">
        <f>2Д9!F17</f>
        <v>6832</v>
      </c>
      <c r="C148" s="257" t="str">
        <f>2Д9!G17</f>
        <v>Гумерова* Ынйы</v>
      </c>
      <c r="D148" s="258" t="str">
        <f>3Д9!E33</f>
        <v>Исламова* Милана</v>
      </c>
      <c r="E148" s="259">
        <f>3Д9!D33</f>
        <v>7266</v>
      </c>
    </row>
    <row r="149" spans="1:5" ht="12.75">
      <c r="A149" s="255">
        <v>132</v>
      </c>
      <c r="B149" s="256">
        <f>3Д9!L79</f>
        <v>6832</v>
      </c>
      <c r="C149" s="257" t="str">
        <f>3Д9!M79</f>
        <v>Гумерова* Ынйы</v>
      </c>
      <c r="D149" s="258" t="str">
        <f>3Д9!Q76</f>
        <v>Фатхинурова* Карина</v>
      </c>
      <c r="E149" s="259">
        <f>3Д9!P76</f>
        <v>7420</v>
      </c>
    </row>
    <row r="150" spans="1:5" ht="12.75">
      <c r="A150" s="255">
        <v>108</v>
      </c>
      <c r="B150" s="256">
        <f>3Д9!J40</f>
        <v>6832</v>
      </c>
      <c r="C150" s="257" t="str">
        <f>3Д9!K40</f>
        <v>Гумерова* Ынйы</v>
      </c>
      <c r="D150" s="258" t="str">
        <f>3Д9!C86</f>
        <v>Якупова* Валентина</v>
      </c>
      <c r="E150" s="259">
        <f>3Д9!B86</f>
        <v>6844</v>
      </c>
    </row>
    <row r="151" spans="1:5" ht="12.75">
      <c r="A151" s="255">
        <v>148</v>
      </c>
      <c r="B151" s="256">
        <f>4Д9!D11</f>
        <v>7752</v>
      </c>
      <c r="C151" s="257" t="str">
        <f>4Д9!E11</f>
        <v>Закирьянова* Виктория</v>
      </c>
      <c r="D151" s="258" t="str">
        <f>4Д9!O12</f>
        <v>Салмиярова* Анна</v>
      </c>
      <c r="E151" s="259">
        <f>4Д9!N12</f>
        <v>8009</v>
      </c>
    </row>
    <row r="152" spans="1:5" ht="12.75">
      <c r="A152" s="255">
        <v>99</v>
      </c>
      <c r="B152" s="256">
        <f>3Д9!H34</f>
        <v>7266</v>
      </c>
      <c r="C152" s="257" t="str">
        <f>3Д9!I34</f>
        <v>Исламова* Милана</v>
      </c>
      <c r="D152" s="258" t="str">
        <f>4Д9!C12</f>
        <v>Закирьянова* Виктория</v>
      </c>
      <c r="E152" s="259">
        <f>4Д9!B12</f>
        <v>7752</v>
      </c>
    </row>
    <row r="153" spans="1:5" ht="12.75">
      <c r="A153" s="255">
        <v>107</v>
      </c>
      <c r="B153" s="256">
        <f>3Д9!J32</f>
        <v>7266</v>
      </c>
      <c r="C153" s="257" t="str">
        <f>3Д9!K32</f>
        <v>Исламова* Милана</v>
      </c>
      <c r="D153" s="258" t="str">
        <f>3Д9!C84</f>
        <v>Фазлыева* Алина</v>
      </c>
      <c r="E153" s="259">
        <f>3Д9!B84</f>
        <v>7424</v>
      </c>
    </row>
    <row r="154" spans="1:5" ht="12.75">
      <c r="A154" s="255">
        <v>63</v>
      </c>
      <c r="B154" s="256">
        <f>1Д9!J68</f>
        <v>6437</v>
      </c>
      <c r="C154" s="257" t="str">
        <f>1Д9!K68</f>
        <v>Каштанова* Ксения</v>
      </c>
      <c r="D154" s="258" t="str">
        <f>2Д9!K9</f>
        <v>Валиахметова* Диана</v>
      </c>
      <c r="E154" s="259">
        <f>2Д9!J9</f>
        <v>6786</v>
      </c>
    </row>
    <row r="155" spans="1:5" ht="12.75">
      <c r="A155" s="255">
        <v>33</v>
      </c>
      <c r="B155" s="256">
        <f>1Д9!F8</f>
        <v>6437</v>
      </c>
      <c r="C155" s="257" t="str">
        <f>1Д9!G8</f>
        <v>Каштанова* Ксения</v>
      </c>
      <c r="D155" s="258" t="str">
        <f>3Д9!E69</f>
        <v>Гибаева* Камилла</v>
      </c>
      <c r="E155" s="259">
        <f>3Д9!D69</f>
        <v>7797</v>
      </c>
    </row>
    <row r="156" spans="1:5" ht="12.75">
      <c r="A156" s="255">
        <v>61</v>
      </c>
      <c r="B156" s="256">
        <f>1Д9!L36</f>
        <v>6437</v>
      </c>
      <c r="C156" s="257" t="str">
        <f>1Д9!M36</f>
        <v>Каштанова* Ксения</v>
      </c>
      <c r="D156" s="258" t="str">
        <f>3Д9!Q8</f>
        <v>Кужина* Айгиза</v>
      </c>
      <c r="E156" s="259">
        <f>3Д9!P8</f>
        <v>6831</v>
      </c>
    </row>
    <row r="157" spans="1:5" ht="12.75">
      <c r="A157" s="255">
        <v>49</v>
      </c>
      <c r="B157" s="256">
        <f>1Д9!H12</f>
        <v>6437</v>
      </c>
      <c r="C157" s="257" t="str">
        <f>1Д9!I12</f>
        <v>Каштанова* Ксения</v>
      </c>
      <c r="D157" s="258" t="str">
        <f>3Д9!I6</f>
        <v>Морозова* Ева</v>
      </c>
      <c r="E157" s="259">
        <f>3Д9!H6</f>
        <v>7404</v>
      </c>
    </row>
    <row r="158" spans="1:5" ht="12.75">
      <c r="A158" s="255">
        <v>57</v>
      </c>
      <c r="B158" s="256">
        <f>1Д9!J20</f>
        <v>6437</v>
      </c>
      <c r="C158" s="257" t="str">
        <f>1Д9!K20</f>
        <v>Каштанова* Ксения</v>
      </c>
      <c r="D158" s="258" t="str">
        <f>3Д9!M68</f>
        <v>Плеханова* Арина</v>
      </c>
      <c r="E158" s="259">
        <f>3Д9!L68</f>
        <v>6991</v>
      </c>
    </row>
    <row r="159" spans="1:5" ht="12.75">
      <c r="A159" s="255">
        <v>120</v>
      </c>
      <c r="B159" s="256">
        <f>3Д9!P24</f>
        <v>7029</v>
      </c>
      <c r="C159" s="257" t="str">
        <f>3Д9!Q24</f>
        <v>Колесникова* Софья</v>
      </c>
      <c r="D159" s="258" t="str">
        <f>3Д9!Q70</f>
        <v>Ахтямова* Камилла</v>
      </c>
      <c r="E159" s="259">
        <f>3Д9!P70</f>
        <v>7179</v>
      </c>
    </row>
    <row r="160" spans="1:5" ht="12.75">
      <c r="A160" s="255">
        <v>122</v>
      </c>
      <c r="B160" s="256">
        <f>3Д9!R16</f>
        <v>7029</v>
      </c>
      <c r="C160" s="257" t="str">
        <f>3Д9!S16</f>
        <v>Колесникова* Софья</v>
      </c>
      <c r="D160" s="258" t="str">
        <f>3Д9!Q66</f>
        <v>Кужина* Айгиза</v>
      </c>
      <c r="E160" s="259">
        <f>3Д9!P66</f>
        <v>6831</v>
      </c>
    </row>
    <row r="161" spans="1:5" ht="12.75">
      <c r="A161" s="255">
        <v>46</v>
      </c>
      <c r="B161" s="256">
        <f>2Д9!F49</f>
        <v>7029</v>
      </c>
      <c r="C161" s="257" t="str">
        <f>2Д9!G49</f>
        <v>Колесникова* Софья</v>
      </c>
      <c r="D161" s="258" t="str">
        <f>3Д9!E17</f>
        <v>Михайлова* Кристина</v>
      </c>
      <c r="E161" s="259">
        <f>3Д9!D17</f>
        <v>7605</v>
      </c>
    </row>
    <row r="162" spans="1:5" ht="12.75">
      <c r="A162" s="255">
        <v>116</v>
      </c>
      <c r="B162" s="256">
        <f>3Д9!N16</f>
        <v>7029</v>
      </c>
      <c r="C162" s="257" t="str">
        <f>3Д9!O16</f>
        <v>Колесникова* Софья</v>
      </c>
      <c r="D162" s="258" t="str">
        <f>3Д9!C70</f>
        <v>Муратова* Диана</v>
      </c>
      <c r="E162" s="259">
        <f>3Д9!B70</f>
        <v>6681</v>
      </c>
    </row>
    <row r="163" spans="1:5" ht="12.75">
      <c r="A163" s="255">
        <v>55</v>
      </c>
      <c r="B163" s="256">
        <f>2Д9!H45</f>
        <v>7029</v>
      </c>
      <c r="C163" s="257" t="str">
        <f>2Д9!I45</f>
        <v>Колесникова* Софья</v>
      </c>
      <c r="D163" s="258" t="str">
        <f>3Д9!I54</f>
        <v>Суюндукова* Алтынай</v>
      </c>
      <c r="E163" s="259">
        <f>3Д9!H54</f>
        <v>6836</v>
      </c>
    </row>
    <row r="164" spans="1:5" ht="12.75">
      <c r="A164" s="255">
        <v>152</v>
      </c>
      <c r="B164" s="256">
        <f>4Д9!F17</f>
        <v>7442</v>
      </c>
      <c r="C164" s="257" t="str">
        <f>4Д9!G17</f>
        <v>Краснова* Валерия</v>
      </c>
      <c r="D164" s="258" t="str">
        <f>4Д9!O7</f>
        <v>Гильманова* Карина</v>
      </c>
      <c r="E164" s="259">
        <f>4Д9!N7</f>
        <v>7154</v>
      </c>
    </row>
    <row r="165" spans="1:5" ht="12.75">
      <c r="A165" s="255">
        <v>149</v>
      </c>
      <c r="B165" s="256">
        <f>4Д9!D15</f>
        <v>7442</v>
      </c>
      <c r="C165" s="257" t="str">
        <f>4Д9!E15</f>
        <v>Краснова* Валерия</v>
      </c>
      <c r="D165" s="258" t="str">
        <f>4Д9!O14</f>
        <v>Назмиева* Мелина</v>
      </c>
      <c r="E165" s="259">
        <f>4Д9!N14</f>
        <v>7818</v>
      </c>
    </row>
    <row r="166" spans="1:5" ht="12.75">
      <c r="A166" s="255">
        <v>58</v>
      </c>
      <c r="B166" s="256">
        <f>1Д9!J52</f>
        <v>6831</v>
      </c>
      <c r="C166" s="257" t="str">
        <f>1Д9!K52</f>
        <v>Кужина* Айгиза</v>
      </c>
      <c r="D166" s="258" t="str">
        <f>3Д9!M52</f>
        <v>Салягутдинова* Анна</v>
      </c>
      <c r="E166" s="259">
        <f>3Д9!L52</f>
        <v>6264</v>
      </c>
    </row>
    <row r="167" spans="1:5" ht="12.75">
      <c r="A167" s="255">
        <v>125</v>
      </c>
      <c r="B167" s="256">
        <f>3Д9!R67</f>
        <v>6831</v>
      </c>
      <c r="C167" s="257" t="str">
        <f>3Д9!S67</f>
        <v>Кужина* Айгиза</v>
      </c>
      <c r="D167" s="258" t="str">
        <f>3Д9!S69</f>
        <v>Суюндукова* Алтынай</v>
      </c>
      <c r="E167" s="259">
        <f>3Д9!R69</f>
        <v>6836</v>
      </c>
    </row>
    <row r="168" spans="1:5" ht="12.75">
      <c r="A168" s="255">
        <v>52</v>
      </c>
      <c r="B168" s="256">
        <f>1Д9!H60</f>
        <v>6831</v>
      </c>
      <c r="C168" s="257" t="str">
        <f>1Д9!I60</f>
        <v>Кужина* Айгиза</v>
      </c>
      <c r="D168" s="258" t="str">
        <f>3Д9!I30</f>
        <v>Фазлыева* Алина</v>
      </c>
      <c r="E168" s="259">
        <f>3Д9!H30</f>
        <v>7424</v>
      </c>
    </row>
    <row r="169" spans="1:5" ht="12.75">
      <c r="A169" s="255">
        <v>40</v>
      </c>
      <c r="B169" s="256">
        <f>1Д9!F64</f>
        <v>6831</v>
      </c>
      <c r="C169" s="257" t="str">
        <f>1Д9!G64</f>
        <v>Кужина* Айгиза</v>
      </c>
      <c r="D169" s="258" t="str">
        <f>3Д9!E41</f>
        <v>Якупова* Валентина</v>
      </c>
      <c r="E169" s="259">
        <f>3Д9!D41</f>
        <v>6844</v>
      </c>
    </row>
    <row r="170" spans="1:5" ht="12.75">
      <c r="A170" s="255">
        <v>151</v>
      </c>
      <c r="B170" s="256">
        <f>4Д9!F9</f>
        <v>7605</v>
      </c>
      <c r="C170" s="257" t="str">
        <f>4Д9!G9</f>
        <v>Михайлова* Кристина</v>
      </c>
      <c r="D170" s="258" t="str">
        <f>4Д9!O5</f>
        <v>Закирьянова* Виктория</v>
      </c>
      <c r="E170" s="259">
        <f>4Д9!N5</f>
        <v>7752</v>
      </c>
    </row>
    <row r="171" spans="1:5" ht="12.75">
      <c r="A171" s="255">
        <v>153</v>
      </c>
      <c r="B171" s="256">
        <f>4Д9!H13</f>
        <v>7605</v>
      </c>
      <c r="C171" s="257" t="str">
        <f>4Д9!I13</f>
        <v>Михайлова* Кристина</v>
      </c>
      <c r="D171" s="258" t="str">
        <f>4Д9!I19</f>
        <v>Краснова* Валерия</v>
      </c>
      <c r="E171" s="259">
        <f>4Д9!H19</f>
        <v>7442</v>
      </c>
    </row>
    <row r="172" spans="1:5" ht="12.75">
      <c r="A172" s="255">
        <v>147</v>
      </c>
      <c r="B172" s="256">
        <f>4Д9!D7</f>
        <v>7605</v>
      </c>
      <c r="C172" s="257" t="str">
        <f>4Д9!E7</f>
        <v>Михайлова* Кристина</v>
      </c>
      <c r="D172" s="258" t="str">
        <f>4Д9!O10</f>
        <v>Салахова* Кристина</v>
      </c>
      <c r="E172" s="259">
        <f>4Д9!N10</f>
        <v>7755</v>
      </c>
    </row>
    <row r="173" spans="1:5" ht="12.75">
      <c r="A173" s="255">
        <v>47</v>
      </c>
      <c r="B173" s="256">
        <f>2Д9!F57</f>
        <v>7785</v>
      </c>
      <c r="C173" s="257" t="str">
        <f>2Д9!G57</f>
        <v>Михайлова* Полина</v>
      </c>
      <c r="D173" s="258" t="str">
        <f>3Д9!E13</f>
        <v>Гайнанова* Елизавета</v>
      </c>
      <c r="E173" s="259">
        <f>3Д9!D13</f>
        <v>7182</v>
      </c>
    </row>
    <row r="174" spans="1:5" ht="12.75">
      <c r="A174" s="255">
        <v>138</v>
      </c>
      <c r="B174" s="256">
        <f>3Д9!D91</f>
        <v>7785</v>
      </c>
      <c r="C174" s="257" t="str">
        <f>3Д9!E91</f>
        <v>Михайлова* Полина</v>
      </c>
      <c r="D174" s="258" t="str">
        <f>3Д9!M91</f>
        <v>Саликова* Юлия</v>
      </c>
      <c r="E174" s="259">
        <f>3Д9!L91</f>
        <v>7972</v>
      </c>
    </row>
    <row r="175" spans="1:5" ht="12.75">
      <c r="A175" s="255">
        <v>146</v>
      </c>
      <c r="B175" s="256">
        <f>4Д9!J7</f>
        <v>7404</v>
      </c>
      <c r="C175" s="257" t="str">
        <f>4Д9!K7</f>
        <v>Морозова* Ева</v>
      </c>
      <c r="D175" s="258" t="str">
        <f>4Д9!K9</f>
        <v>Саликова* Юлия</v>
      </c>
      <c r="E175" s="259">
        <f>4Д9!J9</f>
        <v>7972</v>
      </c>
    </row>
    <row r="176" spans="1:5" ht="12.75">
      <c r="A176" s="255">
        <v>34</v>
      </c>
      <c r="B176" s="256">
        <f>1Д9!F16</f>
        <v>7404</v>
      </c>
      <c r="C176" s="257" t="str">
        <f>1Д9!G16</f>
        <v>Морозова* Ева</v>
      </c>
      <c r="D176" s="258" t="str">
        <f>3Д9!E65</f>
        <v>Фатхинурова* Карина</v>
      </c>
      <c r="E176" s="259">
        <f>3Д9!D65</f>
        <v>7420</v>
      </c>
    </row>
    <row r="177" spans="1:5" ht="12.75">
      <c r="A177" s="255">
        <v>127</v>
      </c>
      <c r="B177" s="256">
        <f>3Д9!D71</f>
        <v>6681</v>
      </c>
      <c r="C177" s="257" t="str">
        <f>3Д9!E71</f>
        <v>Муратова* Диана</v>
      </c>
      <c r="D177" s="258" t="str">
        <f>3Д9!K70</f>
        <v>Абукаева* Юлия</v>
      </c>
      <c r="E177" s="259">
        <f>3Д9!J70</f>
        <v>6893</v>
      </c>
    </row>
    <row r="178" spans="1:5" ht="12.75">
      <c r="A178" s="255">
        <v>112</v>
      </c>
      <c r="B178" s="256">
        <f>3Д9!L12</f>
        <v>6681</v>
      </c>
      <c r="C178" s="257" t="str">
        <f>3Д9!M12</f>
        <v>Муратова* Диана</v>
      </c>
      <c r="D178" s="258" t="str">
        <f>3Д9!K74</f>
        <v>Гайнанова* Елизавета</v>
      </c>
      <c r="E178" s="259">
        <f>3Д9!J74</f>
        <v>7182</v>
      </c>
    </row>
    <row r="179" spans="1:5" ht="12.75">
      <c r="A179" s="255">
        <v>97</v>
      </c>
      <c r="B179" s="256">
        <f>3Д9!H18</f>
        <v>6681</v>
      </c>
      <c r="C179" s="257" t="str">
        <f>3Д9!I18</f>
        <v>Муратова* Диана</v>
      </c>
      <c r="D179" s="258" t="str">
        <f>4Д9!C8</f>
        <v>Михайлова* Кристина</v>
      </c>
      <c r="E179" s="259">
        <f>4Д9!B8</f>
        <v>7605</v>
      </c>
    </row>
    <row r="180" spans="1:5" ht="12.75">
      <c r="A180" s="255">
        <v>105</v>
      </c>
      <c r="B180" s="256">
        <f>3Д9!J16</f>
        <v>6681</v>
      </c>
      <c r="C180" s="257" t="str">
        <f>3Д9!K16</f>
        <v>Муратова* Диана</v>
      </c>
      <c r="D180" s="258" t="str">
        <f>3Д9!C80</f>
        <v>Нургалиева* Камила</v>
      </c>
      <c r="E180" s="259">
        <f>3Д9!B80</f>
        <v>6638</v>
      </c>
    </row>
    <row r="181" spans="1:5" ht="12.75">
      <c r="A181" s="255">
        <v>129</v>
      </c>
      <c r="B181" s="256">
        <f>3Д9!F73</f>
        <v>6681</v>
      </c>
      <c r="C181" s="257" t="str">
        <f>3Д9!G73</f>
        <v>Муратова* Диана</v>
      </c>
      <c r="D181" s="258" t="str">
        <f>3Д9!G76</f>
        <v>Плеханова* Арина</v>
      </c>
      <c r="E181" s="259">
        <f>3Д9!F76</f>
        <v>6991</v>
      </c>
    </row>
    <row r="182" spans="1:5" ht="12.75">
      <c r="A182" s="255">
        <v>95</v>
      </c>
      <c r="B182" s="256">
        <f>3Д9!F68</f>
        <v>8017</v>
      </c>
      <c r="C182" s="257" t="str">
        <f>3Д9!G68</f>
        <v>Мухаметдинова* София</v>
      </c>
      <c r="D182" s="258" t="str">
        <f>4Д9!C52</f>
        <v>Гибаева* Камилла</v>
      </c>
      <c r="E182" s="259">
        <f>4Д9!B52</f>
        <v>7797</v>
      </c>
    </row>
    <row r="183" spans="1:5" ht="12.75">
      <c r="A183" s="255">
        <v>158</v>
      </c>
      <c r="B183" s="256">
        <f>4Д9!N18</f>
        <v>8017</v>
      </c>
      <c r="C183" s="257" t="str">
        <f>4Д9!O18</f>
        <v>Мухаметдинова* София</v>
      </c>
      <c r="D183" s="258" t="str">
        <f>4Д9!O20</f>
        <v>Салмиярова* Анна</v>
      </c>
      <c r="E183" s="259">
        <f>4Д9!N20</f>
        <v>8009</v>
      </c>
    </row>
    <row r="184" spans="1:5" ht="12.75">
      <c r="A184" s="255">
        <v>142</v>
      </c>
      <c r="B184" s="256">
        <f>3Д9!P83</f>
        <v>6778</v>
      </c>
      <c r="C184" s="257" t="str">
        <f>3Д9!Q83</f>
        <v>Набиуллина* Айгуль</v>
      </c>
      <c r="D184" s="258" t="str">
        <f>3Д9!Q85</f>
        <v>Михайлова* Полина</v>
      </c>
      <c r="E184" s="259">
        <f>3Д9!P85</f>
        <v>7785</v>
      </c>
    </row>
    <row r="185" spans="1:5" ht="12.75">
      <c r="A185" s="255">
        <v>98</v>
      </c>
      <c r="B185" s="256">
        <f>3Д9!H26</f>
        <v>6778</v>
      </c>
      <c r="C185" s="257" t="str">
        <f>3Д9!I26</f>
        <v>Набиуллина* Айгуль</v>
      </c>
      <c r="D185" s="258" t="str">
        <f>4Д9!C10</f>
        <v>Салмиярова* Анна</v>
      </c>
      <c r="E185" s="259">
        <f>4Д9!B10</f>
        <v>8009</v>
      </c>
    </row>
    <row r="186" spans="1:5" ht="12.75">
      <c r="A186" s="255">
        <v>136</v>
      </c>
      <c r="B186" s="256">
        <f>3Д9!D83</f>
        <v>6778</v>
      </c>
      <c r="C186" s="257" t="str">
        <f>3Д9!E83</f>
        <v>Набиуллина* Айгуль</v>
      </c>
      <c r="D186" s="258" t="str">
        <f>3Д9!M87</f>
        <v>Фазлыева* Алина</v>
      </c>
      <c r="E186" s="259">
        <f>3Д9!L87</f>
        <v>7424</v>
      </c>
    </row>
    <row r="187" spans="1:5" ht="12.75">
      <c r="A187" s="255">
        <v>156</v>
      </c>
      <c r="B187" s="256">
        <f>4Д9!P15</f>
        <v>7818</v>
      </c>
      <c r="C187" s="257" t="str">
        <f>4Д9!Q15</f>
        <v>Назмиева* Мелина</v>
      </c>
      <c r="D187" s="258" t="str">
        <f>4Д9!M19</f>
        <v>Мухаметдинова* София</v>
      </c>
      <c r="E187" s="259">
        <f>4Д9!L19</f>
        <v>8017</v>
      </c>
    </row>
    <row r="188" spans="1:5" ht="12.75">
      <c r="A188" s="255">
        <v>157</v>
      </c>
      <c r="B188" s="256">
        <f>4Д9!R13</f>
        <v>7818</v>
      </c>
      <c r="C188" s="257" t="str">
        <f>4Д9!S13</f>
        <v>Назмиева* Мелина</v>
      </c>
      <c r="D188" s="258" t="str">
        <f>4Д9!S16</f>
        <v>Салахова* Кристина</v>
      </c>
      <c r="E188" s="259">
        <f>4Д9!R16</f>
        <v>7755</v>
      </c>
    </row>
    <row r="189" spans="1:5" ht="12.75">
      <c r="A189" s="255">
        <v>135</v>
      </c>
      <c r="B189" s="256">
        <f>3Д9!D79</f>
        <v>6638</v>
      </c>
      <c r="C189" s="257" t="str">
        <f>3Д9!E79</f>
        <v>Нургалиева* Камила</v>
      </c>
      <c r="D189" s="258" t="str">
        <f>3Д9!M85</f>
        <v>Морозова* Ева</v>
      </c>
      <c r="E189" s="259">
        <f>3Д9!L85</f>
        <v>7404</v>
      </c>
    </row>
    <row r="190" spans="1:5" ht="12.75">
      <c r="A190" s="255">
        <v>139</v>
      </c>
      <c r="B190" s="256">
        <f>3Д9!F81</f>
        <v>6638</v>
      </c>
      <c r="C190" s="257" t="str">
        <f>3Д9!G81</f>
        <v>Нургалиева* Камила</v>
      </c>
      <c r="D190" s="258" t="str">
        <f>3Д9!O82</f>
        <v>Набиуллина* Айгуль</v>
      </c>
      <c r="E190" s="259">
        <f>3Д9!N82</f>
        <v>6778</v>
      </c>
    </row>
    <row r="191" spans="1:5" ht="12.75">
      <c r="A191" s="255">
        <v>35</v>
      </c>
      <c r="B191" s="256">
        <f>1Д9!F24</f>
        <v>6638</v>
      </c>
      <c r="C191" s="257" t="str">
        <f>1Д9!G24</f>
        <v>Нургалиева* Камила</v>
      </c>
      <c r="D191" s="258" t="str">
        <f>3Д9!E61</f>
        <v>Саликова* Юлия</v>
      </c>
      <c r="E191" s="259">
        <f>3Д9!D61</f>
        <v>7972</v>
      </c>
    </row>
    <row r="192" spans="1:5" ht="12.75">
      <c r="A192" s="255">
        <v>141</v>
      </c>
      <c r="B192" s="256">
        <f>3Д9!H85</f>
        <v>6638</v>
      </c>
      <c r="C192" s="257" t="str">
        <f>3Д9!I85</f>
        <v>Нургалиева* Камила</v>
      </c>
      <c r="D192" s="258" t="str">
        <f>3Д9!I91</f>
        <v>Якупова* Валентина</v>
      </c>
      <c r="E192" s="259">
        <f>3Д9!H91</f>
        <v>6844</v>
      </c>
    </row>
    <row r="193" spans="1:5" ht="12.75">
      <c r="A193" s="255">
        <v>36</v>
      </c>
      <c r="B193" s="256">
        <f>1Д9!F32</f>
        <v>6991</v>
      </c>
      <c r="C193" s="257" t="str">
        <f>1Д9!G32</f>
        <v>Плеханова* Арина</v>
      </c>
      <c r="D193" s="258" t="str">
        <f>3Д9!E57</f>
        <v>Гильманова* Карина</v>
      </c>
      <c r="E193" s="259">
        <f>3Д9!D57</f>
        <v>7154</v>
      </c>
    </row>
    <row r="194" spans="1:5" ht="12.75">
      <c r="A194" s="255">
        <v>50</v>
      </c>
      <c r="B194" s="256">
        <f>1Д9!H28</f>
        <v>6991</v>
      </c>
      <c r="C194" s="257" t="str">
        <f>1Д9!I28</f>
        <v>Плеханова* Арина</v>
      </c>
      <c r="D194" s="258" t="str">
        <f>3Д9!I14</f>
        <v>Нургалиева* Камила</v>
      </c>
      <c r="E194" s="259">
        <f>3Д9!H14</f>
        <v>6638</v>
      </c>
    </row>
    <row r="195" spans="1:5" ht="12.75">
      <c r="A195" s="255">
        <v>128</v>
      </c>
      <c r="B195" s="256">
        <f>3Д9!D75</f>
        <v>6991</v>
      </c>
      <c r="C195" s="257" t="str">
        <f>3Д9!E75</f>
        <v>Плеханова* Арина</v>
      </c>
      <c r="D195" s="258" t="str">
        <f>3Д9!K72</f>
        <v>Фарвазева* Замира</v>
      </c>
      <c r="E195" s="259">
        <f>3Д9!J72</f>
        <v>6432</v>
      </c>
    </row>
    <row r="196" spans="1:5" ht="12.75">
      <c r="A196" s="255">
        <v>43</v>
      </c>
      <c r="B196" s="256">
        <f>2Д9!F25</f>
        <v>6877</v>
      </c>
      <c r="C196" s="257" t="str">
        <f>2Д9!G25</f>
        <v>Решетникова* Арина</v>
      </c>
      <c r="D196" s="258" t="str">
        <f>3Д9!E29</f>
        <v>Набиуллина* Айгуль</v>
      </c>
      <c r="E196" s="259">
        <f>3Д9!D29</f>
        <v>6778</v>
      </c>
    </row>
    <row r="197" spans="1:5" ht="12.75">
      <c r="A197" s="255">
        <v>144</v>
      </c>
      <c r="B197" s="256">
        <f>3Д9!N90</f>
        <v>6877</v>
      </c>
      <c r="C197" s="257" t="str">
        <f>3Д9!O90</f>
        <v>Решетникова* Арина</v>
      </c>
      <c r="D197" s="258" t="str">
        <f>4Д9!I8</f>
        <v>Саликова* Юлия</v>
      </c>
      <c r="E197" s="259">
        <f>4Д9!H8</f>
        <v>7972</v>
      </c>
    </row>
    <row r="198" spans="1:5" ht="12.75">
      <c r="A198" s="255">
        <v>80</v>
      </c>
      <c r="B198" s="256">
        <f>3Д9!F8</f>
        <v>7755</v>
      </c>
      <c r="C198" s="257" t="str">
        <f>3Д9!G8</f>
        <v>Салахова* Кристина</v>
      </c>
      <c r="D198" s="258" t="str">
        <f>4Д9!C22</f>
        <v>Киселева* София</v>
      </c>
      <c r="E198" s="259">
        <f>4Д9!B22</f>
        <v>7811</v>
      </c>
    </row>
    <row r="199" spans="1:5" ht="12.75">
      <c r="A199" s="255">
        <v>31</v>
      </c>
      <c r="B199" s="256">
        <f>2Д9!D63</f>
        <v>7755</v>
      </c>
      <c r="C199" s="257" t="str">
        <f>2Д9!E63</f>
        <v>Салахова* Кристина</v>
      </c>
      <c r="D199" s="258" t="str">
        <f>3Д9!C66</f>
        <v>Мухаметдинова* София</v>
      </c>
      <c r="E199" s="259">
        <f>3Д9!B66</f>
        <v>8017</v>
      </c>
    </row>
    <row r="200" spans="1:5" ht="12.75">
      <c r="A200" s="255">
        <v>155</v>
      </c>
      <c r="B200" s="256">
        <f>4Д9!P11</f>
        <v>7755</v>
      </c>
      <c r="C200" s="257" t="str">
        <f>4Д9!Q11</f>
        <v>Салахова* Кристина</v>
      </c>
      <c r="D200" s="258" t="str">
        <f>4Д9!M17</f>
        <v>Салмиярова* Анна</v>
      </c>
      <c r="E200" s="259">
        <f>4Д9!L17</f>
        <v>8009</v>
      </c>
    </row>
    <row r="201" spans="1:5" ht="12.75">
      <c r="A201" s="255">
        <v>102</v>
      </c>
      <c r="B201" s="256">
        <f>3Д9!H58</f>
        <v>7972</v>
      </c>
      <c r="C201" s="257" t="str">
        <f>3Д9!I58</f>
        <v>Саликова* Юлия</v>
      </c>
      <c r="D201" s="258" t="str">
        <f>4Д9!C18</f>
        <v>Гильманова* Карина</v>
      </c>
      <c r="E201" s="259">
        <f>4Д9!B18</f>
        <v>7154</v>
      </c>
    </row>
    <row r="202" spans="1:5" ht="12.75">
      <c r="A202" s="255">
        <v>51</v>
      </c>
      <c r="B202" s="256">
        <f>1Д9!H44</f>
        <v>6264</v>
      </c>
      <c r="C202" s="257" t="str">
        <f>1Д9!I44</f>
        <v>Салягутдинова* Анна</v>
      </c>
      <c r="D202" s="258" t="str">
        <f>3Д9!I22</f>
        <v>Абукаева* Юлия</v>
      </c>
      <c r="E202" s="259">
        <f>3Д9!H22</f>
        <v>6893</v>
      </c>
    </row>
    <row r="203" spans="1:5" ht="12.75">
      <c r="A203" s="255">
        <v>126</v>
      </c>
      <c r="B203" s="256">
        <f>3Д9!R71</f>
        <v>6264</v>
      </c>
      <c r="C203" s="257" t="str">
        <f>3Д9!S71</f>
        <v>Салягутдинова* Анна</v>
      </c>
      <c r="D203" s="258" t="str">
        <f>3Д9!S73</f>
        <v>Ахтямова* Камилла</v>
      </c>
      <c r="E203" s="259">
        <f>3Д9!R73</f>
        <v>7179</v>
      </c>
    </row>
    <row r="204" spans="1:5" ht="12.75">
      <c r="A204" s="255">
        <v>37</v>
      </c>
      <c r="B204" s="256">
        <f>1Д9!F40</f>
        <v>6264</v>
      </c>
      <c r="C204" s="257" t="str">
        <f>1Д9!G40</f>
        <v>Салягутдинова* Анна</v>
      </c>
      <c r="D204" s="258" t="str">
        <f>3Д9!E53</f>
        <v>Фарвазева* Замира</v>
      </c>
      <c r="E204" s="259">
        <f>3Д9!D53</f>
        <v>6432</v>
      </c>
    </row>
    <row r="205" spans="1:5" ht="12.75">
      <c r="A205" s="255">
        <v>118</v>
      </c>
      <c r="B205" s="256">
        <f>3Д9!N48</f>
        <v>6264</v>
      </c>
      <c r="C205" s="257" t="str">
        <f>3Д9!O48</f>
        <v>Салягутдинова* Анна</v>
      </c>
      <c r="D205" s="258" t="str">
        <f>3Д9!C74</f>
        <v>Фарвазева* Замира</v>
      </c>
      <c r="E205" s="259">
        <f>3Д9!B74</f>
        <v>6432</v>
      </c>
    </row>
    <row r="206" spans="1:5" ht="12.75">
      <c r="A206" s="255">
        <v>45</v>
      </c>
      <c r="B206" s="256">
        <f>2Д9!F41</f>
        <v>6836</v>
      </c>
      <c r="C206" s="257" t="str">
        <f>2Д9!G41</f>
        <v>Суюндукова* Алтынай</v>
      </c>
      <c r="D206" s="258" t="str">
        <f>3Д9!E21</f>
        <v>Муратова* Диана</v>
      </c>
      <c r="E206" s="259">
        <f>3Д9!D21</f>
        <v>6681</v>
      </c>
    </row>
    <row r="207" spans="1:5" ht="12.75">
      <c r="A207" s="255">
        <v>119</v>
      </c>
      <c r="B207" s="256">
        <f>3Д9!N64</f>
        <v>6836</v>
      </c>
      <c r="C207" s="257" t="str">
        <f>3Д9!O64</f>
        <v>Суюндукова* Алтынай</v>
      </c>
      <c r="D207" s="258" t="str">
        <f>3Д9!C76</f>
        <v>Плеханова* Арина</v>
      </c>
      <c r="E207" s="259">
        <f>3Д9!B76</f>
        <v>6991</v>
      </c>
    </row>
    <row r="208" spans="1:5" ht="12.75">
      <c r="A208" s="255">
        <v>110</v>
      </c>
      <c r="B208" s="256">
        <f>3Д9!J56</f>
        <v>6836</v>
      </c>
      <c r="C208" s="257" t="str">
        <f>3Д9!K56</f>
        <v>Суюндукова* Алтынай</v>
      </c>
      <c r="D208" s="258" t="str">
        <f>3Д9!C90</f>
        <v>Саликова* Юлия</v>
      </c>
      <c r="E208" s="259">
        <f>3Д9!B90</f>
        <v>7972</v>
      </c>
    </row>
    <row r="209" spans="1:5" ht="12.75">
      <c r="A209" s="255">
        <v>121</v>
      </c>
      <c r="B209" s="256">
        <f>3Д9!P56</f>
        <v>6836</v>
      </c>
      <c r="C209" s="257" t="str">
        <f>3Д9!Q56</f>
        <v>Суюндукова* Алтынай</v>
      </c>
      <c r="D209" s="258" t="str">
        <f>3Д9!Q72</f>
        <v>Салягутдинова* Анна</v>
      </c>
      <c r="E209" s="259">
        <f>3Д9!P72</f>
        <v>6264</v>
      </c>
    </row>
    <row r="210" spans="1:5" ht="12.75">
      <c r="A210" s="255">
        <v>115</v>
      </c>
      <c r="B210" s="256">
        <f>3Д9!L60</f>
        <v>6836</v>
      </c>
      <c r="C210" s="257" t="str">
        <f>3Д9!M60</f>
        <v>Суюндукова* Алтынай</v>
      </c>
      <c r="D210" s="258" t="str">
        <f>3Д9!K80</f>
        <v>Фатхинурова* Карина</v>
      </c>
      <c r="E210" s="259">
        <f>3Д9!J80</f>
        <v>7420</v>
      </c>
    </row>
    <row r="211" spans="1:5" ht="12.75">
      <c r="A211" s="255">
        <v>143</v>
      </c>
      <c r="B211" s="256">
        <f>3Д9!N86</f>
        <v>7424</v>
      </c>
      <c r="C211" s="257" t="str">
        <f>3Д9!O86</f>
        <v>Фазлыева* Алина</v>
      </c>
      <c r="D211" s="258" t="str">
        <f>4Д9!I6</f>
        <v>Морозова* Ева</v>
      </c>
      <c r="E211" s="259">
        <f>4Д9!H6</f>
        <v>7404</v>
      </c>
    </row>
    <row r="212" spans="1:5" ht="12.75">
      <c r="A212" s="255">
        <v>39</v>
      </c>
      <c r="B212" s="256">
        <f>1Д9!F56</f>
        <v>7424</v>
      </c>
      <c r="C212" s="257" t="str">
        <f>1Д9!G56</f>
        <v>Фазлыева* Алина</v>
      </c>
      <c r="D212" s="258" t="str">
        <f>3Д9!E45</f>
        <v>Назмиева* Мелина</v>
      </c>
      <c r="E212" s="259">
        <f>3Д9!D45</f>
        <v>7818</v>
      </c>
    </row>
    <row r="213" spans="1:5" ht="12.75">
      <c r="A213" s="255">
        <v>145</v>
      </c>
      <c r="B213" s="256">
        <f>3Д9!P88</f>
        <v>7424</v>
      </c>
      <c r="C213" s="257" t="str">
        <f>3Д9!Q88</f>
        <v>Фазлыева* Алина</v>
      </c>
      <c r="D213" s="258" t="str">
        <f>3Д9!Q91</f>
        <v>Решетникова* Арина</v>
      </c>
      <c r="E213" s="259">
        <f>3Д9!P91</f>
        <v>6877</v>
      </c>
    </row>
    <row r="214" spans="1:5" ht="12.75">
      <c r="A214" s="255">
        <v>130</v>
      </c>
      <c r="B214" s="256">
        <f>3Д9!L71</f>
        <v>6432</v>
      </c>
      <c r="C214" s="257" t="str">
        <f>3Д9!M71</f>
        <v>Фарвазева* Замира</v>
      </c>
      <c r="D214" s="258" t="str">
        <f>3Д9!M73</f>
        <v>Абукаева* Юлия</v>
      </c>
      <c r="E214" s="259">
        <f>3Д9!L73</f>
        <v>6893</v>
      </c>
    </row>
    <row r="215" spans="1:5" ht="12.75">
      <c r="A215" s="255">
        <v>114</v>
      </c>
      <c r="B215" s="256">
        <f>3Д9!L44</f>
        <v>6432</v>
      </c>
      <c r="C215" s="257" t="str">
        <f>3Д9!M44</f>
        <v>Фарвазева* Замира</v>
      </c>
      <c r="D215" s="258" t="str">
        <f>3Д9!K78</f>
        <v>Гумерова* Ынйы</v>
      </c>
      <c r="E215" s="259">
        <f>3Д9!J78</f>
        <v>6832</v>
      </c>
    </row>
    <row r="216" spans="1:5" ht="12.75">
      <c r="A216" s="255">
        <v>101</v>
      </c>
      <c r="B216" s="256">
        <f>3Д9!H50</f>
        <v>6432</v>
      </c>
      <c r="C216" s="257" t="str">
        <f>3Д9!I50</f>
        <v>Фарвазева* Замира</v>
      </c>
      <c r="D216" s="258" t="str">
        <f>4Д9!C16</f>
        <v>Краснова* Валерия</v>
      </c>
      <c r="E216" s="259">
        <f>4Д9!B16</f>
        <v>7442</v>
      </c>
    </row>
    <row r="217" spans="1:5" ht="12.75">
      <c r="A217" s="255">
        <v>109</v>
      </c>
      <c r="B217" s="256">
        <f>3Д9!J48</f>
        <v>6432</v>
      </c>
      <c r="C217" s="257" t="str">
        <f>3Д9!K48</f>
        <v>Фарвазева* Замира</v>
      </c>
      <c r="D217" s="258" t="str">
        <f>3Д9!C88</f>
        <v>Решетникова* Арина</v>
      </c>
      <c r="E217" s="259">
        <f>3Д9!B88</f>
        <v>6877</v>
      </c>
    </row>
    <row r="218" spans="1:5" ht="12.75">
      <c r="A218" s="255">
        <v>134</v>
      </c>
      <c r="B218" s="256">
        <f>3Д9!R75</f>
        <v>7420</v>
      </c>
      <c r="C218" s="257" t="str">
        <f>3Д9!S75</f>
        <v>Фатхинурова* Карина</v>
      </c>
      <c r="D218" s="258" t="str">
        <f>3Д9!S77</f>
        <v>Исламова* Милана</v>
      </c>
      <c r="E218" s="259">
        <f>3Д9!R77</f>
        <v>7266</v>
      </c>
    </row>
    <row r="219" spans="1:5" ht="12.75">
      <c r="A219" s="255">
        <v>111</v>
      </c>
      <c r="B219" s="256">
        <f>3Д9!J64</f>
        <v>7420</v>
      </c>
      <c r="C219" s="257" t="str">
        <f>3Д9!K64</f>
        <v>Фатхинурова* Карина</v>
      </c>
      <c r="D219" s="258" t="str">
        <f>3Д9!C92</f>
        <v>Михайлова* Полина</v>
      </c>
      <c r="E219" s="259">
        <f>3Д9!B92</f>
        <v>7785</v>
      </c>
    </row>
    <row r="220" spans="1:5" ht="12.75">
      <c r="A220" s="255">
        <v>103</v>
      </c>
      <c r="B220" s="256">
        <f>3Д9!H66</f>
        <v>7420</v>
      </c>
      <c r="C220" s="257" t="str">
        <f>3Д9!I66</f>
        <v>Фатхинурова* Карина</v>
      </c>
      <c r="D220" s="258" t="str">
        <f>4Д9!C20</f>
        <v>Мухаметдинова* София</v>
      </c>
      <c r="E220" s="259">
        <f>4Д9!B20</f>
        <v>8017</v>
      </c>
    </row>
    <row r="221" spans="1:5" ht="12.75">
      <c r="A221" s="255">
        <v>140</v>
      </c>
      <c r="B221" s="256">
        <f>3Д9!F89</f>
        <v>6844</v>
      </c>
      <c r="C221" s="257" t="str">
        <f>3Д9!G89</f>
        <v>Якупова* Валентина</v>
      </c>
      <c r="D221" s="258" t="str">
        <f>3Д9!O84</f>
        <v>Михайлова* Полина</v>
      </c>
      <c r="E221" s="259">
        <f>3Д9!N84</f>
        <v>7785</v>
      </c>
    </row>
    <row r="222" spans="1:5" ht="12.75">
      <c r="A222" s="255">
        <v>100</v>
      </c>
      <c r="B222" s="256">
        <f>3Д9!H42</f>
        <v>6844</v>
      </c>
      <c r="C222" s="257" t="str">
        <f>3Д9!I42</f>
        <v>Якупова* Валентина</v>
      </c>
      <c r="D222" s="258" t="str">
        <f>4Д9!C14</f>
        <v>Назмиева* Мелина</v>
      </c>
      <c r="E222" s="259">
        <f>4Д9!B14</f>
        <v>7818</v>
      </c>
    </row>
    <row r="223" spans="1:5" ht="12.75">
      <c r="A223" s="255">
        <v>137</v>
      </c>
      <c r="B223" s="256">
        <f>3Д9!D87</f>
        <v>6844</v>
      </c>
      <c r="C223" s="257" t="str">
        <f>3Д9!E87</f>
        <v>Якупова* Валентина</v>
      </c>
      <c r="D223" s="258" t="str">
        <f>3Д9!M89</f>
        <v>Решетникова* Арина</v>
      </c>
      <c r="E223" s="259">
        <f>3Д9!L89</f>
        <v>6877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37" customWidth="1"/>
    <col min="2" max="2" width="42.75390625" style="37" customWidth="1"/>
    <col min="3" max="3" width="9.125" style="37" customWidth="1"/>
    <col min="4" max="4" width="25.75390625" style="37" customWidth="1"/>
    <col min="5" max="5" width="9.125" style="37" customWidth="1"/>
    <col min="6" max="6" width="4.75390625" style="37" customWidth="1"/>
    <col min="7" max="7" width="7.75390625" style="37" customWidth="1"/>
    <col min="8" max="8" width="23.75390625" style="37" customWidth="1"/>
    <col min="9" max="9" width="6.75390625" style="37" customWidth="1"/>
    <col min="10" max="16384" width="9.125" style="37" customWidth="1"/>
  </cols>
  <sheetData>
    <row r="1" spans="1:9" ht="16.5" thickBot="1">
      <c r="A1" s="36" t="s">
        <v>79</v>
      </c>
      <c r="B1" s="36"/>
      <c r="C1" s="36"/>
      <c r="D1" s="36"/>
      <c r="E1" s="36"/>
      <c r="F1" s="36"/>
      <c r="G1" s="36"/>
      <c r="H1" s="36"/>
      <c r="I1" s="36"/>
    </row>
    <row r="2" spans="1:9" ht="13.5" thickBot="1">
      <c r="A2" s="38" t="s">
        <v>80</v>
      </c>
      <c r="B2" s="38"/>
      <c r="C2" s="38"/>
      <c r="D2" s="38"/>
      <c r="E2" s="38"/>
      <c r="F2" s="38"/>
      <c r="G2" s="38"/>
      <c r="H2" s="38"/>
      <c r="I2" s="38"/>
    </row>
    <row r="3" spans="1:10" ht="23.25">
      <c r="A3" s="39" t="s">
        <v>15</v>
      </c>
      <c r="B3" s="40"/>
      <c r="C3" s="40"/>
      <c r="D3" s="40"/>
      <c r="E3" s="40"/>
      <c r="F3" s="40"/>
      <c r="G3" s="40"/>
      <c r="H3" s="40"/>
      <c r="I3" s="41"/>
      <c r="J3" s="42"/>
    </row>
    <row r="4" spans="1:10" ht="19.5" customHeight="1">
      <c r="A4" s="43"/>
      <c r="B4" s="43"/>
      <c r="C4" s="43"/>
      <c r="D4" s="43"/>
      <c r="E4" s="43"/>
      <c r="F4" s="43"/>
      <c r="G4" s="43"/>
      <c r="H4" s="43"/>
      <c r="I4" s="43"/>
      <c r="J4" s="44"/>
    </row>
    <row r="5" spans="1:10" ht="15.75">
      <c r="A5" s="45" t="s">
        <v>23</v>
      </c>
      <c r="B5" s="46"/>
      <c r="C5" s="46"/>
      <c r="D5" s="47" t="s">
        <v>11</v>
      </c>
      <c r="E5" s="48">
        <v>44199</v>
      </c>
      <c r="F5" s="48"/>
      <c r="G5" s="48"/>
      <c r="H5" s="49"/>
      <c r="I5" s="50"/>
      <c r="J5" s="44"/>
    </row>
    <row r="6" spans="1:10" ht="15.75">
      <c r="A6" s="51"/>
      <c r="B6" s="51"/>
      <c r="C6" s="51"/>
      <c r="D6" s="51"/>
      <c r="E6" s="51"/>
      <c r="F6" s="51"/>
      <c r="G6" s="51"/>
      <c r="H6" s="51"/>
      <c r="I6" s="51"/>
      <c r="J6" s="44"/>
    </row>
    <row r="7" spans="1:9" ht="10.5" customHeight="1">
      <c r="A7" s="52"/>
      <c r="B7" s="53" t="s">
        <v>24</v>
      </c>
      <c r="C7" s="54" t="s">
        <v>0</v>
      </c>
      <c r="D7" s="52" t="s">
        <v>25</v>
      </c>
      <c r="E7" s="52"/>
      <c r="F7" s="52"/>
      <c r="G7" s="52"/>
      <c r="H7" s="52"/>
      <c r="I7" s="52"/>
    </row>
    <row r="8" spans="1:9" ht="18">
      <c r="A8" s="55">
        <v>7966</v>
      </c>
      <c r="B8" s="56" t="s">
        <v>26</v>
      </c>
      <c r="C8" s="57">
        <v>1</v>
      </c>
      <c r="D8" s="58" t="str">
        <f>1М12!M37</f>
        <v>Насонкин Иван</v>
      </c>
      <c r="E8" s="52">
        <f>1М12!L37</f>
        <v>7992</v>
      </c>
      <c r="F8" s="52"/>
      <c r="G8" s="52"/>
      <c r="H8" s="52"/>
      <c r="I8" s="52"/>
    </row>
    <row r="9" spans="1:9" ht="18">
      <c r="A9" s="55">
        <v>7748</v>
      </c>
      <c r="B9" s="56" t="s">
        <v>27</v>
      </c>
      <c r="C9" s="57">
        <v>2</v>
      </c>
      <c r="D9" s="58" t="str">
        <f>1М12!M57</f>
        <v>Шайхутдинов Рамир</v>
      </c>
      <c r="E9" s="52">
        <f>1М12!L57</f>
        <v>7983</v>
      </c>
      <c r="F9" s="52"/>
      <c r="G9" s="52"/>
      <c r="H9" s="52"/>
      <c r="I9" s="52"/>
    </row>
    <row r="10" spans="1:9" ht="18">
      <c r="A10" s="55">
        <v>7764</v>
      </c>
      <c r="B10" s="56" t="s">
        <v>28</v>
      </c>
      <c r="C10" s="57">
        <v>3</v>
      </c>
      <c r="D10" s="58" t="str">
        <f>2М12!Q24</f>
        <v>Гафуров Марат</v>
      </c>
      <c r="E10" s="52">
        <f>2М12!P24</f>
        <v>7764</v>
      </c>
      <c r="F10" s="52"/>
      <c r="G10" s="52"/>
      <c r="H10" s="52"/>
      <c r="I10" s="52"/>
    </row>
    <row r="11" spans="1:9" ht="18">
      <c r="A11" s="55">
        <v>7779</v>
      </c>
      <c r="B11" s="56" t="s">
        <v>29</v>
      </c>
      <c r="C11" s="57">
        <v>4</v>
      </c>
      <c r="D11" s="58" t="str">
        <f>2М12!Q34</f>
        <v>Рахимов Рудиль</v>
      </c>
      <c r="E11" s="52">
        <f>2М12!P34</f>
        <v>7966</v>
      </c>
      <c r="F11" s="52"/>
      <c r="G11" s="52"/>
      <c r="H11" s="52"/>
      <c r="I11" s="52"/>
    </row>
    <row r="12" spans="1:9" ht="18">
      <c r="A12" s="55">
        <v>7763</v>
      </c>
      <c r="B12" s="56" t="s">
        <v>30</v>
      </c>
      <c r="C12" s="57">
        <v>5</v>
      </c>
      <c r="D12" s="58" t="str">
        <f>1М12!M64</f>
        <v>Иванов Роман</v>
      </c>
      <c r="E12" s="52">
        <f>1М12!L64</f>
        <v>6971</v>
      </c>
      <c r="F12" s="52"/>
      <c r="G12" s="52"/>
      <c r="H12" s="52"/>
      <c r="I12" s="52"/>
    </row>
    <row r="13" spans="1:9" ht="18">
      <c r="A13" s="55">
        <v>7773</v>
      </c>
      <c r="B13" s="56" t="s">
        <v>31</v>
      </c>
      <c r="C13" s="57">
        <v>6</v>
      </c>
      <c r="D13" s="58" t="str">
        <f>1М12!M66</f>
        <v>Зайниев Никита</v>
      </c>
      <c r="E13" s="52">
        <f>1М12!L66</f>
        <v>7748</v>
      </c>
      <c r="F13" s="52"/>
      <c r="G13" s="52"/>
      <c r="H13" s="52"/>
      <c r="I13" s="52"/>
    </row>
    <row r="14" spans="1:9" ht="18">
      <c r="A14" s="55">
        <v>7992</v>
      </c>
      <c r="B14" s="56" t="s">
        <v>32</v>
      </c>
      <c r="C14" s="57">
        <v>7</v>
      </c>
      <c r="D14" s="58" t="str">
        <f>1М12!M69</f>
        <v>Левашов Михаил</v>
      </c>
      <c r="E14" s="52">
        <f>1М12!L69</f>
        <v>7759</v>
      </c>
      <c r="F14" s="52"/>
      <c r="G14" s="52"/>
      <c r="H14" s="52"/>
      <c r="I14" s="52"/>
    </row>
    <row r="15" spans="1:9" ht="18">
      <c r="A15" s="55">
        <v>8007</v>
      </c>
      <c r="B15" s="56" t="s">
        <v>33</v>
      </c>
      <c r="C15" s="57">
        <v>8</v>
      </c>
      <c r="D15" s="58" t="str">
        <f>1М12!M71</f>
        <v>Базаргулов Алмаз</v>
      </c>
      <c r="E15" s="52">
        <f>1М12!L71</f>
        <v>8016</v>
      </c>
      <c r="F15" s="52"/>
      <c r="G15" s="52"/>
      <c r="H15" s="52"/>
      <c r="I15" s="52"/>
    </row>
    <row r="16" spans="1:9" ht="18">
      <c r="A16" s="55">
        <v>6971</v>
      </c>
      <c r="B16" s="56" t="s">
        <v>34</v>
      </c>
      <c r="C16" s="57">
        <v>9</v>
      </c>
      <c r="D16" s="58" t="str">
        <f>1М12!G73</f>
        <v>Моисеенко Кирилл</v>
      </c>
      <c r="E16" s="52">
        <f>1М12!F73</f>
        <v>8024</v>
      </c>
      <c r="F16" s="52"/>
      <c r="G16" s="52"/>
      <c r="H16" s="52"/>
      <c r="I16" s="52"/>
    </row>
    <row r="17" spans="1:9" ht="18">
      <c r="A17" s="55">
        <v>7758</v>
      </c>
      <c r="B17" s="56" t="s">
        <v>35</v>
      </c>
      <c r="C17" s="57">
        <v>10</v>
      </c>
      <c r="D17" s="58" t="str">
        <f>1М12!G76</f>
        <v>Салаватов Тимур</v>
      </c>
      <c r="E17" s="52">
        <f>1М12!F76</f>
        <v>8027</v>
      </c>
      <c r="F17" s="52"/>
      <c r="G17" s="52"/>
      <c r="H17" s="52"/>
      <c r="I17" s="52"/>
    </row>
    <row r="18" spans="1:9" ht="18">
      <c r="A18" s="55">
        <v>7759</v>
      </c>
      <c r="B18" s="56" t="s">
        <v>36</v>
      </c>
      <c r="C18" s="57">
        <v>11</v>
      </c>
      <c r="D18" s="58" t="str">
        <f>1М12!M74</f>
        <v>Гафуров Марк</v>
      </c>
      <c r="E18" s="52">
        <f>1М12!L74</f>
        <v>7763</v>
      </c>
      <c r="F18" s="52"/>
      <c r="G18" s="52"/>
      <c r="H18" s="52"/>
      <c r="I18" s="52"/>
    </row>
    <row r="19" spans="1:9" ht="18">
      <c r="A19" s="55">
        <v>7983</v>
      </c>
      <c r="B19" s="56" t="s">
        <v>37</v>
      </c>
      <c r="C19" s="57">
        <v>12</v>
      </c>
      <c r="D19" s="58" t="str">
        <f>1М12!M76</f>
        <v>Муниров Тимур</v>
      </c>
      <c r="E19" s="52">
        <f>1М12!L76</f>
        <v>7773</v>
      </c>
      <c r="F19" s="52"/>
      <c r="G19" s="52"/>
      <c r="H19" s="52"/>
      <c r="I19" s="52"/>
    </row>
    <row r="20" spans="1:9" ht="18">
      <c r="A20" s="55">
        <v>8016</v>
      </c>
      <c r="B20" s="56" t="s">
        <v>38</v>
      </c>
      <c r="C20" s="57">
        <v>13</v>
      </c>
      <c r="D20" s="58" t="str">
        <f>2М12!Q42</f>
        <v>Куликов Роман</v>
      </c>
      <c r="E20" s="52">
        <f>2М12!P42</f>
        <v>7758</v>
      </c>
      <c r="F20" s="52"/>
      <c r="G20" s="52"/>
      <c r="H20" s="52"/>
      <c r="I20" s="52"/>
    </row>
    <row r="21" spans="1:9" ht="18">
      <c r="A21" s="55">
        <v>8023</v>
      </c>
      <c r="B21" s="56" t="s">
        <v>39</v>
      </c>
      <c r="C21" s="57">
        <v>14</v>
      </c>
      <c r="D21" s="58" t="str">
        <f>2М12!Q46</f>
        <v>Изиляев Яков</v>
      </c>
      <c r="E21" s="52">
        <f>2М12!P46</f>
        <v>8007</v>
      </c>
      <c r="F21" s="52"/>
      <c r="G21" s="52"/>
      <c r="H21" s="52"/>
      <c r="I21" s="52"/>
    </row>
    <row r="22" spans="1:9" ht="18">
      <c r="A22" s="55">
        <v>8024</v>
      </c>
      <c r="B22" s="56" t="s">
        <v>40</v>
      </c>
      <c r="C22" s="57">
        <v>15</v>
      </c>
      <c r="D22" s="58" t="str">
        <f>2М12!Q48</f>
        <v>Рахматуллин Рамзан</v>
      </c>
      <c r="E22" s="52">
        <f>2М12!P48</f>
        <v>7779</v>
      </c>
      <c r="F22" s="52"/>
      <c r="G22" s="52"/>
      <c r="H22" s="52"/>
      <c r="I22" s="52"/>
    </row>
    <row r="23" spans="1:9" ht="18">
      <c r="A23" s="55">
        <v>8027</v>
      </c>
      <c r="B23" s="56" t="s">
        <v>41</v>
      </c>
      <c r="C23" s="57">
        <v>16</v>
      </c>
      <c r="D23" s="58" t="str">
        <f>2М12!Q50</f>
        <v>Анянов Денис</v>
      </c>
      <c r="E23" s="52">
        <f>2М12!P50</f>
        <v>8023</v>
      </c>
      <c r="F23" s="52"/>
      <c r="G23" s="52"/>
      <c r="H23" s="52"/>
      <c r="I23" s="52"/>
    </row>
    <row r="24" spans="1:9" ht="18">
      <c r="A24" s="55">
        <v>8028</v>
      </c>
      <c r="B24" s="56" t="s">
        <v>42</v>
      </c>
      <c r="C24" s="57">
        <v>17</v>
      </c>
      <c r="D24" s="58" t="str">
        <f>2М12!I46</f>
        <v>Куклин Михаил</v>
      </c>
      <c r="E24" s="52">
        <f>2М12!H46</f>
        <v>8028</v>
      </c>
      <c r="F24" s="52"/>
      <c r="G24" s="52"/>
      <c r="H24" s="52"/>
      <c r="I24" s="52"/>
    </row>
    <row r="25" spans="1:9" ht="18">
      <c r="A25" s="55"/>
      <c r="B25" s="56" t="s">
        <v>43</v>
      </c>
      <c r="C25" s="57">
        <v>18</v>
      </c>
      <c r="D25" s="58">
        <f>2М12!I52</f>
        <v>0</v>
      </c>
      <c r="E25" s="52">
        <f>2М12!H52</f>
        <v>0</v>
      </c>
      <c r="F25" s="52"/>
      <c r="G25" s="52"/>
      <c r="H25" s="52"/>
      <c r="I25" s="52"/>
    </row>
    <row r="26" spans="1:9" ht="18">
      <c r="A26" s="55"/>
      <c r="B26" s="56" t="s">
        <v>43</v>
      </c>
      <c r="C26" s="57">
        <v>19</v>
      </c>
      <c r="D26" s="58">
        <f>2М12!I55</f>
        <v>0</v>
      </c>
      <c r="E26" s="52">
        <f>2М12!H55</f>
        <v>0</v>
      </c>
      <c r="F26" s="52"/>
      <c r="G26" s="52"/>
      <c r="H26" s="52"/>
      <c r="I26" s="52"/>
    </row>
    <row r="27" spans="1:9" ht="18">
      <c r="A27" s="55"/>
      <c r="B27" s="56" t="s">
        <v>43</v>
      </c>
      <c r="C27" s="57">
        <v>20</v>
      </c>
      <c r="D27" s="58">
        <f>2М12!I57</f>
        <v>0</v>
      </c>
      <c r="E27" s="52">
        <f>2М12!H57</f>
        <v>0</v>
      </c>
      <c r="F27" s="52"/>
      <c r="G27" s="52"/>
      <c r="H27" s="52"/>
      <c r="I27" s="52"/>
    </row>
    <row r="28" spans="1:9" ht="18">
      <c r="A28" s="55"/>
      <c r="B28" s="56" t="s">
        <v>43</v>
      </c>
      <c r="C28" s="57">
        <v>21</v>
      </c>
      <c r="D28" s="58">
        <f>2М12!Q55</f>
        <v>0</v>
      </c>
      <c r="E28" s="52">
        <f>2М12!P55</f>
        <v>0</v>
      </c>
      <c r="F28" s="52"/>
      <c r="G28" s="52"/>
      <c r="H28" s="52"/>
      <c r="I28" s="52"/>
    </row>
    <row r="29" spans="1:9" ht="18">
      <c r="A29" s="55"/>
      <c r="B29" s="56" t="s">
        <v>43</v>
      </c>
      <c r="C29" s="57">
        <v>22</v>
      </c>
      <c r="D29" s="58">
        <f>2М12!Q59</f>
        <v>0</v>
      </c>
      <c r="E29" s="52">
        <f>2М12!P59</f>
        <v>0</v>
      </c>
      <c r="F29" s="52"/>
      <c r="G29" s="52"/>
      <c r="H29" s="52"/>
      <c r="I29" s="52"/>
    </row>
    <row r="30" spans="1:9" ht="18">
      <c r="A30" s="55"/>
      <c r="B30" s="56" t="s">
        <v>43</v>
      </c>
      <c r="C30" s="57">
        <v>23</v>
      </c>
      <c r="D30" s="58">
        <f>2М12!Q61</f>
        <v>0</v>
      </c>
      <c r="E30" s="52">
        <f>2М12!P61</f>
        <v>0</v>
      </c>
      <c r="F30" s="52"/>
      <c r="G30" s="52"/>
      <c r="H30" s="52"/>
      <c r="I30" s="52"/>
    </row>
    <row r="31" spans="1:9" ht="18">
      <c r="A31" s="55"/>
      <c r="B31" s="56" t="s">
        <v>43</v>
      </c>
      <c r="C31" s="57">
        <v>24</v>
      </c>
      <c r="D31" s="58">
        <f>2М12!Q63</f>
        <v>0</v>
      </c>
      <c r="E31" s="52">
        <f>2М12!P63</f>
        <v>0</v>
      </c>
      <c r="F31" s="52"/>
      <c r="G31" s="52"/>
      <c r="H31" s="52"/>
      <c r="I31" s="52"/>
    </row>
    <row r="32" spans="1:9" ht="18">
      <c r="A32" s="55"/>
      <c r="B32" s="56" t="s">
        <v>43</v>
      </c>
      <c r="C32" s="57">
        <v>25</v>
      </c>
      <c r="D32" s="58">
        <f>2М12!I65</f>
        <v>0</v>
      </c>
      <c r="E32" s="52">
        <f>2М12!H65</f>
        <v>0</v>
      </c>
      <c r="F32" s="52"/>
      <c r="G32" s="52"/>
      <c r="H32" s="52"/>
      <c r="I32" s="52"/>
    </row>
    <row r="33" spans="1:9" ht="18">
      <c r="A33" s="55"/>
      <c r="B33" s="56" t="s">
        <v>43</v>
      </c>
      <c r="C33" s="57">
        <v>26</v>
      </c>
      <c r="D33" s="58">
        <f>2М12!I71</f>
        <v>0</v>
      </c>
      <c r="E33" s="52">
        <f>2М12!H71</f>
        <v>0</v>
      </c>
      <c r="F33" s="52"/>
      <c r="G33" s="52"/>
      <c r="H33" s="52"/>
      <c r="I33" s="52"/>
    </row>
    <row r="34" spans="1:9" ht="18">
      <c r="A34" s="55"/>
      <c r="B34" s="56" t="s">
        <v>43</v>
      </c>
      <c r="C34" s="57">
        <v>27</v>
      </c>
      <c r="D34" s="58">
        <f>2М12!I74</f>
        <v>0</v>
      </c>
      <c r="E34" s="52">
        <f>2М12!H74</f>
        <v>0</v>
      </c>
      <c r="F34" s="52"/>
      <c r="G34" s="52"/>
      <c r="H34" s="52"/>
      <c r="I34" s="52"/>
    </row>
    <row r="35" spans="1:9" ht="18">
      <c r="A35" s="55"/>
      <c r="B35" s="56" t="s">
        <v>43</v>
      </c>
      <c r="C35" s="57">
        <v>28</v>
      </c>
      <c r="D35" s="58">
        <f>2М12!I76</f>
        <v>0</v>
      </c>
      <c r="E35" s="52">
        <f>2М12!H76</f>
        <v>0</v>
      </c>
      <c r="F35" s="52"/>
      <c r="G35" s="52"/>
      <c r="H35" s="52"/>
      <c r="I35" s="52"/>
    </row>
    <row r="36" spans="1:9" ht="18">
      <c r="A36" s="55"/>
      <c r="B36" s="56" t="s">
        <v>43</v>
      </c>
      <c r="C36" s="57">
        <v>29</v>
      </c>
      <c r="D36" s="58">
        <f>2М12!Q68</f>
        <v>0</v>
      </c>
      <c r="E36" s="52">
        <f>2М12!P68</f>
        <v>0</v>
      </c>
      <c r="F36" s="52"/>
      <c r="G36" s="52"/>
      <c r="H36" s="52"/>
      <c r="I36" s="52"/>
    </row>
    <row r="37" spans="1:9" ht="18">
      <c r="A37" s="55"/>
      <c r="B37" s="56" t="s">
        <v>43</v>
      </c>
      <c r="C37" s="57">
        <v>30</v>
      </c>
      <c r="D37" s="58">
        <f>2М12!Q72</f>
        <v>0</v>
      </c>
      <c r="E37" s="52">
        <f>2М12!P72</f>
        <v>0</v>
      </c>
      <c r="F37" s="52"/>
      <c r="G37" s="52"/>
      <c r="H37" s="52"/>
      <c r="I37" s="52"/>
    </row>
    <row r="38" spans="1:9" ht="18">
      <c r="A38" s="55"/>
      <c r="B38" s="56" t="s">
        <v>43</v>
      </c>
      <c r="C38" s="57">
        <v>31</v>
      </c>
      <c r="D38" s="58">
        <f>2М12!Q74</f>
        <v>0</v>
      </c>
      <c r="E38" s="52">
        <f>2М12!P74</f>
        <v>0</v>
      </c>
      <c r="F38" s="52"/>
      <c r="G38" s="52"/>
      <c r="H38" s="52"/>
      <c r="I38" s="52"/>
    </row>
    <row r="39" spans="1:9" ht="18">
      <c r="A39" s="55"/>
      <c r="B39" s="56" t="s">
        <v>43</v>
      </c>
      <c r="C39" s="57">
        <v>32</v>
      </c>
      <c r="D39" s="58" t="str">
        <f>2М12!Q76</f>
        <v>_</v>
      </c>
      <c r="E39" s="52">
        <f>2М12!P76</f>
        <v>0</v>
      </c>
      <c r="F39" s="52"/>
      <c r="G39" s="52"/>
      <c r="H39" s="52"/>
      <c r="I39" s="5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workbookViewId="0" topLeftCell="A1">
      <selection activeCell="A2" sqref="A2:M2"/>
    </sheetView>
  </sheetViews>
  <sheetFormatPr defaultColWidth="9.00390625" defaultRowHeight="12.75"/>
  <cols>
    <col min="1" max="1" width="4.375" style="63" customWidth="1"/>
    <col min="2" max="2" width="4.75390625" style="63" customWidth="1"/>
    <col min="3" max="3" width="16.75390625" style="63" customWidth="1"/>
    <col min="4" max="4" width="3.75390625" style="63" customWidth="1"/>
    <col min="5" max="5" width="14.75390625" style="63" customWidth="1"/>
    <col min="6" max="6" width="3.75390625" style="63" customWidth="1"/>
    <col min="7" max="7" width="15.75390625" style="63" customWidth="1"/>
    <col min="8" max="8" width="3.75390625" style="63" customWidth="1"/>
    <col min="9" max="9" width="15.75390625" style="63" customWidth="1"/>
    <col min="10" max="10" width="3.75390625" style="63" customWidth="1"/>
    <col min="11" max="11" width="15.75390625" style="63" customWidth="1"/>
    <col min="12" max="12" width="3.75390625" style="63" customWidth="1"/>
    <col min="13" max="13" width="22.75390625" style="63" customWidth="1"/>
    <col min="14" max="16384" width="9.125" style="63" customWidth="1"/>
  </cols>
  <sheetData>
    <row r="1" spans="1:13" s="37" customFormat="1" ht="16.5" thickBot="1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s="37" customFormat="1" ht="13.5" thickBot="1">
      <c r="A2" s="59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5" ht="12.75">
      <c r="A3" s="61" t="str">
        <f>CONCATENATE(сМ12!A3," "," ","-"," ",сМ12!I3," тур")</f>
        <v>Детское Первенство Республики Башкортостан  -  тур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2"/>
    </row>
    <row r="4" spans="1:15" ht="12.75">
      <c r="A4" s="64">
        <f>сМ12!E5</f>
        <v>44199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65"/>
    </row>
    <row r="5" spans="1:13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25" ht="10.5" customHeight="1">
      <c r="A6" s="67">
        <v>1</v>
      </c>
      <c r="B6" s="68">
        <f>сМ12!A8</f>
        <v>7966</v>
      </c>
      <c r="C6" s="69" t="str">
        <f>сМ12!B8</f>
        <v>Рахимов Рудиль</v>
      </c>
      <c r="D6" s="70"/>
      <c r="E6" s="66"/>
      <c r="F6" s="66"/>
      <c r="G6" s="66"/>
      <c r="H6" s="66"/>
      <c r="I6" s="66"/>
      <c r="J6" s="66"/>
      <c r="K6" s="66"/>
      <c r="L6" s="66"/>
      <c r="M6" s="66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10.5" customHeight="1">
      <c r="A7" s="67"/>
      <c r="B7" s="72"/>
      <c r="C7" s="73">
        <v>1</v>
      </c>
      <c r="D7" s="74">
        <v>7966</v>
      </c>
      <c r="E7" s="75" t="s">
        <v>26</v>
      </c>
      <c r="F7" s="76"/>
      <c r="G7" s="66"/>
      <c r="H7" s="77"/>
      <c r="I7" s="66"/>
      <c r="J7" s="77"/>
      <c r="K7" s="66"/>
      <c r="L7" s="77"/>
      <c r="M7" s="66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10.5" customHeight="1">
      <c r="A8" s="67">
        <v>32</v>
      </c>
      <c r="B8" s="68">
        <f>сМ12!A39</f>
        <v>0</v>
      </c>
      <c r="C8" s="78" t="str">
        <f>сМ12!B39</f>
        <v>_</v>
      </c>
      <c r="D8" s="79"/>
      <c r="E8" s="80"/>
      <c r="F8" s="76"/>
      <c r="G8" s="66"/>
      <c r="H8" s="77"/>
      <c r="I8" s="66"/>
      <c r="J8" s="77"/>
      <c r="K8" s="66"/>
      <c r="L8" s="77"/>
      <c r="M8" s="66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0.5" customHeight="1">
      <c r="A9" s="67"/>
      <c r="B9" s="72"/>
      <c r="C9" s="66"/>
      <c r="D9" s="77"/>
      <c r="E9" s="73">
        <v>17</v>
      </c>
      <c r="F9" s="74">
        <v>7966</v>
      </c>
      <c r="G9" s="75" t="s">
        <v>26</v>
      </c>
      <c r="H9" s="76"/>
      <c r="I9" s="66"/>
      <c r="J9" s="77"/>
      <c r="K9" s="66"/>
      <c r="L9" s="77"/>
      <c r="M9" s="66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0.5" customHeight="1">
      <c r="A10" s="67">
        <v>17</v>
      </c>
      <c r="B10" s="68">
        <f>сМ12!A24</f>
        <v>8028</v>
      </c>
      <c r="C10" s="69" t="str">
        <f>сМ12!B24</f>
        <v>Куклин Михаил</v>
      </c>
      <c r="D10" s="81"/>
      <c r="E10" s="73"/>
      <c r="F10" s="82"/>
      <c r="G10" s="80"/>
      <c r="H10" s="76"/>
      <c r="I10" s="66"/>
      <c r="J10" s="77"/>
      <c r="K10" s="66"/>
      <c r="L10" s="77"/>
      <c r="M10" s="66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0.5" customHeight="1">
      <c r="A11" s="67"/>
      <c r="B11" s="72"/>
      <c r="C11" s="73">
        <v>2</v>
      </c>
      <c r="D11" s="74">
        <v>8027</v>
      </c>
      <c r="E11" s="83" t="s">
        <v>41</v>
      </c>
      <c r="F11" s="84"/>
      <c r="G11" s="80"/>
      <c r="H11" s="76"/>
      <c r="I11" s="66"/>
      <c r="J11" s="77"/>
      <c r="K11" s="66"/>
      <c r="L11" s="77"/>
      <c r="M11" s="66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0.5" customHeight="1">
      <c r="A12" s="67">
        <v>16</v>
      </c>
      <c r="B12" s="68">
        <f>сМ12!A23</f>
        <v>8027</v>
      </c>
      <c r="C12" s="78" t="str">
        <f>сМ12!B23</f>
        <v>Салаватов Тимур</v>
      </c>
      <c r="D12" s="79"/>
      <c r="E12" s="67"/>
      <c r="F12" s="85"/>
      <c r="G12" s="80"/>
      <c r="H12" s="76"/>
      <c r="I12" s="66"/>
      <c r="J12" s="77"/>
      <c r="K12" s="66"/>
      <c r="L12" s="77"/>
      <c r="M12" s="66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0.5" customHeight="1">
      <c r="A13" s="67"/>
      <c r="B13" s="72"/>
      <c r="C13" s="66"/>
      <c r="D13" s="77"/>
      <c r="E13" s="67"/>
      <c r="F13" s="85"/>
      <c r="G13" s="73">
        <v>25</v>
      </c>
      <c r="H13" s="74">
        <v>7966</v>
      </c>
      <c r="I13" s="75" t="s">
        <v>26</v>
      </c>
      <c r="J13" s="76"/>
      <c r="K13" s="66"/>
      <c r="L13" s="77"/>
      <c r="M13" s="77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2" customHeight="1">
      <c r="A14" s="67">
        <v>9</v>
      </c>
      <c r="B14" s="68">
        <f>сМ12!A16</f>
        <v>6971</v>
      </c>
      <c r="C14" s="69" t="str">
        <f>сМ12!B16</f>
        <v>Иванов Роман</v>
      </c>
      <c r="D14" s="81"/>
      <c r="E14" s="67"/>
      <c r="F14" s="85"/>
      <c r="G14" s="73"/>
      <c r="H14" s="82"/>
      <c r="I14" s="80"/>
      <c r="J14" s="76"/>
      <c r="K14" s="66"/>
      <c r="L14" s="77"/>
      <c r="M14" s="77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2" customHeight="1">
      <c r="A15" s="67"/>
      <c r="B15" s="72"/>
      <c r="C15" s="73">
        <v>3</v>
      </c>
      <c r="D15" s="74">
        <v>6971</v>
      </c>
      <c r="E15" s="86" t="s">
        <v>34</v>
      </c>
      <c r="F15" s="87"/>
      <c r="G15" s="73"/>
      <c r="H15" s="84"/>
      <c r="I15" s="80"/>
      <c r="J15" s="76"/>
      <c r="K15" s="66"/>
      <c r="L15" s="77"/>
      <c r="M15" s="77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2" customHeight="1">
      <c r="A16" s="67">
        <v>24</v>
      </c>
      <c r="B16" s="68">
        <f>сМ12!A31</f>
        <v>0</v>
      </c>
      <c r="C16" s="78" t="str">
        <f>сМ12!B31</f>
        <v>_</v>
      </c>
      <c r="D16" s="79"/>
      <c r="E16" s="73"/>
      <c r="F16" s="76"/>
      <c r="G16" s="73"/>
      <c r="H16" s="84"/>
      <c r="I16" s="80"/>
      <c r="J16" s="76"/>
      <c r="K16" s="66"/>
      <c r="L16" s="77"/>
      <c r="M16" s="77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2" customHeight="1">
      <c r="A17" s="67"/>
      <c r="B17" s="72"/>
      <c r="C17" s="66"/>
      <c r="D17" s="77"/>
      <c r="E17" s="73">
        <v>18</v>
      </c>
      <c r="F17" s="74">
        <v>6971</v>
      </c>
      <c r="G17" s="83" t="s">
        <v>34</v>
      </c>
      <c r="H17" s="84"/>
      <c r="I17" s="80"/>
      <c r="J17" s="76"/>
      <c r="K17" s="66"/>
      <c r="L17" s="77"/>
      <c r="M17" s="77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2" customHeight="1">
      <c r="A18" s="67">
        <v>25</v>
      </c>
      <c r="B18" s="68">
        <f>сМ12!A32</f>
        <v>0</v>
      </c>
      <c r="C18" s="69" t="str">
        <f>сМ12!B32</f>
        <v>_</v>
      </c>
      <c r="D18" s="81"/>
      <c r="E18" s="73"/>
      <c r="F18" s="82"/>
      <c r="G18" s="67"/>
      <c r="H18" s="85"/>
      <c r="I18" s="80"/>
      <c r="J18" s="76"/>
      <c r="K18" s="66"/>
      <c r="L18" s="77"/>
      <c r="M18" s="77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2" customHeight="1">
      <c r="A19" s="67"/>
      <c r="B19" s="72"/>
      <c r="C19" s="73">
        <v>4</v>
      </c>
      <c r="D19" s="74">
        <v>8007</v>
      </c>
      <c r="E19" s="83" t="s">
        <v>33</v>
      </c>
      <c r="F19" s="84"/>
      <c r="G19" s="67"/>
      <c r="H19" s="85"/>
      <c r="I19" s="80"/>
      <c r="J19" s="76"/>
      <c r="K19" s="66"/>
      <c r="L19" s="77"/>
      <c r="M19" s="66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2" customHeight="1">
      <c r="A20" s="67">
        <v>8</v>
      </c>
      <c r="B20" s="68">
        <f>сМ12!A15</f>
        <v>8007</v>
      </c>
      <c r="C20" s="78" t="str">
        <f>сМ12!B15</f>
        <v>Изиляев Яков</v>
      </c>
      <c r="D20" s="79"/>
      <c r="E20" s="67"/>
      <c r="F20" s="85"/>
      <c r="G20" s="67"/>
      <c r="H20" s="85"/>
      <c r="I20" s="80"/>
      <c r="J20" s="76"/>
      <c r="K20" s="66"/>
      <c r="L20" s="77"/>
      <c r="M20" s="66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2" customHeight="1">
      <c r="A21" s="67"/>
      <c r="B21" s="72"/>
      <c r="C21" s="66"/>
      <c r="D21" s="77"/>
      <c r="E21" s="67"/>
      <c r="F21" s="85"/>
      <c r="G21" s="67"/>
      <c r="H21" s="85"/>
      <c r="I21" s="73">
        <v>29</v>
      </c>
      <c r="J21" s="74">
        <v>7983</v>
      </c>
      <c r="K21" s="75" t="s">
        <v>37</v>
      </c>
      <c r="L21" s="76"/>
      <c r="M21" s="66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2" customHeight="1">
      <c r="A22" s="67">
        <v>5</v>
      </c>
      <c r="B22" s="68">
        <f>сМ12!A12</f>
        <v>7763</v>
      </c>
      <c r="C22" s="69" t="str">
        <f>сМ12!B12</f>
        <v>Гафуров Марк</v>
      </c>
      <c r="D22" s="81"/>
      <c r="E22" s="67"/>
      <c r="F22" s="85"/>
      <c r="G22" s="67"/>
      <c r="H22" s="85"/>
      <c r="I22" s="80"/>
      <c r="J22" s="88"/>
      <c r="K22" s="80"/>
      <c r="L22" s="76"/>
      <c r="M22" s="66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2" customHeight="1">
      <c r="A23" s="67"/>
      <c r="B23" s="72"/>
      <c r="C23" s="73">
        <v>5</v>
      </c>
      <c r="D23" s="74">
        <v>7763</v>
      </c>
      <c r="E23" s="86" t="s">
        <v>30</v>
      </c>
      <c r="F23" s="87"/>
      <c r="G23" s="67"/>
      <c r="H23" s="85"/>
      <c r="I23" s="80"/>
      <c r="J23" s="89"/>
      <c r="K23" s="80"/>
      <c r="L23" s="76"/>
      <c r="M23" s="66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2" customHeight="1">
      <c r="A24" s="67">
        <v>28</v>
      </c>
      <c r="B24" s="68">
        <f>сМ12!A35</f>
        <v>0</v>
      </c>
      <c r="C24" s="78" t="str">
        <f>сМ12!B35</f>
        <v>_</v>
      </c>
      <c r="D24" s="79"/>
      <c r="E24" s="73"/>
      <c r="F24" s="76"/>
      <c r="G24" s="67"/>
      <c r="H24" s="85"/>
      <c r="I24" s="80"/>
      <c r="J24" s="89"/>
      <c r="K24" s="80"/>
      <c r="L24" s="76"/>
      <c r="M24" s="66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2" customHeight="1">
      <c r="A25" s="67"/>
      <c r="B25" s="72"/>
      <c r="C25" s="66"/>
      <c r="D25" s="77"/>
      <c r="E25" s="73">
        <v>19</v>
      </c>
      <c r="F25" s="74">
        <v>7983</v>
      </c>
      <c r="G25" s="86" t="s">
        <v>37</v>
      </c>
      <c r="H25" s="87"/>
      <c r="I25" s="80"/>
      <c r="J25" s="89"/>
      <c r="K25" s="80"/>
      <c r="L25" s="76"/>
      <c r="M25" s="66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2" customHeight="1">
      <c r="A26" s="67">
        <v>21</v>
      </c>
      <c r="B26" s="68">
        <f>сМ12!A28</f>
        <v>0</v>
      </c>
      <c r="C26" s="69" t="str">
        <f>сМ12!B28</f>
        <v>_</v>
      </c>
      <c r="D26" s="81"/>
      <c r="E26" s="73"/>
      <c r="F26" s="82"/>
      <c r="G26" s="73"/>
      <c r="H26" s="76"/>
      <c r="I26" s="80"/>
      <c r="J26" s="89"/>
      <c r="K26" s="80"/>
      <c r="L26" s="76"/>
      <c r="M26" s="66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2" customHeight="1">
      <c r="A27" s="67"/>
      <c r="B27" s="72"/>
      <c r="C27" s="73">
        <v>6</v>
      </c>
      <c r="D27" s="74">
        <v>7983</v>
      </c>
      <c r="E27" s="83" t="s">
        <v>37</v>
      </c>
      <c r="F27" s="84"/>
      <c r="G27" s="73"/>
      <c r="H27" s="76"/>
      <c r="I27" s="80"/>
      <c r="J27" s="89"/>
      <c r="K27" s="80"/>
      <c r="L27" s="76"/>
      <c r="M27" s="66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2" customHeight="1">
      <c r="A28" s="67">
        <v>12</v>
      </c>
      <c r="B28" s="68">
        <f>сМ12!A19</f>
        <v>7983</v>
      </c>
      <c r="C28" s="78" t="str">
        <f>сМ12!B19</f>
        <v>Шайхутдинов Рамир</v>
      </c>
      <c r="D28" s="79"/>
      <c r="E28" s="67"/>
      <c r="F28" s="85"/>
      <c r="G28" s="73"/>
      <c r="H28" s="76"/>
      <c r="I28" s="80"/>
      <c r="J28" s="89"/>
      <c r="K28" s="80"/>
      <c r="L28" s="76"/>
      <c r="M28" s="66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2" customHeight="1">
      <c r="A29" s="67"/>
      <c r="B29" s="72"/>
      <c r="C29" s="66"/>
      <c r="D29" s="77"/>
      <c r="E29" s="67"/>
      <c r="F29" s="85"/>
      <c r="G29" s="73">
        <v>26</v>
      </c>
      <c r="H29" s="74">
        <v>7983</v>
      </c>
      <c r="I29" s="90" t="s">
        <v>37</v>
      </c>
      <c r="J29" s="89"/>
      <c r="K29" s="80"/>
      <c r="L29" s="76"/>
      <c r="M29" s="66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2" customHeight="1">
      <c r="A30" s="67">
        <v>13</v>
      </c>
      <c r="B30" s="68">
        <f>сМ12!A20</f>
        <v>8016</v>
      </c>
      <c r="C30" s="69" t="str">
        <f>сМ12!B20</f>
        <v>Базаргулов Алмаз</v>
      </c>
      <c r="D30" s="81"/>
      <c r="E30" s="67"/>
      <c r="F30" s="85"/>
      <c r="G30" s="73"/>
      <c r="H30" s="82"/>
      <c r="I30" s="66"/>
      <c r="J30" s="77"/>
      <c r="K30" s="80"/>
      <c r="L30" s="76"/>
      <c r="M30" s="66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2" customHeight="1">
      <c r="A31" s="67"/>
      <c r="B31" s="72"/>
      <c r="C31" s="73">
        <v>7</v>
      </c>
      <c r="D31" s="74">
        <v>8016</v>
      </c>
      <c r="E31" s="86" t="s">
        <v>38</v>
      </c>
      <c r="F31" s="87"/>
      <c r="G31" s="73"/>
      <c r="H31" s="84"/>
      <c r="I31" s="66"/>
      <c r="J31" s="77"/>
      <c r="K31" s="80"/>
      <c r="L31" s="76"/>
      <c r="M31" s="66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2" customHeight="1">
      <c r="A32" s="67">
        <v>20</v>
      </c>
      <c r="B32" s="68">
        <f>сМ12!A27</f>
        <v>0</v>
      </c>
      <c r="C32" s="78" t="str">
        <f>сМ12!B27</f>
        <v>_</v>
      </c>
      <c r="D32" s="79"/>
      <c r="E32" s="73"/>
      <c r="F32" s="76"/>
      <c r="G32" s="73"/>
      <c r="H32" s="84"/>
      <c r="I32" s="66"/>
      <c r="J32" s="77"/>
      <c r="K32" s="80"/>
      <c r="L32" s="76"/>
      <c r="M32" s="66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2" customHeight="1">
      <c r="A33" s="67"/>
      <c r="B33" s="72"/>
      <c r="C33" s="66"/>
      <c r="D33" s="77"/>
      <c r="E33" s="73">
        <v>20</v>
      </c>
      <c r="F33" s="74">
        <v>8016</v>
      </c>
      <c r="G33" s="83" t="s">
        <v>38</v>
      </c>
      <c r="H33" s="84"/>
      <c r="I33" s="66"/>
      <c r="J33" s="77"/>
      <c r="K33" s="80"/>
      <c r="L33" s="76"/>
      <c r="M33" s="66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2" customHeight="1">
      <c r="A34" s="67">
        <v>29</v>
      </c>
      <c r="B34" s="68">
        <f>сМ12!A36</f>
        <v>0</v>
      </c>
      <c r="C34" s="69" t="str">
        <f>сМ12!B36</f>
        <v>_</v>
      </c>
      <c r="D34" s="81"/>
      <c r="E34" s="73"/>
      <c r="F34" s="82"/>
      <c r="G34" s="67"/>
      <c r="H34" s="85"/>
      <c r="I34" s="66"/>
      <c r="J34" s="77"/>
      <c r="K34" s="80"/>
      <c r="L34" s="76"/>
      <c r="M34" s="66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2" customHeight="1">
      <c r="A35" s="67"/>
      <c r="B35" s="72"/>
      <c r="C35" s="73">
        <v>8</v>
      </c>
      <c r="D35" s="74">
        <v>7779</v>
      </c>
      <c r="E35" s="83" t="s">
        <v>29</v>
      </c>
      <c r="F35" s="84"/>
      <c r="G35" s="67"/>
      <c r="H35" s="85"/>
      <c r="I35" s="66"/>
      <c r="J35" s="77"/>
      <c r="K35" s="80"/>
      <c r="L35" s="76"/>
      <c r="M35" s="66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2" customHeight="1">
      <c r="A36" s="67">
        <v>4</v>
      </c>
      <c r="B36" s="68">
        <f>сМ12!A11</f>
        <v>7779</v>
      </c>
      <c r="C36" s="78" t="str">
        <f>сМ12!B11</f>
        <v>Рахматуллин Рамзан</v>
      </c>
      <c r="D36" s="79"/>
      <c r="E36" s="67"/>
      <c r="F36" s="85"/>
      <c r="G36" s="67"/>
      <c r="H36" s="85"/>
      <c r="I36" s="66"/>
      <c r="J36" s="77"/>
      <c r="K36" s="80"/>
      <c r="L36" s="76"/>
      <c r="M36" s="66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2" customHeight="1">
      <c r="A37" s="67"/>
      <c r="B37" s="72"/>
      <c r="C37" s="66"/>
      <c r="D37" s="77"/>
      <c r="E37" s="67"/>
      <c r="F37" s="85"/>
      <c r="G37" s="67"/>
      <c r="H37" s="85"/>
      <c r="I37" s="66"/>
      <c r="J37" s="77"/>
      <c r="K37" s="73">
        <v>31</v>
      </c>
      <c r="L37" s="91">
        <v>7992</v>
      </c>
      <c r="M37" s="75" t="s">
        <v>32</v>
      </c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2" customHeight="1">
      <c r="A38" s="67">
        <v>3</v>
      </c>
      <c r="B38" s="68">
        <f>сМ12!A10</f>
        <v>7764</v>
      </c>
      <c r="C38" s="69" t="str">
        <f>сМ12!B10</f>
        <v>Гафуров Марат</v>
      </c>
      <c r="D38" s="81"/>
      <c r="E38" s="67"/>
      <c r="F38" s="85"/>
      <c r="G38" s="67"/>
      <c r="H38" s="85"/>
      <c r="I38" s="66"/>
      <c r="J38" s="77"/>
      <c r="K38" s="80"/>
      <c r="L38" s="76"/>
      <c r="M38" s="92" t="s">
        <v>44</v>
      </c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2" customHeight="1">
      <c r="A39" s="67"/>
      <c r="B39" s="72"/>
      <c r="C39" s="73">
        <v>9</v>
      </c>
      <c r="D39" s="74">
        <v>7764</v>
      </c>
      <c r="E39" s="86" t="s">
        <v>28</v>
      </c>
      <c r="F39" s="87"/>
      <c r="G39" s="67"/>
      <c r="H39" s="85"/>
      <c r="I39" s="66"/>
      <c r="J39" s="77"/>
      <c r="K39" s="80"/>
      <c r="L39" s="76"/>
      <c r="M39" s="66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2" customHeight="1">
      <c r="A40" s="67">
        <v>30</v>
      </c>
      <c r="B40" s="68">
        <f>сМ12!A37</f>
        <v>0</v>
      </c>
      <c r="C40" s="78" t="str">
        <f>сМ12!B37</f>
        <v>_</v>
      </c>
      <c r="D40" s="79"/>
      <c r="E40" s="73"/>
      <c r="F40" s="76"/>
      <c r="G40" s="67"/>
      <c r="H40" s="85"/>
      <c r="I40" s="66"/>
      <c r="J40" s="77"/>
      <c r="K40" s="80"/>
      <c r="L40" s="76"/>
      <c r="M40" s="66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2" customHeight="1">
      <c r="A41" s="67"/>
      <c r="B41" s="72"/>
      <c r="C41" s="66"/>
      <c r="D41" s="77"/>
      <c r="E41" s="73">
        <v>21</v>
      </c>
      <c r="F41" s="74">
        <v>7764</v>
      </c>
      <c r="G41" s="86" t="s">
        <v>28</v>
      </c>
      <c r="H41" s="87"/>
      <c r="I41" s="66"/>
      <c r="J41" s="77"/>
      <c r="K41" s="80"/>
      <c r="L41" s="76"/>
      <c r="M41" s="66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2" customHeight="1">
      <c r="A42" s="67">
        <v>19</v>
      </c>
      <c r="B42" s="68">
        <f>сМ12!A26</f>
        <v>0</v>
      </c>
      <c r="C42" s="69" t="str">
        <f>сМ12!B26</f>
        <v>_</v>
      </c>
      <c r="D42" s="81"/>
      <c r="E42" s="73"/>
      <c r="F42" s="82"/>
      <c r="G42" s="73"/>
      <c r="H42" s="76"/>
      <c r="I42" s="66"/>
      <c r="J42" s="77"/>
      <c r="K42" s="80"/>
      <c r="L42" s="76"/>
      <c r="M42" s="66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2" customHeight="1">
      <c r="A43" s="67"/>
      <c r="B43" s="72"/>
      <c r="C43" s="73">
        <v>10</v>
      </c>
      <c r="D43" s="74">
        <v>8023</v>
      </c>
      <c r="E43" s="83" t="s">
        <v>39</v>
      </c>
      <c r="F43" s="84"/>
      <c r="G43" s="73"/>
      <c r="H43" s="76"/>
      <c r="I43" s="66"/>
      <c r="J43" s="77"/>
      <c r="K43" s="80"/>
      <c r="L43" s="76"/>
      <c r="M43" s="66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2" customHeight="1">
      <c r="A44" s="67">
        <v>14</v>
      </c>
      <c r="B44" s="68">
        <f>сМ12!A21</f>
        <v>8023</v>
      </c>
      <c r="C44" s="78" t="str">
        <f>сМ12!B21</f>
        <v>Анянов Денис</v>
      </c>
      <c r="D44" s="79"/>
      <c r="E44" s="67"/>
      <c r="F44" s="85"/>
      <c r="G44" s="73"/>
      <c r="H44" s="76"/>
      <c r="I44" s="66"/>
      <c r="J44" s="77"/>
      <c r="K44" s="80"/>
      <c r="L44" s="76"/>
      <c r="M44" s="66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2" customHeight="1">
      <c r="A45" s="67"/>
      <c r="B45" s="72"/>
      <c r="C45" s="66"/>
      <c r="D45" s="77"/>
      <c r="E45" s="67"/>
      <c r="F45" s="85"/>
      <c r="G45" s="73">
        <v>27</v>
      </c>
      <c r="H45" s="74">
        <v>7764</v>
      </c>
      <c r="I45" s="75" t="s">
        <v>28</v>
      </c>
      <c r="J45" s="76"/>
      <c r="K45" s="80"/>
      <c r="L45" s="76"/>
      <c r="M45" s="66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2" customHeight="1">
      <c r="A46" s="67">
        <v>11</v>
      </c>
      <c r="B46" s="68">
        <f>сМ12!A18</f>
        <v>7759</v>
      </c>
      <c r="C46" s="69" t="str">
        <f>сМ12!B18</f>
        <v>Левашов Михаил</v>
      </c>
      <c r="D46" s="81"/>
      <c r="E46" s="67"/>
      <c r="F46" s="85"/>
      <c r="G46" s="73"/>
      <c r="H46" s="82"/>
      <c r="I46" s="80"/>
      <c r="J46" s="76"/>
      <c r="K46" s="80"/>
      <c r="L46" s="76"/>
      <c r="M46" s="66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2" customHeight="1">
      <c r="A47" s="67"/>
      <c r="B47" s="72"/>
      <c r="C47" s="73">
        <v>11</v>
      </c>
      <c r="D47" s="74">
        <v>7759</v>
      </c>
      <c r="E47" s="86" t="s">
        <v>36</v>
      </c>
      <c r="F47" s="87"/>
      <c r="G47" s="73"/>
      <c r="H47" s="84"/>
      <c r="I47" s="80"/>
      <c r="J47" s="76"/>
      <c r="K47" s="80"/>
      <c r="L47" s="76"/>
      <c r="M47" s="66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2" customHeight="1">
      <c r="A48" s="67">
        <v>22</v>
      </c>
      <c r="B48" s="68">
        <f>сМ12!A29</f>
        <v>0</v>
      </c>
      <c r="C48" s="78" t="str">
        <f>сМ12!B29</f>
        <v>_</v>
      </c>
      <c r="D48" s="79"/>
      <c r="E48" s="73"/>
      <c r="F48" s="76"/>
      <c r="G48" s="73"/>
      <c r="H48" s="84"/>
      <c r="I48" s="80"/>
      <c r="J48" s="76"/>
      <c r="K48" s="80"/>
      <c r="L48" s="76"/>
      <c r="M48" s="66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2" customHeight="1">
      <c r="A49" s="67"/>
      <c r="B49" s="72"/>
      <c r="C49" s="66"/>
      <c r="D49" s="77"/>
      <c r="E49" s="73">
        <v>22</v>
      </c>
      <c r="F49" s="74">
        <v>7759</v>
      </c>
      <c r="G49" s="83" t="s">
        <v>36</v>
      </c>
      <c r="H49" s="84"/>
      <c r="I49" s="80"/>
      <c r="J49" s="76"/>
      <c r="K49" s="80"/>
      <c r="L49" s="76"/>
      <c r="M49" s="66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2" customHeight="1">
      <c r="A50" s="67">
        <v>27</v>
      </c>
      <c r="B50" s="68">
        <f>сМ12!A34</f>
        <v>0</v>
      </c>
      <c r="C50" s="69" t="str">
        <f>сМ12!B34</f>
        <v>_</v>
      </c>
      <c r="D50" s="81"/>
      <c r="E50" s="73"/>
      <c r="F50" s="82"/>
      <c r="G50" s="67"/>
      <c r="H50" s="85"/>
      <c r="I50" s="80"/>
      <c r="J50" s="76"/>
      <c r="K50" s="80"/>
      <c r="L50" s="76"/>
      <c r="M50" s="66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ht="12" customHeight="1">
      <c r="A51" s="67"/>
      <c r="B51" s="72"/>
      <c r="C51" s="73">
        <v>12</v>
      </c>
      <c r="D51" s="74">
        <v>7773</v>
      </c>
      <c r="E51" s="83" t="s">
        <v>31</v>
      </c>
      <c r="F51" s="84"/>
      <c r="G51" s="67"/>
      <c r="H51" s="85"/>
      <c r="I51" s="80"/>
      <c r="J51" s="76"/>
      <c r="K51" s="80"/>
      <c r="L51" s="76"/>
      <c r="M51" s="66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:25" ht="12" customHeight="1">
      <c r="A52" s="67">
        <v>6</v>
      </c>
      <c r="B52" s="68">
        <f>сМ12!A13</f>
        <v>7773</v>
      </c>
      <c r="C52" s="78" t="str">
        <f>сМ12!B13</f>
        <v>Муниров Тимур</v>
      </c>
      <c r="D52" s="79"/>
      <c r="E52" s="67"/>
      <c r="F52" s="85"/>
      <c r="G52" s="66"/>
      <c r="H52" s="77"/>
      <c r="I52" s="80"/>
      <c r="J52" s="76"/>
      <c r="K52" s="80"/>
      <c r="L52" s="76"/>
      <c r="M52" s="66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</row>
    <row r="53" spans="1:25" ht="12" customHeight="1">
      <c r="A53" s="67"/>
      <c r="B53" s="72"/>
      <c r="C53" s="66"/>
      <c r="D53" s="77"/>
      <c r="E53" s="67"/>
      <c r="F53" s="85"/>
      <c r="G53" s="66"/>
      <c r="H53" s="77"/>
      <c r="I53" s="73">
        <v>30</v>
      </c>
      <c r="J53" s="74">
        <v>7992</v>
      </c>
      <c r="K53" s="90" t="s">
        <v>32</v>
      </c>
      <c r="L53" s="76"/>
      <c r="M53" s="66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</row>
    <row r="54" spans="1:25" ht="12" customHeight="1">
      <c r="A54" s="67">
        <v>7</v>
      </c>
      <c r="B54" s="68">
        <f>сМ12!A14</f>
        <v>7992</v>
      </c>
      <c r="C54" s="69" t="str">
        <f>сМ12!B14</f>
        <v>Насонкин Иван</v>
      </c>
      <c r="D54" s="81"/>
      <c r="E54" s="67"/>
      <c r="F54" s="85"/>
      <c r="G54" s="66"/>
      <c r="H54" s="77"/>
      <c r="I54" s="80"/>
      <c r="J54" s="88"/>
      <c r="K54" s="66"/>
      <c r="L54" s="77"/>
      <c r="M54" s="66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1:25" ht="12" customHeight="1">
      <c r="A55" s="67"/>
      <c r="B55" s="72"/>
      <c r="C55" s="73">
        <v>13</v>
      </c>
      <c r="D55" s="74">
        <v>7992</v>
      </c>
      <c r="E55" s="86" t="s">
        <v>32</v>
      </c>
      <c r="F55" s="87"/>
      <c r="G55" s="66"/>
      <c r="H55" s="77"/>
      <c r="I55" s="80"/>
      <c r="J55" s="93"/>
      <c r="K55" s="66"/>
      <c r="L55" s="77"/>
      <c r="M55" s="66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spans="1:25" ht="12" customHeight="1">
      <c r="A56" s="67">
        <v>26</v>
      </c>
      <c r="B56" s="68">
        <f>сМ12!A33</f>
        <v>0</v>
      </c>
      <c r="C56" s="78" t="str">
        <f>сМ12!B33</f>
        <v>_</v>
      </c>
      <c r="D56" s="79"/>
      <c r="E56" s="73"/>
      <c r="F56" s="76"/>
      <c r="G56" s="66"/>
      <c r="H56" s="77"/>
      <c r="I56" s="80"/>
      <c r="J56" s="93"/>
      <c r="K56" s="66"/>
      <c r="L56" s="77"/>
      <c r="M56" s="66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</row>
    <row r="57" spans="1:25" ht="12" customHeight="1">
      <c r="A57" s="67"/>
      <c r="B57" s="72"/>
      <c r="C57" s="66"/>
      <c r="D57" s="77"/>
      <c r="E57" s="73">
        <v>23</v>
      </c>
      <c r="F57" s="74">
        <v>7992</v>
      </c>
      <c r="G57" s="75" t="s">
        <v>32</v>
      </c>
      <c r="H57" s="76"/>
      <c r="I57" s="80"/>
      <c r="J57" s="93"/>
      <c r="K57" s="94">
        <v>-31</v>
      </c>
      <c r="L57" s="68">
        <f>IF(L37=J21,J53,IF(L37=J53,J21,0))</f>
        <v>7983</v>
      </c>
      <c r="M57" s="69" t="str">
        <f>IF(M37=K21,K53,IF(M37=K53,K21,0))</f>
        <v>Шайхутдинов Рамир</v>
      </c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</row>
    <row r="58" spans="1:25" ht="12" customHeight="1">
      <c r="A58" s="67">
        <v>23</v>
      </c>
      <c r="B58" s="68">
        <f>сМ12!A30</f>
        <v>0</v>
      </c>
      <c r="C58" s="69" t="str">
        <f>сМ12!B30</f>
        <v>_</v>
      </c>
      <c r="D58" s="81"/>
      <c r="E58" s="80"/>
      <c r="F58" s="82"/>
      <c r="G58" s="80"/>
      <c r="H58" s="76"/>
      <c r="I58" s="80"/>
      <c r="J58" s="93"/>
      <c r="K58" s="66"/>
      <c r="L58" s="77"/>
      <c r="M58" s="92" t="s">
        <v>45</v>
      </c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</row>
    <row r="59" spans="1:25" ht="12" customHeight="1">
      <c r="A59" s="67"/>
      <c r="B59" s="72"/>
      <c r="C59" s="73">
        <v>14</v>
      </c>
      <c r="D59" s="74">
        <v>7758</v>
      </c>
      <c r="E59" s="90" t="s">
        <v>35</v>
      </c>
      <c r="F59" s="84"/>
      <c r="G59" s="80"/>
      <c r="H59" s="76"/>
      <c r="I59" s="80"/>
      <c r="J59" s="93"/>
      <c r="K59" s="66"/>
      <c r="L59" s="77"/>
      <c r="M59" s="66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</row>
    <row r="60" spans="1:25" ht="12" customHeight="1">
      <c r="A60" s="67">
        <v>10</v>
      </c>
      <c r="B60" s="68">
        <f>сМ12!A17</f>
        <v>7758</v>
      </c>
      <c r="C60" s="78" t="str">
        <f>сМ12!B17</f>
        <v>Куликов Роман</v>
      </c>
      <c r="D60" s="79"/>
      <c r="E60" s="66"/>
      <c r="F60" s="85"/>
      <c r="G60" s="80"/>
      <c r="H60" s="76"/>
      <c r="I60" s="80"/>
      <c r="J60" s="93"/>
      <c r="K60" s="66"/>
      <c r="L60" s="77"/>
      <c r="M60" s="66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</row>
    <row r="61" spans="1:25" ht="12" customHeight="1">
      <c r="A61" s="67"/>
      <c r="B61" s="72"/>
      <c r="C61" s="66"/>
      <c r="D61" s="77"/>
      <c r="E61" s="66"/>
      <c r="F61" s="85"/>
      <c r="G61" s="73">
        <v>28</v>
      </c>
      <c r="H61" s="74">
        <v>7992</v>
      </c>
      <c r="I61" s="90" t="s">
        <v>32</v>
      </c>
      <c r="J61" s="95"/>
      <c r="K61" s="66"/>
      <c r="L61" s="77"/>
      <c r="M61" s="66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</row>
    <row r="62" spans="1:25" ht="12" customHeight="1">
      <c r="A62" s="67">
        <v>15</v>
      </c>
      <c r="B62" s="68">
        <f>сМ12!A22</f>
        <v>8024</v>
      </c>
      <c r="C62" s="69" t="str">
        <f>сМ12!B22</f>
        <v>Моисеенко Кирилл</v>
      </c>
      <c r="D62" s="81"/>
      <c r="E62" s="66"/>
      <c r="F62" s="85"/>
      <c r="G62" s="80"/>
      <c r="H62" s="82"/>
      <c r="I62" s="66"/>
      <c r="J62" s="66"/>
      <c r="K62" s="66"/>
      <c r="L62" s="77"/>
      <c r="M62" s="66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</row>
    <row r="63" spans="1:25" ht="12" customHeight="1">
      <c r="A63" s="67"/>
      <c r="B63" s="72"/>
      <c r="C63" s="73">
        <v>15</v>
      </c>
      <c r="D63" s="74">
        <v>8024</v>
      </c>
      <c r="E63" s="75" t="s">
        <v>40</v>
      </c>
      <c r="F63" s="87"/>
      <c r="G63" s="80"/>
      <c r="H63" s="84"/>
      <c r="I63" s="67">
        <v>-58</v>
      </c>
      <c r="J63" s="68">
        <f>IF(2М12!N16=2М12!L12,2М12!L20,IF(2М12!N16=2М12!L20,2М12!L12,0))</f>
        <v>6971</v>
      </c>
      <c r="K63" s="69" t="str">
        <f>IF(2М12!O16=2М12!M12,2М12!M20,IF(2М12!O16=2М12!M20,2М12!M12,0))</f>
        <v>Иванов Роман</v>
      </c>
      <c r="L63" s="81"/>
      <c r="M63" s="66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</row>
    <row r="64" spans="1:25" ht="12" customHeight="1">
      <c r="A64" s="67">
        <v>18</v>
      </c>
      <c r="B64" s="68">
        <f>сМ12!A25</f>
        <v>0</v>
      </c>
      <c r="C64" s="78" t="str">
        <f>сМ12!B25</f>
        <v>_</v>
      </c>
      <c r="D64" s="79"/>
      <c r="E64" s="80"/>
      <c r="F64" s="76"/>
      <c r="G64" s="80"/>
      <c r="H64" s="84"/>
      <c r="I64" s="67"/>
      <c r="J64" s="85"/>
      <c r="K64" s="73">
        <v>61</v>
      </c>
      <c r="L64" s="91">
        <v>6971</v>
      </c>
      <c r="M64" s="75" t="s">
        <v>34</v>
      </c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</row>
    <row r="65" spans="1:25" ht="12" customHeight="1">
      <c r="A65" s="67"/>
      <c r="B65" s="72"/>
      <c r="C65" s="66"/>
      <c r="D65" s="77"/>
      <c r="E65" s="73">
        <v>24</v>
      </c>
      <c r="F65" s="74">
        <v>7748</v>
      </c>
      <c r="G65" s="90" t="s">
        <v>27</v>
      </c>
      <c r="H65" s="84"/>
      <c r="I65" s="67">
        <v>-59</v>
      </c>
      <c r="J65" s="68">
        <f>IF(2М12!N32=2М12!L28,2М12!L36,IF(2М12!N32=2М12!L36,2М12!L28,0))</f>
        <v>7748</v>
      </c>
      <c r="K65" s="78" t="str">
        <f>IF(2М12!O32=2М12!M28,2М12!M36,IF(2М12!O32=2М12!M36,2М12!M28,0))</f>
        <v>Зайниев Никита</v>
      </c>
      <c r="L65" s="81"/>
      <c r="M65" s="92" t="s">
        <v>46</v>
      </c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</row>
    <row r="66" spans="1:25" ht="12" customHeight="1">
      <c r="A66" s="67">
        <v>31</v>
      </c>
      <c r="B66" s="68">
        <f>сМ12!A38</f>
        <v>0</v>
      </c>
      <c r="C66" s="69" t="str">
        <f>сМ12!B38</f>
        <v>_</v>
      </c>
      <c r="D66" s="81"/>
      <c r="E66" s="80"/>
      <c r="F66" s="82"/>
      <c r="G66" s="66"/>
      <c r="H66" s="77"/>
      <c r="I66" s="66"/>
      <c r="J66" s="77"/>
      <c r="K66" s="67">
        <v>-61</v>
      </c>
      <c r="L66" s="68">
        <f>IF(L64=J63,J65,IF(L64=J65,J63,0))</f>
        <v>7748</v>
      </c>
      <c r="M66" s="69" t="str">
        <f>IF(M64=K63,K65,IF(M64=K65,K63,0))</f>
        <v>Зайниев Никита</v>
      </c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</row>
    <row r="67" spans="1:25" ht="12" customHeight="1">
      <c r="A67" s="67"/>
      <c r="B67" s="72"/>
      <c r="C67" s="73">
        <v>16</v>
      </c>
      <c r="D67" s="74">
        <v>7748</v>
      </c>
      <c r="E67" s="90" t="s">
        <v>27</v>
      </c>
      <c r="F67" s="84"/>
      <c r="G67" s="66"/>
      <c r="H67" s="77"/>
      <c r="I67" s="66"/>
      <c r="J67" s="77"/>
      <c r="K67" s="66"/>
      <c r="L67" s="77"/>
      <c r="M67" s="92" t="s">
        <v>47</v>
      </c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</row>
    <row r="68" spans="1:25" ht="12" customHeight="1">
      <c r="A68" s="67">
        <v>2</v>
      </c>
      <c r="B68" s="68">
        <f>сМ12!A9</f>
        <v>7748</v>
      </c>
      <c r="C68" s="78" t="str">
        <f>сМ12!B9</f>
        <v>Зайниев Никита</v>
      </c>
      <c r="D68" s="79"/>
      <c r="E68" s="66"/>
      <c r="F68" s="85"/>
      <c r="G68" s="66"/>
      <c r="H68" s="77"/>
      <c r="I68" s="67">
        <v>-56</v>
      </c>
      <c r="J68" s="68">
        <f>IF(2М12!L12=2М12!J8,2М12!J16,IF(2М12!L12=2М12!J16,2М12!J8,0))</f>
        <v>8016</v>
      </c>
      <c r="K68" s="69" t="str">
        <f>IF(2М12!M12=2М12!K8,2М12!K16,IF(2М12!M12=2М12!K16,2М12!K8,0))</f>
        <v>Базаргулов Алмаз</v>
      </c>
      <c r="L68" s="81"/>
      <c r="M68" s="66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</row>
    <row r="69" spans="1:25" ht="12" customHeight="1">
      <c r="A69" s="67"/>
      <c r="B69" s="72"/>
      <c r="C69" s="66"/>
      <c r="D69" s="77"/>
      <c r="E69" s="66"/>
      <c r="F69" s="85"/>
      <c r="G69" s="66"/>
      <c r="H69" s="77"/>
      <c r="I69" s="67"/>
      <c r="J69" s="85"/>
      <c r="K69" s="73">
        <v>62</v>
      </c>
      <c r="L69" s="91">
        <v>7759</v>
      </c>
      <c r="M69" s="75" t="s">
        <v>36</v>
      </c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</row>
    <row r="70" spans="1:25" ht="12" customHeight="1">
      <c r="A70" s="67">
        <v>-52</v>
      </c>
      <c r="B70" s="68">
        <f>IF(2М12!J8=2М12!H6,2М12!H10,IF(2М12!J8=2М12!H10,2М12!H6,0))</f>
        <v>8024</v>
      </c>
      <c r="C70" s="69" t="str">
        <f>IF(2М12!K8=2М12!I6,2М12!I10,IF(2М12!K8=2М12!I10,2М12!I6,0))</f>
        <v>Моисеенко Кирилл</v>
      </c>
      <c r="D70" s="81"/>
      <c r="E70" s="66"/>
      <c r="F70" s="85"/>
      <c r="G70" s="66"/>
      <c r="H70" s="77"/>
      <c r="I70" s="67">
        <v>-57</v>
      </c>
      <c r="J70" s="68">
        <f>IF(2М12!L28=2М12!J24,2М12!J32,IF(2М12!L28=2М12!J32,2М12!J24,0))</f>
        <v>7759</v>
      </c>
      <c r="K70" s="78" t="str">
        <f>IF(2М12!M28=2М12!K24,2М12!K32,IF(2М12!M28=2М12!K32,2М12!K24,0))</f>
        <v>Левашов Михаил</v>
      </c>
      <c r="L70" s="81"/>
      <c r="M70" s="92" t="s">
        <v>48</v>
      </c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</row>
    <row r="71" spans="1:25" ht="12" customHeight="1">
      <c r="A71" s="67"/>
      <c r="B71" s="72"/>
      <c r="C71" s="73">
        <v>63</v>
      </c>
      <c r="D71" s="91">
        <v>8024</v>
      </c>
      <c r="E71" s="75" t="s">
        <v>40</v>
      </c>
      <c r="F71" s="87"/>
      <c r="G71" s="66"/>
      <c r="H71" s="77"/>
      <c r="I71" s="67"/>
      <c r="J71" s="85"/>
      <c r="K71" s="67">
        <v>-62</v>
      </c>
      <c r="L71" s="68">
        <f>IF(L69=J68,J70,IF(L69=J70,J68,0))</f>
        <v>8016</v>
      </c>
      <c r="M71" s="69" t="str">
        <f>IF(M69=K68,K70,IF(M69=K70,K68,0))</f>
        <v>Базаргулов Алмаз</v>
      </c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</row>
    <row r="72" spans="1:25" ht="12" customHeight="1">
      <c r="A72" s="67">
        <v>-53</v>
      </c>
      <c r="B72" s="68">
        <f>IF(2М12!J16=2М12!H14,2М12!H18,IF(2М12!J16=2М12!H18,2М12!H14,0))</f>
        <v>7773</v>
      </c>
      <c r="C72" s="78" t="str">
        <f>IF(2М12!K16=2М12!I14,2М12!I18,IF(2М12!K16=2М12!I18,2М12!I14,0))</f>
        <v>Муниров Тимур</v>
      </c>
      <c r="D72" s="79"/>
      <c r="E72" s="80"/>
      <c r="F72" s="76"/>
      <c r="G72" s="96"/>
      <c r="H72" s="76"/>
      <c r="I72" s="67"/>
      <c r="J72" s="85"/>
      <c r="K72" s="66"/>
      <c r="L72" s="77"/>
      <c r="M72" s="92" t="s">
        <v>49</v>
      </c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</row>
    <row r="73" spans="1:25" ht="12" customHeight="1">
      <c r="A73" s="67"/>
      <c r="B73" s="72"/>
      <c r="C73" s="66"/>
      <c r="D73" s="77"/>
      <c r="E73" s="73">
        <v>65</v>
      </c>
      <c r="F73" s="91">
        <v>8024</v>
      </c>
      <c r="G73" s="75" t="s">
        <v>40</v>
      </c>
      <c r="H73" s="76"/>
      <c r="I73" s="67">
        <v>-63</v>
      </c>
      <c r="J73" s="68">
        <f>IF(D71=B70,B72,IF(D71=B72,B70,0))</f>
        <v>7773</v>
      </c>
      <c r="K73" s="69" t="str">
        <f>IF(E71=C70,C72,IF(E71=C72,C70,0))</f>
        <v>Муниров Тимур</v>
      </c>
      <c r="L73" s="81"/>
      <c r="M73" s="66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</row>
    <row r="74" spans="1:25" ht="12" customHeight="1">
      <c r="A74" s="67">
        <v>-54</v>
      </c>
      <c r="B74" s="68">
        <f>IF(2М12!J24=2М12!H22,2М12!H26,IF(2М12!J24=2М12!H26,2М12!H22,0))</f>
        <v>7763</v>
      </c>
      <c r="C74" s="69" t="str">
        <f>IF(2М12!K24=2М12!I22,2М12!I26,IF(2М12!K24=2М12!I26,2М12!I22,0))</f>
        <v>Гафуров Марк</v>
      </c>
      <c r="D74" s="81"/>
      <c r="E74" s="80"/>
      <c r="F74" s="76"/>
      <c r="G74" s="97" t="s">
        <v>50</v>
      </c>
      <c r="H74" s="98"/>
      <c r="I74" s="67"/>
      <c r="J74" s="85"/>
      <c r="K74" s="73">
        <v>66</v>
      </c>
      <c r="L74" s="91">
        <v>7763</v>
      </c>
      <c r="M74" s="75" t="s">
        <v>30</v>
      </c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</row>
    <row r="75" spans="1:25" ht="12" customHeight="1">
      <c r="A75" s="67"/>
      <c r="B75" s="72"/>
      <c r="C75" s="73">
        <v>64</v>
      </c>
      <c r="D75" s="91">
        <v>8027</v>
      </c>
      <c r="E75" s="90" t="s">
        <v>41</v>
      </c>
      <c r="F75" s="76"/>
      <c r="G75" s="99"/>
      <c r="H75" s="77"/>
      <c r="I75" s="67">
        <v>-64</v>
      </c>
      <c r="J75" s="68">
        <f>IF(D75=B74,B76,IF(D75=B76,B74,0))</f>
        <v>7763</v>
      </c>
      <c r="K75" s="78" t="str">
        <f>IF(E75=C74,C76,IF(E75=C76,C74,0))</f>
        <v>Гафуров Марк</v>
      </c>
      <c r="L75" s="81"/>
      <c r="M75" s="92" t="s">
        <v>51</v>
      </c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</row>
    <row r="76" spans="1:25" ht="12" customHeight="1">
      <c r="A76" s="67">
        <v>-55</v>
      </c>
      <c r="B76" s="68">
        <f>IF(2М12!J32=2М12!H30,2М12!H34,IF(2М12!J32=2М12!H34,2М12!H30,0))</f>
        <v>8027</v>
      </c>
      <c r="C76" s="78" t="str">
        <f>IF(2М12!K32=2М12!I30,2М12!I34,IF(2М12!K32=2М12!I34,2М12!I30,0))</f>
        <v>Салаватов Тимур</v>
      </c>
      <c r="D76" s="81"/>
      <c r="E76" s="67">
        <v>-65</v>
      </c>
      <c r="F76" s="68">
        <f>IF(F73=D71,D75,IF(F73=D75,D71,0))</f>
        <v>8027</v>
      </c>
      <c r="G76" s="69" t="str">
        <f>IF(G73=E71,E75,IF(G73=E75,E71,0))</f>
        <v>Салаватов Тимур</v>
      </c>
      <c r="H76" s="81"/>
      <c r="I76" s="66"/>
      <c r="J76" s="66"/>
      <c r="K76" s="67">
        <v>-66</v>
      </c>
      <c r="L76" s="68">
        <f>IF(L74=J73,J75,IF(L74=J75,J73,0))</f>
        <v>7773</v>
      </c>
      <c r="M76" s="69" t="str">
        <f>IF(M74=K73,K75,IF(M74=K75,K73,0))</f>
        <v>Муниров Тимур</v>
      </c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</row>
    <row r="77" spans="1:25" ht="12" customHeight="1">
      <c r="A77" s="67"/>
      <c r="B77" s="100"/>
      <c r="C77" s="66"/>
      <c r="D77" s="77"/>
      <c r="E77" s="66"/>
      <c r="F77" s="77"/>
      <c r="G77" s="92" t="s">
        <v>52</v>
      </c>
      <c r="H77" s="101"/>
      <c r="I77" s="66"/>
      <c r="J77" s="66"/>
      <c r="K77" s="66"/>
      <c r="L77" s="77"/>
      <c r="M77" s="92" t="s">
        <v>53</v>
      </c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</row>
    <row r="78" spans="1:25" ht="9" customHeight="1">
      <c r="A78" s="102"/>
      <c r="B78" s="103"/>
      <c r="C78" s="102"/>
      <c r="D78" s="104"/>
      <c r="E78" s="102"/>
      <c r="F78" s="104"/>
      <c r="G78" s="102"/>
      <c r="H78" s="104"/>
      <c r="I78" s="102"/>
      <c r="J78" s="102"/>
      <c r="K78" s="102"/>
      <c r="L78" s="104"/>
      <c r="M78" s="102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9" customHeight="1">
      <c r="A79" s="102"/>
      <c r="B79" s="103"/>
      <c r="C79" s="102"/>
      <c r="D79" s="104"/>
      <c r="E79" s="102"/>
      <c r="F79" s="104"/>
      <c r="G79" s="102"/>
      <c r="H79" s="104"/>
      <c r="I79" s="102"/>
      <c r="J79" s="102"/>
      <c r="K79" s="102"/>
      <c r="L79" s="104"/>
      <c r="M79" s="102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</row>
    <row r="80" spans="1:25" ht="9" customHeight="1">
      <c r="A80" s="105"/>
      <c r="B80" s="106"/>
      <c r="C80" s="105"/>
      <c r="D80" s="107"/>
      <c r="E80" s="105"/>
      <c r="F80" s="107"/>
      <c r="G80" s="105"/>
      <c r="H80" s="107"/>
      <c r="I80" s="105"/>
      <c r="J80" s="105"/>
      <c r="K80" s="105"/>
      <c r="L80" s="107"/>
      <c r="M80" s="105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</row>
    <row r="81" spans="1:25" ht="12.75">
      <c r="A81" s="105"/>
      <c r="B81" s="106"/>
      <c r="C81" s="105"/>
      <c r="D81" s="107"/>
      <c r="E81" s="105"/>
      <c r="F81" s="107"/>
      <c r="G81" s="105"/>
      <c r="H81" s="107"/>
      <c r="I81" s="105"/>
      <c r="J81" s="105"/>
      <c r="K81" s="105"/>
      <c r="L81" s="107"/>
      <c r="M81" s="105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</row>
    <row r="82" spans="1:13" ht="12.75">
      <c r="A82" s="102"/>
      <c r="B82" s="103"/>
      <c r="C82" s="102"/>
      <c r="D82" s="104"/>
      <c r="E82" s="102"/>
      <c r="F82" s="104"/>
      <c r="G82" s="102"/>
      <c r="H82" s="104"/>
      <c r="I82" s="102"/>
      <c r="J82" s="102"/>
      <c r="K82" s="102"/>
      <c r="L82" s="104"/>
      <c r="M82" s="102"/>
    </row>
    <row r="83" spans="1:13" ht="12.75">
      <c r="A83" s="102"/>
      <c r="B83" s="102"/>
      <c r="C83" s="102"/>
      <c r="D83" s="104"/>
      <c r="E83" s="102"/>
      <c r="F83" s="104"/>
      <c r="G83" s="102"/>
      <c r="H83" s="104"/>
      <c r="I83" s="102"/>
      <c r="J83" s="102"/>
      <c r="K83" s="102"/>
      <c r="L83" s="104"/>
      <c r="M83" s="102"/>
    </row>
    <row r="84" spans="1:13" ht="12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ht="12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1:13" ht="12.7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2.7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1:13" ht="12.7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1:13" ht="12.7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2.7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ht="12.7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2.7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1:13" ht="12.7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1:13" ht="12.7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1:13" ht="12.7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ht="12.7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1:13" ht="12.7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ht="12.7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ht="12.7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ht="12.7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ht="12.7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ht="12.7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ht="12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ht="12.7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ht="12.7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ht="12.7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ht="12.7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ht="12.7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ht="12.7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ht="12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ht="12.7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ht="12.7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ht="12.7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ht="12.7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ht="12.7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workbookViewId="0" topLeftCell="A1">
      <selection activeCell="A2" sqref="A2:S2"/>
    </sheetView>
  </sheetViews>
  <sheetFormatPr defaultColWidth="9.00390625" defaultRowHeight="12.75"/>
  <cols>
    <col min="1" max="1" width="4.375" style="108" customWidth="1"/>
    <col min="2" max="2" width="4.75390625" style="108" customWidth="1"/>
    <col min="3" max="3" width="12.75390625" style="108" customWidth="1"/>
    <col min="4" max="4" width="3.75390625" style="108" customWidth="1"/>
    <col min="5" max="5" width="10.75390625" style="108" customWidth="1"/>
    <col min="6" max="6" width="3.75390625" style="108" customWidth="1"/>
    <col min="7" max="7" width="9.75390625" style="108" customWidth="1"/>
    <col min="8" max="8" width="3.75390625" style="108" customWidth="1"/>
    <col min="9" max="9" width="9.75390625" style="108" customWidth="1"/>
    <col min="10" max="10" width="3.75390625" style="108" customWidth="1"/>
    <col min="11" max="11" width="9.75390625" style="108" customWidth="1"/>
    <col min="12" max="12" width="3.75390625" style="108" customWidth="1"/>
    <col min="13" max="13" width="10.75390625" style="108" customWidth="1"/>
    <col min="14" max="14" width="3.75390625" style="108" customWidth="1"/>
    <col min="15" max="15" width="10.75390625" style="108" customWidth="1"/>
    <col min="16" max="16" width="3.75390625" style="108" customWidth="1"/>
    <col min="17" max="17" width="9.75390625" style="108" customWidth="1"/>
    <col min="18" max="18" width="5.75390625" style="108" customWidth="1"/>
    <col min="19" max="19" width="4.75390625" style="108" customWidth="1"/>
    <col min="20" max="16384" width="9.125" style="108" customWidth="1"/>
  </cols>
  <sheetData>
    <row r="1" spans="1:19" s="37" customFormat="1" ht="16.5" thickBot="1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37" customFormat="1" ht="13.5" thickBot="1">
      <c r="A2" s="59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2.75">
      <c r="A3" s="61" t="str">
        <f>1М12!A3:M3</f>
        <v>Детское Первенство Республики Башкортостан  -  тур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9.5" customHeight="1">
      <c r="A4" s="64">
        <f>1М12!A4:M4</f>
        <v>44199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27" ht="12.75" customHeight="1">
      <c r="A6" s="110">
        <v>-1</v>
      </c>
      <c r="B6" s="111">
        <f>IF(1М12!D7=1М12!B6,1М12!B8,IF(1М12!D7=1М12!B8,1М12!B6,0))</f>
        <v>0</v>
      </c>
      <c r="C6" s="112" t="str">
        <f>IF(1М12!E7=1М12!C6,1М12!C8,IF(1М12!E7=1М12!C8,1М12!C6,0))</f>
        <v>_</v>
      </c>
      <c r="D6" s="113"/>
      <c r="E6" s="114"/>
      <c r="F6" s="114"/>
      <c r="G6" s="110">
        <v>-25</v>
      </c>
      <c r="H6" s="111">
        <f>IF(1М12!H13=1М12!F9,1М12!F17,IF(1М12!H13=1М12!F17,1М12!F9,0))</f>
        <v>6971</v>
      </c>
      <c r="I6" s="112" t="str">
        <f>IF(1М12!I13=1М12!G9,1М12!G17,IF(1М12!I13=1М12!G17,1М12!G9,0))</f>
        <v>Иванов Роман</v>
      </c>
      <c r="J6" s="113"/>
      <c r="K6" s="114"/>
      <c r="L6" s="114"/>
      <c r="M6" s="114"/>
      <c r="N6" s="114"/>
      <c r="O6" s="114"/>
      <c r="P6" s="114"/>
      <c r="Q6" s="114"/>
      <c r="R6" s="114"/>
      <c r="S6" s="114"/>
      <c r="T6" s="115"/>
      <c r="U6" s="115"/>
      <c r="V6" s="115"/>
      <c r="W6" s="115"/>
      <c r="X6" s="115"/>
      <c r="Y6" s="115"/>
      <c r="Z6" s="115"/>
      <c r="AA6" s="115"/>
    </row>
    <row r="7" spans="1:27" ht="12.75" customHeight="1">
      <c r="A7" s="110"/>
      <c r="B7" s="110"/>
      <c r="C7" s="116">
        <v>32</v>
      </c>
      <c r="D7" s="117">
        <v>8028</v>
      </c>
      <c r="E7" s="118" t="s">
        <v>42</v>
      </c>
      <c r="F7" s="119"/>
      <c r="G7" s="114"/>
      <c r="H7" s="114"/>
      <c r="I7" s="120"/>
      <c r="J7" s="119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115"/>
      <c r="V7" s="115"/>
      <c r="W7" s="115"/>
      <c r="X7" s="115"/>
      <c r="Y7" s="115"/>
      <c r="Z7" s="115"/>
      <c r="AA7" s="115"/>
    </row>
    <row r="8" spans="1:27" ht="12.75" customHeight="1">
      <c r="A8" s="110">
        <v>-2</v>
      </c>
      <c r="B8" s="111">
        <f>IF(1М12!D11=1М12!B10,1М12!B12,IF(1М12!D11=1М12!B12,1М12!B10,0))</f>
        <v>8028</v>
      </c>
      <c r="C8" s="121" t="str">
        <f>IF(1М12!E11=1М12!C10,1М12!C12,IF(1М12!E11=1М12!C12,1М12!C10,0))</f>
        <v>Куклин Михаил</v>
      </c>
      <c r="D8" s="122"/>
      <c r="E8" s="116">
        <v>40</v>
      </c>
      <c r="F8" s="117">
        <v>8024</v>
      </c>
      <c r="G8" s="118" t="s">
        <v>40</v>
      </c>
      <c r="H8" s="119"/>
      <c r="I8" s="116">
        <v>52</v>
      </c>
      <c r="J8" s="117">
        <v>6971</v>
      </c>
      <c r="K8" s="118" t="s">
        <v>34</v>
      </c>
      <c r="L8" s="119"/>
      <c r="M8" s="114"/>
      <c r="N8" s="114"/>
      <c r="O8" s="114"/>
      <c r="P8" s="114"/>
      <c r="Q8" s="114"/>
      <c r="R8" s="114"/>
      <c r="S8" s="114"/>
      <c r="T8" s="115"/>
      <c r="U8" s="115"/>
      <c r="V8" s="115"/>
      <c r="W8" s="115"/>
      <c r="X8" s="115"/>
      <c r="Y8" s="115"/>
      <c r="Z8" s="115"/>
      <c r="AA8" s="115"/>
    </row>
    <row r="9" spans="1:27" ht="12.75" customHeight="1">
      <c r="A9" s="110"/>
      <c r="B9" s="110"/>
      <c r="C9" s="110">
        <v>-24</v>
      </c>
      <c r="D9" s="111">
        <f>IF(1М12!F65=1М12!D63,1М12!D67,IF(1М12!F65=1М12!D67,1М12!D63,0))</f>
        <v>8024</v>
      </c>
      <c r="E9" s="121" t="str">
        <f>IF(1М12!G65=1М12!E63,1М12!E67,IF(1М12!G65=1М12!E67,1М12!E63,0))</f>
        <v>Моисеенко Кирилл</v>
      </c>
      <c r="F9" s="123"/>
      <c r="G9" s="120"/>
      <c r="H9" s="124"/>
      <c r="I9" s="120"/>
      <c r="J9" s="125"/>
      <c r="K9" s="120"/>
      <c r="L9" s="119"/>
      <c r="M9" s="114"/>
      <c r="N9" s="114"/>
      <c r="O9" s="114"/>
      <c r="P9" s="114"/>
      <c r="Q9" s="114"/>
      <c r="R9" s="114"/>
      <c r="S9" s="114"/>
      <c r="T9" s="115"/>
      <c r="U9" s="115"/>
      <c r="V9" s="115"/>
      <c r="W9" s="115"/>
      <c r="X9" s="115"/>
      <c r="Y9" s="115"/>
      <c r="Z9" s="115"/>
      <c r="AA9" s="115"/>
    </row>
    <row r="10" spans="1:27" ht="12.75" customHeight="1">
      <c r="A10" s="110">
        <v>-3</v>
      </c>
      <c r="B10" s="111">
        <f>IF(1М12!D15=1М12!B14,1М12!B16,IF(1М12!D15=1М12!B16,1М12!B14,0))</f>
        <v>0</v>
      </c>
      <c r="C10" s="112" t="str">
        <f>IF(1М12!E15=1М12!C14,1М12!C16,IF(1М12!E15=1М12!C16,1М12!C14,0))</f>
        <v>_</v>
      </c>
      <c r="D10" s="126"/>
      <c r="E10" s="114"/>
      <c r="F10" s="114"/>
      <c r="G10" s="116">
        <v>48</v>
      </c>
      <c r="H10" s="127">
        <v>8024</v>
      </c>
      <c r="I10" s="128" t="s">
        <v>40</v>
      </c>
      <c r="J10" s="124"/>
      <c r="K10" s="120"/>
      <c r="L10" s="119"/>
      <c r="M10" s="114"/>
      <c r="N10" s="114"/>
      <c r="O10" s="114"/>
      <c r="P10" s="114"/>
      <c r="Q10" s="114"/>
      <c r="R10" s="114"/>
      <c r="S10" s="114"/>
      <c r="T10" s="115"/>
      <c r="U10" s="115"/>
      <c r="V10" s="115"/>
      <c r="W10" s="115"/>
      <c r="X10" s="115"/>
      <c r="Y10" s="115"/>
      <c r="Z10" s="115"/>
      <c r="AA10" s="115"/>
    </row>
    <row r="11" spans="1:27" ht="12.75" customHeight="1">
      <c r="A11" s="110"/>
      <c r="B11" s="110"/>
      <c r="C11" s="116">
        <v>33</v>
      </c>
      <c r="D11" s="117"/>
      <c r="E11" s="118"/>
      <c r="F11" s="119"/>
      <c r="G11" s="116"/>
      <c r="H11" s="129"/>
      <c r="I11" s="119"/>
      <c r="J11" s="119"/>
      <c r="K11" s="120"/>
      <c r="L11" s="119"/>
      <c r="M11" s="114"/>
      <c r="N11" s="114"/>
      <c r="O11" s="114"/>
      <c r="P11" s="114"/>
      <c r="Q11" s="114"/>
      <c r="R11" s="114"/>
      <c r="S11" s="114"/>
      <c r="T11" s="115"/>
      <c r="U11" s="115"/>
      <c r="V11" s="115"/>
      <c r="W11" s="115"/>
      <c r="X11" s="115"/>
      <c r="Y11" s="115"/>
      <c r="Z11" s="115"/>
      <c r="AA11" s="115"/>
    </row>
    <row r="12" spans="1:27" ht="12.75" customHeight="1">
      <c r="A12" s="110">
        <v>-4</v>
      </c>
      <c r="B12" s="111">
        <f>IF(1М12!D19=1М12!B18,1М12!B20,IF(1М12!D19=1М12!B20,1М12!B18,0))</f>
        <v>0</v>
      </c>
      <c r="C12" s="121" t="str">
        <f>IF(1М12!E19=1М12!C18,1М12!C20,IF(1М12!E19=1М12!C20,1М12!C18,0))</f>
        <v>_</v>
      </c>
      <c r="D12" s="122"/>
      <c r="E12" s="116">
        <v>41</v>
      </c>
      <c r="F12" s="117">
        <v>7758</v>
      </c>
      <c r="G12" s="130" t="s">
        <v>35</v>
      </c>
      <c r="H12" s="129"/>
      <c r="I12" s="119"/>
      <c r="J12" s="119"/>
      <c r="K12" s="116">
        <v>56</v>
      </c>
      <c r="L12" s="117">
        <v>6971</v>
      </c>
      <c r="M12" s="118" t="s">
        <v>34</v>
      </c>
      <c r="N12" s="119"/>
      <c r="O12" s="119"/>
      <c r="P12" s="119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</row>
    <row r="13" spans="1:27" ht="12.75" customHeight="1">
      <c r="A13" s="110"/>
      <c r="B13" s="110"/>
      <c r="C13" s="110">
        <v>-23</v>
      </c>
      <c r="D13" s="111">
        <f>IF(1М12!F57=1М12!D55,1М12!D59,IF(1М12!F57=1М12!D59,1М12!D55,0))</f>
        <v>7758</v>
      </c>
      <c r="E13" s="121" t="str">
        <f>IF(1М12!G57=1М12!E55,1М12!E59,IF(1М12!G57=1М12!E59,1М12!E55,0))</f>
        <v>Куликов Роман</v>
      </c>
      <c r="F13" s="123"/>
      <c r="G13" s="110"/>
      <c r="H13" s="110"/>
      <c r="I13" s="119"/>
      <c r="J13" s="119"/>
      <c r="K13" s="120"/>
      <c r="L13" s="125"/>
      <c r="M13" s="120"/>
      <c r="N13" s="119"/>
      <c r="O13" s="119"/>
      <c r="P13" s="119"/>
      <c r="Q13" s="114"/>
      <c r="R13" s="114"/>
      <c r="S13" s="114"/>
      <c r="T13" s="115"/>
      <c r="U13" s="115"/>
      <c r="V13" s="115"/>
      <c r="W13" s="115"/>
      <c r="X13" s="115"/>
      <c r="Y13" s="115"/>
      <c r="Z13" s="115"/>
      <c r="AA13" s="115"/>
    </row>
    <row r="14" spans="1:27" ht="12.75" customHeight="1">
      <c r="A14" s="110">
        <v>-5</v>
      </c>
      <c r="B14" s="111">
        <f>IF(1М12!D23=1М12!B22,1М12!B24,IF(1М12!D23=1М12!B24,1М12!B22,0))</f>
        <v>0</v>
      </c>
      <c r="C14" s="112" t="str">
        <f>IF(1М12!E23=1М12!C22,1М12!C24,IF(1М12!E23=1М12!C24,1М12!C22,0))</f>
        <v>_</v>
      </c>
      <c r="D14" s="126"/>
      <c r="E14" s="114"/>
      <c r="F14" s="114"/>
      <c r="G14" s="110">
        <v>-26</v>
      </c>
      <c r="H14" s="111">
        <f>IF(1М12!H29=1М12!F25,1М12!F33,IF(1М12!H29=1М12!F33,1М12!F25,0))</f>
        <v>8016</v>
      </c>
      <c r="I14" s="112" t="str">
        <f>IF(1М12!I29=1М12!G25,1М12!G33,IF(1М12!I29=1М12!G33,1М12!G25,0))</f>
        <v>Базаргулов Алмаз</v>
      </c>
      <c r="J14" s="113"/>
      <c r="K14" s="120"/>
      <c r="L14" s="124"/>
      <c r="M14" s="120"/>
      <c r="N14" s="119"/>
      <c r="O14" s="119"/>
      <c r="P14" s="119"/>
      <c r="Q14" s="114"/>
      <c r="R14" s="114"/>
      <c r="S14" s="114"/>
      <c r="T14" s="115"/>
      <c r="U14" s="115"/>
      <c r="V14" s="115"/>
      <c r="W14" s="115"/>
      <c r="X14" s="115"/>
      <c r="Y14" s="115"/>
      <c r="Z14" s="115"/>
      <c r="AA14" s="115"/>
    </row>
    <row r="15" spans="1:27" ht="12.75" customHeight="1">
      <c r="A15" s="110"/>
      <c r="B15" s="110"/>
      <c r="C15" s="116">
        <v>34</v>
      </c>
      <c r="D15" s="117"/>
      <c r="E15" s="118"/>
      <c r="F15" s="119"/>
      <c r="G15" s="110"/>
      <c r="H15" s="110"/>
      <c r="I15" s="120"/>
      <c r="J15" s="119"/>
      <c r="K15" s="120"/>
      <c r="L15" s="124"/>
      <c r="M15" s="120"/>
      <c r="N15" s="119"/>
      <c r="O15" s="119"/>
      <c r="P15" s="119"/>
      <c r="Q15" s="114"/>
      <c r="R15" s="114"/>
      <c r="S15" s="114"/>
      <c r="T15" s="115"/>
      <c r="U15" s="115"/>
      <c r="V15" s="115"/>
      <c r="W15" s="115"/>
      <c r="X15" s="115"/>
      <c r="Y15" s="115"/>
      <c r="Z15" s="115"/>
      <c r="AA15" s="115"/>
    </row>
    <row r="16" spans="1:27" ht="12.75" customHeight="1">
      <c r="A16" s="110">
        <v>-6</v>
      </c>
      <c r="B16" s="111">
        <f>IF(1М12!D27=1М12!B26,1М12!B28,IF(1М12!D27=1М12!B28,1М12!B26,0))</f>
        <v>0</v>
      </c>
      <c r="C16" s="121" t="str">
        <f>IF(1М12!E27=1М12!C26,1М12!C28,IF(1М12!E27=1М12!C28,1М12!C26,0))</f>
        <v>_</v>
      </c>
      <c r="D16" s="122"/>
      <c r="E16" s="116">
        <v>42</v>
      </c>
      <c r="F16" s="117">
        <v>7773</v>
      </c>
      <c r="G16" s="131" t="s">
        <v>31</v>
      </c>
      <c r="H16" s="129"/>
      <c r="I16" s="116">
        <v>53</v>
      </c>
      <c r="J16" s="117">
        <v>8016</v>
      </c>
      <c r="K16" s="128" t="s">
        <v>38</v>
      </c>
      <c r="L16" s="124"/>
      <c r="M16" s="116">
        <v>58</v>
      </c>
      <c r="N16" s="117">
        <v>7764</v>
      </c>
      <c r="O16" s="118" t="s">
        <v>28</v>
      </c>
      <c r="P16" s="119"/>
      <c r="Q16" s="114"/>
      <c r="R16" s="114"/>
      <c r="S16" s="114"/>
      <c r="T16" s="115"/>
      <c r="U16" s="115"/>
      <c r="V16" s="115"/>
      <c r="W16" s="115"/>
      <c r="X16" s="115"/>
      <c r="Y16" s="115"/>
      <c r="Z16" s="115"/>
      <c r="AA16" s="115"/>
    </row>
    <row r="17" spans="1:27" ht="12.75" customHeight="1">
      <c r="A17" s="110"/>
      <c r="B17" s="110"/>
      <c r="C17" s="110">
        <v>-22</v>
      </c>
      <c r="D17" s="111">
        <f>IF(1М12!F49=1М12!D47,1М12!D51,IF(1М12!F49=1М12!D51,1М12!D47,0))</f>
        <v>7773</v>
      </c>
      <c r="E17" s="121" t="str">
        <f>IF(1М12!G49=1М12!E47,1М12!E51,IF(1М12!G49=1М12!E51,1М12!E47,0))</f>
        <v>Муниров Тимур</v>
      </c>
      <c r="F17" s="123"/>
      <c r="G17" s="116"/>
      <c r="H17" s="124"/>
      <c r="I17" s="120"/>
      <c r="J17" s="125"/>
      <c r="K17" s="114"/>
      <c r="L17" s="114"/>
      <c r="M17" s="120"/>
      <c r="N17" s="125"/>
      <c r="O17" s="120"/>
      <c r="P17" s="119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</row>
    <row r="18" spans="1:27" ht="12.75" customHeight="1">
      <c r="A18" s="110">
        <v>-7</v>
      </c>
      <c r="B18" s="111">
        <f>IF(1М12!D31=1М12!B30,1М12!B32,IF(1М12!D31=1М12!B32,1М12!B30,0))</f>
        <v>0</v>
      </c>
      <c r="C18" s="112" t="str">
        <f>IF(1М12!E31=1М12!C30,1М12!C32,IF(1М12!E31=1М12!C32,1М12!C30,0))</f>
        <v>_</v>
      </c>
      <c r="D18" s="126"/>
      <c r="E18" s="114"/>
      <c r="F18" s="114"/>
      <c r="G18" s="116">
        <v>49</v>
      </c>
      <c r="H18" s="127">
        <v>7773</v>
      </c>
      <c r="I18" s="128" t="s">
        <v>31</v>
      </c>
      <c r="J18" s="124"/>
      <c r="K18" s="114"/>
      <c r="L18" s="114"/>
      <c r="M18" s="120"/>
      <c r="N18" s="124"/>
      <c r="O18" s="120"/>
      <c r="P18" s="119"/>
      <c r="Q18" s="114"/>
      <c r="R18" s="114"/>
      <c r="S18" s="114"/>
      <c r="T18" s="115"/>
      <c r="U18" s="115"/>
      <c r="V18" s="115"/>
      <c r="W18" s="115"/>
      <c r="X18" s="115"/>
      <c r="Y18" s="115"/>
      <c r="Z18" s="115"/>
      <c r="AA18" s="115"/>
    </row>
    <row r="19" spans="1:27" ht="12.75" customHeight="1">
      <c r="A19" s="110"/>
      <c r="B19" s="110"/>
      <c r="C19" s="116">
        <v>35</v>
      </c>
      <c r="D19" s="117"/>
      <c r="E19" s="118"/>
      <c r="F19" s="119"/>
      <c r="G19" s="116"/>
      <c r="H19" s="129"/>
      <c r="I19" s="119"/>
      <c r="J19" s="119"/>
      <c r="K19" s="114"/>
      <c r="L19" s="114"/>
      <c r="M19" s="120"/>
      <c r="N19" s="124"/>
      <c r="O19" s="120"/>
      <c r="P19" s="119"/>
      <c r="Q19" s="114"/>
      <c r="R19" s="114"/>
      <c r="S19" s="114"/>
      <c r="T19" s="115"/>
      <c r="U19" s="115"/>
      <c r="V19" s="115"/>
      <c r="W19" s="115"/>
      <c r="X19" s="115"/>
      <c r="Y19" s="115"/>
      <c r="Z19" s="115"/>
      <c r="AA19" s="115"/>
    </row>
    <row r="20" spans="1:27" ht="12.75" customHeight="1">
      <c r="A20" s="110">
        <v>-8</v>
      </c>
      <c r="B20" s="111">
        <f>IF(1М12!D35=1М12!B34,1М12!B36,IF(1М12!D35=1М12!B36,1М12!B34,0))</f>
        <v>0</v>
      </c>
      <c r="C20" s="121" t="str">
        <f>IF(1М12!E35=1М12!C34,1М12!C36,IF(1М12!E35=1М12!C36,1М12!C34,0))</f>
        <v>_</v>
      </c>
      <c r="D20" s="122"/>
      <c r="E20" s="116">
        <v>43</v>
      </c>
      <c r="F20" s="117">
        <v>8023</v>
      </c>
      <c r="G20" s="130" t="s">
        <v>39</v>
      </c>
      <c r="H20" s="129"/>
      <c r="I20" s="119"/>
      <c r="J20" s="119"/>
      <c r="K20" s="110">
        <v>-30</v>
      </c>
      <c r="L20" s="111">
        <f>IF(1М12!J53=1М12!H45,1М12!H61,IF(1М12!J53=1М12!H61,1М12!H45,0))</f>
        <v>7764</v>
      </c>
      <c r="M20" s="121" t="str">
        <f>IF(1М12!K53=1М12!I45,1М12!I61,IF(1М12!K53=1М12!I61,1М12!I45,0))</f>
        <v>Гафуров Марат</v>
      </c>
      <c r="N20" s="132"/>
      <c r="O20" s="120"/>
      <c r="P20" s="119"/>
      <c r="Q20" s="114"/>
      <c r="R20" s="114"/>
      <c r="S20" s="114"/>
      <c r="T20" s="115"/>
      <c r="U20" s="115"/>
      <c r="V20" s="115"/>
      <c r="W20" s="115"/>
      <c r="X20" s="115"/>
      <c r="Y20" s="115"/>
      <c r="Z20" s="115"/>
      <c r="AA20" s="115"/>
    </row>
    <row r="21" spans="1:27" ht="12.75" customHeight="1">
      <c r="A21" s="110"/>
      <c r="B21" s="110"/>
      <c r="C21" s="110">
        <v>-21</v>
      </c>
      <c r="D21" s="111">
        <f>IF(1М12!F41=1М12!D39,1М12!D43,IF(1М12!F41=1М12!D43,1М12!D39,0))</f>
        <v>8023</v>
      </c>
      <c r="E21" s="121" t="str">
        <f>IF(1М12!G41=1М12!E39,1М12!E43,IF(1М12!G41=1М12!E43,1М12!E39,0))</f>
        <v>Анянов Денис</v>
      </c>
      <c r="F21" s="123"/>
      <c r="G21" s="110"/>
      <c r="H21" s="110"/>
      <c r="I21" s="119"/>
      <c r="J21" s="119"/>
      <c r="K21" s="114"/>
      <c r="L21" s="114"/>
      <c r="M21" s="119"/>
      <c r="N21" s="119"/>
      <c r="O21" s="120"/>
      <c r="P21" s="119"/>
      <c r="Q21" s="114"/>
      <c r="R21" s="114"/>
      <c r="S21" s="114"/>
      <c r="T21" s="115"/>
      <c r="U21" s="115"/>
      <c r="V21" s="115"/>
      <c r="W21" s="115"/>
      <c r="X21" s="115"/>
      <c r="Y21" s="115"/>
      <c r="Z21" s="115"/>
      <c r="AA21" s="115"/>
    </row>
    <row r="22" spans="1:27" ht="12.75" customHeight="1">
      <c r="A22" s="110">
        <v>-9</v>
      </c>
      <c r="B22" s="111">
        <f>IF(1М12!D39=1М12!B38,1М12!B40,IF(1М12!D39=1М12!B40,1М12!B38,0))</f>
        <v>0</v>
      </c>
      <c r="C22" s="112" t="str">
        <f>IF(1М12!E39=1М12!C38,1М12!C40,IF(1М12!E39=1М12!C40,1М12!C38,0))</f>
        <v>_</v>
      </c>
      <c r="D22" s="126"/>
      <c r="E22" s="114"/>
      <c r="F22" s="114"/>
      <c r="G22" s="110">
        <v>-27</v>
      </c>
      <c r="H22" s="111">
        <f>IF(1М12!H45=1М12!F41,1М12!F49,IF(1М12!H45=1М12!F49,1М12!F41,0))</f>
        <v>7759</v>
      </c>
      <c r="I22" s="112" t="str">
        <f>IF(1М12!I45=1М12!G41,1М12!G49,IF(1М12!I45=1М12!G49,1М12!G41,0))</f>
        <v>Левашов Михаил</v>
      </c>
      <c r="J22" s="113"/>
      <c r="K22" s="114"/>
      <c r="L22" s="114"/>
      <c r="M22" s="119"/>
      <c r="N22" s="119"/>
      <c r="O22" s="120"/>
      <c r="P22" s="119"/>
      <c r="Q22" s="114"/>
      <c r="R22" s="114"/>
      <c r="S22" s="114"/>
      <c r="T22" s="115"/>
      <c r="U22" s="115"/>
      <c r="V22" s="115"/>
      <c r="W22" s="115"/>
      <c r="X22" s="115"/>
      <c r="Y22" s="115"/>
      <c r="Z22" s="115"/>
      <c r="AA22" s="115"/>
    </row>
    <row r="23" spans="1:27" ht="12.75" customHeight="1">
      <c r="A23" s="110"/>
      <c r="B23" s="110"/>
      <c r="C23" s="116">
        <v>36</v>
      </c>
      <c r="D23" s="117"/>
      <c r="E23" s="118"/>
      <c r="F23" s="119"/>
      <c r="G23" s="110"/>
      <c r="H23" s="110"/>
      <c r="I23" s="120"/>
      <c r="J23" s="119"/>
      <c r="K23" s="114"/>
      <c r="L23" s="114"/>
      <c r="M23" s="119"/>
      <c r="N23" s="119"/>
      <c r="O23" s="120"/>
      <c r="P23" s="119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</row>
    <row r="24" spans="1:27" ht="12.75" customHeight="1">
      <c r="A24" s="110">
        <v>-10</v>
      </c>
      <c r="B24" s="111">
        <f>IF(1М12!D43=1М12!B42,1М12!B44,IF(1М12!D43=1М12!B44,1М12!B42,0))</f>
        <v>0</v>
      </c>
      <c r="C24" s="121" t="str">
        <f>IF(1М12!E43=1М12!C42,1М12!C44,IF(1М12!E43=1М12!C44,1М12!C42,0))</f>
        <v>_</v>
      </c>
      <c r="D24" s="122"/>
      <c r="E24" s="116">
        <v>44</v>
      </c>
      <c r="F24" s="117">
        <v>7779</v>
      </c>
      <c r="G24" s="131" t="s">
        <v>29</v>
      </c>
      <c r="H24" s="129"/>
      <c r="I24" s="116">
        <v>54</v>
      </c>
      <c r="J24" s="117">
        <v>7759</v>
      </c>
      <c r="K24" s="118" t="s">
        <v>36</v>
      </c>
      <c r="L24" s="119"/>
      <c r="M24" s="119"/>
      <c r="N24" s="119"/>
      <c r="O24" s="116">
        <v>60</v>
      </c>
      <c r="P24" s="127">
        <v>7764</v>
      </c>
      <c r="Q24" s="118" t="s">
        <v>28</v>
      </c>
      <c r="R24" s="118"/>
      <c r="S24" s="118"/>
      <c r="T24" s="115"/>
      <c r="U24" s="115"/>
      <c r="V24" s="115"/>
      <c r="W24" s="115"/>
      <c r="X24" s="115"/>
      <c r="Y24" s="115"/>
      <c r="Z24" s="115"/>
      <c r="AA24" s="115"/>
    </row>
    <row r="25" spans="1:27" ht="12.75" customHeight="1">
      <c r="A25" s="110"/>
      <c r="B25" s="110"/>
      <c r="C25" s="110">
        <v>-20</v>
      </c>
      <c r="D25" s="111">
        <f>IF(1М12!F33=1М12!D31,1М12!D35,IF(1М12!F33=1М12!D35,1М12!D31,0))</f>
        <v>7779</v>
      </c>
      <c r="E25" s="121" t="str">
        <f>IF(1М12!G33=1М12!E31,1М12!E35,IF(1М12!G33=1М12!E35,1М12!E31,0))</f>
        <v>Рахматуллин Рамзан</v>
      </c>
      <c r="F25" s="123"/>
      <c r="G25" s="116"/>
      <c r="H25" s="124"/>
      <c r="I25" s="120"/>
      <c r="J25" s="125"/>
      <c r="K25" s="120"/>
      <c r="L25" s="119"/>
      <c r="M25" s="119"/>
      <c r="N25" s="119"/>
      <c r="O25" s="120"/>
      <c r="P25" s="119"/>
      <c r="Q25" s="133"/>
      <c r="R25" s="134" t="s">
        <v>54</v>
      </c>
      <c r="S25" s="134"/>
      <c r="T25" s="115"/>
      <c r="U25" s="115"/>
      <c r="V25" s="115"/>
      <c r="W25" s="115"/>
      <c r="X25" s="115"/>
      <c r="Y25" s="115"/>
      <c r="Z25" s="115"/>
      <c r="AA25" s="115"/>
    </row>
    <row r="26" spans="1:27" ht="12.75" customHeight="1">
      <c r="A26" s="110">
        <v>-11</v>
      </c>
      <c r="B26" s="111">
        <f>IF(1М12!D47=1М12!B46,1М12!B48,IF(1М12!D47=1М12!B48,1М12!B46,0))</f>
        <v>0</v>
      </c>
      <c r="C26" s="112" t="str">
        <f>IF(1М12!E47=1М12!C46,1М12!C48,IF(1М12!E47=1М12!C48,1М12!C46,0))</f>
        <v>_</v>
      </c>
      <c r="D26" s="126"/>
      <c r="E26" s="114"/>
      <c r="F26" s="114"/>
      <c r="G26" s="116">
        <v>50</v>
      </c>
      <c r="H26" s="127">
        <v>7763</v>
      </c>
      <c r="I26" s="128" t="s">
        <v>30</v>
      </c>
      <c r="J26" s="124"/>
      <c r="K26" s="120"/>
      <c r="L26" s="119"/>
      <c r="M26" s="119"/>
      <c r="N26" s="119"/>
      <c r="O26" s="120"/>
      <c r="P26" s="119"/>
      <c r="Q26" s="114"/>
      <c r="R26" s="114"/>
      <c r="S26" s="114"/>
      <c r="T26" s="115"/>
      <c r="U26" s="115"/>
      <c r="V26" s="115"/>
      <c r="W26" s="115"/>
      <c r="X26" s="115"/>
      <c r="Y26" s="115"/>
      <c r="Z26" s="115"/>
      <c r="AA26" s="115"/>
    </row>
    <row r="27" spans="1:27" ht="12.75" customHeight="1">
      <c r="A27" s="110"/>
      <c r="B27" s="110"/>
      <c r="C27" s="116">
        <v>37</v>
      </c>
      <c r="D27" s="117"/>
      <c r="E27" s="118"/>
      <c r="F27" s="119"/>
      <c r="G27" s="116"/>
      <c r="H27" s="129"/>
      <c r="I27" s="119"/>
      <c r="J27" s="119"/>
      <c r="K27" s="120"/>
      <c r="L27" s="119"/>
      <c r="M27" s="119"/>
      <c r="N27" s="119"/>
      <c r="O27" s="120"/>
      <c r="P27" s="119"/>
      <c r="Q27" s="114"/>
      <c r="R27" s="114"/>
      <c r="S27" s="114"/>
      <c r="T27" s="115"/>
      <c r="U27" s="115"/>
      <c r="V27" s="115"/>
      <c r="W27" s="115"/>
      <c r="X27" s="115"/>
      <c r="Y27" s="115"/>
      <c r="Z27" s="115"/>
      <c r="AA27" s="115"/>
    </row>
    <row r="28" spans="1:27" ht="12.75" customHeight="1">
      <c r="A28" s="110">
        <v>-12</v>
      </c>
      <c r="B28" s="111">
        <f>IF(1М12!D51=1М12!B50,1М12!B52,IF(1М12!D51=1М12!B52,1М12!B50,0))</f>
        <v>0</v>
      </c>
      <c r="C28" s="121" t="str">
        <f>IF(1М12!E51=1М12!C50,1М12!C52,IF(1М12!E51=1М12!C52,1М12!C50,0))</f>
        <v>_</v>
      </c>
      <c r="D28" s="122"/>
      <c r="E28" s="116">
        <v>45</v>
      </c>
      <c r="F28" s="117">
        <v>7763</v>
      </c>
      <c r="G28" s="130" t="s">
        <v>30</v>
      </c>
      <c r="H28" s="129"/>
      <c r="I28" s="119"/>
      <c r="J28" s="119"/>
      <c r="K28" s="116">
        <v>57</v>
      </c>
      <c r="L28" s="117">
        <v>7748</v>
      </c>
      <c r="M28" s="118" t="s">
        <v>27</v>
      </c>
      <c r="N28" s="119"/>
      <c r="O28" s="120"/>
      <c r="P28" s="119"/>
      <c r="Q28" s="114"/>
      <c r="R28" s="114"/>
      <c r="S28" s="114"/>
      <c r="T28" s="115"/>
      <c r="U28" s="115"/>
      <c r="V28" s="115"/>
      <c r="W28" s="115"/>
      <c r="X28" s="115"/>
      <c r="Y28" s="115"/>
      <c r="Z28" s="115"/>
      <c r="AA28" s="115"/>
    </row>
    <row r="29" spans="1:27" ht="12.75" customHeight="1">
      <c r="A29" s="110"/>
      <c r="B29" s="110"/>
      <c r="C29" s="110">
        <v>-19</v>
      </c>
      <c r="D29" s="111">
        <f>IF(1М12!F25=1М12!D23,1М12!D27,IF(1М12!F25=1М12!D27,1М12!D23,0))</f>
        <v>7763</v>
      </c>
      <c r="E29" s="121" t="str">
        <f>IF(1М12!G25=1М12!E23,1М12!E27,IF(1М12!G25=1М12!E27,1М12!E23,0))</f>
        <v>Гафуров Марк</v>
      </c>
      <c r="F29" s="123"/>
      <c r="G29" s="110"/>
      <c r="H29" s="110"/>
      <c r="I29" s="119"/>
      <c r="J29" s="119"/>
      <c r="K29" s="120"/>
      <c r="L29" s="125"/>
      <c r="M29" s="120"/>
      <c r="N29" s="119"/>
      <c r="O29" s="120"/>
      <c r="P29" s="119"/>
      <c r="Q29" s="114"/>
      <c r="R29" s="114"/>
      <c r="S29" s="114"/>
      <c r="T29" s="115"/>
      <c r="U29" s="115"/>
      <c r="V29" s="115"/>
      <c r="W29" s="115"/>
      <c r="X29" s="115"/>
      <c r="Y29" s="115"/>
      <c r="Z29" s="115"/>
      <c r="AA29" s="115"/>
    </row>
    <row r="30" spans="1:27" ht="12.75" customHeight="1">
      <c r="A30" s="110">
        <v>-13</v>
      </c>
      <c r="B30" s="111">
        <f>IF(1М12!D55=1М12!B54,1М12!B56,IF(1М12!D55=1М12!B56,1М12!B54,0))</f>
        <v>0</v>
      </c>
      <c r="C30" s="112" t="str">
        <f>IF(1М12!E55=1М12!C54,1М12!C56,IF(1М12!E55=1М12!C56,1М12!C54,0))</f>
        <v>_</v>
      </c>
      <c r="D30" s="126"/>
      <c r="E30" s="114"/>
      <c r="F30" s="114"/>
      <c r="G30" s="110">
        <v>-28</v>
      </c>
      <c r="H30" s="111">
        <f>IF(1М12!H61=1М12!F57,1М12!F65,IF(1М12!H61=1М12!F65,1М12!F57,0))</f>
        <v>7748</v>
      </c>
      <c r="I30" s="112" t="str">
        <f>IF(1М12!I61=1М12!G57,1М12!G65,IF(1М12!I61=1М12!G65,1М12!G57,0))</f>
        <v>Зайниев Никита</v>
      </c>
      <c r="J30" s="113"/>
      <c r="K30" s="120"/>
      <c r="L30" s="124"/>
      <c r="M30" s="120"/>
      <c r="N30" s="119"/>
      <c r="O30" s="120"/>
      <c r="P30" s="119"/>
      <c r="Q30" s="114"/>
      <c r="R30" s="114"/>
      <c r="S30" s="114"/>
      <c r="T30" s="115"/>
      <c r="U30" s="115"/>
      <c r="V30" s="115"/>
      <c r="W30" s="115"/>
      <c r="X30" s="115"/>
      <c r="Y30" s="115"/>
      <c r="Z30" s="115"/>
      <c r="AA30" s="115"/>
    </row>
    <row r="31" spans="1:27" ht="12.75" customHeight="1">
      <c r="A31" s="110"/>
      <c r="B31" s="110"/>
      <c r="C31" s="116">
        <v>38</v>
      </c>
      <c r="D31" s="117"/>
      <c r="E31" s="118"/>
      <c r="F31" s="119"/>
      <c r="G31" s="110"/>
      <c r="H31" s="110"/>
      <c r="I31" s="120"/>
      <c r="J31" s="119"/>
      <c r="K31" s="120"/>
      <c r="L31" s="124"/>
      <c r="M31" s="120"/>
      <c r="N31" s="119"/>
      <c r="O31" s="120"/>
      <c r="P31" s="119"/>
      <c r="Q31" s="114"/>
      <c r="R31" s="114"/>
      <c r="S31" s="114"/>
      <c r="T31" s="115"/>
      <c r="U31" s="115"/>
      <c r="V31" s="115"/>
      <c r="W31" s="115"/>
      <c r="X31" s="115"/>
      <c r="Y31" s="115"/>
      <c r="Z31" s="115"/>
      <c r="AA31" s="115"/>
    </row>
    <row r="32" spans="1:27" ht="12.75" customHeight="1">
      <c r="A32" s="110">
        <v>-14</v>
      </c>
      <c r="B32" s="111">
        <f>IF(1М12!D59=1М12!B58,1М12!B60,IF(1М12!D59=1М12!B60,1М12!B58,0))</f>
        <v>0</v>
      </c>
      <c r="C32" s="121" t="str">
        <f>IF(1М12!E59=1М12!C58,1М12!C60,IF(1М12!E59=1М12!C60,1М12!C58,0))</f>
        <v>_</v>
      </c>
      <c r="D32" s="122"/>
      <c r="E32" s="116">
        <v>46</v>
      </c>
      <c r="F32" s="117">
        <v>8007</v>
      </c>
      <c r="G32" s="131" t="s">
        <v>33</v>
      </c>
      <c r="H32" s="129"/>
      <c r="I32" s="116">
        <v>55</v>
      </c>
      <c r="J32" s="117">
        <v>7748</v>
      </c>
      <c r="K32" s="128" t="s">
        <v>27</v>
      </c>
      <c r="L32" s="124"/>
      <c r="M32" s="116">
        <v>59</v>
      </c>
      <c r="N32" s="117">
        <v>7966</v>
      </c>
      <c r="O32" s="128" t="s">
        <v>26</v>
      </c>
      <c r="P32" s="119"/>
      <c r="Q32" s="114"/>
      <c r="R32" s="114"/>
      <c r="S32" s="114"/>
      <c r="T32" s="115"/>
      <c r="U32" s="115"/>
      <c r="V32" s="115"/>
      <c r="W32" s="115"/>
      <c r="X32" s="115"/>
      <c r="Y32" s="115"/>
      <c r="Z32" s="115"/>
      <c r="AA32" s="115"/>
    </row>
    <row r="33" spans="1:27" ht="12.75" customHeight="1">
      <c r="A33" s="110"/>
      <c r="B33" s="110"/>
      <c r="C33" s="110">
        <v>-18</v>
      </c>
      <c r="D33" s="111">
        <f>IF(1М12!F17=1М12!D15,1М12!D19,IF(1М12!F17=1М12!D19,1М12!D15,0))</f>
        <v>8007</v>
      </c>
      <c r="E33" s="121" t="str">
        <f>IF(1М12!G17=1М12!E15,1М12!E19,IF(1М12!G17=1М12!E19,1М12!E15,0))</f>
        <v>Изиляев Яков</v>
      </c>
      <c r="F33" s="123"/>
      <c r="G33" s="116"/>
      <c r="H33" s="124"/>
      <c r="I33" s="120"/>
      <c r="J33" s="125"/>
      <c r="K33" s="114"/>
      <c r="L33" s="114"/>
      <c r="M33" s="120"/>
      <c r="N33" s="125"/>
      <c r="O33" s="114"/>
      <c r="P33" s="114"/>
      <c r="Q33" s="114"/>
      <c r="R33" s="114"/>
      <c r="S33" s="114"/>
      <c r="T33" s="115"/>
      <c r="U33" s="115"/>
      <c r="V33" s="115"/>
      <c r="W33" s="115"/>
      <c r="X33" s="115"/>
      <c r="Y33" s="115"/>
      <c r="Z33" s="115"/>
      <c r="AA33" s="115"/>
    </row>
    <row r="34" spans="1:27" ht="12.75" customHeight="1">
      <c r="A34" s="110">
        <v>-15</v>
      </c>
      <c r="B34" s="111">
        <f>IF(1М12!D63=1М12!B62,1М12!B64,IF(1М12!D63=1М12!B64,1М12!B62,0))</f>
        <v>0</v>
      </c>
      <c r="C34" s="112" t="str">
        <f>IF(1М12!E63=1М12!C62,1М12!C64,IF(1М12!E63=1М12!C64,1М12!C62,0))</f>
        <v>_</v>
      </c>
      <c r="D34" s="126"/>
      <c r="E34" s="114"/>
      <c r="F34" s="114"/>
      <c r="G34" s="116">
        <v>51</v>
      </c>
      <c r="H34" s="127">
        <v>8027</v>
      </c>
      <c r="I34" s="128" t="s">
        <v>41</v>
      </c>
      <c r="J34" s="124"/>
      <c r="K34" s="114"/>
      <c r="L34" s="114"/>
      <c r="M34" s="120"/>
      <c r="N34" s="124"/>
      <c r="O34" s="110">
        <v>-60</v>
      </c>
      <c r="P34" s="111">
        <f>IF(P24=N16,N32,IF(P24=N32,N16,0))</f>
        <v>7966</v>
      </c>
      <c r="Q34" s="112" t="str">
        <f>IF(Q24=O16,O32,IF(Q24=O32,O16,0))</f>
        <v>Рахимов Рудиль</v>
      </c>
      <c r="R34" s="112"/>
      <c r="S34" s="112"/>
      <c r="T34" s="115"/>
      <c r="U34" s="115"/>
      <c r="V34" s="115"/>
      <c r="W34" s="115"/>
      <c r="X34" s="115"/>
      <c r="Y34" s="115"/>
      <c r="Z34" s="115"/>
      <c r="AA34" s="115"/>
    </row>
    <row r="35" spans="1:27" ht="12.75" customHeight="1">
      <c r="A35" s="110"/>
      <c r="B35" s="110"/>
      <c r="C35" s="116">
        <v>39</v>
      </c>
      <c r="D35" s="117"/>
      <c r="E35" s="118"/>
      <c r="F35" s="119"/>
      <c r="G35" s="120"/>
      <c r="H35" s="129"/>
      <c r="I35" s="119"/>
      <c r="J35" s="119"/>
      <c r="K35" s="114"/>
      <c r="L35" s="114"/>
      <c r="M35" s="120"/>
      <c r="N35" s="124"/>
      <c r="O35" s="114"/>
      <c r="P35" s="114"/>
      <c r="Q35" s="133"/>
      <c r="R35" s="134" t="s">
        <v>55</v>
      </c>
      <c r="S35" s="134"/>
      <c r="T35" s="115"/>
      <c r="U35" s="115"/>
      <c r="V35" s="115"/>
      <c r="W35" s="115"/>
      <c r="X35" s="115"/>
      <c r="Y35" s="115"/>
      <c r="Z35" s="115"/>
      <c r="AA35" s="115"/>
    </row>
    <row r="36" spans="1:27" ht="12.75" customHeight="1">
      <c r="A36" s="110">
        <v>-16</v>
      </c>
      <c r="B36" s="111">
        <f>IF(1М12!D67=1М12!B66,1М12!B68,IF(1М12!D67=1М12!B68,1М12!B66,0))</f>
        <v>0</v>
      </c>
      <c r="C36" s="121" t="str">
        <f>IF(1М12!E67=1М12!C66,1М12!C68,IF(1М12!E67=1М12!C68,1М12!C66,0))</f>
        <v>_</v>
      </c>
      <c r="D36" s="122"/>
      <c r="E36" s="116">
        <v>47</v>
      </c>
      <c r="F36" s="117">
        <v>8027</v>
      </c>
      <c r="G36" s="128" t="s">
        <v>41</v>
      </c>
      <c r="H36" s="129"/>
      <c r="I36" s="119"/>
      <c r="J36" s="119"/>
      <c r="K36" s="110">
        <v>-29</v>
      </c>
      <c r="L36" s="111">
        <f>IF(1М12!J21=1М12!H13,1М12!H29,IF(1М12!J21=1М12!H29,1М12!H13,0))</f>
        <v>7966</v>
      </c>
      <c r="M36" s="121" t="str">
        <f>IF(1М12!K21=1М12!I13,1М12!I29,IF(1М12!K21=1М12!I29,1М12!I13,0))</f>
        <v>Рахимов Рудиль</v>
      </c>
      <c r="N36" s="132"/>
      <c r="O36" s="114"/>
      <c r="P36" s="114"/>
      <c r="Q36" s="114"/>
      <c r="R36" s="114"/>
      <c r="S36" s="114"/>
      <c r="T36" s="115"/>
      <c r="U36" s="115"/>
      <c r="V36" s="115"/>
      <c r="W36" s="115"/>
      <c r="X36" s="115"/>
      <c r="Y36" s="115"/>
      <c r="Z36" s="115"/>
      <c r="AA36" s="115"/>
    </row>
    <row r="37" spans="1:27" ht="12.75" customHeight="1">
      <c r="A37" s="110"/>
      <c r="B37" s="110"/>
      <c r="C37" s="110">
        <v>-17</v>
      </c>
      <c r="D37" s="111">
        <f>IF(1М12!F9=1М12!D7,1М12!D11,IF(1М12!F9=1М12!D11,1М12!D7,0))</f>
        <v>8027</v>
      </c>
      <c r="E37" s="121" t="str">
        <f>IF(1М12!G9=1М12!E7,1М12!E11,IF(1М12!G9=1М12!E11,1М12!E7,0))</f>
        <v>Салаватов Тимур</v>
      </c>
      <c r="F37" s="123"/>
      <c r="G37" s="114"/>
      <c r="H37" s="110"/>
      <c r="I37" s="119"/>
      <c r="J37" s="119"/>
      <c r="K37" s="114"/>
      <c r="L37" s="114"/>
      <c r="M37" s="114"/>
      <c r="N37" s="114"/>
      <c r="O37" s="114"/>
      <c r="P37" s="114"/>
      <c r="Q37" s="114"/>
      <c r="R37" s="114"/>
      <c r="S37" s="114"/>
      <c r="T37" s="115"/>
      <c r="U37" s="115"/>
      <c r="V37" s="115"/>
      <c r="W37" s="115"/>
      <c r="X37" s="115"/>
      <c r="Y37" s="115"/>
      <c r="Z37" s="115"/>
      <c r="AA37" s="115"/>
    </row>
    <row r="38" spans="1:27" ht="12.75" customHeight="1">
      <c r="A38" s="110"/>
      <c r="B38" s="110"/>
      <c r="C38" s="114"/>
      <c r="D38" s="126"/>
      <c r="E38" s="114"/>
      <c r="F38" s="114"/>
      <c r="G38" s="114"/>
      <c r="H38" s="110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5"/>
      <c r="U38" s="115"/>
      <c r="V38" s="115"/>
      <c r="W38" s="115"/>
      <c r="X38" s="115"/>
      <c r="Y38" s="115"/>
      <c r="Z38" s="115"/>
      <c r="AA38" s="115"/>
    </row>
    <row r="39" spans="1:27" ht="12.75" customHeight="1">
      <c r="A39" s="110">
        <v>-40</v>
      </c>
      <c r="B39" s="111">
        <f>IF(F8=D7,D9,IF(F8=D9,D7,0))</f>
        <v>8028</v>
      </c>
      <c r="C39" s="112" t="str">
        <f>IF(G8=E7,E9,IF(G8=E9,E7,0))</f>
        <v>Куклин Михаил</v>
      </c>
      <c r="D39" s="126"/>
      <c r="E39" s="114"/>
      <c r="F39" s="114"/>
      <c r="G39" s="114"/>
      <c r="H39" s="110"/>
      <c r="I39" s="114"/>
      <c r="J39" s="114"/>
      <c r="K39" s="110">
        <v>-48</v>
      </c>
      <c r="L39" s="111">
        <f>IF(H10=F8,F12,IF(H10=F12,F8,0))</f>
        <v>7758</v>
      </c>
      <c r="M39" s="112" t="str">
        <f>IF(I10=G8,G12,IF(I10=G12,G8,0))</f>
        <v>Куликов Роман</v>
      </c>
      <c r="N39" s="113"/>
      <c r="O39" s="114"/>
      <c r="P39" s="114"/>
      <c r="Q39" s="114"/>
      <c r="R39" s="114"/>
      <c r="S39" s="114"/>
      <c r="T39" s="115"/>
      <c r="U39" s="115"/>
      <c r="V39" s="115"/>
      <c r="W39" s="115"/>
      <c r="X39" s="115"/>
      <c r="Y39" s="115"/>
      <c r="Z39" s="115"/>
      <c r="AA39" s="115"/>
    </row>
    <row r="40" spans="1:27" ht="12.75" customHeight="1">
      <c r="A40" s="110"/>
      <c r="B40" s="110"/>
      <c r="C40" s="116">
        <v>71</v>
      </c>
      <c r="D40" s="127">
        <v>8028</v>
      </c>
      <c r="E40" s="118" t="s">
        <v>42</v>
      </c>
      <c r="F40" s="119"/>
      <c r="G40" s="114"/>
      <c r="H40" s="129"/>
      <c r="I40" s="114"/>
      <c r="J40" s="114"/>
      <c r="K40" s="110"/>
      <c r="L40" s="110"/>
      <c r="M40" s="116">
        <v>67</v>
      </c>
      <c r="N40" s="127">
        <v>7758</v>
      </c>
      <c r="O40" s="118" t="s">
        <v>35</v>
      </c>
      <c r="P40" s="119"/>
      <c r="Q40" s="114"/>
      <c r="R40" s="114"/>
      <c r="S40" s="114"/>
      <c r="T40" s="115"/>
      <c r="U40" s="115"/>
      <c r="V40" s="115"/>
      <c r="W40" s="115"/>
      <c r="X40" s="115"/>
      <c r="Y40" s="115"/>
      <c r="Z40" s="115"/>
      <c r="AA40" s="115"/>
    </row>
    <row r="41" spans="1:27" ht="12.75" customHeight="1">
      <c r="A41" s="110">
        <v>-41</v>
      </c>
      <c r="B41" s="111">
        <f>IF(F12=D11,D13,IF(F12=D13,D11,0))</f>
        <v>0</v>
      </c>
      <c r="C41" s="121">
        <f>IF(G12=E11,E13,IF(G12=E13,E11,0))</f>
        <v>0</v>
      </c>
      <c r="D41" s="135"/>
      <c r="E41" s="120"/>
      <c r="F41" s="119"/>
      <c r="G41" s="114"/>
      <c r="H41" s="114"/>
      <c r="I41" s="114"/>
      <c r="J41" s="114"/>
      <c r="K41" s="110">
        <v>-49</v>
      </c>
      <c r="L41" s="111">
        <f>IF(H18=F16,F20,IF(H18=F20,F16,0))</f>
        <v>8023</v>
      </c>
      <c r="M41" s="121" t="str">
        <f>IF(I18=G16,G20,IF(I18=G20,G16,0))</f>
        <v>Анянов Денис</v>
      </c>
      <c r="N41" s="119"/>
      <c r="O41" s="120"/>
      <c r="P41" s="119"/>
      <c r="Q41" s="119"/>
      <c r="R41" s="114"/>
      <c r="S41" s="119"/>
      <c r="T41" s="115"/>
      <c r="U41" s="115"/>
      <c r="V41" s="115"/>
      <c r="W41" s="115"/>
      <c r="X41" s="115"/>
      <c r="Y41" s="115"/>
      <c r="Z41" s="115"/>
      <c r="AA41" s="115"/>
    </row>
    <row r="42" spans="1:27" ht="12.75" customHeight="1">
      <c r="A42" s="110"/>
      <c r="B42" s="110"/>
      <c r="C42" s="114"/>
      <c r="D42" s="136"/>
      <c r="E42" s="116">
        <v>75</v>
      </c>
      <c r="F42" s="127">
        <v>8028</v>
      </c>
      <c r="G42" s="118" t="s">
        <v>42</v>
      </c>
      <c r="H42" s="119"/>
      <c r="I42" s="114"/>
      <c r="J42" s="114"/>
      <c r="K42" s="110"/>
      <c r="L42" s="110"/>
      <c r="M42" s="114"/>
      <c r="N42" s="114"/>
      <c r="O42" s="116">
        <v>69</v>
      </c>
      <c r="P42" s="127">
        <v>7758</v>
      </c>
      <c r="Q42" s="137" t="s">
        <v>35</v>
      </c>
      <c r="R42" s="137"/>
      <c r="S42" s="137"/>
      <c r="T42" s="115"/>
      <c r="U42" s="115"/>
      <c r="V42" s="115"/>
      <c r="W42" s="115"/>
      <c r="X42" s="115"/>
      <c r="Y42" s="115"/>
      <c r="Z42" s="115"/>
      <c r="AA42" s="115"/>
    </row>
    <row r="43" spans="1:27" ht="12.75" customHeight="1">
      <c r="A43" s="110">
        <v>-42</v>
      </c>
      <c r="B43" s="111">
        <f>IF(F16=D15,D17,IF(F16=D17,D15,0))</f>
        <v>0</v>
      </c>
      <c r="C43" s="112">
        <f>IF(G16=E15,E17,IF(G16=E17,E15,0))</f>
        <v>0</v>
      </c>
      <c r="D43" s="126"/>
      <c r="E43" s="120"/>
      <c r="F43" s="125"/>
      <c r="G43" s="120"/>
      <c r="H43" s="119"/>
      <c r="I43" s="114"/>
      <c r="J43" s="114"/>
      <c r="K43" s="110">
        <v>-50</v>
      </c>
      <c r="L43" s="111">
        <f>IF(H26=F24,F28,IF(H26=F28,F24,0))</f>
        <v>7779</v>
      </c>
      <c r="M43" s="112" t="str">
        <f>IF(I26=G24,G28,IF(I26=G28,G24,0))</f>
        <v>Рахматуллин Рамзан</v>
      </c>
      <c r="N43" s="113"/>
      <c r="O43" s="120"/>
      <c r="P43" s="119"/>
      <c r="Q43" s="138"/>
      <c r="R43" s="134" t="s">
        <v>56</v>
      </c>
      <c r="S43" s="134"/>
      <c r="T43" s="115"/>
      <c r="U43" s="115"/>
      <c r="V43" s="115"/>
      <c r="W43" s="115"/>
      <c r="X43" s="115"/>
      <c r="Y43" s="115"/>
      <c r="Z43" s="115"/>
      <c r="AA43" s="115"/>
    </row>
    <row r="44" spans="1:27" ht="12.75" customHeight="1">
      <c r="A44" s="110"/>
      <c r="B44" s="110"/>
      <c r="C44" s="116">
        <v>72</v>
      </c>
      <c r="D44" s="127"/>
      <c r="E44" s="128"/>
      <c r="F44" s="124"/>
      <c r="G44" s="120"/>
      <c r="H44" s="119"/>
      <c r="I44" s="114"/>
      <c r="J44" s="114"/>
      <c r="K44" s="110"/>
      <c r="L44" s="110"/>
      <c r="M44" s="116">
        <v>68</v>
      </c>
      <c r="N44" s="127">
        <v>8007</v>
      </c>
      <c r="O44" s="128" t="s">
        <v>33</v>
      </c>
      <c r="P44" s="119"/>
      <c r="Q44" s="133"/>
      <c r="R44" s="114"/>
      <c r="S44" s="133"/>
      <c r="T44" s="115"/>
      <c r="U44" s="115"/>
      <c r="V44" s="115"/>
      <c r="W44" s="115"/>
      <c r="X44" s="115"/>
      <c r="Y44" s="115"/>
      <c r="Z44" s="115"/>
      <c r="AA44" s="115"/>
    </row>
    <row r="45" spans="1:27" ht="12.75" customHeight="1">
      <c r="A45" s="110">
        <v>-43</v>
      </c>
      <c r="B45" s="111">
        <f>IF(F20=D19,D21,IF(F20=D21,D19,0))</f>
        <v>0</v>
      </c>
      <c r="C45" s="121">
        <f>IF(G20=E19,E21,IF(G20=E21,E19,0))</f>
        <v>0</v>
      </c>
      <c r="D45" s="135"/>
      <c r="E45" s="114"/>
      <c r="F45" s="114"/>
      <c r="G45" s="120"/>
      <c r="H45" s="119"/>
      <c r="I45" s="114"/>
      <c r="J45" s="114"/>
      <c r="K45" s="110">
        <v>-51</v>
      </c>
      <c r="L45" s="111">
        <f>IF(H34=F32,F36,IF(H34=F36,F32,0))</f>
        <v>8007</v>
      </c>
      <c r="M45" s="121" t="str">
        <f>IF(I34=G32,G36,IF(I34=G36,G32,0))</f>
        <v>Изиляев Яков</v>
      </c>
      <c r="N45" s="119"/>
      <c r="O45" s="114"/>
      <c r="P45" s="114"/>
      <c r="Q45" s="114"/>
      <c r="R45" s="114"/>
      <c r="S45" s="114"/>
      <c r="T45" s="115"/>
      <c r="U45" s="115"/>
      <c r="V45" s="115"/>
      <c r="W45" s="115"/>
      <c r="X45" s="115"/>
      <c r="Y45" s="115"/>
      <c r="Z45" s="115"/>
      <c r="AA45" s="115"/>
    </row>
    <row r="46" spans="1:27" ht="12.75" customHeight="1">
      <c r="A46" s="110"/>
      <c r="B46" s="110"/>
      <c r="C46" s="119"/>
      <c r="D46" s="135"/>
      <c r="E46" s="114"/>
      <c r="F46" s="114"/>
      <c r="G46" s="116">
        <v>77</v>
      </c>
      <c r="H46" s="127">
        <v>8028</v>
      </c>
      <c r="I46" s="118" t="s">
        <v>42</v>
      </c>
      <c r="J46" s="119"/>
      <c r="K46" s="110"/>
      <c r="L46" s="110"/>
      <c r="M46" s="114"/>
      <c r="N46" s="114"/>
      <c r="O46" s="110">
        <v>-69</v>
      </c>
      <c r="P46" s="111">
        <f>IF(P42=N40,N44,IF(P42=N44,N40,0))</f>
        <v>8007</v>
      </c>
      <c r="Q46" s="112" t="str">
        <f>IF(Q42=O40,O44,IF(Q42=O44,O40,0))</f>
        <v>Изиляев Яков</v>
      </c>
      <c r="R46" s="118"/>
      <c r="S46" s="118"/>
      <c r="T46" s="115"/>
      <c r="U46" s="115"/>
      <c r="V46" s="115"/>
      <c r="W46" s="115"/>
      <c r="X46" s="115"/>
      <c r="Y46" s="115"/>
      <c r="Z46" s="115"/>
      <c r="AA46" s="115"/>
    </row>
    <row r="47" spans="1:27" ht="12.75" customHeight="1">
      <c r="A47" s="110">
        <v>-44</v>
      </c>
      <c r="B47" s="111">
        <f>IF(F24=D23,D25,IF(F24=D25,D23,0))</f>
        <v>0</v>
      </c>
      <c r="C47" s="112">
        <f>IF(G24=E23,E25,IF(G24=E25,E23,0))</f>
        <v>0</v>
      </c>
      <c r="D47" s="126"/>
      <c r="E47" s="114"/>
      <c r="F47" s="114"/>
      <c r="G47" s="120"/>
      <c r="H47" s="125"/>
      <c r="I47" s="139" t="s">
        <v>57</v>
      </c>
      <c r="J47" s="139"/>
      <c r="K47" s="114"/>
      <c r="L47" s="114"/>
      <c r="M47" s="110">
        <v>-67</v>
      </c>
      <c r="N47" s="111">
        <f>IF(N40=L39,L41,IF(N40=L41,L39,0))</f>
        <v>8023</v>
      </c>
      <c r="O47" s="112" t="str">
        <f>IF(O40=M39,M41,IF(O40=M41,M39,0))</f>
        <v>Анянов Денис</v>
      </c>
      <c r="P47" s="113"/>
      <c r="Q47" s="133"/>
      <c r="R47" s="134" t="s">
        <v>58</v>
      </c>
      <c r="S47" s="134"/>
      <c r="T47" s="115"/>
      <c r="U47" s="115"/>
      <c r="V47" s="115"/>
      <c r="W47" s="115"/>
      <c r="X47" s="115"/>
      <c r="Y47" s="115"/>
      <c r="Z47" s="115"/>
      <c r="AA47" s="115"/>
    </row>
    <row r="48" spans="1:27" ht="12.75" customHeight="1">
      <c r="A48" s="110"/>
      <c r="B48" s="110"/>
      <c r="C48" s="116">
        <v>73</v>
      </c>
      <c r="D48" s="127"/>
      <c r="E48" s="118"/>
      <c r="F48" s="119"/>
      <c r="G48" s="120"/>
      <c r="H48" s="124"/>
      <c r="I48" s="114"/>
      <c r="J48" s="114"/>
      <c r="K48" s="114"/>
      <c r="L48" s="114"/>
      <c r="M48" s="110"/>
      <c r="N48" s="110"/>
      <c r="O48" s="116">
        <v>70</v>
      </c>
      <c r="P48" s="127">
        <v>7779</v>
      </c>
      <c r="Q48" s="118" t="s">
        <v>29</v>
      </c>
      <c r="R48" s="118"/>
      <c r="S48" s="118"/>
      <c r="T48" s="115"/>
      <c r="U48" s="115"/>
      <c r="V48" s="115"/>
      <c r="W48" s="115"/>
      <c r="X48" s="115"/>
      <c r="Y48" s="115"/>
      <c r="Z48" s="115"/>
      <c r="AA48" s="115"/>
    </row>
    <row r="49" spans="1:27" ht="12.75" customHeight="1">
      <c r="A49" s="110">
        <v>-45</v>
      </c>
      <c r="B49" s="111">
        <f>IF(F28=D27,D29,IF(F28=D29,D27,0))</f>
        <v>0</v>
      </c>
      <c r="C49" s="121">
        <f>IF(G28=E27,E29,IF(G28=E29,E27,0))</f>
        <v>0</v>
      </c>
      <c r="D49" s="135"/>
      <c r="E49" s="120"/>
      <c r="F49" s="119"/>
      <c r="G49" s="120"/>
      <c r="H49" s="119"/>
      <c r="I49" s="114"/>
      <c r="J49" s="114"/>
      <c r="K49" s="114"/>
      <c r="L49" s="114"/>
      <c r="M49" s="110">
        <v>-68</v>
      </c>
      <c r="N49" s="111">
        <f>IF(N44=L43,L45,IF(N44=L45,L43,0))</f>
        <v>7779</v>
      </c>
      <c r="O49" s="121" t="str">
        <f>IF(O44=M43,M45,IF(O44=M45,M43,0))</f>
        <v>Рахматуллин Рамзан</v>
      </c>
      <c r="P49" s="119"/>
      <c r="Q49" s="133"/>
      <c r="R49" s="134" t="s">
        <v>59</v>
      </c>
      <c r="S49" s="134"/>
      <c r="T49" s="115"/>
      <c r="U49" s="115"/>
      <c r="V49" s="115"/>
      <c r="W49" s="115"/>
      <c r="X49" s="115"/>
      <c r="Y49" s="115"/>
      <c r="Z49" s="115"/>
      <c r="AA49" s="115"/>
    </row>
    <row r="50" spans="1:27" ht="12.75" customHeight="1">
      <c r="A50" s="110"/>
      <c r="B50" s="110"/>
      <c r="C50" s="114"/>
      <c r="D50" s="136"/>
      <c r="E50" s="116">
        <v>76</v>
      </c>
      <c r="F50" s="127"/>
      <c r="G50" s="128"/>
      <c r="H50" s="119"/>
      <c r="I50" s="114"/>
      <c r="J50" s="114"/>
      <c r="K50" s="114"/>
      <c r="L50" s="114"/>
      <c r="M50" s="114"/>
      <c r="N50" s="114"/>
      <c r="O50" s="110">
        <v>-70</v>
      </c>
      <c r="P50" s="111">
        <f>IF(P48=N47,N49,IF(P48=N49,N47,0))</f>
        <v>8023</v>
      </c>
      <c r="Q50" s="112" t="str">
        <f>IF(Q48=O47,O49,IF(Q48=O49,O47,0))</f>
        <v>Анянов Денис</v>
      </c>
      <c r="R50" s="118"/>
      <c r="S50" s="118"/>
      <c r="T50" s="115"/>
      <c r="U50" s="115"/>
      <c r="V50" s="115"/>
      <c r="W50" s="115"/>
      <c r="X50" s="115"/>
      <c r="Y50" s="115"/>
      <c r="Z50" s="115"/>
      <c r="AA50" s="115"/>
    </row>
    <row r="51" spans="1:27" ht="12.75" customHeight="1">
      <c r="A51" s="110">
        <v>-46</v>
      </c>
      <c r="B51" s="111">
        <f>IF(F32=D31,D33,IF(F32=D33,D31,0))</f>
        <v>0</v>
      </c>
      <c r="C51" s="112">
        <f>IF(G32=E31,E33,IF(G32=E33,E31,0))</f>
        <v>0</v>
      </c>
      <c r="D51" s="126"/>
      <c r="E51" s="120"/>
      <c r="F51" s="125"/>
      <c r="G51" s="114"/>
      <c r="H51" s="114"/>
      <c r="I51" s="114"/>
      <c r="J51" s="114"/>
      <c r="K51" s="114"/>
      <c r="L51" s="114"/>
      <c r="M51" s="119"/>
      <c r="N51" s="119"/>
      <c r="O51" s="114"/>
      <c r="P51" s="114"/>
      <c r="Q51" s="133"/>
      <c r="R51" s="134" t="s">
        <v>60</v>
      </c>
      <c r="S51" s="134"/>
      <c r="T51" s="115"/>
      <c r="U51" s="115"/>
      <c r="V51" s="115"/>
      <c r="W51" s="115"/>
      <c r="X51" s="115"/>
      <c r="Y51" s="115"/>
      <c r="Z51" s="115"/>
      <c r="AA51" s="115"/>
    </row>
    <row r="52" spans="1:27" ht="12.75" customHeight="1">
      <c r="A52" s="110"/>
      <c r="B52" s="110"/>
      <c r="C52" s="116">
        <v>74</v>
      </c>
      <c r="D52" s="127"/>
      <c r="E52" s="128"/>
      <c r="F52" s="124"/>
      <c r="G52" s="110">
        <v>-77</v>
      </c>
      <c r="H52" s="111">
        <f>IF(H46=F42,F50,IF(H46=F50,F42,0))</f>
        <v>0</v>
      </c>
      <c r="I52" s="112">
        <f>IF(I46=G42,G50,IF(I46=G50,G42,0))</f>
        <v>0</v>
      </c>
      <c r="J52" s="113"/>
      <c r="K52" s="110">
        <v>-71</v>
      </c>
      <c r="L52" s="111">
        <f>IF(D40=B39,B41,IF(D40=B41,B39,0))</f>
        <v>0</v>
      </c>
      <c r="M52" s="112">
        <f>IF(E40=C39,C41,IF(E40=C41,C39,0))</f>
        <v>0</v>
      </c>
      <c r="N52" s="113"/>
      <c r="O52" s="114"/>
      <c r="P52" s="114"/>
      <c r="Q52" s="114"/>
      <c r="R52" s="114"/>
      <c r="S52" s="114"/>
      <c r="T52" s="115"/>
      <c r="U52" s="115"/>
      <c r="V52" s="115"/>
      <c r="W52" s="115"/>
      <c r="X52" s="115"/>
      <c r="Y52" s="115"/>
      <c r="Z52" s="115"/>
      <c r="AA52" s="115"/>
    </row>
    <row r="53" spans="1:27" ht="12.75" customHeight="1">
      <c r="A53" s="110">
        <v>-47</v>
      </c>
      <c r="B53" s="111">
        <f>IF(F36=D35,D37,IF(F36=D37,D35,0))</f>
        <v>0</v>
      </c>
      <c r="C53" s="121">
        <f>IF(G36=E35,E37,IF(G36=E37,E35,0))</f>
        <v>0</v>
      </c>
      <c r="D53" s="135"/>
      <c r="E53" s="114"/>
      <c r="F53" s="114"/>
      <c r="G53" s="114"/>
      <c r="H53" s="114"/>
      <c r="I53" s="139" t="s">
        <v>61</v>
      </c>
      <c r="J53" s="139"/>
      <c r="K53" s="110"/>
      <c r="L53" s="110"/>
      <c r="M53" s="116">
        <v>79</v>
      </c>
      <c r="N53" s="127"/>
      <c r="O53" s="118"/>
      <c r="P53" s="119"/>
      <c r="Q53" s="114"/>
      <c r="R53" s="114"/>
      <c r="S53" s="114"/>
      <c r="T53" s="115"/>
      <c r="U53" s="115"/>
      <c r="V53" s="115"/>
      <c r="W53" s="115"/>
      <c r="X53" s="115"/>
      <c r="Y53" s="115"/>
      <c r="Z53" s="115"/>
      <c r="AA53" s="115"/>
    </row>
    <row r="54" spans="1:27" ht="12.75" customHeight="1">
      <c r="A54" s="110"/>
      <c r="B54" s="110"/>
      <c r="C54" s="114"/>
      <c r="D54" s="136"/>
      <c r="E54" s="110">
        <v>-75</v>
      </c>
      <c r="F54" s="111">
        <f>IF(F42=D40,D44,IF(F42=D44,D40,0))</f>
        <v>0</v>
      </c>
      <c r="G54" s="112">
        <f>IF(G42=E40,E44,IF(G42=E44,E40,0))</f>
        <v>0</v>
      </c>
      <c r="H54" s="113"/>
      <c r="I54" s="133"/>
      <c r="J54" s="133"/>
      <c r="K54" s="110">
        <v>-72</v>
      </c>
      <c r="L54" s="111">
        <f>IF(D44=B43,B45,IF(D44=B45,B43,0))</f>
        <v>0</v>
      </c>
      <c r="M54" s="121">
        <f>IF(E44=C43,C45,IF(E44=C45,C43,0))</f>
        <v>0</v>
      </c>
      <c r="N54" s="119"/>
      <c r="O54" s="120"/>
      <c r="P54" s="119"/>
      <c r="Q54" s="119"/>
      <c r="R54" s="114"/>
      <c r="S54" s="119"/>
      <c r="T54" s="115"/>
      <c r="U54" s="115"/>
      <c r="V54" s="115"/>
      <c r="W54" s="115"/>
      <c r="X54" s="115"/>
      <c r="Y54" s="115"/>
      <c r="Z54" s="115"/>
      <c r="AA54" s="115"/>
    </row>
    <row r="55" spans="1:27" ht="12.75" customHeight="1">
      <c r="A55" s="110"/>
      <c r="B55" s="110"/>
      <c r="C55" s="114"/>
      <c r="D55" s="136"/>
      <c r="E55" s="110"/>
      <c r="F55" s="110"/>
      <c r="G55" s="116">
        <v>78</v>
      </c>
      <c r="H55" s="127"/>
      <c r="I55" s="118"/>
      <c r="J55" s="119"/>
      <c r="K55" s="110"/>
      <c r="L55" s="110"/>
      <c r="M55" s="114"/>
      <c r="N55" s="114"/>
      <c r="O55" s="116">
        <v>81</v>
      </c>
      <c r="P55" s="127"/>
      <c r="Q55" s="137"/>
      <c r="R55" s="137"/>
      <c r="S55" s="137"/>
      <c r="T55" s="115"/>
      <c r="U55" s="115"/>
      <c r="V55" s="115"/>
      <c r="W55" s="115"/>
      <c r="X55" s="115"/>
      <c r="Y55" s="115"/>
      <c r="Z55" s="115"/>
      <c r="AA55" s="115"/>
    </row>
    <row r="56" spans="1:27" ht="12.75" customHeight="1">
      <c r="A56" s="110"/>
      <c r="B56" s="110"/>
      <c r="C56" s="114"/>
      <c r="D56" s="136"/>
      <c r="E56" s="110">
        <v>-76</v>
      </c>
      <c r="F56" s="111">
        <f>IF(F50=D48,D52,IF(F50=D52,D48,0))</f>
        <v>0</v>
      </c>
      <c r="G56" s="121">
        <f>IF(G50=E48,E52,IF(G50=E52,E48,0))</f>
        <v>0</v>
      </c>
      <c r="H56" s="119"/>
      <c r="I56" s="139" t="s">
        <v>62</v>
      </c>
      <c r="J56" s="139"/>
      <c r="K56" s="110">
        <v>-73</v>
      </c>
      <c r="L56" s="111">
        <f>IF(D48=B47,B49,IF(D48=B49,B47,0))</f>
        <v>0</v>
      </c>
      <c r="M56" s="112">
        <f>IF(E48=C47,C49,IF(E48=C49,C47,0))</f>
        <v>0</v>
      </c>
      <c r="N56" s="113"/>
      <c r="O56" s="120"/>
      <c r="P56" s="119"/>
      <c r="Q56" s="138"/>
      <c r="R56" s="134" t="s">
        <v>63</v>
      </c>
      <c r="S56" s="134"/>
      <c r="T56" s="115"/>
      <c r="U56" s="115"/>
      <c r="V56" s="115"/>
      <c r="W56" s="115"/>
      <c r="X56" s="115"/>
      <c r="Y56" s="115"/>
      <c r="Z56" s="115"/>
      <c r="AA56" s="115"/>
    </row>
    <row r="57" spans="1:27" ht="12.75" customHeight="1">
      <c r="A57" s="110"/>
      <c r="B57" s="110"/>
      <c r="C57" s="114"/>
      <c r="D57" s="136"/>
      <c r="E57" s="114"/>
      <c r="F57" s="114"/>
      <c r="G57" s="110">
        <v>-78</v>
      </c>
      <c r="H57" s="111">
        <f>IF(H55=F54,F56,IF(H55=F56,F54,0))</f>
        <v>0</v>
      </c>
      <c r="I57" s="112">
        <f>IF(I55=G54,G56,IF(I55=G56,G54,0))</f>
        <v>0</v>
      </c>
      <c r="J57" s="113"/>
      <c r="K57" s="110"/>
      <c r="L57" s="110"/>
      <c r="M57" s="116">
        <v>80</v>
      </c>
      <c r="N57" s="127"/>
      <c r="O57" s="128"/>
      <c r="P57" s="119"/>
      <c r="Q57" s="133"/>
      <c r="R57" s="114"/>
      <c r="S57" s="133"/>
      <c r="T57" s="115"/>
      <c r="U57" s="115"/>
      <c r="V57" s="115"/>
      <c r="W57" s="115"/>
      <c r="X57" s="115"/>
      <c r="Y57" s="115"/>
      <c r="Z57" s="115"/>
      <c r="AA57" s="115"/>
    </row>
    <row r="58" spans="1:27" ht="12.75" customHeight="1">
      <c r="A58" s="110">
        <v>-32</v>
      </c>
      <c r="B58" s="111">
        <f>IF(D7=B6,B8,IF(D7=B8,B6,0))</f>
        <v>0</v>
      </c>
      <c r="C58" s="112" t="str">
        <f>IF(E7=C6,C8,IF(E7=C8,C6,0))</f>
        <v>_</v>
      </c>
      <c r="D58" s="126"/>
      <c r="E58" s="119"/>
      <c r="F58" s="119"/>
      <c r="G58" s="114"/>
      <c r="H58" s="114"/>
      <c r="I58" s="139" t="s">
        <v>64</v>
      </c>
      <c r="J58" s="139"/>
      <c r="K58" s="110">
        <v>-74</v>
      </c>
      <c r="L58" s="111">
        <f>IF(D52=B51,B53,IF(D52=B53,B51,0))</f>
        <v>0</v>
      </c>
      <c r="M58" s="121">
        <f>IF(E52=C51,C53,IF(E52=C53,C51,0))</f>
        <v>0</v>
      </c>
      <c r="N58" s="119"/>
      <c r="O58" s="114"/>
      <c r="P58" s="114"/>
      <c r="Q58" s="114"/>
      <c r="R58" s="114"/>
      <c r="S58" s="114"/>
      <c r="T58" s="115"/>
      <c r="U58" s="115"/>
      <c r="V58" s="115"/>
      <c r="W58" s="115"/>
      <c r="X58" s="115"/>
      <c r="Y58" s="115"/>
      <c r="Z58" s="115"/>
      <c r="AA58" s="115"/>
    </row>
    <row r="59" spans="1:27" ht="12.75" customHeight="1">
      <c r="A59" s="110"/>
      <c r="B59" s="110"/>
      <c r="C59" s="116">
        <v>83</v>
      </c>
      <c r="D59" s="127"/>
      <c r="E59" s="118"/>
      <c r="F59" s="119"/>
      <c r="G59" s="114"/>
      <c r="H59" s="114"/>
      <c r="I59" s="114"/>
      <c r="J59" s="114"/>
      <c r="K59" s="114"/>
      <c r="L59" s="114"/>
      <c r="M59" s="114"/>
      <c r="N59" s="114"/>
      <c r="O59" s="110">
        <v>-81</v>
      </c>
      <c r="P59" s="111">
        <f>IF(P55=N53,N57,IF(P55=N57,N53,0))</f>
        <v>0</v>
      </c>
      <c r="Q59" s="112">
        <f>IF(Q55=O53,O57,IF(Q55=O57,O53,0))</f>
        <v>0</v>
      </c>
      <c r="R59" s="118"/>
      <c r="S59" s="118"/>
      <c r="T59" s="115"/>
      <c r="U59" s="115"/>
      <c r="V59" s="115"/>
      <c r="W59" s="115"/>
      <c r="X59" s="115"/>
      <c r="Y59" s="115"/>
      <c r="Z59" s="115"/>
      <c r="AA59" s="115"/>
    </row>
    <row r="60" spans="1:27" ht="12.75" customHeight="1">
      <c r="A60" s="110">
        <v>-33</v>
      </c>
      <c r="B60" s="111">
        <f>IF(D11=B10,B12,IF(D11=B12,B10,0))</f>
        <v>0</v>
      </c>
      <c r="C60" s="121">
        <f>IF(E11=C10,C12,IF(E11=C12,C10,0))</f>
        <v>0</v>
      </c>
      <c r="D60" s="140"/>
      <c r="E60" s="120"/>
      <c r="F60" s="119"/>
      <c r="G60" s="114"/>
      <c r="H60" s="114"/>
      <c r="I60" s="114"/>
      <c r="J60" s="114"/>
      <c r="K60" s="114"/>
      <c r="L60" s="114"/>
      <c r="M60" s="110">
        <v>-79</v>
      </c>
      <c r="N60" s="111">
        <f>IF(N53=L52,L54,IF(N53=L54,L52,0))</f>
        <v>0</v>
      </c>
      <c r="O60" s="112">
        <f>IF(O53=M52,M54,IF(O53=M54,M52,0))</f>
        <v>0</v>
      </c>
      <c r="P60" s="113"/>
      <c r="Q60" s="133"/>
      <c r="R60" s="134" t="s">
        <v>65</v>
      </c>
      <c r="S60" s="134"/>
      <c r="T60" s="115"/>
      <c r="U60" s="115"/>
      <c r="V60" s="115"/>
      <c r="W60" s="115"/>
      <c r="X60" s="115"/>
      <c r="Y60" s="115"/>
      <c r="Z60" s="115"/>
      <c r="AA60" s="115"/>
    </row>
    <row r="61" spans="1:27" ht="12.75" customHeight="1">
      <c r="A61" s="110"/>
      <c r="B61" s="110"/>
      <c r="C61" s="114"/>
      <c r="D61" s="135"/>
      <c r="E61" s="116">
        <v>87</v>
      </c>
      <c r="F61" s="127"/>
      <c r="G61" s="118"/>
      <c r="H61" s="119"/>
      <c r="I61" s="114"/>
      <c r="J61" s="114"/>
      <c r="K61" s="114"/>
      <c r="L61" s="114"/>
      <c r="M61" s="110"/>
      <c r="N61" s="110"/>
      <c r="O61" s="116">
        <v>82</v>
      </c>
      <c r="P61" s="127"/>
      <c r="Q61" s="118"/>
      <c r="R61" s="118"/>
      <c r="S61" s="118"/>
      <c r="T61" s="115"/>
      <c r="U61" s="115"/>
      <c r="V61" s="115"/>
      <c r="W61" s="115"/>
      <c r="X61" s="115"/>
      <c r="Y61" s="115"/>
      <c r="Z61" s="115"/>
      <c r="AA61" s="115"/>
    </row>
    <row r="62" spans="1:27" ht="12.75" customHeight="1">
      <c r="A62" s="110">
        <v>-34</v>
      </c>
      <c r="B62" s="111">
        <f>IF(D15=B14,B16,IF(D15=B16,B14,0))</f>
        <v>0</v>
      </c>
      <c r="C62" s="112">
        <f>IF(E15=C14,C16,IF(E15=C16,C14,0))</f>
        <v>0</v>
      </c>
      <c r="D62" s="126"/>
      <c r="E62" s="120"/>
      <c r="F62" s="141"/>
      <c r="G62" s="120"/>
      <c r="H62" s="119"/>
      <c r="I62" s="114"/>
      <c r="J62" s="114"/>
      <c r="K62" s="114"/>
      <c r="L62" s="114"/>
      <c r="M62" s="110">
        <v>-80</v>
      </c>
      <c r="N62" s="111">
        <f>IF(N57=L56,L58,IF(N57=L58,L56,0))</f>
        <v>0</v>
      </c>
      <c r="O62" s="121">
        <f>IF(O57=M56,M58,IF(O57=M58,M56,0))</f>
        <v>0</v>
      </c>
      <c r="P62" s="113"/>
      <c r="Q62" s="133"/>
      <c r="R62" s="134" t="s">
        <v>66</v>
      </c>
      <c r="S62" s="134"/>
      <c r="T62" s="115"/>
      <c r="U62" s="115"/>
      <c r="V62" s="115"/>
      <c r="W62" s="115"/>
      <c r="X62" s="115"/>
      <c r="Y62" s="115"/>
      <c r="Z62" s="115"/>
      <c r="AA62" s="115"/>
    </row>
    <row r="63" spans="1:27" ht="12.75" customHeight="1">
      <c r="A63" s="110"/>
      <c r="B63" s="110"/>
      <c r="C63" s="116">
        <v>84</v>
      </c>
      <c r="D63" s="127"/>
      <c r="E63" s="128"/>
      <c r="F63" s="119"/>
      <c r="G63" s="120"/>
      <c r="H63" s="119"/>
      <c r="I63" s="114"/>
      <c r="J63" s="114"/>
      <c r="K63" s="114"/>
      <c r="L63" s="114"/>
      <c r="M63" s="114"/>
      <c r="N63" s="114"/>
      <c r="O63" s="110">
        <v>-82</v>
      </c>
      <c r="P63" s="111">
        <f>IF(P61=N60,N62,IF(P61=N62,N60,0))</f>
        <v>0</v>
      </c>
      <c r="Q63" s="112">
        <f>IF(Q61=O60,O62,IF(Q61=O62,O60,0))</f>
        <v>0</v>
      </c>
      <c r="R63" s="118"/>
      <c r="S63" s="118"/>
      <c r="T63" s="115"/>
      <c r="U63" s="115"/>
      <c r="V63" s="115"/>
      <c r="W63" s="115"/>
      <c r="X63" s="115"/>
      <c r="Y63" s="115"/>
      <c r="Z63" s="115"/>
      <c r="AA63" s="115"/>
    </row>
    <row r="64" spans="1:27" ht="12.75" customHeight="1">
      <c r="A64" s="110">
        <v>-35</v>
      </c>
      <c r="B64" s="111">
        <f>IF(D19=B18,B20,IF(D19=B20,B18,0))</f>
        <v>0</v>
      </c>
      <c r="C64" s="121">
        <f>IF(E19=C18,C20,IF(E19=C20,C18,0))</f>
        <v>0</v>
      </c>
      <c r="D64" s="126"/>
      <c r="E64" s="114"/>
      <c r="F64" s="119"/>
      <c r="G64" s="120"/>
      <c r="H64" s="119"/>
      <c r="I64" s="114"/>
      <c r="J64" s="114"/>
      <c r="K64" s="114"/>
      <c r="L64" s="114"/>
      <c r="M64" s="119"/>
      <c r="N64" s="119"/>
      <c r="O64" s="114"/>
      <c r="P64" s="114"/>
      <c r="Q64" s="133"/>
      <c r="R64" s="134" t="s">
        <v>67</v>
      </c>
      <c r="S64" s="134"/>
      <c r="T64" s="115"/>
      <c r="U64" s="115"/>
      <c r="V64" s="115"/>
      <c r="W64" s="115"/>
      <c r="X64" s="115"/>
      <c r="Y64" s="115"/>
      <c r="Z64" s="115"/>
      <c r="AA64" s="115"/>
    </row>
    <row r="65" spans="1:27" ht="12.75" customHeight="1">
      <c r="A65" s="110"/>
      <c r="B65" s="110"/>
      <c r="C65" s="119"/>
      <c r="D65" s="135"/>
      <c r="E65" s="114"/>
      <c r="F65" s="119"/>
      <c r="G65" s="116">
        <v>89</v>
      </c>
      <c r="H65" s="127"/>
      <c r="I65" s="118"/>
      <c r="J65" s="119"/>
      <c r="K65" s="110">
        <v>-83</v>
      </c>
      <c r="L65" s="111">
        <f>IF(D59=B58,B60,IF(D59=B60,B58,0))</f>
        <v>0</v>
      </c>
      <c r="M65" s="112" t="str">
        <f>IF(E59=C58,C60,IF(E59=C60,C58,0))</f>
        <v>_</v>
      </c>
      <c r="N65" s="113"/>
      <c r="O65" s="114"/>
      <c r="P65" s="114"/>
      <c r="Q65" s="114"/>
      <c r="R65" s="114"/>
      <c r="S65" s="114"/>
      <c r="T65" s="115"/>
      <c r="U65" s="115"/>
      <c r="V65" s="115"/>
      <c r="W65" s="115"/>
      <c r="X65" s="115"/>
      <c r="Y65" s="115"/>
      <c r="Z65" s="115"/>
      <c r="AA65" s="115"/>
    </row>
    <row r="66" spans="1:27" ht="12.75" customHeight="1">
      <c r="A66" s="110">
        <v>-36</v>
      </c>
      <c r="B66" s="111">
        <f>IF(D23=B22,B24,IF(D23=B24,B22,0))</f>
        <v>0</v>
      </c>
      <c r="C66" s="112">
        <f>IF(E23=C22,C24,IF(E23=C24,C22,0))</f>
        <v>0</v>
      </c>
      <c r="D66" s="126"/>
      <c r="E66" s="114"/>
      <c r="F66" s="119"/>
      <c r="G66" s="120"/>
      <c r="H66" s="119"/>
      <c r="I66" s="139" t="s">
        <v>68</v>
      </c>
      <c r="J66" s="139"/>
      <c r="K66" s="110"/>
      <c r="L66" s="110"/>
      <c r="M66" s="116">
        <v>91</v>
      </c>
      <c r="N66" s="127"/>
      <c r="O66" s="118"/>
      <c r="P66" s="119"/>
      <c r="Q66" s="114"/>
      <c r="R66" s="114"/>
      <c r="S66" s="114"/>
      <c r="T66" s="115"/>
      <c r="U66" s="115"/>
      <c r="V66" s="115"/>
      <c r="W66" s="115"/>
      <c r="X66" s="115"/>
      <c r="Y66" s="115"/>
      <c r="Z66" s="115"/>
      <c r="AA66" s="115"/>
    </row>
    <row r="67" spans="1:27" ht="12.75" customHeight="1">
      <c r="A67" s="110"/>
      <c r="B67" s="110"/>
      <c r="C67" s="116">
        <v>85</v>
      </c>
      <c r="D67" s="127"/>
      <c r="E67" s="118"/>
      <c r="F67" s="119"/>
      <c r="G67" s="120"/>
      <c r="H67" s="119"/>
      <c r="I67" s="114"/>
      <c r="J67" s="114"/>
      <c r="K67" s="110">
        <v>-84</v>
      </c>
      <c r="L67" s="111">
        <f>IF(D63=B62,B64,IF(D63=B64,B62,0))</f>
        <v>0</v>
      </c>
      <c r="M67" s="121">
        <f>IF(E63=C62,C64,IF(E63=C64,C62,0))</f>
        <v>0</v>
      </c>
      <c r="N67" s="142"/>
      <c r="O67" s="120"/>
      <c r="P67" s="119"/>
      <c r="Q67" s="119"/>
      <c r="R67" s="114"/>
      <c r="S67" s="119"/>
      <c r="T67" s="115"/>
      <c r="U67" s="115"/>
      <c r="V67" s="115"/>
      <c r="W67" s="115"/>
      <c r="X67" s="115"/>
      <c r="Y67" s="115"/>
      <c r="Z67" s="115"/>
      <c r="AA67" s="115"/>
    </row>
    <row r="68" spans="1:27" ht="12.75" customHeight="1">
      <c r="A68" s="110">
        <v>-37</v>
      </c>
      <c r="B68" s="111">
        <f>IF(D27=B26,B28,IF(D27=B28,B26,0))</f>
        <v>0</v>
      </c>
      <c r="C68" s="121">
        <f>IF(E27=C26,C28,IF(E27=C28,C26,0))</f>
        <v>0</v>
      </c>
      <c r="D68" s="126"/>
      <c r="E68" s="120"/>
      <c r="F68" s="119"/>
      <c r="G68" s="120"/>
      <c r="H68" s="119"/>
      <c r="I68" s="114"/>
      <c r="J68" s="114"/>
      <c r="K68" s="110"/>
      <c r="L68" s="110"/>
      <c r="M68" s="114"/>
      <c r="N68" s="114"/>
      <c r="O68" s="116">
        <v>93</v>
      </c>
      <c r="P68" s="127"/>
      <c r="Q68" s="137"/>
      <c r="R68" s="137"/>
      <c r="S68" s="137"/>
      <c r="T68" s="115"/>
      <c r="U68" s="115"/>
      <c r="V68" s="115"/>
      <c r="W68" s="115"/>
      <c r="X68" s="115"/>
      <c r="Y68" s="115"/>
      <c r="Z68" s="115"/>
      <c r="AA68" s="115"/>
    </row>
    <row r="69" spans="1:27" ht="12.75" customHeight="1">
      <c r="A69" s="110"/>
      <c r="B69" s="110"/>
      <c r="C69" s="114"/>
      <c r="D69" s="136"/>
      <c r="E69" s="116">
        <v>88</v>
      </c>
      <c r="F69" s="127"/>
      <c r="G69" s="128"/>
      <c r="H69" s="119"/>
      <c r="I69" s="114"/>
      <c r="J69" s="114"/>
      <c r="K69" s="110">
        <v>-85</v>
      </c>
      <c r="L69" s="111">
        <f>IF(D67=B66,B68,IF(D67=B68,B66,0))</f>
        <v>0</v>
      </c>
      <c r="M69" s="112">
        <f>IF(E67=C66,C68,IF(E67=C68,C66,0))</f>
        <v>0</v>
      </c>
      <c r="N69" s="113"/>
      <c r="O69" s="120"/>
      <c r="P69" s="119"/>
      <c r="Q69" s="138"/>
      <c r="R69" s="134" t="s">
        <v>69</v>
      </c>
      <c r="S69" s="134"/>
      <c r="T69" s="115"/>
      <c r="U69" s="115"/>
      <c r="V69" s="115"/>
      <c r="W69" s="115"/>
      <c r="X69" s="115"/>
      <c r="Y69" s="115"/>
      <c r="Z69" s="115"/>
      <c r="AA69" s="115"/>
    </row>
    <row r="70" spans="1:27" ht="12.75" customHeight="1">
      <c r="A70" s="110">
        <v>-38</v>
      </c>
      <c r="B70" s="111">
        <f>IF(D31=B30,B32,IF(D31=B32,B30,0))</f>
        <v>0</v>
      </c>
      <c r="C70" s="112">
        <f>IF(E31=C30,C32,IF(E31=C32,C30,0))</f>
        <v>0</v>
      </c>
      <c r="D70" s="126"/>
      <c r="E70" s="120"/>
      <c r="F70" s="119"/>
      <c r="G70" s="114"/>
      <c r="H70" s="114"/>
      <c r="I70" s="114"/>
      <c r="J70" s="114"/>
      <c r="K70" s="110"/>
      <c r="L70" s="110"/>
      <c r="M70" s="116">
        <v>92</v>
      </c>
      <c r="N70" s="127"/>
      <c r="O70" s="128"/>
      <c r="P70" s="119"/>
      <c r="Q70" s="133"/>
      <c r="R70" s="114"/>
      <c r="S70" s="133"/>
      <c r="T70" s="115"/>
      <c r="U70" s="115"/>
      <c r="V70" s="115"/>
      <c r="W70" s="115"/>
      <c r="X70" s="115"/>
      <c r="Y70" s="115"/>
      <c r="Z70" s="115"/>
      <c r="AA70" s="115"/>
    </row>
    <row r="71" spans="1:27" ht="12.75" customHeight="1">
      <c r="A71" s="110"/>
      <c r="B71" s="110"/>
      <c r="C71" s="116">
        <v>86</v>
      </c>
      <c r="D71" s="127"/>
      <c r="E71" s="128"/>
      <c r="F71" s="119"/>
      <c r="G71" s="110">
        <v>-89</v>
      </c>
      <c r="H71" s="111">
        <f>IF(H65=F61,F69,IF(H65=F69,F61,0))</f>
        <v>0</v>
      </c>
      <c r="I71" s="112">
        <f>IF(I65=G61,G69,IF(I65=G69,G61,0))</f>
        <v>0</v>
      </c>
      <c r="J71" s="113"/>
      <c r="K71" s="110">
        <v>-86</v>
      </c>
      <c r="L71" s="111">
        <f>IF(D71=B70,B72,IF(D71=B72,B70,0))</f>
        <v>0</v>
      </c>
      <c r="M71" s="121">
        <f>IF(E71=C70,C72,IF(E71=C72,C70,0))</f>
        <v>0</v>
      </c>
      <c r="N71" s="142"/>
      <c r="O71" s="114"/>
      <c r="P71" s="114"/>
      <c r="Q71" s="114"/>
      <c r="R71" s="114"/>
      <c r="S71" s="114"/>
      <c r="T71" s="115"/>
      <c r="U71" s="115"/>
      <c r="V71" s="115"/>
      <c r="W71" s="115"/>
      <c r="X71" s="115"/>
      <c r="Y71" s="115"/>
      <c r="Z71" s="115"/>
      <c r="AA71" s="115"/>
    </row>
    <row r="72" spans="1:27" ht="12.75" customHeight="1">
      <c r="A72" s="110">
        <v>-39</v>
      </c>
      <c r="B72" s="111">
        <f>IF(D35=B34,B36,IF(D35=B36,B34,0))</f>
        <v>0</v>
      </c>
      <c r="C72" s="121">
        <f>IF(E35=C34,C36,IF(E35=C36,C34,0))</f>
        <v>0</v>
      </c>
      <c r="D72" s="126"/>
      <c r="E72" s="114"/>
      <c r="F72" s="114"/>
      <c r="G72" s="114"/>
      <c r="H72" s="114"/>
      <c r="I72" s="139" t="s">
        <v>70</v>
      </c>
      <c r="J72" s="139"/>
      <c r="K72" s="114"/>
      <c r="L72" s="114"/>
      <c r="M72" s="114"/>
      <c r="N72" s="114"/>
      <c r="O72" s="110">
        <v>-93</v>
      </c>
      <c r="P72" s="111">
        <f>IF(P68=N66,N70,IF(P68=N70,N66,0))</f>
        <v>0</v>
      </c>
      <c r="Q72" s="112">
        <f>IF(Q68=O66,O70,IF(Q68=O70,O66,0))</f>
        <v>0</v>
      </c>
      <c r="R72" s="118"/>
      <c r="S72" s="118"/>
      <c r="T72" s="115"/>
      <c r="U72" s="115"/>
      <c r="V72" s="115"/>
      <c r="W72" s="115"/>
      <c r="X72" s="115"/>
      <c r="Y72" s="115"/>
      <c r="Z72" s="115"/>
      <c r="AA72" s="115"/>
    </row>
    <row r="73" spans="1:27" ht="12.75" customHeight="1">
      <c r="A73" s="110"/>
      <c r="B73" s="110"/>
      <c r="C73" s="114"/>
      <c r="D73" s="136"/>
      <c r="E73" s="110">
        <v>-87</v>
      </c>
      <c r="F73" s="111">
        <f>IF(F61=D59,D63,IF(F61=D63,D59,0))</f>
        <v>0</v>
      </c>
      <c r="G73" s="112">
        <f>IF(G61=E59,E63,IF(G61=E63,E59,0))</f>
        <v>0</v>
      </c>
      <c r="H73" s="113"/>
      <c r="I73" s="133"/>
      <c r="J73" s="133"/>
      <c r="K73" s="114"/>
      <c r="L73" s="114"/>
      <c r="M73" s="110">
        <v>-91</v>
      </c>
      <c r="N73" s="111">
        <f>IF(N66=L65,L67,IF(N66=L67,L65,0))</f>
        <v>0</v>
      </c>
      <c r="O73" s="112" t="str">
        <f>IF(O66=M65,M67,IF(O66=M67,M65,0))</f>
        <v>_</v>
      </c>
      <c r="P73" s="113"/>
      <c r="Q73" s="133"/>
      <c r="R73" s="134" t="s">
        <v>71</v>
      </c>
      <c r="S73" s="134"/>
      <c r="T73" s="115"/>
      <c r="U73" s="115"/>
      <c r="V73" s="115"/>
      <c r="W73" s="115"/>
      <c r="X73" s="115"/>
      <c r="Y73" s="115"/>
      <c r="Z73" s="115"/>
      <c r="AA73" s="115"/>
    </row>
    <row r="74" spans="1:27" ht="12.75" customHeight="1">
      <c r="A74" s="110"/>
      <c r="B74" s="110"/>
      <c r="C74" s="114"/>
      <c r="D74" s="136"/>
      <c r="E74" s="110"/>
      <c r="F74" s="110"/>
      <c r="G74" s="116">
        <v>90</v>
      </c>
      <c r="H74" s="127"/>
      <c r="I74" s="118"/>
      <c r="J74" s="119"/>
      <c r="K74" s="114"/>
      <c r="L74" s="114"/>
      <c r="M74" s="110"/>
      <c r="N74" s="110"/>
      <c r="O74" s="116">
        <v>94</v>
      </c>
      <c r="P74" s="127"/>
      <c r="Q74" s="118"/>
      <c r="R74" s="118"/>
      <c r="S74" s="118"/>
      <c r="T74" s="115"/>
      <c r="U74" s="115"/>
      <c r="V74" s="115"/>
      <c r="W74" s="115"/>
      <c r="X74" s="115"/>
      <c r="Y74" s="115"/>
      <c r="Z74" s="115"/>
      <c r="AA74" s="115"/>
    </row>
    <row r="75" spans="1:27" ht="12.75" customHeight="1">
      <c r="A75" s="114"/>
      <c r="B75" s="114"/>
      <c r="C75" s="114"/>
      <c r="D75" s="136"/>
      <c r="E75" s="110">
        <v>-88</v>
      </c>
      <c r="F75" s="111">
        <f>IF(F69=D67,D71,IF(F69=D71,D67,0))</f>
        <v>0</v>
      </c>
      <c r="G75" s="121">
        <f>IF(G69=E67,E71,IF(G69=E71,E67,0))</f>
        <v>0</v>
      </c>
      <c r="H75" s="113"/>
      <c r="I75" s="139" t="s">
        <v>72</v>
      </c>
      <c r="J75" s="139"/>
      <c r="K75" s="114"/>
      <c r="L75" s="114"/>
      <c r="M75" s="110">
        <v>-92</v>
      </c>
      <c r="N75" s="111">
        <f>IF(N70=L69,L71,IF(N70=L71,L69,0))</f>
        <v>0</v>
      </c>
      <c r="O75" s="121">
        <f>IF(O70=M69,M71,IF(O70=M71,M69,0))</f>
        <v>0</v>
      </c>
      <c r="P75" s="113"/>
      <c r="Q75" s="133"/>
      <c r="R75" s="134" t="s">
        <v>73</v>
      </c>
      <c r="S75" s="134"/>
      <c r="T75" s="115"/>
      <c r="U75" s="115"/>
      <c r="V75" s="115"/>
      <c r="W75" s="115"/>
      <c r="X75" s="115"/>
      <c r="Y75" s="115"/>
      <c r="Z75" s="115"/>
      <c r="AA75" s="115"/>
    </row>
    <row r="76" spans="1:27" ht="12.75" customHeight="1">
      <c r="A76" s="114"/>
      <c r="B76" s="114"/>
      <c r="C76" s="114"/>
      <c r="D76" s="114"/>
      <c r="E76" s="114"/>
      <c r="F76" s="114"/>
      <c r="G76" s="110">
        <v>-90</v>
      </c>
      <c r="H76" s="111">
        <f>IF(H74=F73,F75,IF(H74=F75,F73,0))</f>
        <v>0</v>
      </c>
      <c r="I76" s="112">
        <f>IF(I74=G73,G75,IF(I74=G75,G73,0))</f>
        <v>0</v>
      </c>
      <c r="J76" s="113"/>
      <c r="K76" s="114"/>
      <c r="L76" s="114"/>
      <c r="M76" s="114"/>
      <c r="N76" s="114"/>
      <c r="O76" s="110">
        <v>-94</v>
      </c>
      <c r="P76" s="111">
        <f>IF(P74=N73,N75,IF(P74=N75,N73,0))</f>
        <v>0</v>
      </c>
      <c r="Q76" s="112" t="str">
        <f>IF(Q74=O73,O75,IF(Q74=O75,O73,0))</f>
        <v>_</v>
      </c>
      <c r="R76" s="118"/>
      <c r="S76" s="118"/>
      <c r="T76" s="115"/>
      <c r="U76" s="115"/>
      <c r="V76" s="115"/>
      <c r="W76" s="115"/>
      <c r="X76" s="115"/>
      <c r="Y76" s="115"/>
      <c r="Z76" s="115"/>
      <c r="AA76" s="115"/>
    </row>
    <row r="77" spans="1:27" ht="12.75" customHeight="1">
      <c r="A77" s="114"/>
      <c r="B77" s="114"/>
      <c r="C77" s="114"/>
      <c r="D77" s="114"/>
      <c r="E77" s="119"/>
      <c r="F77" s="119"/>
      <c r="G77" s="114"/>
      <c r="H77" s="114"/>
      <c r="I77" s="139" t="s">
        <v>74</v>
      </c>
      <c r="J77" s="139"/>
      <c r="K77" s="114"/>
      <c r="L77" s="114"/>
      <c r="M77" s="119"/>
      <c r="N77" s="119"/>
      <c r="O77" s="114"/>
      <c r="P77" s="114"/>
      <c r="Q77" s="133"/>
      <c r="R77" s="134" t="s">
        <v>75</v>
      </c>
      <c r="S77" s="134"/>
      <c r="T77" s="115"/>
      <c r="U77" s="115"/>
      <c r="V77" s="115"/>
      <c r="W77" s="115"/>
      <c r="X77" s="115"/>
      <c r="Y77" s="115"/>
      <c r="Z77" s="115"/>
      <c r="AA77" s="115"/>
    </row>
    <row r="78" spans="1:27" ht="12.7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:27" ht="12.7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S4"/>
    <mergeCell ref="R43:S43"/>
    <mergeCell ref="R51:S51"/>
    <mergeCell ref="R49:S49"/>
    <mergeCell ref="R47:S47"/>
    <mergeCell ref="R25:S25"/>
    <mergeCell ref="R35:S35"/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</mergeCells>
  <conditionalFormatting sqref="C6:S77 A5:B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55">
      <selection activeCell="A2" sqref="A2:I2"/>
    </sheetView>
  </sheetViews>
  <sheetFormatPr defaultColWidth="9.00390625" defaultRowHeight="12.75"/>
  <cols>
    <col min="1" max="1" width="9.125" style="154" customWidth="1"/>
    <col min="2" max="2" width="5.75390625" style="154" customWidth="1"/>
    <col min="3" max="4" width="25.75390625" style="148" customWidth="1"/>
    <col min="5" max="5" width="5.75390625" style="148" customWidth="1"/>
    <col min="6" max="16384" width="9.125" style="148" customWidth="1"/>
  </cols>
  <sheetData>
    <row r="1" spans="1:5" ht="12.75">
      <c r="A1" s="143" t="s">
        <v>76</v>
      </c>
      <c r="B1" s="144" t="s">
        <v>77</v>
      </c>
      <c r="C1" s="145"/>
      <c r="D1" s="146" t="s">
        <v>78</v>
      </c>
      <c r="E1" s="147"/>
    </row>
    <row r="2" spans="1:5" ht="12.75">
      <c r="A2" s="149">
        <v>33</v>
      </c>
      <c r="B2" s="150">
        <f>2М12!D11</f>
        <v>0</v>
      </c>
      <c r="C2" s="151">
        <f>2М12!E11</f>
        <v>0</v>
      </c>
      <c r="D2" s="152">
        <f>2М12!C60</f>
        <v>0</v>
      </c>
      <c r="E2" s="153">
        <f>2М12!B60</f>
        <v>0</v>
      </c>
    </row>
    <row r="3" spans="1:5" ht="12.75">
      <c r="A3" s="149">
        <v>34</v>
      </c>
      <c r="B3" s="150">
        <f>2М12!D15</f>
        <v>0</v>
      </c>
      <c r="C3" s="151">
        <f>2М12!E15</f>
        <v>0</v>
      </c>
      <c r="D3" s="152">
        <f>2М12!C62</f>
        <v>0</v>
      </c>
      <c r="E3" s="153">
        <f>2М12!B62</f>
        <v>0</v>
      </c>
    </row>
    <row r="4" spans="1:5" ht="12.75">
      <c r="A4" s="149">
        <v>35</v>
      </c>
      <c r="B4" s="150">
        <f>2М12!D19</f>
        <v>0</v>
      </c>
      <c r="C4" s="151">
        <f>2М12!E19</f>
        <v>0</v>
      </c>
      <c r="D4" s="152">
        <f>2М12!C64</f>
        <v>0</v>
      </c>
      <c r="E4" s="153">
        <f>2М12!B64</f>
        <v>0</v>
      </c>
    </row>
    <row r="5" spans="1:5" ht="12.75">
      <c r="A5" s="149">
        <v>36</v>
      </c>
      <c r="B5" s="150">
        <f>2М12!D23</f>
        <v>0</v>
      </c>
      <c r="C5" s="151">
        <f>2М12!E23</f>
        <v>0</v>
      </c>
      <c r="D5" s="152">
        <f>2М12!C66</f>
        <v>0</v>
      </c>
      <c r="E5" s="153">
        <f>2М12!B66</f>
        <v>0</v>
      </c>
    </row>
    <row r="6" spans="1:5" ht="12.75">
      <c r="A6" s="149">
        <v>37</v>
      </c>
      <c r="B6" s="150">
        <f>2М12!D27</f>
        <v>0</v>
      </c>
      <c r="C6" s="151">
        <f>2М12!E27</f>
        <v>0</v>
      </c>
      <c r="D6" s="152">
        <f>2М12!C68</f>
        <v>0</v>
      </c>
      <c r="E6" s="153">
        <f>2М12!B68</f>
        <v>0</v>
      </c>
    </row>
    <row r="7" spans="1:5" ht="12.75">
      <c r="A7" s="149">
        <v>38</v>
      </c>
      <c r="B7" s="150">
        <f>2М12!D31</f>
        <v>0</v>
      </c>
      <c r="C7" s="151">
        <f>2М12!E31</f>
        <v>0</v>
      </c>
      <c r="D7" s="152">
        <f>2М12!C70</f>
        <v>0</v>
      </c>
      <c r="E7" s="153">
        <f>2М12!B70</f>
        <v>0</v>
      </c>
    </row>
    <row r="8" spans="1:5" ht="12.75">
      <c r="A8" s="149">
        <v>39</v>
      </c>
      <c r="B8" s="150">
        <f>2М12!D35</f>
        <v>0</v>
      </c>
      <c r="C8" s="151">
        <f>2М12!E35</f>
        <v>0</v>
      </c>
      <c r="D8" s="152">
        <f>2М12!C72</f>
        <v>0</v>
      </c>
      <c r="E8" s="153">
        <f>2М12!B72</f>
        <v>0</v>
      </c>
    </row>
    <row r="9" spans="1:5" ht="12.75">
      <c r="A9" s="149">
        <v>72</v>
      </c>
      <c r="B9" s="150">
        <f>2М12!D44</f>
        <v>0</v>
      </c>
      <c r="C9" s="151">
        <f>2М12!E44</f>
        <v>0</v>
      </c>
      <c r="D9" s="152">
        <f>2М12!M54</f>
        <v>0</v>
      </c>
      <c r="E9" s="153">
        <f>2М12!L54</f>
        <v>0</v>
      </c>
    </row>
    <row r="10" spans="1:5" ht="12.75">
      <c r="A10" s="149">
        <v>73</v>
      </c>
      <c r="B10" s="150">
        <f>2М12!D48</f>
        <v>0</v>
      </c>
      <c r="C10" s="151">
        <f>2М12!E48</f>
        <v>0</v>
      </c>
      <c r="D10" s="152">
        <f>2М12!M56</f>
        <v>0</v>
      </c>
      <c r="E10" s="153">
        <f>2М12!L56</f>
        <v>0</v>
      </c>
    </row>
    <row r="11" spans="1:5" ht="12.75">
      <c r="A11" s="149">
        <v>74</v>
      </c>
      <c r="B11" s="150">
        <f>2М12!D52</f>
        <v>0</v>
      </c>
      <c r="C11" s="151">
        <f>2М12!E52</f>
        <v>0</v>
      </c>
      <c r="D11" s="152">
        <f>2М12!M58</f>
        <v>0</v>
      </c>
      <c r="E11" s="153">
        <f>2М12!L58</f>
        <v>0</v>
      </c>
    </row>
    <row r="12" spans="1:5" ht="12.75">
      <c r="A12" s="149">
        <v>76</v>
      </c>
      <c r="B12" s="150">
        <f>2М12!F50</f>
        <v>0</v>
      </c>
      <c r="C12" s="151">
        <f>2М12!G50</f>
        <v>0</v>
      </c>
      <c r="D12" s="152">
        <f>2М12!G56</f>
        <v>0</v>
      </c>
      <c r="E12" s="153">
        <f>2М12!F56</f>
        <v>0</v>
      </c>
    </row>
    <row r="13" spans="1:5" ht="12.75">
      <c r="A13" s="149">
        <v>78</v>
      </c>
      <c r="B13" s="150">
        <f>2М12!H55</f>
        <v>0</v>
      </c>
      <c r="C13" s="151">
        <f>2М12!I55</f>
        <v>0</v>
      </c>
      <c r="D13" s="152">
        <f>2М12!I57</f>
        <v>0</v>
      </c>
      <c r="E13" s="153">
        <f>2М12!H57</f>
        <v>0</v>
      </c>
    </row>
    <row r="14" spans="1:5" ht="12.75">
      <c r="A14" s="149">
        <v>79</v>
      </c>
      <c r="B14" s="150">
        <f>2М12!N53</f>
        <v>0</v>
      </c>
      <c r="C14" s="151">
        <f>2М12!O53</f>
        <v>0</v>
      </c>
      <c r="D14" s="152">
        <f>2М12!O60</f>
        <v>0</v>
      </c>
      <c r="E14" s="153">
        <f>2М12!N60</f>
        <v>0</v>
      </c>
    </row>
    <row r="15" spans="1:5" ht="12.75">
      <c r="A15" s="149">
        <v>80</v>
      </c>
      <c r="B15" s="150">
        <f>2М12!N57</f>
        <v>0</v>
      </c>
      <c r="C15" s="151">
        <f>2М12!O57</f>
        <v>0</v>
      </c>
      <c r="D15" s="152">
        <f>2М12!O62</f>
        <v>0</v>
      </c>
      <c r="E15" s="153">
        <f>2М12!N62</f>
        <v>0</v>
      </c>
    </row>
    <row r="16" spans="1:5" ht="12.75">
      <c r="A16" s="149">
        <v>81</v>
      </c>
      <c r="B16" s="150">
        <f>2М12!P55</f>
        <v>0</v>
      </c>
      <c r="C16" s="151">
        <f>2М12!Q55</f>
        <v>0</v>
      </c>
      <c r="D16" s="152">
        <f>2М12!Q59</f>
        <v>0</v>
      </c>
      <c r="E16" s="153">
        <f>2М12!P59</f>
        <v>0</v>
      </c>
    </row>
    <row r="17" spans="1:5" ht="12.75">
      <c r="A17" s="149">
        <v>82</v>
      </c>
      <c r="B17" s="150">
        <f>2М12!P61</f>
        <v>0</v>
      </c>
      <c r="C17" s="151">
        <f>2М12!Q61</f>
        <v>0</v>
      </c>
      <c r="D17" s="152">
        <f>2М12!Q63</f>
        <v>0</v>
      </c>
      <c r="E17" s="153">
        <f>2М12!P63</f>
        <v>0</v>
      </c>
    </row>
    <row r="18" spans="1:5" ht="12.75">
      <c r="A18" s="149">
        <v>84</v>
      </c>
      <c r="B18" s="150">
        <f>2М12!D63</f>
        <v>0</v>
      </c>
      <c r="C18" s="151">
        <f>2М12!E63</f>
        <v>0</v>
      </c>
      <c r="D18" s="152">
        <f>2М12!M67</f>
        <v>0</v>
      </c>
      <c r="E18" s="153">
        <f>2М12!L67</f>
        <v>0</v>
      </c>
    </row>
    <row r="19" spans="1:5" ht="12.75">
      <c r="A19" s="149">
        <v>85</v>
      </c>
      <c r="B19" s="150">
        <f>2М12!D67</f>
        <v>0</v>
      </c>
      <c r="C19" s="151">
        <f>2М12!E67</f>
        <v>0</v>
      </c>
      <c r="D19" s="152">
        <f>2М12!M69</f>
        <v>0</v>
      </c>
      <c r="E19" s="153">
        <f>2М12!L69</f>
        <v>0</v>
      </c>
    </row>
    <row r="20" spans="1:5" ht="12.75">
      <c r="A20" s="149">
        <v>86</v>
      </c>
      <c r="B20" s="150">
        <f>2М12!D71</f>
        <v>0</v>
      </c>
      <c r="C20" s="151">
        <f>2М12!E71</f>
        <v>0</v>
      </c>
      <c r="D20" s="152">
        <f>2М12!M71</f>
        <v>0</v>
      </c>
      <c r="E20" s="153">
        <f>2М12!L71</f>
        <v>0</v>
      </c>
    </row>
    <row r="21" spans="1:5" ht="12.75">
      <c r="A21" s="149">
        <v>87</v>
      </c>
      <c r="B21" s="150">
        <f>2М12!F61</f>
        <v>0</v>
      </c>
      <c r="C21" s="151">
        <f>2М12!G61</f>
        <v>0</v>
      </c>
      <c r="D21" s="152">
        <f>2М12!G73</f>
        <v>0</v>
      </c>
      <c r="E21" s="153">
        <f>2М12!F73</f>
        <v>0</v>
      </c>
    </row>
    <row r="22" spans="1:5" ht="12.75">
      <c r="A22" s="149">
        <v>88</v>
      </c>
      <c r="B22" s="150">
        <f>2М12!F69</f>
        <v>0</v>
      </c>
      <c r="C22" s="151">
        <f>2М12!G69</f>
        <v>0</v>
      </c>
      <c r="D22" s="152">
        <f>2М12!G75</f>
        <v>0</v>
      </c>
      <c r="E22" s="153">
        <f>2М12!F75</f>
        <v>0</v>
      </c>
    </row>
    <row r="23" spans="1:5" ht="12.75">
      <c r="A23" s="149">
        <v>89</v>
      </c>
      <c r="B23" s="150">
        <f>2М12!H65</f>
        <v>0</v>
      </c>
      <c r="C23" s="151">
        <f>2М12!I65</f>
        <v>0</v>
      </c>
      <c r="D23" s="152">
        <f>2М12!I71</f>
        <v>0</v>
      </c>
      <c r="E23" s="153">
        <f>2М12!H71</f>
        <v>0</v>
      </c>
    </row>
    <row r="24" spans="1:5" ht="12.75">
      <c r="A24" s="149">
        <v>90</v>
      </c>
      <c r="B24" s="150">
        <f>2М12!H74</f>
        <v>0</v>
      </c>
      <c r="C24" s="151">
        <f>2М12!I74</f>
        <v>0</v>
      </c>
      <c r="D24" s="152">
        <f>2М12!I76</f>
        <v>0</v>
      </c>
      <c r="E24" s="153">
        <f>2М12!H76</f>
        <v>0</v>
      </c>
    </row>
    <row r="25" spans="1:5" ht="12.75">
      <c r="A25" s="149">
        <v>92</v>
      </c>
      <c r="B25" s="150">
        <f>2М12!N70</f>
        <v>0</v>
      </c>
      <c r="C25" s="151">
        <f>2М12!O70</f>
        <v>0</v>
      </c>
      <c r="D25" s="152">
        <f>2М12!O75</f>
        <v>0</v>
      </c>
      <c r="E25" s="153">
        <f>2М12!N75</f>
        <v>0</v>
      </c>
    </row>
    <row r="26" spans="1:5" ht="12.75">
      <c r="A26" s="149">
        <v>93</v>
      </c>
      <c r="B26" s="150">
        <f>2М12!P68</f>
        <v>0</v>
      </c>
      <c r="C26" s="151">
        <f>2М12!Q68</f>
        <v>0</v>
      </c>
      <c r="D26" s="152">
        <f>2М12!Q72</f>
        <v>0</v>
      </c>
      <c r="E26" s="153">
        <f>2М12!P72</f>
        <v>0</v>
      </c>
    </row>
    <row r="27" spans="1:5" ht="12.75">
      <c r="A27" s="149">
        <v>43</v>
      </c>
      <c r="B27" s="150">
        <f>2М12!F20</f>
        <v>8023</v>
      </c>
      <c r="C27" s="151" t="str">
        <f>2М12!G20</f>
        <v>Анянов Денис</v>
      </c>
      <c r="D27" s="152">
        <f>2М12!C45</f>
        <v>0</v>
      </c>
      <c r="E27" s="153">
        <f>2М12!B45</f>
        <v>0</v>
      </c>
    </row>
    <row r="28" spans="1:5" ht="12.75">
      <c r="A28" s="149">
        <v>45</v>
      </c>
      <c r="B28" s="150">
        <f>2М12!F28</f>
        <v>7763</v>
      </c>
      <c r="C28" s="151" t="str">
        <f>2М12!G28</f>
        <v>Гафуров Марк</v>
      </c>
      <c r="D28" s="152">
        <f>2М12!C49</f>
        <v>0</v>
      </c>
      <c r="E28" s="153">
        <f>2М12!B49</f>
        <v>0</v>
      </c>
    </row>
    <row r="29" spans="1:5" ht="12.75">
      <c r="A29" s="149">
        <v>46</v>
      </c>
      <c r="B29" s="150">
        <f>2М12!F32</f>
        <v>8007</v>
      </c>
      <c r="C29" s="151" t="str">
        <f>2М12!G32</f>
        <v>Изиляев Яков</v>
      </c>
      <c r="D29" s="152">
        <f>2М12!C51</f>
        <v>0</v>
      </c>
      <c r="E29" s="153">
        <f>2М12!B51</f>
        <v>0</v>
      </c>
    </row>
    <row r="30" spans="1:5" ht="12.75">
      <c r="A30" s="149">
        <v>71</v>
      </c>
      <c r="B30" s="150">
        <f>2М12!D40</f>
        <v>8028</v>
      </c>
      <c r="C30" s="151" t="str">
        <f>2М12!E40</f>
        <v>Куклин Михаил</v>
      </c>
      <c r="D30" s="152">
        <f>2М12!M52</f>
        <v>0</v>
      </c>
      <c r="E30" s="153">
        <f>2М12!L52</f>
        <v>0</v>
      </c>
    </row>
    <row r="31" spans="1:5" ht="12.75">
      <c r="A31" s="149">
        <v>75</v>
      </c>
      <c r="B31" s="150">
        <f>2М12!F42</f>
        <v>8028</v>
      </c>
      <c r="C31" s="151" t="str">
        <f>2М12!G42</f>
        <v>Куклин Михаил</v>
      </c>
      <c r="D31" s="152">
        <f>2М12!G54</f>
        <v>0</v>
      </c>
      <c r="E31" s="153">
        <f>2М12!F54</f>
        <v>0</v>
      </c>
    </row>
    <row r="32" spans="1:5" ht="12.75">
      <c r="A32" s="149">
        <v>77</v>
      </c>
      <c r="B32" s="150">
        <f>2М12!H46</f>
        <v>8028</v>
      </c>
      <c r="C32" s="151" t="str">
        <f>2М12!I46</f>
        <v>Куклин Михаил</v>
      </c>
      <c r="D32" s="152">
        <f>2М12!I52</f>
        <v>0</v>
      </c>
      <c r="E32" s="153">
        <f>2М12!H52</f>
        <v>0</v>
      </c>
    </row>
    <row r="33" spans="1:5" ht="12.75">
      <c r="A33" s="149">
        <v>41</v>
      </c>
      <c r="B33" s="150">
        <f>2М12!F12</f>
        <v>7758</v>
      </c>
      <c r="C33" s="151" t="str">
        <f>2М12!G12</f>
        <v>Куликов Роман</v>
      </c>
      <c r="D33" s="152">
        <f>2М12!C41</f>
        <v>0</v>
      </c>
      <c r="E33" s="153">
        <f>2М12!B41</f>
        <v>0</v>
      </c>
    </row>
    <row r="34" spans="1:5" ht="12.75">
      <c r="A34" s="149">
        <v>42</v>
      </c>
      <c r="B34" s="150">
        <f>2М12!F16</f>
        <v>7773</v>
      </c>
      <c r="C34" s="151" t="str">
        <f>2М12!G16</f>
        <v>Муниров Тимур</v>
      </c>
      <c r="D34" s="152">
        <f>2М12!C43</f>
        <v>0</v>
      </c>
      <c r="E34" s="153">
        <f>2М12!B43</f>
        <v>0</v>
      </c>
    </row>
    <row r="35" spans="1:5" ht="12.75">
      <c r="A35" s="149">
        <v>44</v>
      </c>
      <c r="B35" s="150">
        <f>2М12!F24</f>
        <v>7779</v>
      </c>
      <c r="C35" s="151" t="str">
        <f>2М12!G24</f>
        <v>Рахматуллин Рамзан</v>
      </c>
      <c r="D35" s="152">
        <f>2М12!C47</f>
        <v>0</v>
      </c>
      <c r="E35" s="153">
        <f>2М12!B47</f>
        <v>0</v>
      </c>
    </row>
    <row r="36" spans="1:5" ht="12.75">
      <c r="A36" s="149">
        <v>47</v>
      </c>
      <c r="B36" s="150">
        <f>2М12!F36</f>
        <v>8027</v>
      </c>
      <c r="C36" s="151" t="str">
        <f>2М12!G36</f>
        <v>Салаватов Тимур</v>
      </c>
      <c r="D36" s="152">
        <f>2М12!C53</f>
        <v>0</v>
      </c>
      <c r="E36" s="153">
        <f>2М12!B53</f>
        <v>0</v>
      </c>
    </row>
    <row r="37" spans="1:5" ht="12.75">
      <c r="A37" s="149">
        <v>83</v>
      </c>
      <c r="B37" s="150">
        <f>2М12!D59</f>
        <v>0</v>
      </c>
      <c r="C37" s="151">
        <f>2М12!E59</f>
        <v>0</v>
      </c>
      <c r="D37" s="152" t="str">
        <f>2М12!M65</f>
        <v>_</v>
      </c>
      <c r="E37" s="153">
        <f>2М12!L65</f>
        <v>0</v>
      </c>
    </row>
    <row r="38" spans="1:5" ht="12.75">
      <c r="A38" s="149">
        <v>91</v>
      </c>
      <c r="B38" s="150">
        <f>2М12!N66</f>
        <v>0</v>
      </c>
      <c r="C38" s="151">
        <f>2М12!O66</f>
        <v>0</v>
      </c>
      <c r="D38" s="152" t="str">
        <f>2М12!O73</f>
        <v>_</v>
      </c>
      <c r="E38" s="153">
        <f>2М12!N73</f>
        <v>0</v>
      </c>
    </row>
    <row r="39" spans="1:5" ht="12.75">
      <c r="A39" s="149">
        <v>94</v>
      </c>
      <c r="B39" s="150">
        <f>2М12!P74</f>
        <v>0</v>
      </c>
      <c r="C39" s="151">
        <f>2М12!Q74</f>
        <v>0</v>
      </c>
      <c r="D39" s="152" t="str">
        <f>2М12!Q76</f>
        <v>_</v>
      </c>
      <c r="E39" s="153">
        <f>2М12!P76</f>
        <v>0</v>
      </c>
    </row>
    <row r="40" spans="1:5" ht="12.75">
      <c r="A40" s="149">
        <v>10</v>
      </c>
      <c r="B40" s="150">
        <f>1М12!D43</f>
        <v>8023</v>
      </c>
      <c r="C40" s="151" t="str">
        <f>1М12!E43</f>
        <v>Анянов Денис</v>
      </c>
      <c r="D40" s="152" t="str">
        <f>2М12!C24</f>
        <v>_</v>
      </c>
      <c r="E40" s="153">
        <f>2М12!B24</f>
        <v>0</v>
      </c>
    </row>
    <row r="41" spans="1:5" ht="12.75">
      <c r="A41" s="149">
        <v>7</v>
      </c>
      <c r="B41" s="150">
        <f>1М12!D31</f>
        <v>8016</v>
      </c>
      <c r="C41" s="151" t="str">
        <f>1М12!E31</f>
        <v>Базаргулов Алмаз</v>
      </c>
      <c r="D41" s="152" t="str">
        <f>2М12!C18</f>
        <v>_</v>
      </c>
      <c r="E41" s="153">
        <f>2М12!B18</f>
        <v>0</v>
      </c>
    </row>
    <row r="42" spans="1:5" ht="12.75">
      <c r="A42" s="149">
        <v>9</v>
      </c>
      <c r="B42" s="150">
        <f>1М12!D39</f>
        <v>7764</v>
      </c>
      <c r="C42" s="151" t="str">
        <f>1М12!E39</f>
        <v>Гафуров Марат</v>
      </c>
      <c r="D42" s="152" t="str">
        <f>2М12!C22</f>
        <v>_</v>
      </c>
      <c r="E42" s="153">
        <f>2М12!B22</f>
        <v>0</v>
      </c>
    </row>
    <row r="43" spans="1:5" ht="12.75">
      <c r="A43" s="149">
        <v>5</v>
      </c>
      <c r="B43" s="150">
        <f>1М12!D23</f>
        <v>7763</v>
      </c>
      <c r="C43" s="151" t="str">
        <f>1М12!E23</f>
        <v>Гафуров Марк</v>
      </c>
      <c r="D43" s="152" t="str">
        <f>2М12!C14</f>
        <v>_</v>
      </c>
      <c r="E43" s="153">
        <f>2М12!B14</f>
        <v>0</v>
      </c>
    </row>
    <row r="44" spans="1:5" ht="12.75">
      <c r="A44" s="149">
        <v>16</v>
      </c>
      <c r="B44" s="150">
        <f>1М12!D67</f>
        <v>7748</v>
      </c>
      <c r="C44" s="151" t="str">
        <f>1М12!E67</f>
        <v>Зайниев Никита</v>
      </c>
      <c r="D44" s="152" t="str">
        <f>2М12!C36</f>
        <v>_</v>
      </c>
      <c r="E44" s="153">
        <f>2М12!B36</f>
        <v>0</v>
      </c>
    </row>
    <row r="45" spans="1:5" ht="12.75">
      <c r="A45" s="149">
        <v>3</v>
      </c>
      <c r="B45" s="150">
        <f>1М12!D15</f>
        <v>6971</v>
      </c>
      <c r="C45" s="151" t="str">
        <f>1М12!E15</f>
        <v>Иванов Роман</v>
      </c>
      <c r="D45" s="152" t="str">
        <f>2М12!C10</f>
        <v>_</v>
      </c>
      <c r="E45" s="153">
        <f>2М12!B10</f>
        <v>0</v>
      </c>
    </row>
    <row r="46" spans="1:5" ht="12.75">
      <c r="A46" s="149">
        <v>4</v>
      </c>
      <c r="B46" s="150">
        <f>1М12!D19</f>
        <v>8007</v>
      </c>
      <c r="C46" s="151" t="str">
        <f>1М12!E19</f>
        <v>Изиляев Яков</v>
      </c>
      <c r="D46" s="152" t="str">
        <f>2М12!C12</f>
        <v>_</v>
      </c>
      <c r="E46" s="153">
        <f>2М12!B12</f>
        <v>0</v>
      </c>
    </row>
    <row r="47" spans="1:5" ht="12.75">
      <c r="A47" s="149">
        <v>32</v>
      </c>
      <c r="B47" s="150">
        <f>2М12!D7</f>
        <v>8028</v>
      </c>
      <c r="C47" s="151" t="str">
        <f>2М12!E7</f>
        <v>Куклин Михаил</v>
      </c>
      <c r="D47" s="152" t="str">
        <f>2М12!C58</f>
        <v>_</v>
      </c>
      <c r="E47" s="153">
        <f>2М12!B58</f>
        <v>0</v>
      </c>
    </row>
    <row r="48" spans="1:5" ht="12.75">
      <c r="A48" s="149">
        <v>14</v>
      </c>
      <c r="B48" s="150">
        <f>1М12!D59</f>
        <v>7758</v>
      </c>
      <c r="C48" s="151" t="str">
        <f>1М12!E59</f>
        <v>Куликов Роман</v>
      </c>
      <c r="D48" s="152" t="str">
        <f>2М12!C32</f>
        <v>_</v>
      </c>
      <c r="E48" s="153">
        <f>2М12!B32</f>
        <v>0</v>
      </c>
    </row>
    <row r="49" spans="1:5" ht="12.75">
      <c r="A49" s="149">
        <v>11</v>
      </c>
      <c r="B49" s="150">
        <f>1М12!D47</f>
        <v>7759</v>
      </c>
      <c r="C49" s="151" t="str">
        <f>1М12!E47</f>
        <v>Левашов Михаил</v>
      </c>
      <c r="D49" s="152" t="str">
        <f>2М12!C26</f>
        <v>_</v>
      </c>
      <c r="E49" s="153">
        <f>2М12!B26</f>
        <v>0</v>
      </c>
    </row>
    <row r="50" spans="1:5" ht="12.75">
      <c r="A50" s="149">
        <v>15</v>
      </c>
      <c r="B50" s="150">
        <f>1М12!D63</f>
        <v>8024</v>
      </c>
      <c r="C50" s="151" t="str">
        <f>1М12!E63</f>
        <v>Моисеенко Кирилл</v>
      </c>
      <c r="D50" s="152" t="str">
        <f>2М12!C34</f>
        <v>_</v>
      </c>
      <c r="E50" s="153">
        <f>2М12!B34</f>
        <v>0</v>
      </c>
    </row>
    <row r="51" spans="1:5" ht="12.75">
      <c r="A51" s="149">
        <v>12</v>
      </c>
      <c r="B51" s="150">
        <f>1М12!D51</f>
        <v>7773</v>
      </c>
      <c r="C51" s="151" t="str">
        <f>1М12!E51</f>
        <v>Муниров Тимур</v>
      </c>
      <c r="D51" s="152" t="str">
        <f>2М12!C28</f>
        <v>_</v>
      </c>
      <c r="E51" s="153">
        <f>2М12!B28</f>
        <v>0</v>
      </c>
    </row>
    <row r="52" spans="1:5" ht="12.75">
      <c r="A52" s="149">
        <v>13</v>
      </c>
      <c r="B52" s="150">
        <f>1М12!D55</f>
        <v>7992</v>
      </c>
      <c r="C52" s="151" t="str">
        <f>1М12!E55</f>
        <v>Насонкин Иван</v>
      </c>
      <c r="D52" s="152" t="str">
        <f>2М12!C30</f>
        <v>_</v>
      </c>
      <c r="E52" s="153">
        <f>2М12!B30</f>
        <v>0</v>
      </c>
    </row>
    <row r="53" spans="1:5" ht="12.75">
      <c r="A53" s="149">
        <v>1</v>
      </c>
      <c r="B53" s="150">
        <f>1М12!D7</f>
        <v>7966</v>
      </c>
      <c r="C53" s="151" t="str">
        <f>1М12!E7</f>
        <v>Рахимов Рудиль</v>
      </c>
      <c r="D53" s="152" t="str">
        <f>2М12!C6</f>
        <v>_</v>
      </c>
      <c r="E53" s="153">
        <f>2М12!B6</f>
        <v>0</v>
      </c>
    </row>
    <row r="54" spans="1:5" ht="12.75">
      <c r="A54" s="149">
        <v>8</v>
      </c>
      <c r="B54" s="150">
        <f>1М12!D35</f>
        <v>7779</v>
      </c>
      <c r="C54" s="151" t="str">
        <f>1М12!E35</f>
        <v>Рахматуллин Рамзан</v>
      </c>
      <c r="D54" s="152" t="str">
        <f>2М12!C20</f>
        <v>_</v>
      </c>
      <c r="E54" s="153">
        <f>2М12!B20</f>
        <v>0</v>
      </c>
    </row>
    <row r="55" spans="1:5" ht="12.75">
      <c r="A55" s="149">
        <v>6</v>
      </c>
      <c r="B55" s="150">
        <f>1М12!D27</f>
        <v>7983</v>
      </c>
      <c r="C55" s="151" t="str">
        <f>1М12!E27</f>
        <v>Шайхутдинов Рамир</v>
      </c>
      <c r="D55" s="152" t="str">
        <f>2М12!C16</f>
        <v>_</v>
      </c>
      <c r="E55" s="153">
        <f>2М12!B16</f>
        <v>0</v>
      </c>
    </row>
    <row r="56" spans="1:5" ht="12.75">
      <c r="A56" s="149">
        <v>53</v>
      </c>
      <c r="B56" s="150">
        <f>2М12!J16</f>
        <v>8016</v>
      </c>
      <c r="C56" s="151" t="str">
        <f>2М12!K16</f>
        <v>Базаргулов Алмаз</v>
      </c>
      <c r="D56" s="152" t="str">
        <f>1М12!C72</f>
        <v>Муниров Тимур</v>
      </c>
      <c r="E56" s="153">
        <f>1М12!B72</f>
        <v>7773</v>
      </c>
    </row>
    <row r="57" spans="1:5" ht="12.75">
      <c r="A57" s="149">
        <v>20</v>
      </c>
      <c r="B57" s="150">
        <f>1М12!F33</f>
        <v>8016</v>
      </c>
      <c r="C57" s="151" t="str">
        <f>1М12!G33</f>
        <v>Базаргулов Алмаз</v>
      </c>
      <c r="D57" s="152" t="str">
        <f>2М12!E25</f>
        <v>Рахматуллин Рамзан</v>
      </c>
      <c r="E57" s="153">
        <f>2М12!D25</f>
        <v>7779</v>
      </c>
    </row>
    <row r="58" spans="1:5" ht="12.75">
      <c r="A58" s="149">
        <v>21</v>
      </c>
      <c r="B58" s="150">
        <f>1М12!F41</f>
        <v>7764</v>
      </c>
      <c r="C58" s="151" t="str">
        <f>1М12!G41</f>
        <v>Гафуров Марат</v>
      </c>
      <c r="D58" s="152" t="str">
        <f>2М12!E21</f>
        <v>Анянов Денис</v>
      </c>
      <c r="E58" s="153">
        <f>2М12!D21</f>
        <v>8023</v>
      </c>
    </row>
    <row r="59" spans="1:5" ht="12.75">
      <c r="A59" s="149">
        <v>58</v>
      </c>
      <c r="B59" s="150">
        <f>2М12!N16</f>
        <v>7764</v>
      </c>
      <c r="C59" s="151" t="str">
        <f>2М12!O16</f>
        <v>Гафуров Марат</v>
      </c>
      <c r="D59" s="152" t="str">
        <f>1М12!K63</f>
        <v>Иванов Роман</v>
      </c>
      <c r="E59" s="153">
        <f>1М12!J63</f>
        <v>6971</v>
      </c>
    </row>
    <row r="60" spans="1:5" ht="12.75">
      <c r="A60" s="149">
        <v>27</v>
      </c>
      <c r="B60" s="150">
        <f>1М12!H45</f>
        <v>7764</v>
      </c>
      <c r="C60" s="151" t="str">
        <f>1М12!I45</f>
        <v>Гафуров Марат</v>
      </c>
      <c r="D60" s="152" t="str">
        <f>2М12!I22</f>
        <v>Левашов Михаил</v>
      </c>
      <c r="E60" s="153">
        <f>2М12!H22</f>
        <v>7759</v>
      </c>
    </row>
    <row r="61" spans="1:5" ht="12.75">
      <c r="A61" s="149">
        <v>60</v>
      </c>
      <c r="B61" s="150">
        <f>2М12!P24</f>
        <v>7764</v>
      </c>
      <c r="C61" s="151" t="str">
        <f>2М12!Q24</f>
        <v>Гафуров Марат</v>
      </c>
      <c r="D61" s="152" t="str">
        <f>2М12!Q34</f>
        <v>Рахимов Рудиль</v>
      </c>
      <c r="E61" s="153">
        <f>2М12!P34</f>
        <v>7966</v>
      </c>
    </row>
    <row r="62" spans="1:5" ht="12.75">
      <c r="A62" s="149">
        <v>66</v>
      </c>
      <c r="B62" s="150">
        <f>1М12!L74</f>
        <v>7763</v>
      </c>
      <c r="C62" s="151" t="str">
        <f>1М12!M74</f>
        <v>Гафуров Марк</v>
      </c>
      <c r="D62" s="152" t="str">
        <f>1М12!M76</f>
        <v>Муниров Тимур</v>
      </c>
      <c r="E62" s="153">
        <f>1М12!L76</f>
        <v>7773</v>
      </c>
    </row>
    <row r="63" spans="1:5" ht="12.75">
      <c r="A63" s="149">
        <v>50</v>
      </c>
      <c r="B63" s="150">
        <f>2М12!H26</f>
        <v>7763</v>
      </c>
      <c r="C63" s="151" t="str">
        <f>2М12!I26</f>
        <v>Гафуров Марк</v>
      </c>
      <c r="D63" s="152" t="str">
        <f>2М12!M43</f>
        <v>Рахматуллин Рамзан</v>
      </c>
      <c r="E63" s="153">
        <f>2М12!L43</f>
        <v>7779</v>
      </c>
    </row>
    <row r="64" spans="1:5" ht="12.75">
      <c r="A64" s="149">
        <v>57</v>
      </c>
      <c r="B64" s="150">
        <f>2М12!L28</f>
        <v>7748</v>
      </c>
      <c r="C64" s="151" t="str">
        <f>2М12!M28</f>
        <v>Зайниев Никита</v>
      </c>
      <c r="D64" s="152" t="str">
        <f>1М12!K70</f>
        <v>Левашов Михаил</v>
      </c>
      <c r="E64" s="153">
        <f>1М12!J70</f>
        <v>7759</v>
      </c>
    </row>
    <row r="65" spans="1:5" ht="12.75">
      <c r="A65" s="149">
        <v>24</v>
      </c>
      <c r="B65" s="150">
        <f>1М12!F65</f>
        <v>7748</v>
      </c>
      <c r="C65" s="151" t="str">
        <f>1М12!G65</f>
        <v>Зайниев Никита</v>
      </c>
      <c r="D65" s="152" t="str">
        <f>2М12!E9</f>
        <v>Моисеенко Кирилл</v>
      </c>
      <c r="E65" s="153">
        <f>2М12!D9</f>
        <v>8024</v>
      </c>
    </row>
    <row r="66" spans="1:5" ht="12.75">
      <c r="A66" s="149">
        <v>55</v>
      </c>
      <c r="B66" s="150">
        <f>2М12!J32</f>
        <v>7748</v>
      </c>
      <c r="C66" s="151" t="str">
        <f>2М12!K32</f>
        <v>Зайниев Никита</v>
      </c>
      <c r="D66" s="152" t="str">
        <f>1М12!C76</f>
        <v>Салаватов Тимур</v>
      </c>
      <c r="E66" s="153">
        <f>1М12!B76</f>
        <v>8027</v>
      </c>
    </row>
    <row r="67" spans="1:5" ht="12.75">
      <c r="A67" s="149">
        <v>56</v>
      </c>
      <c r="B67" s="150">
        <f>2М12!L12</f>
        <v>6971</v>
      </c>
      <c r="C67" s="151" t="str">
        <f>2М12!M12</f>
        <v>Иванов Роман</v>
      </c>
      <c r="D67" s="152" t="str">
        <f>1М12!K68</f>
        <v>Базаргулов Алмаз</v>
      </c>
      <c r="E67" s="153">
        <f>1М12!J68</f>
        <v>8016</v>
      </c>
    </row>
    <row r="68" spans="1:5" ht="12.75">
      <c r="A68" s="149">
        <v>61</v>
      </c>
      <c r="B68" s="150">
        <f>1М12!L64</f>
        <v>6971</v>
      </c>
      <c r="C68" s="151" t="str">
        <f>1М12!M64</f>
        <v>Иванов Роман</v>
      </c>
      <c r="D68" s="152" t="str">
        <f>1М12!M66</f>
        <v>Зайниев Никита</v>
      </c>
      <c r="E68" s="153">
        <f>1М12!L66</f>
        <v>7748</v>
      </c>
    </row>
    <row r="69" spans="1:5" ht="12.75">
      <c r="A69" s="149">
        <v>18</v>
      </c>
      <c r="B69" s="150">
        <f>1М12!F17</f>
        <v>6971</v>
      </c>
      <c r="C69" s="151" t="str">
        <f>1М12!G17</f>
        <v>Иванов Роман</v>
      </c>
      <c r="D69" s="152" t="str">
        <f>2М12!E33</f>
        <v>Изиляев Яков</v>
      </c>
      <c r="E69" s="153">
        <f>2М12!D33</f>
        <v>8007</v>
      </c>
    </row>
    <row r="70" spans="1:5" ht="12.75">
      <c r="A70" s="149">
        <v>52</v>
      </c>
      <c r="B70" s="150">
        <f>2М12!J8</f>
        <v>6971</v>
      </c>
      <c r="C70" s="151" t="str">
        <f>2М12!K8</f>
        <v>Иванов Роман</v>
      </c>
      <c r="D70" s="152" t="str">
        <f>1М12!C70</f>
        <v>Моисеенко Кирилл</v>
      </c>
      <c r="E70" s="153">
        <f>1М12!B70</f>
        <v>8024</v>
      </c>
    </row>
    <row r="71" spans="1:5" ht="12.75">
      <c r="A71" s="149">
        <v>68</v>
      </c>
      <c r="B71" s="150">
        <f>2М12!N44</f>
        <v>8007</v>
      </c>
      <c r="C71" s="151" t="str">
        <f>2М12!O44</f>
        <v>Изиляев Яков</v>
      </c>
      <c r="D71" s="152" t="str">
        <f>2М12!O49</f>
        <v>Рахматуллин Рамзан</v>
      </c>
      <c r="E71" s="153">
        <f>2М12!N49</f>
        <v>7779</v>
      </c>
    </row>
    <row r="72" spans="1:5" ht="12.75">
      <c r="A72" s="149">
        <v>67</v>
      </c>
      <c r="B72" s="150">
        <f>2М12!N40</f>
        <v>7758</v>
      </c>
      <c r="C72" s="151" t="str">
        <f>2М12!O40</f>
        <v>Куликов Роман</v>
      </c>
      <c r="D72" s="152" t="str">
        <f>2М12!O47</f>
        <v>Анянов Денис</v>
      </c>
      <c r="E72" s="153">
        <f>2М12!N47</f>
        <v>8023</v>
      </c>
    </row>
    <row r="73" spans="1:5" ht="12.75">
      <c r="A73" s="149">
        <v>69</v>
      </c>
      <c r="B73" s="150">
        <f>2М12!P42</f>
        <v>7758</v>
      </c>
      <c r="C73" s="151" t="str">
        <f>2М12!Q42</f>
        <v>Куликов Роман</v>
      </c>
      <c r="D73" s="152" t="str">
        <f>2М12!Q46</f>
        <v>Изиляев Яков</v>
      </c>
      <c r="E73" s="153">
        <f>2М12!P46</f>
        <v>8007</v>
      </c>
    </row>
    <row r="74" spans="1:5" ht="12.75">
      <c r="A74" s="149">
        <v>62</v>
      </c>
      <c r="B74" s="150">
        <f>1М12!L69</f>
        <v>7759</v>
      </c>
      <c r="C74" s="151" t="str">
        <f>1М12!M69</f>
        <v>Левашов Михаил</v>
      </c>
      <c r="D74" s="152" t="str">
        <f>1М12!M71</f>
        <v>Базаргулов Алмаз</v>
      </c>
      <c r="E74" s="153">
        <f>1М12!L71</f>
        <v>8016</v>
      </c>
    </row>
    <row r="75" spans="1:5" ht="12.75">
      <c r="A75" s="149">
        <v>54</v>
      </c>
      <c r="B75" s="150">
        <f>2М12!J24</f>
        <v>7759</v>
      </c>
      <c r="C75" s="151" t="str">
        <f>2М12!K24</f>
        <v>Левашов Михаил</v>
      </c>
      <c r="D75" s="152" t="str">
        <f>1М12!C74</f>
        <v>Гафуров Марк</v>
      </c>
      <c r="E75" s="153">
        <f>1М12!B74</f>
        <v>7763</v>
      </c>
    </row>
    <row r="76" spans="1:5" ht="12.75">
      <c r="A76" s="149">
        <v>22</v>
      </c>
      <c r="B76" s="150">
        <f>1М12!F49</f>
        <v>7759</v>
      </c>
      <c r="C76" s="151" t="str">
        <f>1М12!G49</f>
        <v>Левашов Михаил</v>
      </c>
      <c r="D76" s="152" t="str">
        <f>2М12!E17</f>
        <v>Муниров Тимур</v>
      </c>
      <c r="E76" s="153">
        <f>2М12!D17</f>
        <v>7773</v>
      </c>
    </row>
    <row r="77" spans="1:5" ht="12.75">
      <c r="A77" s="149">
        <v>40</v>
      </c>
      <c r="B77" s="150">
        <f>2М12!F8</f>
        <v>8024</v>
      </c>
      <c r="C77" s="151" t="str">
        <f>2М12!G8</f>
        <v>Моисеенко Кирилл</v>
      </c>
      <c r="D77" s="152" t="str">
        <f>2М12!C39</f>
        <v>Куклин Михаил</v>
      </c>
      <c r="E77" s="153">
        <f>2М12!B39</f>
        <v>8028</v>
      </c>
    </row>
    <row r="78" spans="1:5" ht="12.75">
      <c r="A78" s="149">
        <v>48</v>
      </c>
      <c r="B78" s="150">
        <f>2М12!H10</f>
        <v>8024</v>
      </c>
      <c r="C78" s="151" t="str">
        <f>2М12!I10</f>
        <v>Моисеенко Кирилл</v>
      </c>
      <c r="D78" s="152" t="str">
        <f>2М12!M39</f>
        <v>Куликов Роман</v>
      </c>
      <c r="E78" s="153">
        <f>2М12!L39</f>
        <v>7758</v>
      </c>
    </row>
    <row r="79" spans="1:5" ht="12.75">
      <c r="A79" s="149">
        <v>63</v>
      </c>
      <c r="B79" s="150">
        <f>1М12!D71</f>
        <v>8024</v>
      </c>
      <c r="C79" s="151" t="str">
        <f>1М12!E71</f>
        <v>Моисеенко Кирилл</v>
      </c>
      <c r="D79" s="152" t="str">
        <f>1М12!K73</f>
        <v>Муниров Тимур</v>
      </c>
      <c r="E79" s="153">
        <f>1М12!J73</f>
        <v>7773</v>
      </c>
    </row>
    <row r="80" spans="1:5" ht="12.75">
      <c r="A80" s="149">
        <v>65</v>
      </c>
      <c r="B80" s="150">
        <f>1М12!F73</f>
        <v>8024</v>
      </c>
      <c r="C80" s="151" t="str">
        <f>1М12!G73</f>
        <v>Моисеенко Кирилл</v>
      </c>
      <c r="D80" s="152" t="str">
        <f>1М12!G76</f>
        <v>Салаватов Тимур</v>
      </c>
      <c r="E80" s="153">
        <f>1М12!F76</f>
        <v>8027</v>
      </c>
    </row>
    <row r="81" spans="1:5" ht="12.75">
      <c r="A81" s="149">
        <v>49</v>
      </c>
      <c r="B81" s="150">
        <f>2М12!H18</f>
        <v>7773</v>
      </c>
      <c r="C81" s="151" t="str">
        <f>2М12!I18</f>
        <v>Муниров Тимур</v>
      </c>
      <c r="D81" s="152" t="str">
        <f>2М12!M41</f>
        <v>Анянов Денис</v>
      </c>
      <c r="E81" s="153">
        <f>2М12!L41</f>
        <v>8023</v>
      </c>
    </row>
    <row r="82" spans="1:5" ht="12.75">
      <c r="A82" s="149">
        <v>30</v>
      </c>
      <c r="B82" s="150">
        <f>1М12!J53</f>
        <v>7992</v>
      </c>
      <c r="C82" s="151" t="str">
        <f>1М12!K53</f>
        <v>Насонкин Иван</v>
      </c>
      <c r="D82" s="152" t="str">
        <f>2М12!M20</f>
        <v>Гафуров Марат</v>
      </c>
      <c r="E82" s="153">
        <f>2М12!L20</f>
        <v>7764</v>
      </c>
    </row>
    <row r="83" spans="1:5" ht="12.75">
      <c r="A83" s="149">
        <v>28</v>
      </c>
      <c r="B83" s="150">
        <f>1М12!H61</f>
        <v>7992</v>
      </c>
      <c r="C83" s="151" t="str">
        <f>1М12!I61</f>
        <v>Насонкин Иван</v>
      </c>
      <c r="D83" s="152" t="str">
        <f>2М12!I30</f>
        <v>Зайниев Никита</v>
      </c>
      <c r="E83" s="153">
        <f>2М12!H30</f>
        <v>7748</v>
      </c>
    </row>
    <row r="84" spans="1:5" ht="12.75">
      <c r="A84" s="149">
        <v>23</v>
      </c>
      <c r="B84" s="150">
        <f>1М12!F57</f>
        <v>7992</v>
      </c>
      <c r="C84" s="151" t="str">
        <f>1М12!G57</f>
        <v>Насонкин Иван</v>
      </c>
      <c r="D84" s="152" t="str">
        <f>2М12!E13</f>
        <v>Куликов Роман</v>
      </c>
      <c r="E84" s="153">
        <f>2М12!D13</f>
        <v>7758</v>
      </c>
    </row>
    <row r="85" spans="1:5" ht="12.75">
      <c r="A85" s="149">
        <v>31</v>
      </c>
      <c r="B85" s="150">
        <f>1М12!L37</f>
        <v>7992</v>
      </c>
      <c r="C85" s="151" t="str">
        <f>1М12!M37</f>
        <v>Насонкин Иван</v>
      </c>
      <c r="D85" s="152" t="str">
        <f>1М12!M57</f>
        <v>Шайхутдинов Рамир</v>
      </c>
      <c r="E85" s="153">
        <f>1М12!L57</f>
        <v>7983</v>
      </c>
    </row>
    <row r="86" spans="1:5" ht="12.75">
      <c r="A86" s="149">
        <v>59</v>
      </c>
      <c r="B86" s="150">
        <f>2М12!N32</f>
        <v>7966</v>
      </c>
      <c r="C86" s="151" t="str">
        <f>2М12!O32</f>
        <v>Рахимов Рудиль</v>
      </c>
      <c r="D86" s="152" t="str">
        <f>1М12!K65</f>
        <v>Зайниев Никита</v>
      </c>
      <c r="E86" s="153">
        <f>1М12!J65</f>
        <v>7748</v>
      </c>
    </row>
    <row r="87" spans="1:5" ht="12.75">
      <c r="A87" s="149">
        <v>25</v>
      </c>
      <c r="B87" s="150">
        <f>1М12!H13</f>
        <v>7966</v>
      </c>
      <c r="C87" s="151" t="str">
        <f>1М12!I13</f>
        <v>Рахимов Рудиль</v>
      </c>
      <c r="D87" s="152" t="str">
        <f>2М12!I6</f>
        <v>Иванов Роман</v>
      </c>
      <c r="E87" s="153">
        <f>2М12!H6</f>
        <v>6971</v>
      </c>
    </row>
    <row r="88" spans="1:5" ht="12.75">
      <c r="A88" s="149">
        <v>17</v>
      </c>
      <c r="B88" s="150">
        <f>1М12!F9</f>
        <v>7966</v>
      </c>
      <c r="C88" s="151" t="str">
        <f>1М12!G9</f>
        <v>Рахимов Рудиль</v>
      </c>
      <c r="D88" s="152" t="str">
        <f>2М12!E37</f>
        <v>Салаватов Тимур</v>
      </c>
      <c r="E88" s="153">
        <f>2М12!D37</f>
        <v>8027</v>
      </c>
    </row>
    <row r="89" spans="1:5" ht="12.75">
      <c r="A89" s="149">
        <v>70</v>
      </c>
      <c r="B89" s="150">
        <f>2М12!P48</f>
        <v>7779</v>
      </c>
      <c r="C89" s="151" t="str">
        <f>2М12!Q48</f>
        <v>Рахматуллин Рамзан</v>
      </c>
      <c r="D89" s="152" t="str">
        <f>2М12!Q50</f>
        <v>Анянов Денис</v>
      </c>
      <c r="E89" s="153">
        <f>2М12!P50</f>
        <v>8023</v>
      </c>
    </row>
    <row r="90" spans="1:5" ht="12.75">
      <c r="A90" s="149">
        <v>64</v>
      </c>
      <c r="B90" s="150">
        <f>1М12!D75</f>
        <v>8027</v>
      </c>
      <c r="C90" s="151" t="str">
        <f>1М12!E75</f>
        <v>Салаватов Тимур</v>
      </c>
      <c r="D90" s="152" t="str">
        <f>1М12!K75</f>
        <v>Гафуров Марк</v>
      </c>
      <c r="E90" s="153">
        <f>1М12!J75</f>
        <v>7763</v>
      </c>
    </row>
    <row r="91" spans="1:5" ht="12.75">
      <c r="A91" s="149">
        <v>51</v>
      </c>
      <c r="B91" s="150">
        <f>2М12!H34</f>
        <v>8027</v>
      </c>
      <c r="C91" s="151" t="str">
        <f>2М12!I34</f>
        <v>Салаватов Тимур</v>
      </c>
      <c r="D91" s="152" t="str">
        <f>2М12!M45</f>
        <v>Изиляев Яков</v>
      </c>
      <c r="E91" s="153">
        <f>2М12!L45</f>
        <v>8007</v>
      </c>
    </row>
    <row r="92" spans="1:5" ht="12.75">
      <c r="A92" s="149">
        <v>2</v>
      </c>
      <c r="B92" s="150">
        <f>1М12!D11</f>
        <v>8027</v>
      </c>
      <c r="C92" s="151" t="str">
        <f>1М12!E11</f>
        <v>Салаватов Тимур</v>
      </c>
      <c r="D92" s="152" t="str">
        <f>2М12!C8</f>
        <v>Куклин Михаил</v>
      </c>
      <c r="E92" s="153">
        <f>2М12!B8</f>
        <v>8028</v>
      </c>
    </row>
    <row r="93" spans="1:5" ht="12.75">
      <c r="A93" s="149">
        <v>26</v>
      </c>
      <c r="B93" s="150">
        <f>1М12!H29</f>
        <v>7983</v>
      </c>
      <c r="C93" s="151" t="str">
        <f>1М12!I29</f>
        <v>Шайхутдинов Рамир</v>
      </c>
      <c r="D93" s="152" t="str">
        <f>2М12!I14</f>
        <v>Базаргулов Алмаз</v>
      </c>
      <c r="E93" s="153">
        <f>2М12!H14</f>
        <v>8016</v>
      </c>
    </row>
    <row r="94" spans="1:5" ht="12.75">
      <c r="A94" s="149">
        <v>19</v>
      </c>
      <c r="B94" s="150">
        <f>1М12!F25</f>
        <v>7983</v>
      </c>
      <c r="C94" s="151" t="str">
        <f>1М12!G25</f>
        <v>Шайхутдинов Рамир</v>
      </c>
      <c r="D94" s="152" t="str">
        <f>2М12!E29</f>
        <v>Гафуров Марк</v>
      </c>
      <c r="E94" s="153">
        <f>2М12!D29</f>
        <v>7763</v>
      </c>
    </row>
    <row r="95" spans="1:5" ht="12.75">
      <c r="A95" s="149">
        <v>29</v>
      </c>
      <c r="B95" s="150">
        <f>1М12!J21</f>
        <v>7983</v>
      </c>
      <c r="C95" s="151" t="str">
        <f>1М12!K21</f>
        <v>Шайхутдинов Рамир</v>
      </c>
      <c r="D95" s="152" t="str">
        <f>2М12!M36</f>
        <v>Рахимов Рудиль</v>
      </c>
      <c r="E95" s="153">
        <f>2М12!L36</f>
        <v>7966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5"/>
  </sheetPr>
  <dimension ref="A1:AD15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3.75390625" style="4" customWidth="1"/>
    <col min="2" max="2" width="42.75390625" style="4" customWidth="1"/>
    <col min="3" max="3" width="7.75390625" style="4" customWidth="1"/>
    <col min="4" max="12" width="7.00390625" style="4" customWidth="1"/>
    <col min="13" max="16384" width="3.75390625" style="4" customWidth="1"/>
  </cols>
  <sheetData>
    <row r="1" spans="1:19" s="3" customFormat="1" ht="15.75" thickBo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3"/>
      <c r="N1" s="13"/>
      <c r="O1" s="13"/>
      <c r="P1" s="13"/>
      <c r="Q1" s="13"/>
      <c r="R1" s="13"/>
      <c r="S1" s="13"/>
    </row>
    <row r="2" spans="1:19" s="3" customFormat="1" ht="13.5" thickBo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3"/>
      <c r="N2" s="13"/>
      <c r="O2" s="13"/>
      <c r="P2" s="13"/>
      <c r="Q2" s="13"/>
      <c r="R2" s="13"/>
      <c r="S2" s="13"/>
    </row>
    <row r="3" spans="1:30" ht="21.75" customHeight="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5"/>
      <c r="M3" s="14"/>
      <c r="N3" s="13"/>
      <c r="O3" s="13"/>
      <c r="P3" s="13"/>
      <c r="Q3" s="13"/>
      <c r="R3" s="13"/>
      <c r="S3" s="1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4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>
      <c r="A5" s="34" t="s">
        <v>22</v>
      </c>
      <c r="B5" s="34"/>
      <c r="C5" s="28" t="s">
        <v>11</v>
      </c>
      <c r="D5" s="28"/>
      <c r="E5" s="28"/>
      <c r="F5" s="35">
        <v>44199</v>
      </c>
      <c r="G5" s="35"/>
      <c r="H5" s="35"/>
      <c r="I5" s="32"/>
      <c r="J5" s="32"/>
      <c r="K5" s="33"/>
      <c r="L5" s="16"/>
      <c r="M5" s="14"/>
      <c r="N5" s="13"/>
      <c r="O5" s="13"/>
      <c r="P5" s="13"/>
      <c r="Q5" s="13"/>
      <c r="R5" s="13"/>
      <c r="S5" s="1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4"/>
      <c r="N6" s="13"/>
      <c r="O6" s="13"/>
      <c r="P6" s="13"/>
      <c r="Q6" s="13"/>
      <c r="R6" s="13"/>
      <c r="S6" s="1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29" ht="21" customHeight="1">
      <c r="A7" s="7" t="s">
        <v>0</v>
      </c>
      <c r="B7" s="17" t="s">
        <v>8</v>
      </c>
      <c r="C7" s="21"/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9</v>
      </c>
      <c r="K7" s="9" t="s">
        <v>10</v>
      </c>
      <c r="L7" s="10" t="s">
        <v>7</v>
      </c>
      <c r="M7" s="14"/>
      <c r="N7" s="14"/>
      <c r="O7" s="15"/>
      <c r="P7" s="15"/>
      <c r="Q7" s="15"/>
      <c r="R7" s="15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34.5" customHeight="1">
      <c r="A8" s="8" t="s">
        <v>1</v>
      </c>
      <c r="B8" s="18" t="s">
        <v>16</v>
      </c>
      <c r="C8" s="22"/>
      <c r="D8" s="26" t="s">
        <v>14</v>
      </c>
      <c r="E8" s="6" t="s">
        <v>3</v>
      </c>
      <c r="F8" s="6" t="s">
        <v>3</v>
      </c>
      <c r="G8" s="6" t="s">
        <v>3</v>
      </c>
      <c r="H8" s="6" t="s">
        <v>3</v>
      </c>
      <c r="I8" s="26" t="s">
        <v>14</v>
      </c>
      <c r="J8" s="26" t="s">
        <v>14</v>
      </c>
      <c r="K8" s="26" t="s">
        <v>14</v>
      </c>
      <c r="L8" s="11" t="s">
        <v>1</v>
      </c>
      <c r="M8" s="14"/>
      <c r="N8" s="14"/>
      <c r="O8" s="15"/>
      <c r="P8" s="15"/>
      <c r="Q8" s="15"/>
      <c r="R8" s="15"/>
      <c r="S8" s="15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34.5" customHeight="1">
      <c r="A9" s="8" t="s">
        <v>2</v>
      </c>
      <c r="B9" s="18" t="s">
        <v>18</v>
      </c>
      <c r="C9" s="22"/>
      <c r="D9" s="6" t="s">
        <v>21</v>
      </c>
      <c r="E9" s="26" t="s">
        <v>14</v>
      </c>
      <c r="F9" s="6" t="s">
        <v>3</v>
      </c>
      <c r="G9" s="6" t="s">
        <v>3</v>
      </c>
      <c r="H9" s="6" t="s">
        <v>3</v>
      </c>
      <c r="I9" s="26" t="s">
        <v>14</v>
      </c>
      <c r="J9" s="26" t="s">
        <v>14</v>
      </c>
      <c r="K9" s="26" t="s">
        <v>14</v>
      </c>
      <c r="L9" s="11" t="s">
        <v>2</v>
      </c>
      <c r="M9" s="14"/>
      <c r="N9" s="14"/>
      <c r="O9" s="15"/>
      <c r="P9" s="15"/>
      <c r="Q9" s="15"/>
      <c r="R9" s="15"/>
      <c r="S9" s="15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34.5" customHeight="1">
      <c r="A10" s="8" t="s">
        <v>3</v>
      </c>
      <c r="B10" s="18" t="s">
        <v>17</v>
      </c>
      <c r="C10" s="22"/>
      <c r="D10" s="6" t="s">
        <v>21</v>
      </c>
      <c r="E10" s="6" t="s">
        <v>21</v>
      </c>
      <c r="F10" s="26" t="s">
        <v>14</v>
      </c>
      <c r="G10" s="6" t="s">
        <v>3</v>
      </c>
      <c r="H10" s="6" t="s">
        <v>3</v>
      </c>
      <c r="I10" s="26" t="s">
        <v>14</v>
      </c>
      <c r="J10" s="26" t="s">
        <v>14</v>
      </c>
      <c r="K10" s="26" t="s">
        <v>14</v>
      </c>
      <c r="L10" s="11" t="s">
        <v>3</v>
      </c>
      <c r="M10" s="14"/>
      <c r="N10" s="14"/>
      <c r="O10" s="15"/>
      <c r="P10" s="15"/>
      <c r="Q10" s="15"/>
      <c r="R10" s="15"/>
      <c r="S10" s="15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34.5" customHeight="1">
      <c r="A11" s="8" t="s">
        <v>4</v>
      </c>
      <c r="B11" s="20" t="s">
        <v>19</v>
      </c>
      <c r="C11" s="23"/>
      <c r="D11" s="6" t="s">
        <v>21</v>
      </c>
      <c r="E11" s="6" t="s">
        <v>21</v>
      </c>
      <c r="F11" s="6" t="s">
        <v>21</v>
      </c>
      <c r="G11" s="26" t="s">
        <v>14</v>
      </c>
      <c r="H11" s="6" t="s">
        <v>3</v>
      </c>
      <c r="I11" s="26" t="s">
        <v>14</v>
      </c>
      <c r="J11" s="26" t="s">
        <v>14</v>
      </c>
      <c r="K11" s="26" t="s">
        <v>14</v>
      </c>
      <c r="L11" s="11" t="s">
        <v>4</v>
      </c>
      <c r="M11" s="14"/>
      <c r="N11" s="14"/>
      <c r="O11" s="15"/>
      <c r="P11" s="15"/>
      <c r="Q11" s="15"/>
      <c r="R11" s="15"/>
      <c r="S11" s="15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34.5" customHeight="1">
      <c r="A12" s="8" t="s">
        <v>5</v>
      </c>
      <c r="B12" s="19" t="s">
        <v>20</v>
      </c>
      <c r="C12" s="24"/>
      <c r="D12" s="6" t="s">
        <v>21</v>
      </c>
      <c r="E12" s="6" t="s">
        <v>21</v>
      </c>
      <c r="F12" s="6" t="s">
        <v>21</v>
      </c>
      <c r="G12" s="6" t="s">
        <v>21</v>
      </c>
      <c r="H12" s="26" t="s">
        <v>14</v>
      </c>
      <c r="I12" s="26" t="s">
        <v>14</v>
      </c>
      <c r="J12" s="26" t="s">
        <v>14</v>
      </c>
      <c r="K12" s="26" t="s">
        <v>14</v>
      </c>
      <c r="L12" s="11" t="s">
        <v>5</v>
      </c>
      <c r="M12" s="14"/>
      <c r="N12" s="14"/>
      <c r="O12" s="15"/>
      <c r="P12" s="15"/>
      <c r="Q12" s="15"/>
      <c r="R12" s="15"/>
      <c r="S12" s="15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12" ht="10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0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</sheetData>
  <sheetProtection sheet="1" formatRows="0" insertColumns="0" insertRows="0" insertHyperlinks="0" deleteColumns="0" deleteRows="0" sort="0" autoFilter="0" pivotTables="0"/>
  <mergeCells count="8">
    <mergeCell ref="A3:K3"/>
    <mergeCell ref="C5:E5"/>
    <mergeCell ref="A1:L1"/>
    <mergeCell ref="A2:L2"/>
    <mergeCell ref="A4:L4"/>
    <mergeCell ref="I5:K5"/>
    <mergeCell ref="A5:B5"/>
    <mergeCell ref="F5:H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workbookViewId="0" topLeftCell="A1">
      <selection activeCell="A2" sqref="A2:M2"/>
    </sheetView>
  </sheetViews>
  <sheetFormatPr defaultColWidth="9.00390625" defaultRowHeight="12.75"/>
  <cols>
    <col min="1" max="1" width="4.375" style="284" customWidth="1"/>
    <col min="2" max="2" width="4.75390625" style="284" customWidth="1"/>
    <col min="3" max="3" width="16.75390625" style="284" customWidth="1"/>
    <col min="4" max="4" width="3.75390625" style="284" customWidth="1"/>
    <col min="5" max="5" width="14.75390625" style="284" customWidth="1"/>
    <col min="6" max="6" width="3.75390625" style="284" customWidth="1"/>
    <col min="7" max="7" width="15.75390625" style="284" customWidth="1"/>
    <col min="8" max="8" width="3.75390625" style="284" customWidth="1"/>
    <col min="9" max="9" width="15.75390625" style="284" customWidth="1"/>
    <col min="10" max="10" width="3.75390625" style="284" customWidth="1"/>
    <col min="11" max="11" width="15.75390625" style="284" customWidth="1"/>
    <col min="12" max="12" width="3.75390625" style="284" customWidth="1"/>
    <col min="13" max="13" width="22.75390625" style="284" customWidth="1"/>
    <col min="14" max="16384" width="9.125" style="284" customWidth="1"/>
  </cols>
  <sheetData>
    <row r="1" spans="1:13" s="261" customFormat="1" ht="16.5" thickBot="1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s="261" customFormat="1" ht="13.5" thickBot="1">
      <c r="A2" s="59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5" ht="12.75">
      <c r="A3" s="282" t="str">
        <f>CONCATENATE(сМ9!A3," "," ","-"," ",сМ9!I3," тур")</f>
        <v>Детское Первенство Республики Башкортостан  -  тур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  <c r="O3" s="283"/>
    </row>
    <row r="4" spans="1:15" ht="12.75">
      <c r="A4" s="285">
        <f>сМ9!E5</f>
        <v>44199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6"/>
      <c r="O4" s="286"/>
    </row>
    <row r="5" spans="1:13" ht="12.75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25" ht="10.5" customHeight="1">
      <c r="A6" s="288">
        <v>1</v>
      </c>
      <c r="B6" s="289">
        <f>сМ9!A8</f>
        <v>6584</v>
      </c>
      <c r="C6" s="290" t="str">
        <f>сМ9!B8</f>
        <v>Шарипов Азамат</v>
      </c>
      <c r="D6" s="291"/>
      <c r="E6" s="287"/>
      <c r="F6" s="287"/>
      <c r="G6" s="287"/>
      <c r="H6" s="287"/>
      <c r="I6" s="287"/>
      <c r="J6" s="287"/>
      <c r="K6" s="287"/>
      <c r="L6" s="287"/>
      <c r="M6" s="287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ht="10.5" customHeight="1">
      <c r="A7" s="288"/>
      <c r="B7" s="293"/>
      <c r="C7" s="294">
        <v>1</v>
      </c>
      <c r="D7" s="295">
        <v>6584</v>
      </c>
      <c r="E7" s="296" t="s">
        <v>155</v>
      </c>
      <c r="F7" s="297"/>
      <c r="G7" s="287"/>
      <c r="H7" s="298"/>
      <c r="I7" s="287"/>
      <c r="J7" s="298"/>
      <c r="K7" s="287"/>
      <c r="L7" s="298"/>
      <c r="M7" s="287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ht="10.5" customHeight="1">
      <c r="A8" s="288">
        <v>32</v>
      </c>
      <c r="B8" s="289">
        <f>сМ9!A39</f>
        <v>0</v>
      </c>
      <c r="C8" s="299" t="str">
        <f>сМ9!B39</f>
        <v>_</v>
      </c>
      <c r="D8" s="300"/>
      <c r="E8" s="301"/>
      <c r="F8" s="297"/>
      <c r="G8" s="287"/>
      <c r="H8" s="298"/>
      <c r="I8" s="287"/>
      <c r="J8" s="298"/>
      <c r="K8" s="287"/>
      <c r="L8" s="298"/>
      <c r="M8" s="287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</row>
    <row r="9" spans="1:25" ht="10.5" customHeight="1">
      <c r="A9" s="288"/>
      <c r="B9" s="293"/>
      <c r="C9" s="287"/>
      <c r="D9" s="298"/>
      <c r="E9" s="294">
        <v>17</v>
      </c>
      <c r="F9" s="295">
        <v>6584</v>
      </c>
      <c r="G9" s="296" t="s">
        <v>155</v>
      </c>
      <c r="H9" s="297"/>
      <c r="I9" s="287"/>
      <c r="J9" s="298"/>
      <c r="K9" s="287"/>
      <c r="L9" s="298"/>
      <c r="M9" s="287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</row>
    <row r="10" spans="1:25" ht="10.5" customHeight="1">
      <c r="A10" s="288">
        <v>17</v>
      </c>
      <c r="B10" s="289">
        <f>сМ9!A24</f>
        <v>7247</v>
      </c>
      <c r="C10" s="290" t="str">
        <f>сМ9!B24</f>
        <v>Зайнетдинов Денис</v>
      </c>
      <c r="D10" s="302"/>
      <c r="E10" s="294"/>
      <c r="F10" s="303"/>
      <c r="G10" s="301"/>
      <c r="H10" s="297"/>
      <c r="I10" s="287"/>
      <c r="J10" s="298"/>
      <c r="K10" s="287"/>
      <c r="L10" s="298"/>
      <c r="M10" s="287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</row>
    <row r="11" spans="1:25" ht="10.5" customHeight="1">
      <c r="A11" s="288"/>
      <c r="B11" s="293"/>
      <c r="C11" s="294">
        <v>2</v>
      </c>
      <c r="D11" s="295">
        <v>7044</v>
      </c>
      <c r="E11" s="304" t="s">
        <v>170</v>
      </c>
      <c r="F11" s="305"/>
      <c r="G11" s="301"/>
      <c r="H11" s="297"/>
      <c r="I11" s="287"/>
      <c r="J11" s="298"/>
      <c r="K11" s="287"/>
      <c r="L11" s="298"/>
      <c r="M11" s="287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</row>
    <row r="12" spans="1:25" ht="10.5" customHeight="1">
      <c r="A12" s="288">
        <v>16</v>
      </c>
      <c r="B12" s="289">
        <f>сМ9!A23</f>
        <v>7044</v>
      </c>
      <c r="C12" s="299" t="str">
        <f>сМ9!B23</f>
        <v>Еркаев Ярослав</v>
      </c>
      <c r="D12" s="300"/>
      <c r="E12" s="288"/>
      <c r="F12" s="306"/>
      <c r="G12" s="301"/>
      <c r="H12" s="297"/>
      <c r="I12" s="287"/>
      <c r="J12" s="298"/>
      <c r="K12" s="287"/>
      <c r="L12" s="298"/>
      <c r="M12" s="287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</row>
    <row r="13" spans="1:25" ht="10.5" customHeight="1">
      <c r="A13" s="288"/>
      <c r="B13" s="293"/>
      <c r="C13" s="287"/>
      <c r="D13" s="298"/>
      <c r="E13" s="288"/>
      <c r="F13" s="306"/>
      <c r="G13" s="294">
        <v>25</v>
      </c>
      <c r="H13" s="295">
        <v>6584</v>
      </c>
      <c r="I13" s="296" t="s">
        <v>155</v>
      </c>
      <c r="J13" s="297"/>
      <c r="K13" s="287"/>
      <c r="L13" s="298"/>
      <c r="M13" s="298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</row>
    <row r="14" spans="1:25" ht="12" customHeight="1">
      <c r="A14" s="288">
        <v>9</v>
      </c>
      <c r="B14" s="289">
        <f>сМ9!A16</f>
        <v>6835</v>
      </c>
      <c r="C14" s="290" t="str">
        <f>сМ9!B16</f>
        <v>Азаматов Бахтияр</v>
      </c>
      <c r="D14" s="302"/>
      <c r="E14" s="288"/>
      <c r="F14" s="306"/>
      <c r="G14" s="294"/>
      <c r="H14" s="303"/>
      <c r="I14" s="301"/>
      <c r="J14" s="297"/>
      <c r="K14" s="287"/>
      <c r="L14" s="298"/>
      <c r="M14" s="298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</row>
    <row r="15" spans="1:25" ht="12" customHeight="1">
      <c r="A15" s="288"/>
      <c r="B15" s="293"/>
      <c r="C15" s="294">
        <v>3</v>
      </c>
      <c r="D15" s="295">
        <v>6835</v>
      </c>
      <c r="E15" s="307" t="s">
        <v>163</v>
      </c>
      <c r="F15" s="308"/>
      <c r="G15" s="294"/>
      <c r="H15" s="305"/>
      <c r="I15" s="301"/>
      <c r="J15" s="297"/>
      <c r="K15" s="287"/>
      <c r="L15" s="298"/>
      <c r="M15" s="298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</row>
    <row r="16" spans="1:25" ht="12" customHeight="1">
      <c r="A16" s="288">
        <v>24</v>
      </c>
      <c r="B16" s="289">
        <f>сМ9!A31</f>
        <v>7976</v>
      </c>
      <c r="C16" s="299" t="str">
        <f>сМ9!B31</f>
        <v>Алымов Кирилл</v>
      </c>
      <c r="D16" s="300"/>
      <c r="E16" s="294"/>
      <c r="F16" s="297"/>
      <c r="G16" s="294"/>
      <c r="H16" s="305"/>
      <c r="I16" s="301"/>
      <c r="J16" s="297"/>
      <c r="K16" s="287"/>
      <c r="L16" s="298"/>
      <c r="M16" s="298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</row>
    <row r="17" spans="1:25" ht="12" customHeight="1">
      <c r="A17" s="288"/>
      <c r="B17" s="293"/>
      <c r="C17" s="287"/>
      <c r="D17" s="298"/>
      <c r="E17" s="294">
        <v>18</v>
      </c>
      <c r="F17" s="295">
        <v>6835</v>
      </c>
      <c r="G17" s="304" t="s">
        <v>163</v>
      </c>
      <c r="H17" s="305"/>
      <c r="I17" s="301"/>
      <c r="J17" s="297"/>
      <c r="K17" s="287"/>
      <c r="L17" s="298"/>
      <c r="M17" s="298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</row>
    <row r="18" spans="1:25" ht="12" customHeight="1">
      <c r="A18" s="288">
        <v>25</v>
      </c>
      <c r="B18" s="289">
        <f>сМ9!A32</f>
        <v>8018</v>
      </c>
      <c r="C18" s="290" t="str">
        <f>сМ9!B32</f>
        <v>Туймуллин Расуль</v>
      </c>
      <c r="D18" s="302"/>
      <c r="E18" s="294"/>
      <c r="F18" s="303"/>
      <c r="G18" s="288"/>
      <c r="H18" s="306"/>
      <c r="I18" s="301"/>
      <c r="J18" s="297"/>
      <c r="K18" s="287"/>
      <c r="L18" s="298"/>
      <c r="M18" s="298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</row>
    <row r="19" spans="1:25" ht="12" customHeight="1">
      <c r="A19" s="288"/>
      <c r="B19" s="293"/>
      <c r="C19" s="294">
        <v>4</v>
      </c>
      <c r="D19" s="295">
        <v>6112</v>
      </c>
      <c r="E19" s="304" t="s">
        <v>162</v>
      </c>
      <c r="F19" s="305"/>
      <c r="G19" s="288"/>
      <c r="H19" s="306"/>
      <c r="I19" s="301"/>
      <c r="J19" s="297"/>
      <c r="K19" s="287"/>
      <c r="L19" s="298"/>
      <c r="M19" s="287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</row>
    <row r="20" spans="1:25" ht="12" customHeight="1">
      <c r="A20" s="288">
        <v>8</v>
      </c>
      <c r="B20" s="289">
        <f>сМ9!A15</f>
        <v>6112</v>
      </c>
      <c r="C20" s="299" t="str">
        <f>сМ9!B15</f>
        <v>Тимергалиев Эдгар</v>
      </c>
      <c r="D20" s="300"/>
      <c r="E20" s="288"/>
      <c r="F20" s="306"/>
      <c r="G20" s="288"/>
      <c r="H20" s="306"/>
      <c r="I20" s="301"/>
      <c r="J20" s="297"/>
      <c r="K20" s="287"/>
      <c r="L20" s="298"/>
      <c r="M20" s="287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</row>
    <row r="21" spans="1:25" ht="12" customHeight="1">
      <c r="A21" s="288"/>
      <c r="B21" s="293"/>
      <c r="C21" s="287"/>
      <c r="D21" s="298"/>
      <c r="E21" s="288"/>
      <c r="F21" s="306"/>
      <c r="G21" s="288"/>
      <c r="H21" s="306"/>
      <c r="I21" s="294">
        <v>29</v>
      </c>
      <c r="J21" s="295">
        <v>6584</v>
      </c>
      <c r="K21" s="296" t="s">
        <v>155</v>
      </c>
      <c r="L21" s="297"/>
      <c r="M21" s="287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</row>
    <row r="22" spans="1:25" ht="12" customHeight="1">
      <c r="A22" s="288">
        <v>5</v>
      </c>
      <c r="B22" s="289">
        <f>сМ9!A12</f>
        <v>7272</v>
      </c>
      <c r="C22" s="290" t="str">
        <f>сМ9!B12</f>
        <v>Апулов Арсений</v>
      </c>
      <c r="D22" s="302"/>
      <c r="E22" s="288"/>
      <c r="F22" s="306"/>
      <c r="G22" s="288"/>
      <c r="H22" s="306"/>
      <c r="I22" s="301"/>
      <c r="J22" s="309"/>
      <c r="K22" s="301"/>
      <c r="L22" s="297"/>
      <c r="M22" s="287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</row>
    <row r="23" spans="1:25" ht="12" customHeight="1">
      <c r="A23" s="288"/>
      <c r="B23" s="293"/>
      <c r="C23" s="294">
        <v>5</v>
      </c>
      <c r="D23" s="295">
        <v>7272</v>
      </c>
      <c r="E23" s="307" t="s">
        <v>159</v>
      </c>
      <c r="F23" s="308"/>
      <c r="G23" s="288"/>
      <c r="H23" s="306"/>
      <c r="I23" s="301"/>
      <c r="J23" s="310"/>
      <c r="K23" s="301"/>
      <c r="L23" s="297"/>
      <c r="M23" s="287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</row>
    <row r="24" spans="1:25" ht="12" customHeight="1">
      <c r="A24" s="288">
        <v>28</v>
      </c>
      <c r="B24" s="289">
        <f>сМ9!A35</f>
        <v>8026</v>
      </c>
      <c r="C24" s="299" t="str">
        <f>сМ9!B35</f>
        <v>Анохин Родион</v>
      </c>
      <c r="D24" s="300"/>
      <c r="E24" s="294"/>
      <c r="F24" s="297"/>
      <c r="G24" s="288"/>
      <c r="H24" s="306"/>
      <c r="I24" s="301"/>
      <c r="J24" s="310"/>
      <c r="K24" s="301"/>
      <c r="L24" s="297"/>
      <c r="M24" s="287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</row>
    <row r="25" spans="1:25" ht="12" customHeight="1">
      <c r="A25" s="288"/>
      <c r="B25" s="293"/>
      <c r="C25" s="287"/>
      <c r="D25" s="298"/>
      <c r="E25" s="294">
        <v>19</v>
      </c>
      <c r="F25" s="295">
        <v>7272</v>
      </c>
      <c r="G25" s="307" t="s">
        <v>159</v>
      </c>
      <c r="H25" s="308"/>
      <c r="I25" s="301"/>
      <c r="J25" s="310"/>
      <c r="K25" s="301"/>
      <c r="L25" s="297"/>
      <c r="M25" s="287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</row>
    <row r="26" spans="1:25" ht="12" customHeight="1">
      <c r="A26" s="288">
        <v>21</v>
      </c>
      <c r="B26" s="289">
        <f>сМ9!A28</f>
        <v>7756</v>
      </c>
      <c r="C26" s="290" t="str">
        <f>сМ9!B28</f>
        <v>Червяков Артем</v>
      </c>
      <c r="D26" s="302"/>
      <c r="E26" s="294"/>
      <c r="F26" s="303"/>
      <c r="G26" s="294"/>
      <c r="H26" s="297"/>
      <c r="I26" s="301"/>
      <c r="J26" s="310"/>
      <c r="K26" s="301"/>
      <c r="L26" s="297"/>
      <c r="M26" s="287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</row>
    <row r="27" spans="1:25" ht="12" customHeight="1">
      <c r="A27" s="288"/>
      <c r="B27" s="293"/>
      <c r="C27" s="294">
        <v>6</v>
      </c>
      <c r="D27" s="295">
        <v>7883</v>
      </c>
      <c r="E27" s="304" t="s">
        <v>166</v>
      </c>
      <c r="F27" s="305"/>
      <c r="G27" s="294"/>
      <c r="H27" s="297"/>
      <c r="I27" s="301"/>
      <c r="J27" s="310"/>
      <c r="K27" s="301"/>
      <c r="L27" s="297"/>
      <c r="M27" s="287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</row>
    <row r="28" spans="1:25" ht="12" customHeight="1">
      <c r="A28" s="288">
        <v>12</v>
      </c>
      <c r="B28" s="289">
        <f>сМ9!A19</f>
        <v>7883</v>
      </c>
      <c r="C28" s="299" t="str">
        <f>сМ9!B19</f>
        <v>Петровский Тимофей</v>
      </c>
      <c r="D28" s="300"/>
      <c r="E28" s="288"/>
      <c r="F28" s="306"/>
      <c r="G28" s="294"/>
      <c r="H28" s="297"/>
      <c r="I28" s="301"/>
      <c r="J28" s="310"/>
      <c r="K28" s="301"/>
      <c r="L28" s="297"/>
      <c r="M28" s="287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</row>
    <row r="29" spans="1:25" ht="12" customHeight="1">
      <c r="A29" s="288"/>
      <c r="B29" s="293"/>
      <c r="C29" s="287"/>
      <c r="D29" s="298"/>
      <c r="E29" s="288"/>
      <c r="F29" s="306"/>
      <c r="G29" s="294">
        <v>26</v>
      </c>
      <c r="H29" s="295">
        <v>7272</v>
      </c>
      <c r="I29" s="311" t="s">
        <v>159</v>
      </c>
      <c r="J29" s="310"/>
      <c r="K29" s="301"/>
      <c r="L29" s="297"/>
      <c r="M29" s="287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</row>
    <row r="30" spans="1:25" ht="12" customHeight="1">
      <c r="A30" s="288">
        <v>13</v>
      </c>
      <c r="B30" s="289">
        <f>сМ9!A20</f>
        <v>7991</v>
      </c>
      <c r="C30" s="290" t="str">
        <f>сМ9!B20</f>
        <v>Насонкин Никита</v>
      </c>
      <c r="D30" s="302"/>
      <c r="E30" s="288"/>
      <c r="F30" s="306"/>
      <c r="G30" s="294"/>
      <c r="H30" s="303"/>
      <c r="I30" s="287"/>
      <c r="J30" s="298"/>
      <c r="K30" s="301"/>
      <c r="L30" s="297"/>
      <c r="M30" s="287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</row>
    <row r="31" spans="1:25" ht="12" customHeight="1">
      <c r="A31" s="288"/>
      <c r="B31" s="293"/>
      <c r="C31" s="294">
        <v>7</v>
      </c>
      <c r="D31" s="295">
        <v>7991</v>
      </c>
      <c r="E31" s="307" t="s">
        <v>167</v>
      </c>
      <c r="F31" s="308"/>
      <c r="G31" s="294"/>
      <c r="H31" s="305"/>
      <c r="I31" s="287"/>
      <c r="J31" s="298"/>
      <c r="K31" s="301"/>
      <c r="L31" s="297"/>
      <c r="M31" s="287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</row>
    <row r="32" spans="1:25" ht="12" customHeight="1">
      <c r="A32" s="288">
        <v>20</v>
      </c>
      <c r="B32" s="289">
        <f>сМ9!A27</f>
        <v>7754</v>
      </c>
      <c r="C32" s="299" t="str">
        <f>сМ9!B27</f>
        <v>Решетников Виктор</v>
      </c>
      <c r="D32" s="300"/>
      <c r="E32" s="294"/>
      <c r="F32" s="297"/>
      <c r="G32" s="294"/>
      <c r="H32" s="305"/>
      <c r="I32" s="287"/>
      <c r="J32" s="298"/>
      <c r="K32" s="301"/>
      <c r="L32" s="297"/>
      <c r="M32" s="287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</row>
    <row r="33" spans="1:25" ht="12" customHeight="1">
      <c r="A33" s="288"/>
      <c r="B33" s="293"/>
      <c r="C33" s="287"/>
      <c r="D33" s="298"/>
      <c r="E33" s="294">
        <v>20</v>
      </c>
      <c r="F33" s="295">
        <v>7991</v>
      </c>
      <c r="G33" s="304" t="s">
        <v>167</v>
      </c>
      <c r="H33" s="305"/>
      <c r="I33" s="287"/>
      <c r="J33" s="298"/>
      <c r="K33" s="301"/>
      <c r="L33" s="297"/>
      <c r="M33" s="287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</row>
    <row r="34" spans="1:25" ht="12" customHeight="1">
      <c r="A34" s="288">
        <v>29</v>
      </c>
      <c r="B34" s="289">
        <f>сМ9!A36</f>
        <v>8029</v>
      </c>
      <c r="C34" s="290" t="str">
        <f>сМ9!B36</f>
        <v>Лежнев Илья</v>
      </c>
      <c r="D34" s="302"/>
      <c r="E34" s="294"/>
      <c r="F34" s="303"/>
      <c r="G34" s="288"/>
      <c r="H34" s="306"/>
      <c r="I34" s="287"/>
      <c r="J34" s="298"/>
      <c r="K34" s="301"/>
      <c r="L34" s="297"/>
      <c r="M34" s="287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</row>
    <row r="35" spans="1:25" ht="12" customHeight="1">
      <c r="A35" s="288"/>
      <c r="B35" s="293"/>
      <c r="C35" s="294">
        <v>8</v>
      </c>
      <c r="D35" s="295">
        <v>7120</v>
      </c>
      <c r="E35" s="304" t="s">
        <v>158</v>
      </c>
      <c r="F35" s="305"/>
      <c r="G35" s="288"/>
      <c r="H35" s="306"/>
      <c r="I35" s="287"/>
      <c r="J35" s="298"/>
      <c r="K35" s="301"/>
      <c r="L35" s="297"/>
      <c r="M35" s="287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</row>
    <row r="36" spans="1:25" ht="12" customHeight="1">
      <c r="A36" s="288">
        <v>4</v>
      </c>
      <c r="B36" s="289">
        <f>сМ9!A11</f>
        <v>7120</v>
      </c>
      <c r="C36" s="299" t="str">
        <f>сМ9!B11</f>
        <v>Ветошкин Владимир</v>
      </c>
      <c r="D36" s="300"/>
      <c r="E36" s="288"/>
      <c r="F36" s="306"/>
      <c r="G36" s="288"/>
      <c r="H36" s="306"/>
      <c r="I36" s="287"/>
      <c r="J36" s="298"/>
      <c r="K36" s="301"/>
      <c r="L36" s="297"/>
      <c r="M36" s="287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</row>
    <row r="37" spans="1:25" ht="12" customHeight="1">
      <c r="A37" s="288"/>
      <c r="B37" s="293"/>
      <c r="C37" s="287"/>
      <c r="D37" s="298"/>
      <c r="E37" s="288"/>
      <c r="F37" s="306"/>
      <c r="G37" s="288"/>
      <c r="H37" s="306"/>
      <c r="I37" s="287"/>
      <c r="J37" s="298"/>
      <c r="K37" s="294">
        <v>31</v>
      </c>
      <c r="L37" s="312">
        <v>6584</v>
      </c>
      <c r="M37" s="296" t="s">
        <v>155</v>
      </c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</row>
    <row r="38" spans="1:25" ht="12" customHeight="1">
      <c r="A38" s="288">
        <v>3</v>
      </c>
      <c r="B38" s="289">
        <f>сМ9!A10</f>
        <v>6847</v>
      </c>
      <c r="C38" s="290" t="str">
        <f>сМ9!B10</f>
        <v>Аксаев Алексей</v>
      </c>
      <c r="D38" s="302"/>
      <c r="E38" s="288"/>
      <c r="F38" s="306"/>
      <c r="G38" s="288"/>
      <c r="H38" s="306"/>
      <c r="I38" s="287"/>
      <c r="J38" s="298"/>
      <c r="K38" s="301"/>
      <c r="L38" s="297"/>
      <c r="M38" s="313" t="s">
        <v>44</v>
      </c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</row>
    <row r="39" spans="1:25" ht="12" customHeight="1">
      <c r="A39" s="288"/>
      <c r="B39" s="293"/>
      <c r="C39" s="294">
        <v>9</v>
      </c>
      <c r="D39" s="295">
        <v>6847</v>
      </c>
      <c r="E39" s="307" t="s">
        <v>157</v>
      </c>
      <c r="F39" s="308"/>
      <c r="G39" s="288"/>
      <c r="H39" s="306"/>
      <c r="I39" s="287"/>
      <c r="J39" s="298"/>
      <c r="K39" s="301"/>
      <c r="L39" s="297"/>
      <c r="M39" s="287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</row>
    <row r="40" spans="1:25" ht="12" customHeight="1">
      <c r="A40" s="288">
        <v>30</v>
      </c>
      <c r="B40" s="289">
        <f>сМ9!A37</f>
        <v>0</v>
      </c>
      <c r="C40" s="299" t="str">
        <f>сМ9!B37</f>
        <v>_</v>
      </c>
      <c r="D40" s="300"/>
      <c r="E40" s="294"/>
      <c r="F40" s="297"/>
      <c r="G40" s="288"/>
      <c r="H40" s="306"/>
      <c r="I40" s="287"/>
      <c r="J40" s="298"/>
      <c r="K40" s="301"/>
      <c r="L40" s="297"/>
      <c r="M40" s="287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</row>
    <row r="41" spans="1:25" ht="12" customHeight="1">
      <c r="A41" s="288"/>
      <c r="B41" s="293"/>
      <c r="C41" s="287"/>
      <c r="D41" s="298"/>
      <c r="E41" s="294">
        <v>21</v>
      </c>
      <c r="F41" s="295">
        <v>6847</v>
      </c>
      <c r="G41" s="307" t="s">
        <v>157</v>
      </c>
      <c r="H41" s="308"/>
      <c r="I41" s="287"/>
      <c r="J41" s="298"/>
      <c r="K41" s="301"/>
      <c r="L41" s="297"/>
      <c r="M41" s="287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</row>
    <row r="42" spans="1:25" ht="12" customHeight="1">
      <c r="A42" s="288">
        <v>19</v>
      </c>
      <c r="B42" s="289">
        <f>сМ9!A26</f>
        <v>7751</v>
      </c>
      <c r="C42" s="290" t="str">
        <f>сМ9!B26</f>
        <v>Галимов Рустем</v>
      </c>
      <c r="D42" s="302"/>
      <c r="E42" s="294"/>
      <c r="F42" s="303"/>
      <c r="G42" s="294"/>
      <c r="H42" s="297"/>
      <c r="I42" s="287"/>
      <c r="J42" s="298"/>
      <c r="K42" s="301"/>
      <c r="L42" s="297"/>
      <c r="M42" s="287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</row>
    <row r="43" spans="1:25" ht="12" customHeight="1">
      <c r="A43" s="288"/>
      <c r="B43" s="293"/>
      <c r="C43" s="294">
        <v>10</v>
      </c>
      <c r="D43" s="295">
        <v>7751</v>
      </c>
      <c r="E43" s="304" t="s">
        <v>173</v>
      </c>
      <c r="F43" s="305"/>
      <c r="G43" s="294"/>
      <c r="H43" s="297"/>
      <c r="I43" s="287"/>
      <c r="J43" s="298"/>
      <c r="K43" s="301"/>
      <c r="L43" s="297"/>
      <c r="M43" s="287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</row>
    <row r="44" spans="1:25" ht="12" customHeight="1">
      <c r="A44" s="288">
        <v>14</v>
      </c>
      <c r="B44" s="289">
        <f>сМ9!A21</f>
        <v>7814</v>
      </c>
      <c r="C44" s="299" t="str">
        <f>сМ9!B21</f>
        <v>Назмиев Аскар</v>
      </c>
      <c r="D44" s="300"/>
      <c r="E44" s="288"/>
      <c r="F44" s="306"/>
      <c r="G44" s="294"/>
      <c r="H44" s="297"/>
      <c r="I44" s="287"/>
      <c r="J44" s="298"/>
      <c r="K44" s="301"/>
      <c r="L44" s="297"/>
      <c r="M44" s="287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</row>
    <row r="45" spans="1:25" ht="12" customHeight="1">
      <c r="A45" s="288"/>
      <c r="B45" s="293"/>
      <c r="C45" s="287"/>
      <c r="D45" s="298"/>
      <c r="E45" s="288"/>
      <c r="F45" s="306"/>
      <c r="G45" s="294">
        <v>27</v>
      </c>
      <c r="H45" s="295">
        <v>6847</v>
      </c>
      <c r="I45" s="296" t="s">
        <v>157</v>
      </c>
      <c r="J45" s="297"/>
      <c r="K45" s="301"/>
      <c r="L45" s="297"/>
      <c r="M45" s="287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</row>
    <row r="46" spans="1:25" ht="12" customHeight="1">
      <c r="A46" s="288">
        <v>11</v>
      </c>
      <c r="B46" s="289">
        <f>сМ9!A18</f>
        <v>7320</v>
      </c>
      <c r="C46" s="290" t="str">
        <f>сМ9!B18</f>
        <v>Тагиров Ислам</v>
      </c>
      <c r="D46" s="302"/>
      <c r="E46" s="288"/>
      <c r="F46" s="306"/>
      <c r="G46" s="294"/>
      <c r="H46" s="303"/>
      <c r="I46" s="301"/>
      <c r="J46" s="297"/>
      <c r="K46" s="301"/>
      <c r="L46" s="297"/>
      <c r="M46" s="287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</row>
    <row r="47" spans="1:25" ht="12" customHeight="1">
      <c r="A47" s="288"/>
      <c r="B47" s="293"/>
      <c r="C47" s="294">
        <v>11</v>
      </c>
      <c r="D47" s="295">
        <v>7806</v>
      </c>
      <c r="E47" s="307" t="s">
        <v>176</v>
      </c>
      <c r="F47" s="308"/>
      <c r="G47" s="294"/>
      <c r="H47" s="305"/>
      <c r="I47" s="301"/>
      <c r="J47" s="297"/>
      <c r="K47" s="301"/>
      <c r="L47" s="297"/>
      <c r="M47" s="287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</row>
    <row r="48" spans="1:25" ht="12" customHeight="1">
      <c r="A48" s="288">
        <v>22</v>
      </c>
      <c r="B48" s="289">
        <f>сМ9!A29</f>
        <v>7806</v>
      </c>
      <c r="C48" s="299" t="str">
        <f>сМ9!B29</f>
        <v>Сальманов Артур</v>
      </c>
      <c r="D48" s="300"/>
      <c r="E48" s="294"/>
      <c r="F48" s="297"/>
      <c r="G48" s="294"/>
      <c r="H48" s="305"/>
      <c r="I48" s="301"/>
      <c r="J48" s="297"/>
      <c r="K48" s="301"/>
      <c r="L48" s="297"/>
      <c r="M48" s="287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</row>
    <row r="49" spans="1:25" ht="12" customHeight="1">
      <c r="A49" s="288"/>
      <c r="B49" s="293"/>
      <c r="C49" s="287"/>
      <c r="D49" s="298"/>
      <c r="E49" s="294">
        <v>22</v>
      </c>
      <c r="F49" s="295">
        <v>7806</v>
      </c>
      <c r="G49" s="304" t="s">
        <v>176</v>
      </c>
      <c r="H49" s="305"/>
      <c r="I49" s="301"/>
      <c r="J49" s="297"/>
      <c r="K49" s="301"/>
      <c r="L49" s="297"/>
      <c r="M49" s="287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</row>
    <row r="50" spans="1:25" ht="12" customHeight="1">
      <c r="A50" s="288">
        <v>27</v>
      </c>
      <c r="B50" s="289">
        <f>сМ9!A34</f>
        <v>8025</v>
      </c>
      <c r="C50" s="290" t="str">
        <f>сМ9!B34</f>
        <v>Арсланов Артем</v>
      </c>
      <c r="D50" s="302"/>
      <c r="E50" s="294"/>
      <c r="F50" s="303"/>
      <c r="G50" s="288"/>
      <c r="H50" s="306"/>
      <c r="I50" s="301"/>
      <c r="J50" s="297"/>
      <c r="K50" s="301"/>
      <c r="L50" s="297"/>
      <c r="M50" s="287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</row>
    <row r="51" spans="1:25" ht="12" customHeight="1">
      <c r="A51" s="288"/>
      <c r="B51" s="293"/>
      <c r="C51" s="294">
        <v>12</v>
      </c>
      <c r="D51" s="295">
        <v>7128</v>
      </c>
      <c r="E51" s="304" t="s">
        <v>160</v>
      </c>
      <c r="F51" s="305"/>
      <c r="G51" s="288"/>
      <c r="H51" s="306"/>
      <c r="I51" s="301"/>
      <c r="J51" s="297"/>
      <c r="K51" s="301"/>
      <c r="L51" s="297"/>
      <c r="M51" s="287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</row>
    <row r="52" spans="1:25" ht="12" customHeight="1">
      <c r="A52" s="288">
        <v>6</v>
      </c>
      <c r="B52" s="289">
        <f>сМ9!A13</f>
        <v>7128</v>
      </c>
      <c r="C52" s="299" t="str">
        <f>сМ9!B13</f>
        <v>Кушнарев Никита</v>
      </c>
      <c r="D52" s="300"/>
      <c r="E52" s="288"/>
      <c r="F52" s="306"/>
      <c r="G52" s="287"/>
      <c r="H52" s="298"/>
      <c r="I52" s="301"/>
      <c r="J52" s="297"/>
      <c r="K52" s="301"/>
      <c r="L52" s="297"/>
      <c r="M52" s="287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</row>
    <row r="53" spans="1:25" ht="12" customHeight="1">
      <c r="A53" s="288"/>
      <c r="B53" s="293"/>
      <c r="C53" s="287"/>
      <c r="D53" s="298"/>
      <c r="E53" s="288"/>
      <c r="F53" s="306"/>
      <c r="G53" s="287"/>
      <c r="H53" s="298"/>
      <c r="I53" s="294">
        <v>30</v>
      </c>
      <c r="J53" s="295">
        <v>6824</v>
      </c>
      <c r="K53" s="311" t="s">
        <v>156</v>
      </c>
      <c r="L53" s="297"/>
      <c r="M53" s="287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</row>
    <row r="54" spans="1:25" ht="12" customHeight="1">
      <c r="A54" s="288">
        <v>7</v>
      </c>
      <c r="B54" s="289">
        <f>сМ9!A14</f>
        <v>6704</v>
      </c>
      <c r="C54" s="290" t="str">
        <f>сМ9!B14</f>
        <v>Сабиров Ильяс</v>
      </c>
      <c r="D54" s="302"/>
      <c r="E54" s="288"/>
      <c r="F54" s="306"/>
      <c r="G54" s="287"/>
      <c r="H54" s="298"/>
      <c r="I54" s="301"/>
      <c r="J54" s="309"/>
      <c r="K54" s="287"/>
      <c r="L54" s="298"/>
      <c r="M54" s="287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</row>
    <row r="55" spans="1:25" ht="12" customHeight="1">
      <c r="A55" s="288"/>
      <c r="B55" s="293"/>
      <c r="C55" s="294">
        <v>13</v>
      </c>
      <c r="D55" s="295">
        <v>6704</v>
      </c>
      <c r="E55" s="307" t="s">
        <v>161</v>
      </c>
      <c r="F55" s="308"/>
      <c r="G55" s="287"/>
      <c r="H55" s="298"/>
      <c r="I55" s="301"/>
      <c r="J55" s="314"/>
      <c r="K55" s="287"/>
      <c r="L55" s="298"/>
      <c r="M55" s="287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</row>
    <row r="56" spans="1:25" ht="12" customHeight="1">
      <c r="A56" s="288">
        <v>26</v>
      </c>
      <c r="B56" s="289">
        <f>сМ9!A33</f>
        <v>8022</v>
      </c>
      <c r="C56" s="299" t="str">
        <f>сМ9!B33</f>
        <v>Абубакиров Баязит</v>
      </c>
      <c r="D56" s="300"/>
      <c r="E56" s="294"/>
      <c r="F56" s="297"/>
      <c r="G56" s="287"/>
      <c r="H56" s="298"/>
      <c r="I56" s="301"/>
      <c r="J56" s="314"/>
      <c r="K56" s="287"/>
      <c r="L56" s="298"/>
      <c r="M56" s="287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</row>
    <row r="57" spans="1:25" ht="12" customHeight="1">
      <c r="A57" s="288"/>
      <c r="B57" s="293"/>
      <c r="C57" s="287"/>
      <c r="D57" s="298"/>
      <c r="E57" s="294">
        <v>23</v>
      </c>
      <c r="F57" s="295">
        <v>6704</v>
      </c>
      <c r="G57" s="296" t="s">
        <v>161</v>
      </c>
      <c r="H57" s="297"/>
      <c r="I57" s="301"/>
      <c r="J57" s="314"/>
      <c r="K57" s="315">
        <v>-31</v>
      </c>
      <c r="L57" s="289">
        <f>IF(L37=J21,J53,IF(L37=J53,J21,0))</f>
        <v>6824</v>
      </c>
      <c r="M57" s="290" t="str">
        <f>IF(M37=K21,K53,IF(M37=K53,K21,0))</f>
        <v>Ханов Шамиль</v>
      </c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</row>
    <row r="58" spans="1:25" ht="12" customHeight="1">
      <c r="A58" s="288">
        <v>23</v>
      </c>
      <c r="B58" s="289">
        <f>сМ9!A30</f>
        <v>7852</v>
      </c>
      <c r="C58" s="290" t="str">
        <f>сМ9!B30</f>
        <v>Мухтаров Карим</v>
      </c>
      <c r="D58" s="302"/>
      <c r="E58" s="301"/>
      <c r="F58" s="303"/>
      <c r="G58" s="301"/>
      <c r="H58" s="297"/>
      <c r="I58" s="301"/>
      <c r="J58" s="314"/>
      <c r="K58" s="287"/>
      <c r="L58" s="298"/>
      <c r="M58" s="313" t="s">
        <v>45</v>
      </c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</row>
    <row r="59" spans="1:25" ht="12" customHeight="1">
      <c r="A59" s="288"/>
      <c r="B59" s="293"/>
      <c r="C59" s="294">
        <v>14</v>
      </c>
      <c r="D59" s="295">
        <v>6887</v>
      </c>
      <c r="E59" s="311" t="s">
        <v>164</v>
      </c>
      <c r="F59" s="305"/>
      <c r="G59" s="301"/>
      <c r="H59" s="297"/>
      <c r="I59" s="301"/>
      <c r="J59" s="314"/>
      <c r="K59" s="287"/>
      <c r="L59" s="298"/>
      <c r="M59" s="287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</row>
    <row r="60" spans="1:25" ht="12" customHeight="1">
      <c r="A60" s="288">
        <v>10</v>
      </c>
      <c r="B60" s="289">
        <f>сМ9!A17</f>
        <v>6887</v>
      </c>
      <c r="C60" s="299" t="str">
        <f>сМ9!B17</f>
        <v>Шаяхметов Рустам</v>
      </c>
      <c r="D60" s="300"/>
      <c r="E60" s="287"/>
      <c r="F60" s="306"/>
      <c r="G60" s="301"/>
      <c r="H60" s="297"/>
      <c r="I60" s="301"/>
      <c r="J60" s="314"/>
      <c r="K60" s="287"/>
      <c r="L60" s="298"/>
      <c r="M60" s="287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</row>
    <row r="61" spans="1:25" ht="12" customHeight="1">
      <c r="A61" s="288"/>
      <c r="B61" s="293"/>
      <c r="C61" s="287"/>
      <c r="D61" s="298"/>
      <c r="E61" s="287"/>
      <c r="F61" s="306"/>
      <c r="G61" s="294">
        <v>28</v>
      </c>
      <c r="H61" s="295">
        <v>6824</v>
      </c>
      <c r="I61" s="311" t="s">
        <v>156</v>
      </c>
      <c r="J61" s="316"/>
      <c r="K61" s="287"/>
      <c r="L61" s="298"/>
      <c r="M61" s="287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</row>
    <row r="62" spans="1:25" ht="12" customHeight="1">
      <c r="A62" s="288">
        <v>15</v>
      </c>
      <c r="B62" s="289">
        <f>сМ9!A22</f>
        <v>7975</v>
      </c>
      <c r="C62" s="290" t="str">
        <f>сМ9!B22</f>
        <v>Иванов Павел</v>
      </c>
      <c r="D62" s="302"/>
      <c r="E62" s="287"/>
      <c r="F62" s="306"/>
      <c r="G62" s="301"/>
      <c r="H62" s="303"/>
      <c r="I62" s="287"/>
      <c r="J62" s="287"/>
      <c r="K62" s="287"/>
      <c r="L62" s="298"/>
      <c r="M62" s="287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</row>
    <row r="63" spans="1:25" ht="12" customHeight="1">
      <c r="A63" s="288"/>
      <c r="B63" s="293"/>
      <c r="C63" s="294">
        <v>15</v>
      </c>
      <c r="D63" s="295">
        <v>7349</v>
      </c>
      <c r="E63" s="296" t="s">
        <v>172</v>
      </c>
      <c r="F63" s="308"/>
      <c r="G63" s="301"/>
      <c r="H63" s="305"/>
      <c r="I63" s="288">
        <v>-58</v>
      </c>
      <c r="J63" s="289">
        <f>IF(2М9!N16=2М9!L12,2М9!L20,IF(2М9!N16=2М9!L20,2М9!L12,0))</f>
        <v>6847</v>
      </c>
      <c r="K63" s="290" t="str">
        <f>IF(2М9!O16=2М9!M12,2М9!M20,IF(2М9!O16=2М9!M20,2М9!M12,0))</f>
        <v>Аксаев Алексей</v>
      </c>
      <c r="L63" s="302"/>
      <c r="M63" s="287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</row>
    <row r="64" spans="1:25" ht="12" customHeight="1">
      <c r="A64" s="288">
        <v>18</v>
      </c>
      <c r="B64" s="289">
        <f>сМ9!A25</f>
        <v>7349</v>
      </c>
      <c r="C64" s="299" t="str">
        <f>сМ9!B25</f>
        <v>Морозов Раиль</v>
      </c>
      <c r="D64" s="300"/>
      <c r="E64" s="301"/>
      <c r="F64" s="297"/>
      <c r="G64" s="301"/>
      <c r="H64" s="305"/>
      <c r="I64" s="288"/>
      <c r="J64" s="306"/>
      <c r="K64" s="294">
        <v>61</v>
      </c>
      <c r="L64" s="312">
        <v>6847</v>
      </c>
      <c r="M64" s="296" t="s">
        <v>157</v>
      </c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</row>
    <row r="65" spans="1:25" ht="12" customHeight="1">
      <c r="A65" s="288"/>
      <c r="B65" s="293"/>
      <c r="C65" s="287"/>
      <c r="D65" s="298"/>
      <c r="E65" s="294">
        <v>24</v>
      </c>
      <c r="F65" s="295">
        <v>6824</v>
      </c>
      <c r="G65" s="311" t="s">
        <v>156</v>
      </c>
      <c r="H65" s="305"/>
      <c r="I65" s="288">
        <v>-59</v>
      </c>
      <c r="J65" s="289">
        <f>IF(2М9!N32=2М9!L28,2М9!L36,IF(2М9!N32=2М9!L36,2М9!L28,0))</f>
        <v>7272</v>
      </c>
      <c r="K65" s="299" t="str">
        <f>IF(2М9!O32=2М9!M28,2М9!M36,IF(2М9!O32=2М9!M36,2М9!M28,0))</f>
        <v>Апулов Арсений</v>
      </c>
      <c r="L65" s="302"/>
      <c r="M65" s="313" t="s">
        <v>46</v>
      </c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</row>
    <row r="66" spans="1:25" ht="12" customHeight="1">
      <c r="A66" s="288">
        <v>31</v>
      </c>
      <c r="B66" s="289">
        <f>сМ9!A38</f>
        <v>0</v>
      </c>
      <c r="C66" s="290" t="str">
        <f>сМ9!B38</f>
        <v>_</v>
      </c>
      <c r="D66" s="302"/>
      <c r="E66" s="301"/>
      <c r="F66" s="303"/>
      <c r="G66" s="287"/>
      <c r="H66" s="298"/>
      <c r="I66" s="287"/>
      <c r="J66" s="298"/>
      <c r="K66" s="288">
        <v>-61</v>
      </c>
      <c r="L66" s="289">
        <f>IF(L64=J63,J65,IF(L64=J65,J63,0))</f>
        <v>7272</v>
      </c>
      <c r="M66" s="290" t="str">
        <f>IF(M64=K63,K65,IF(M64=K65,K63,0))</f>
        <v>Апулов Арсений</v>
      </c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</row>
    <row r="67" spans="1:25" ht="12" customHeight="1">
      <c r="A67" s="288"/>
      <c r="B67" s="293"/>
      <c r="C67" s="294">
        <v>16</v>
      </c>
      <c r="D67" s="295">
        <v>6824</v>
      </c>
      <c r="E67" s="311" t="s">
        <v>156</v>
      </c>
      <c r="F67" s="305"/>
      <c r="G67" s="287"/>
      <c r="H67" s="298"/>
      <c r="I67" s="287"/>
      <c r="J67" s="298"/>
      <c r="K67" s="287"/>
      <c r="L67" s="298"/>
      <c r="M67" s="313" t="s">
        <v>47</v>
      </c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</row>
    <row r="68" spans="1:25" ht="12" customHeight="1">
      <c r="A68" s="288">
        <v>2</v>
      </c>
      <c r="B68" s="289">
        <f>сМ9!A9</f>
        <v>6824</v>
      </c>
      <c r="C68" s="299" t="str">
        <f>сМ9!B9</f>
        <v>Ханов Шамиль</v>
      </c>
      <c r="D68" s="300"/>
      <c r="E68" s="287"/>
      <c r="F68" s="306"/>
      <c r="G68" s="287"/>
      <c r="H68" s="298"/>
      <c r="I68" s="288">
        <v>-56</v>
      </c>
      <c r="J68" s="289">
        <f>IF(2М9!L12=2М9!J8,2М9!J16,IF(2М9!L12=2М9!J16,2М9!J8,0))</f>
        <v>7991</v>
      </c>
      <c r="K68" s="290" t="str">
        <f>IF(2М9!M12=2М9!K8,2М9!K16,IF(2М9!M12=2М9!K16,2М9!K8,0))</f>
        <v>Насонкин Никита</v>
      </c>
      <c r="L68" s="302"/>
      <c r="M68" s="287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</row>
    <row r="69" spans="1:25" ht="12" customHeight="1">
      <c r="A69" s="288"/>
      <c r="B69" s="293"/>
      <c r="C69" s="287"/>
      <c r="D69" s="298"/>
      <c r="E69" s="287"/>
      <c r="F69" s="306"/>
      <c r="G69" s="287"/>
      <c r="H69" s="298"/>
      <c r="I69" s="288"/>
      <c r="J69" s="306"/>
      <c r="K69" s="294">
        <v>62</v>
      </c>
      <c r="L69" s="312">
        <v>7120</v>
      </c>
      <c r="M69" s="296" t="s">
        <v>158</v>
      </c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</row>
    <row r="70" spans="1:25" ht="12" customHeight="1">
      <c r="A70" s="288">
        <v>-52</v>
      </c>
      <c r="B70" s="289">
        <f>IF(2М9!J8=2М9!H6,2М9!H10,IF(2М9!J8=2М9!H10,2М9!H6,0))</f>
        <v>7349</v>
      </c>
      <c r="C70" s="290" t="str">
        <f>IF(2М9!K8=2М9!I6,2М9!I10,IF(2М9!K8=2М9!I10,2М9!I6,0))</f>
        <v>Морозов Раиль</v>
      </c>
      <c r="D70" s="302"/>
      <c r="E70" s="287"/>
      <c r="F70" s="306"/>
      <c r="G70" s="287"/>
      <c r="H70" s="298"/>
      <c r="I70" s="288">
        <v>-57</v>
      </c>
      <c r="J70" s="289">
        <f>IF(2М9!L28=2М9!J24,2М9!J32,IF(2М9!L28=2М9!J32,2М9!J24,0))</f>
        <v>7120</v>
      </c>
      <c r="K70" s="299" t="str">
        <f>IF(2М9!M28=2М9!K24,2М9!K32,IF(2М9!M28=2М9!K32,2М9!K24,0))</f>
        <v>Ветошкин Владимир</v>
      </c>
      <c r="L70" s="302"/>
      <c r="M70" s="313" t="s">
        <v>48</v>
      </c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</row>
    <row r="71" spans="1:25" ht="12" customHeight="1">
      <c r="A71" s="288"/>
      <c r="B71" s="293"/>
      <c r="C71" s="294">
        <v>63</v>
      </c>
      <c r="D71" s="312">
        <v>7349</v>
      </c>
      <c r="E71" s="296" t="s">
        <v>172</v>
      </c>
      <c r="F71" s="308"/>
      <c r="G71" s="287"/>
      <c r="H71" s="298"/>
      <c r="I71" s="288"/>
      <c r="J71" s="306"/>
      <c r="K71" s="288">
        <v>-62</v>
      </c>
      <c r="L71" s="289">
        <f>IF(L69=J68,J70,IF(L69=J70,J68,0))</f>
        <v>7991</v>
      </c>
      <c r="M71" s="290" t="str">
        <f>IF(M69=K68,K70,IF(M69=K70,K68,0))</f>
        <v>Насонкин Никита</v>
      </c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</row>
    <row r="72" spans="1:25" ht="12" customHeight="1">
      <c r="A72" s="288">
        <v>-53</v>
      </c>
      <c r="B72" s="289">
        <f>IF(2М9!J16=2М9!H14,2М9!H18,IF(2М9!J16=2М9!H18,2М9!H14,0))</f>
        <v>7128</v>
      </c>
      <c r="C72" s="299" t="str">
        <f>IF(2М9!K16=2М9!I14,2М9!I18,IF(2М9!K16=2М9!I18,2М9!I14,0))</f>
        <v>Кушнарев Никита</v>
      </c>
      <c r="D72" s="300"/>
      <c r="E72" s="301"/>
      <c r="F72" s="297"/>
      <c r="G72" s="317"/>
      <c r="H72" s="297"/>
      <c r="I72" s="288"/>
      <c r="J72" s="306"/>
      <c r="K72" s="287"/>
      <c r="L72" s="298"/>
      <c r="M72" s="313" t="s">
        <v>49</v>
      </c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</row>
    <row r="73" spans="1:25" ht="12" customHeight="1">
      <c r="A73" s="288"/>
      <c r="B73" s="293"/>
      <c r="C73" s="287"/>
      <c r="D73" s="298"/>
      <c r="E73" s="294">
        <v>65</v>
      </c>
      <c r="F73" s="312">
        <v>6704</v>
      </c>
      <c r="G73" s="296" t="s">
        <v>161</v>
      </c>
      <c r="H73" s="297"/>
      <c r="I73" s="288">
        <v>-63</v>
      </c>
      <c r="J73" s="289">
        <f>IF(D71=B70,B72,IF(D71=B72,B70,0))</f>
        <v>7128</v>
      </c>
      <c r="K73" s="290" t="str">
        <f>IF(E71=C70,C72,IF(E71=C72,C70,0))</f>
        <v>Кушнарев Никита</v>
      </c>
      <c r="L73" s="302"/>
      <c r="M73" s="287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</row>
    <row r="74" spans="1:25" ht="12" customHeight="1">
      <c r="A74" s="288">
        <v>-54</v>
      </c>
      <c r="B74" s="289">
        <f>IF(2М9!J24=2М9!H22,2М9!H26,IF(2М9!J24=2М9!H26,2М9!H22,0))</f>
        <v>7806</v>
      </c>
      <c r="C74" s="290" t="str">
        <f>IF(2М9!K24=2М9!I22,2М9!I26,IF(2М9!K24=2М9!I26,2М9!I22,0))</f>
        <v>Сальманов Артур</v>
      </c>
      <c r="D74" s="302"/>
      <c r="E74" s="301"/>
      <c r="F74" s="297"/>
      <c r="G74" s="318" t="s">
        <v>50</v>
      </c>
      <c r="H74" s="319"/>
      <c r="I74" s="288"/>
      <c r="J74" s="306"/>
      <c r="K74" s="294">
        <v>66</v>
      </c>
      <c r="L74" s="312">
        <v>7128</v>
      </c>
      <c r="M74" s="296" t="s">
        <v>160</v>
      </c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</row>
    <row r="75" spans="1:25" ht="12" customHeight="1">
      <c r="A75" s="288"/>
      <c r="B75" s="293"/>
      <c r="C75" s="294">
        <v>64</v>
      </c>
      <c r="D75" s="312">
        <v>6704</v>
      </c>
      <c r="E75" s="311" t="s">
        <v>161</v>
      </c>
      <c r="F75" s="297"/>
      <c r="G75" s="320"/>
      <c r="H75" s="298"/>
      <c r="I75" s="288">
        <v>-64</v>
      </c>
      <c r="J75" s="289">
        <f>IF(D75=B74,B76,IF(D75=B76,B74,0))</f>
        <v>7806</v>
      </c>
      <c r="K75" s="299" t="str">
        <f>IF(E75=C74,C76,IF(E75=C76,C74,0))</f>
        <v>Сальманов Артур</v>
      </c>
      <c r="L75" s="302"/>
      <c r="M75" s="313" t="s">
        <v>51</v>
      </c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</row>
    <row r="76" spans="1:25" ht="12" customHeight="1">
      <c r="A76" s="288">
        <v>-55</v>
      </c>
      <c r="B76" s="289">
        <f>IF(2М9!J32=2М9!H30,2М9!H34,IF(2М9!J32=2М9!H34,2М9!H30,0))</f>
        <v>6704</v>
      </c>
      <c r="C76" s="299" t="str">
        <f>IF(2М9!K32=2М9!I30,2М9!I34,IF(2М9!K32=2М9!I34,2М9!I30,0))</f>
        <v>Сабиров Ильяс</v>
      </c>
      <c r="D76" s="302"/>
      <c r="E76" s="288">
        <v>-65</v>
      </c>
      <c r="F76" s="289">
        <f>IF(F73=D71,D75,IF(F73=D75,D71,0))</f>
        <v>7349</v>
      </c>
      <c r="G76" s="290" t="str">
        <f>IF(G73=E71,E75,IF(G73=E75,E71,0))</f>
        <v>Морозов Раиль</v>
      </c>
      <c r="H76" s="302"/>
      <c r="I76" s="287"/>
      <c r="J76" s="287"/>
      <c r="K76" s="288">
        <v>-66</v>
      </c>
      <c r="L76" s="289">
        <f>IF(L74=J73,J75,IF(L74=J75,J73,0))</f>
        <v>7806</v>
      </c>
      <c r="M76" s="290" t="str">
        <f>IF(M74=K73,K75,IF(M74=K75,K73,0))</f>
        <v>Сальманов Артур</v>
      </c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</row>
    <row r="77" spans="1:25" ht="12" customHeight="1">
      <c r="A77" s="288"/>
      <c r="B77" s="321"/>
      <c r="C77" s="287"/>
      <c r="D77" s="298"/>
      <c r="E77" s="287"/>
      <c r="F77" s="298"/>
      <c r="G77" s="313" t="s">
        <v>52</v>
      </c>
      <c r="H77" s="322"/>
      <c r="I77" s="287"/>
      <c r="J77" s="287"/>
      <c r="K77" s="287"/>
      <c r="L77" s="298"/>
      <c r="M77" s="313" t="s">
        <v>53</v>
      </c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</row>
    <row r="78" spans="1:25" ht="9" customHeight="1">
      <c r="A78" s="323"/>
      <c r="B78" s="324"/>
      <c r="C78" s="323"/>
      <c r="D78" s="325"/>
      <c r="E78" s="323"/>
      <c r="F78" s="325"/>
      <c r="G78" s="323"/>
      <c r="H78" s="325"/>
      <c r="I78" s="323"/>
      <c r="J78" s="323"/>
      <c r="K78" s="323"/>
      <c r="L78" s="325"/>
      <c r="M78" s="323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</row>
    <row r="79" spans="1:25" ht="9" customHeight="1">
      <c r="A79" s="323"/>
      <c r="B79" s="324"/>
      <c r="C79" s="323"/>
      <c r="D79" s="325"/>
      <c r="E79" s="323"/>
      <c r="F79" s="325"/>
      <c r="G79" s="323"/>
      <c r="H79" s="325"/>
      <c r="I79" s="323"/>
      <c r="J79" s="323"/>
      <c r="K79" s="323"/>
      <c r="L79" s="325"/>
      <c r="M79" s="323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</row>
    <row r="80" spans="1:25" ht="9" customHeight="1">
      <c r="A80" s="326"/>
      <c r="B80" s="327"/>
      <c r="C80" s="326"/>
      <c r="D80" s="328"/>
      <c r="E80" s="326"/>
      <c r="F80" s="328"/>
      <c r="G80" s="326"/>
      <c r="H80" s="328"/>
      <c r="I80" s="326"/>
      <c r="J80" s="326"/>
      <c r="K80" s="326"/>
      <c r="L80" s="328"/>
      <c r="M80" s="326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</row>
    <row r="81" spans="1:25" ht="12.75">
      <c r="A81" s="326"/>
      <c r="B81" s="327"/>
      <c r="C81" s="326"/>
      <c r="D81" s="328"/>
      <c r="E81" s="326"/>
      <c r="F81" s="328"/>
      <c r="G81" s="326"/>
      <c r="H81" s="328"/>
      <c r="I81" s="326"/>
      <c r="J81" s="326"/>
      <c r="K81" s="326"/>
      <c r="L81" s="328"/>
      <c r="M81" s="326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</row>
    <row r="82" spans="1:13" ht="12.75">
      <c r="A82" s="323"/>
      <c r="B82" s="324"/>
      <c r="C82" s="323"/>
      <c r="D82" s="325"/>
      <c r="E82" s="323"/>
      <c r="F82" s="325"/>
      <c r="G82" s="323"/>
      <c r="H82" s="325"/>
      <c r="I82" s="323"/>
      <c r="J82" s="323"/>
      <c r="K82" s="323"/>
      <c r="L82" s="325"/>
      <c r="M82" s="323"/>
    </row>
    <row r="83" spans="1:13" ht="12.75">
      <c r="A83" s="323"/>
      <c r="B83" s="323"/>
      <c r="C83" s="323"/>
      <c r="D83" s="325"/>
      <c r="E83" s="323"/>
      <c r="F83" s="325"/>
      <c r="G83" s="323"/>
      <c r="H83" s="325"/>
      <c r="I83" s="323"/>
      <c r="J83" s="323"/>
      <c r="K83" s="323"/>
      <c r="L83" s="325"/>
      <c r="M83" s="323"/>
    </row>
    <row r="84" spans="1:13" ht="12.75">
      <c r="A84" s="323"/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</row>
    <row r="85" spans="1:13" ht="12.75">
      <c r="A85" s="323"/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</row>
    <row r="86" spans="1:13" ht="12.75">
      <c r="A86" s="323"/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</row>
    <row r="87" spans="1:13" ht="12.75">
      <c r="A87" s="323"/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</row>
    <row r="88" spans="1:13" ht="12.75">
      <c r="A88" s="323"/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</row>
    <row r="89" spans="1:13" ht="12.75">
      <c r="A89" s="323"/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</row>
    <row r="90" spans="1:13" ht="12.75">
      <c r="A90" s="323"/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</row>
    <row r="91" spans="1:13" ht="12.75">
      <c r="A91" s="323"/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</row>
    <row r="92" spans="1:13" ht="12.75">
      <c r="A92" s="323"/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</row>
    <row r="93" spans="1:13" ht="12.75">
      <c r="A93" s="323"/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</row>
    <row r="94" spans="1:13" ht="12.75">
      <c r="A94" s="323"/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</row>
    <row r="95" spans="1:13" ht="12.75">
      <c r="A95" s="323"/>
      <c r="B95" s="323"/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</row>
    <row r="96" spans="1:13" ht="12.75">
      <c r="A96" s="323"/>
      <c r="B96" s="323"/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</row>
    <row r="97" spans="1:13" ht="12.75">
      <c r="A97" s="323"/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</row>
    <row r="98" spans="1:13" ht="12.75">
      <c r="A98" s="323"/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</row>
    <row r="99" spans="1:13" ht="12.75">
      <c r="A99" s="323"/>
      <c r="B99" s="323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</row>
    <row r="100" spans="1:13" ht="12.75">
      <c r="A100" s="323"/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</row>
    <row r="101" spans="1:13" ht="12.75">
      <c r="A101" s="323"/>
      <c r="B101" s="323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</row>
    <row r="102" spans="1:13" ht="12.75">
      <c r="A102" s="323"/>
      <c r="B102" s="323"/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</row>
    <row r="103" spans="1:13" ht="12.75">
      <c r="A103" s="323"/>
      <c r="B103" s="323"/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</row>
    <row r="104" spans="1:13" ht="12.75">
      <c r="A104" s="323"/>
      <c r="B104" s="323"/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</row>
    <row r="105" spans="1:13" ht="12.75">
      <c r="A105" s="323"/>
      <c r="B105" s="323"/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</row>
    <row r="106" spans="1:13" ht="12.75">
      <c r="A106" s="323"/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</row>
    <row r="107" spans="1:13" ht="12.75">
      <c r="A107" s="323"/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</row>
    <row r="108" spans="1:13" ht="12.75">
      <c r="A108" s="323"/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</row>
    <row r="109" spans="1:13" ht="12.75">
      <c r="A109" s="323"/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</row>
    <row r="110" spans="1:13" ht="12.75">
      <c r="A110" s="323"/>
      <c r="B110" s="323"/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</row>
    <row r="111" spans="1:13" ht="12.75">
      <c r="A111" s="323"/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</row>
    <row r="112" spans="1:13" ht="12.75">
      <c r="A112" s="323"/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</row>
    <row r="113" spans="1:13" ht="12.75">
      <c r="A113" s="323"/>
      <c r="B113" s="323"/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</row>
    <row r="114" spans="1:13" ht="12.75">
      <c r="A114" s="323"/>
      <c r="B114" s="323"/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</row>
    <row r="115" spans="1:13" ht="12.75">
      <c r="A115" s="323"/>
      <c r="B115" s="323"/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</row>
    <row r="116" spans="1:13" ht="12.75">
      <c r="A116" s="323"/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workbookViewId="0" topLeftCell="A1">
      <selection activeCell="A2" sqref="A2:S2"/>
    </sheetView>
  </sheetViews>
  <sheetFormatPr defaultColWidth="9.00390625" defaultRowHeight="12.75"/>
  <cols>
    <col min="1" max="1" width="4.375" style="329" customWidth="1"/>
    <col min="2" max="2" width="4.75390625" style="329" customWidth="1"/>
    <col min="3" max="3" width="12.75390625" style="329" customWidth="1"/>
    <col min="4" max="4" width="3.75390625" style="329" customWidth="1"/>
    <col min="5" max="5" width="10.75390625" style="329" customWidth="1"/>
    <col min="6" max="6" width="3.75390625" style="329" customWidth="1"/>
    <col min="7" max="7" width="9.75390625" style="329" customWidth="1"/>
    <col min="8" max="8" width="3.75390625" style="329" customWidth="1"/>
    <col min="9" max="9" width="9.75390625" style="329" customWidth="1"/>
    <col min="10" max="10" width="3.75390625" style="329" customWidth="1"/>
    <col min="11" max="11" width="9.75390625" style="329" customWidth="1"/>
    <col min="12" max="12" width="3.75390625" style="329" customWidth="1"/>
    <col min="13" max="13" width="10.75390625" style="329" customWidth="1"/>
    <col min="14" max="14" width="3.75390625" style="329" customWidth="1"/>
    <col min="15" max="15" width="10.75390625" style="329" customWidth="1"/>
    <col min="16" max="16" width="3.75390625" style="329" customWidth="1"/>
    <col min="17" max="17" width="9.75390625" style="329" customWidth="1"/>
    <col min="18" max="18" width="5.75390625" style="329" customWidth="1"/>
    <col min="19" max="19" width="4.75390625" style="329" customWidth="1"/>
    <col min="20" max="16384" width="9.125" style="329" customWidth="1"/>
  </cols>
  <sheetData>
    <row r="1" spans="1:19" s="261" customFormat="1" ht="16.5" thickBot="1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261" customFormat="1" ht="13.5" thickBot="1">
      <c r="A2" s="59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2.75">
      <c r="A3" s="282" t="str">
        <f>1М9!A3:M3</f>
        <v>Детское Первенство Республики Башкортостан  -  тур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4" spans="1:19" ht="19.5" customHeight="1">
      <c r="A4" s="285">
        <f>1М9!A4:M4</f>
        <v>44199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</row>
    <row r="5" spans="1:19" ht="1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</row>
    <row r="6" spans="1:27" ht="12.75" customHeight="1">
      <c r="A6" s="331">
        <v>-1</v>
      </c>
      <c r="B6" s="332">
        <f>IF(1М9!D7=1М9!B6,1М9!B8,IF(1М9!D7=1М9!B8,1М9!B6,0))</f>
        <v>0</v>
      </c>
      <c r="C6" s="333" t="str">
        <f>IF(1М9!E7=1М9!C6,1М9!C8,IF(1М9!E7=1М9!C8,1М9!C6,0))</f>
        <v>_</v>
      </c>
      <c r="D6" s="334"/>
      <c r="E6" s="335"/>
      <c r="F6" s="335"/>
      <c r="G6" s="331">
        <v>-25</v>
      </c>
      <c r="H6" s="332">
        <f>IF(1М9!H13=1М9!F9,1М9!F17,IF(1М9!H13=1М9!F17,1М9!F9,0))</f>
        <v>6835</v>
      </c>
      <c r="I6" s="333" t="str">
        <f>IF(1М9!I13=1М9!G9,1М9!G17,IF(1М9!I13=1М9!G17,1М9!G9,0))</f>
        <v>Азаматов Бахтияр</v>
      </c>
      <c r="J6" s="334"/>
      <c r="K6" s="335"/>
      <c r="L6" s="335"/>
      <c r="M6" s="335"/>
      <c r="N6" s="335"/>
      <c r="O6" s="335"/>
      <c r="P6" s="335"/>
      <c r="Q6" s="335"/>
      <c r="R6" s="335"/>
      <c r="S6" s="335"/>
      <c r="T6" s="336"/>
      <c r="U6" s="336"/>
      <c r="V6" s="336"/>
      <c r="W6" s="336"/>
      <c r="X6" s="336"/>
      <c r="Y6" s="336"/>
      <c r="Z6" s="336"/>
      <c r="AA6" s="336"/>
    </row>
    <row r="7" spans="1:27" ht="12.75" customHeight="1">
      <c r="A7" s="331"/>
      <c r="B7" s="331"/>
      <c r="C7" s="337">
        <v>32</v>
      </c>
      <c r="D7" s="338">
        <v>7247</v>
      </c>
      <c r="E7" s="339" t="s">
        <v>171</v>
      </c>
      <c r="F7" s="340"/>
      <c r="G7" s="335"/>
      <c r="H7" s="335"/>
      <c r="I7" s="341"/>
      <c r="J7" s="340"/>
      <c r="K7" s="335"/>
      <c r="L7" s="335"/>
      <c r="M7" s="335"/>
      <c r="N7" s="335"/>
      <c r="O7" s="335"/>
      <c r="P7" s="335"/>
      <c r="Q7" s="335"/>
      <c r="R7" s="335"/>
      <c r="S7" s="335"/>
      <c r="T7" s="336"/>
      <c r="U7" s="336"/>
      <c r="V7" s="336"/>
      <c r="W7" s="336"/>
      <c r="X7" s="336"/>
      <c r="Y7" s="336"/>
      <c r="Z7" s="336"/>
      <c r="AA7" s="336"/>
    </row>
    <row r="8" spans="1:27" ht="12.75" customHeight="1">
      <c r="A8" s="331">
        <v>-2</v>
      </c>
      <c r="B8" s="332">
        <f>IF(1М9!D11=1М9!B10,1М9!B12,IF(1М9!D11=1М9!B12,1М9!B10,0))</f>
        <v>7247</v>
      </c>
      <c r="C8" s="342" t="str">
        <f>IF(1М9!E11=1М9!C10,1М9!C12,IF(1М9!E11=1М9!C12,1М9!C10,0))</f>
        <v>Зайнетдинов Денис</v>
      </c>
      <c r="D8" s="343"/>
      <c r="E8" s="337">
        <v>40</v>
      </c>
      <c r="F8" s="338">
        <v>7349</v>
      </c>
      <c r="G8" s="339" t="s">
        <v>172</v>
      </c>
      <c r="H8" s="340"/>
      <c r="I8" s="337">
        <v>52</v>
      </c>
      <c r="J8" s="338">
        <v>6835</v>
      </c>
      <c r="K8" s="339" t="s">
        <v>163</v>
      </c>
      <c r="L8" s="340"/>
      <c r="M8" s="335"/>
      <c r="N8" s="335"/>
      <c r="O8" s="335"/>
      <c r="P8" s="335"/>
      <c r="Q8" s="335"/>
      <c r="R8" s="335"/>
      <c r="S8" s="335"/>
      <c r="T8" s="336"/>
      <c r="U8" s="336"/>
      <c r="V8" s="336"/>
      <c r="W8" s="336"/>
      <c r="X8" s="336"/>
      <c r="Y8" s="336"/>
      <c r="Z8" s="336"/>
      <c r="AA8" s="336"/>
    </row>
    <row r="9" spans="1:27" ht="12.75" customHeight="1">
      <c r="A9" s="331"/>
      <c r="B9" s="331"/>
      <c r="C9" s="331">
        <v>-24</v>
      </c>
      <c r="D9" s="332">
        <f>IF(1М9!F65=1М9!D63,1М9!D67,IF(1М9!F65=1М9!D67,1М9!D63,0))</f>
        <v>7349</v>
      </c>
      <c r="E9" s="342" t="str">
        <f>IF(1М9!G65=1М9!E63,1М9!E67,IF(1М9!G65=1М9!E67,1М9!E63,0))</f>
        <v>Морозов Раиль</v>
      </c>
      <c r="F9" s="344"/>
      <c r="G9" s="341"/>
      <c r="H9" s="345"/>
      <c r="I9" s="341"/>
      <c r="J9" s="346"/>
      <c r="K9" s="341"/>
      <c r="L9" s="340"/>
      <c r="M9" s="335"/>
      <c r="N9" s="335"/>
      <c r="O9" s="335"/>
      <c r="P9" s="335"/>
      <c r="Q9" s="335"/>
      <c r="R9" s="335"/>
      <c r="S9" s="335"/>
      <c r="T9" s="336"/>
      <c r="U9" s="336"/>
      <c r="V9" s="336"/>
      <c r="W9" s="336"/>
      <c r="X9" s="336"/>
      <c r="Y9" s="336"/>
      <c r="Z9" s="336"/>
      <c r="AA9" s="336"/>
    </row>
    <row r="10" spans="1:27" ht="12.75" customHeight="1">
      <c r="A10" s="331">
        <v>-3</v>
      </c>
      <c r="B10" s="332">
        <f>IF(1М9!D15=1М9!B14,1М9!B16,IF(1М9!D15=1М9!B16,1М9!B14,0))</f>
        <v>7976</v>
      </c>
      <c r="C10" s="333" t="str">
        <f>IF(1М9!E15=1М9!C14,1М9!C16,IF(1М9!E15=1М9!C16,1М9!C14,0))</f>
        <v>Алымов Кирилл</v>
      </c>
      <c r="D10" s="347"/>
      <c r="E10" s="335"/>
      <c r="F10" s="335"/>
      <c r="G10" s="337">
        <v>48</v>
      </c>
      <c r="H10" s="348">
        <v>7349</v>
      </c>
      <c r="I10" s="349" t="s">
        <v>172</v>
      </c>
      <c r="J10" s="345"/>
      <c r="K10" s="341"/>
      <c r="L10" s="340"/>
      <c r="M10" s="335"/>
      <c r="N10" s="335"/>
      <c r="O10" s="335"/>
      <c r="P10" s="335"/>
      <c r="Q10" s="335"/>
      <c r="R10" s="335"/>
      <c r="S10" s="335"/>
      <c r="T10" s="336"/>
      <c r="U10" s="336"/>
      <c r="V10" s="336"/>
      <c r="W10" s="336"/>
      <c r="X10" s="336"/>
      <c r="Y10" s="336"/>
      <c r="Z10" s="336"/>
      <c r="AA10" s="336"/>
    </row>
    <row r="11" spans="1:27" ht="12.75" customHeight="1">
      <c r="A11" s="331"/>
      <c r="B11" s="331"/>
      <c r="C11" s="337">
        <v>33</v>
      </c>
      <c r="D11" s="338">
        <v>8018</v>
      </c>
      <c r="E11" s="339" t="s">
        <v>179</v>
      </c>
      <c r="F11" s="340"/>
      <c r="G11" s="337"/>
      <c r="H11" s="350"/>
      <c r="I11" s="340"/>
      <c r="J11" s="340"/>
      <c r="K11" s="341"/>
      <c r="L11" s="340"/>
      <c r="M11" s="335"/>
      <c r="N11" s="335"/>
      <c r="O11" s="335"/>
      <c r="P11" s="335"/>
      <c r="Q11" s="335"/>
      <c r="R11" s="335"/>
      <c r="S11" s="335"/>
      <c r="T11" s="336"/>
      <c r="U11" s="336"/>
      <c r="V11" s="336"/>
      <c r="W11" s="336"/>
      <c r="X11" s="336"/>
      <c r="Y11" s="336"/>
      <c r="Z11" s="336"/>
      <c r="AA11" s="336"/>
    </row>
    <row r="12" spans="1:27" ht="12.75" customHeight="1">
      <c r="A12" s="331">
        <v>-4</v>
      </c>
      <c r="B12" s="332">
        <f>IF(1М9!D19=1М9!B18,1М9!B20,IF(1М9!D19=1М9!B20,1М9!B18,0))</f>
        <v>8018</v>
      </c>
      <c r="C12" s="342" t="str">
        <f>IF(1М9!E19=1М9!C18,1М9!C20,IF(1М9!E19=1М9!C20,1М9!C18,0))</f>
        <v>Туймуллин Расуль</v>
      </c>
      <c r="D12" s="343"/>
      <c r="E12" s="337">
        <v>41</v>
      </c>
      <c r="F12" s="338">
        <v>6887</v>
      </c>
      <c r="G12" s="351" t="s">
        <v>164</v>
      </c>
      <c r="H12" s="350"/>
      <c r="I12" s="340"/>
      <c r="J12" s="340"/>
      <c r="K12" s="337">
        <v>56</v>
      </c>
      <c r="L12" s="338">
        <v>6835</v>
      </c>
      <c r="M12" s="339" t="s">
        <v>163</v>
      </c>
      <c r="N12" s="340"/>
      <c r="O12" s="340"/>
      <c r="P12" s="340"/>
      <c r="Q12" s="335"/>
      <c r="R12" s="335"/>
      <c r="S12" s="335"/>
      <c r="T12" s="336"/>
      <c r="U12" s="336"/>
      <c r="V12" s="336"/>
      <c r="W12" s="336"/>
      <c r="X12" s="336"/>
      <c r="Y12" s="336"/>
      <c r="Z12" s="336"/>
      <c r="AA12" s="336"/>
    </row>
    <row r="13" spans="1:27" ht="12.75" customHeight="1">
      <c r="A13" s="331"/>
      <c r="B13" s="331"/>
      <c r="C13" s="331">
        <v>-23</v>
      </c>
      <c r="D13" s="332">
        <f>IF(1М9!F57=1М9!D55,1М9!D59,IF(1М9!F57=1М9!D59,1М9!D55,0))</f>
        <v>6887</v>
      </c>
      <c r="E13" s="342" t="str">
        <f>IF(1М9!G57=1М9!E55,1М9!E59,IF(1М9!G57=1М9!E59,1М9!E55,0))</f>
        <v>Шаяхметов Рустам</v>
      </c>
      <c r="F13" s="344"/>
      <c r="G13" s="331"/>
      <c r="H13" s="331"/>
      <c r="I13" s="340"/>
      <c r="J13" s="340"/>
      <c r="K13" s="341"/>
      <c r="L13" s="346"/>
      <c r="M13" s="341"/>
      <c r="N13" s="340"/>
      <c r="O13" s="340"/>
      <c r="P13" s="340"/>
      <c r="Q13" s="335"/>
      <c r="R13" s="335"/>
      <c r="S13" s="335"/>
      <c r="T13" s="336"/>
      <c r="U13" s="336"/>
      <c r="V13" s="336"/>
      <c r="W13" s="336"/>
      <c r="X13" s="336"/>
      <c r="Y13" s="336"/>
      <c r="Z13" s="336"/>
      <c r="AA13" s="336"/>
    </row>
    <row r="14" spans="1:27" ht="12.75" customHeight="1">
      <c r="A14" s="331">
        <v>-5</v>
      </c>
      <c r="B14" s="332">
        <f>IF(1М9!D23=1М9!B22,1М9!B24,IF(1М9!D23=1М9!B24,1М9!B22,0))</f>
        <v>8026</v>
      </c>
      <c r="C14" s="333" t="str">
        <f>IF(1М9!E23=1М9!C22,1М9!C24,IF(1М9!E23=1М9!C24,1М9!C22,0))</f>
        <v>Анохин Родион</v>
      </c>
      <c r="D14" s="347"/>
      <c r="E14" s="335"/>
      <c r="F14" s="335"/>
      <c r="G14" s="331">
        <v>-26</v>
      </c>
      <c r="H14" s="332">
        <f>IF(1М9!H29=1М9!F25,1М9!F33,IF(1М9!H29=1М9!F33,1М9!F25,0))</f>
        <v>7991</v>
      </c>
      <c r="I14" s="333" t="str">
        <f>IF(1М9!I29=1М9!G25,1М9!G33,IF(1М9!I29=1М9!G33,1М9!G25,0))</f>
        <v>Насонкин Никита</v>
      </c>
      <c r="J14" s="334"/>
      <c r="K14" s="341"/>
      <c r="L14" s="345"/>
      <c r="M14" s="341"/>
      <c r="N14" s="340"/>
      <c r="O14" s="340"/>
      <c r="P14" s="340"/>
      <c r="Q14" s="335"/>
      <c r="R14" s="335"/>
      <c r="S14" s="335"/>
      <c r="T14" s="336"/>
      <c r="U14" s="336"/>
      <c r="V14" s="336"/>
      <c r="W14" s="336"/>
      <c r="X14" s="336"/>
      <c r="Y14" s="336"/>
      <c r="Z14" s="336"/>
      <c r="AA14" s="336"/>
    </row>
    <row r="15" spans="1:27" ht="12.75" customHeight="1">
      <c r="A15" s="331"/>
      <c r="B15" s="331"/>
      <c r="C15" s="337">
        <v>34</v>
      </c>
      <c r="D15" s="338">
        <v>7756</v>
      </c>
      <c r="E15" s="339" t="s">
        <v>175</v>
      </c>
      <c r="F15" s="340"/>
      <c r="G15" s="331"/>
      <c r="H15" s="331"/>
      <c r="I15" s="341"/>
      <c r="J15" s="340"/>
      <c r="K15" s="341"/>
      <c r="L15" s="345"/>
      <c r="M15" s="341"/>
      <c r="N15" s="340"/>
      <c r="O15" s="340"/>
      <c r="P15" s="340"/>
      <c r="Q15" s="335"/>
      <c r="R15" s="335"/>
      <c r="S15" s="335"/>
      <c r="T15" s="336"/>
      <c r="U15" s="336"/>
      <c r="V15" s="336"/>
      <c r="W15" s="336"/>
      <c r="X15" s="336"/>
      <c r="Y15" s="336"/>
      <c r="Z15" s="336"/>
      <c r="AA15" s="336"/>
    </row>
    <row r="16" spans="1:27" ht="12.75" customHeight="1">
      <c r="A16" s="331">
        <v>-6</v>
      </c>
      <c r="B16" s="332">
        <f>IF(1М9!D27=1М9!B26,1М9!B28,IF(1М9!D27=1М9!B28,1М9!B26,0))</f>
        <v>7756</v>
      </c>
      <c r="C16" s="342" t="str">
        <f>IF(1М9!E27=1М9!C26,1М9!C28,IF(1М9!E27=1М9!C28,1М9!C26,0))</f>
        <v>Червяков Артем</v>
      </c>
      <c r="D16" s="343"/>
      <c r="E16" s="337">
        <v>42</v>
      </c>
      <c r="F16" s="338">
        <v>7128</v>
      </c>
      <c r="G16" s="352" t="s">
        <v>160</v>
      </c>
      <c r="H16" s="350"/>
      <c r="I16" s="337">
        <v>53</v>
      </c>
      <c r="J16" s="338">
        <v>7991</v>
      </c>
      <c r="K16" s="349" t="s">
        <v>167</v>
      </c>
      <c r="L16" s="345"/>
      <c r="M16" s="337">
        <v>58</v>
      </c>
      <c r="N16" s="338">
        <v>6835</v>
      </c>
      <c r="O16" s="339" t="s">
        <v>163</v>
      </c>
      <c r="P16" s="340"/>
      <c r="Q16" s="335"/>
      <c r="R16" s="335"/>
      <c r="S16" s="335"/>
      <c r="T16" s="336"/>
      <c r="U16" s="336"/>
      <c r="V16" s="336"/>
      <c r="W16" s="336"/>
      <c r="X16" s="336"/>
      <c r="Y16" s="336"/>
      <c r="Z16" s="336"/>
      <c r="AA16" s="336"/>
    </row>
    <row r="17" spans="1:27" ht="12.75" customHeight="1">
      <c r="A17" s="331"/>
      <c r="B17" s="331"/>
      <c r="C17" s="331">
        <v>-22</v>
      </c>
      <c r="D17" s="332">
        <f>IF(1М9!F49=1М9!D47,1М9!D51,IF(1М9!F49=1М9!D51,1М9!D47,0))</f>
        <v>7128</v>
      </c>
      <c r="E17" s="342" t="str">
        <f>IF(1М9!G49=1М9!E47,1М9!E51,IF(1М9!G49=1М9!E51,1М9!E47,0))</f>
        <v>Кушнарев Никита</v>
      </c>
      <c r="F17" s="344"/>
      <c r="G17" s="337"/>
      <c r="H17" s="345"/>
      <c r="I17" s="341"/>
      <c r="J17" s="346"/>
      <c r="K17" s="335"/>
      <c r="L17" s="335"/>
      <c r="M17" s="341"/>
      <c r="N17" s="346"/>
      <c r="O17" s="341"/>
      <c r="P17" s="340"/>
      <c r="Q17" s="335"/>
      <c r="R17" s="335"/>
      <c r="S17" s="335"/>
      <c r="T17" s="336"/>
      <c r="U17" s="336"/>
      <c r="V17" s="336"/>
      <c r="W17" s="336"/>
      <c r="X17" s="336"/>
      <c r="Y17" s="336"/>
      <c r="Z17" s="336"/>
      <c r="AA17" s="336"/>
    </row>
    <row r="18" spans="1:27" ht="12.75" customHeight="1">
      <c r="A18" s="331">
        <v>-7</v>
      </c>
      <c r="B18" s="332">
        <f>IF(1М9!D31=1М9!B30,1М9!B32,IF(1М9!D31=1М9!B32,1М9!B30,0))</f>
        <v>7754</v>
      </c>
      <c r="C18" s="333" t="str">
        <f>IF(1М9!E31=1М9!C30,1М9!C32,IF(1М9!E31=1М9!C32,1М9!C30,0))</f>
        <v>Решетников Виктор</v>
      </c>
      <c r="D18" s="347"/>
      <c r="E18" s="335"/>
      <c r="F18" s="335"/>
      <c r="G18" s="337">
        <v>49</v>
      </c>
      <c r="H18" s="348">
        <v>7128</v>
      </c>
      <c r="I18" s="349" t="s">
        <v>160</v>
      </c>
      <c r="J18" s="345"/>
      <c r="K18" s="335"/>
      <c r="L18" s="335"/>
      <c r="M18" s="341"/>
      <c r="N18" s="345"/>
      <c r="O18" s="341"/>
      <c r="P18" s="340"/>
      <c r="Q18" s="335"/>
      <c r="R18" s="335"/>
      <c r="S18" s="335"/>
      <c r="T18" s="336"/>
      <c r="U18" s="336"/>
      <c r="V18" s="336"/>
      <c r="W18" s="336"/>
      <c r="X18" s="336"/>
      <c r="Y18" s="336"/>
      <c r="Z18" s="336"/>
      <c r="AA18" s="336"/>
    </row>
    <row r="19" spans="1:27" ht="12.75" customHeight="1">
      <c r="A19" s="331"/>
      <c r="B19" s="331"/>
      <c r="C19" s="337">
        <v>35</v>
      </c>
      <c r="D19" s="338">
        <v>7754</v>
      </c>
      <c r="E19" s="339" t="s">
        <v>174</v>
      </c>
      <c r="F19" s="340"/>
      <c r="G19" s="337"/>
      <c r="H19" s="350"/>
      <c r="I19" s="340"/>
      <c r="J19" s="340"/>
      <c r="K19" s="335"/>
      <c r="L19" s="335"/>
      <c r="M19" s="341"/>
      <c r="N19" s="345"/>
      <c r="O19" s="341"/>
      <c r="P19" s="340"/>
      <c r="Q19" s="335"/>
      <c r="R19" s="335"/>
      <c r="S19" s="335"/>
      <c r="T19" s="336"/>
      <c r="U19" s="336"/>
      <c r="V19" s="336"/>
      <c r="W19" s="336"/>
      <c r="X19" s="336"/>
      <c r="Y19" s="336"/>
      <c r="Z19" s="336"/>
      <c r="AA19" s="336"/>
    </row>
    <row r="20" spans="1:27" ht="12.75" customHeight="1">
      <c r="A20" s="331">
        <v>-8</v>
      </c>
      <c r="B20" s="332">
        <f>IF(1М9!D35=1М9!B34,1М9!B36,IF(1М9!D35=1М9!B36,1М9!B34,0))</f>
        <v>8029</v>
      </c>
      <c r="C20" s="342" t="str">
        <f>IF(1М9!E35=1М9!C34,1М9!C36,IF(1М9!E35=1М9!C36,1М9!C34,0))</f>
        <v>Лежнев Илья</v>
      </c>
      <c r="D20" s="343"/>
      <c r="E20" s="337">
        <v>43</v>
      </c>
      <c r="F20" s="338">
        <v>7751</v>
      </c>
      <c r="G20" s="351" t="s">
        <v>173</v>
      </c>
      <c r="H20" s="350"/>
      <c r="I20" s="340"/>
      <c r="J20" s="340"/>
      <c r="K20" s="331">
        <v>-30</v>
      </c>
      <c r="L20" s="332">
        <f>IF(1М9!J53=1М9!H45,1М9!H61,IF(1М9!J53=1М9!H61,1М9!H45,0))</f>
        <v>6847</v>
      </c>
      <c r="M20" s="342" t="str">
        <f>IF(1М9!K53=1М9!I45,1М9!I61,IF(1М9!K53=1М9!I61,1М9!I45,0))</f>
        <v>Аксаев Алексей</v>
      </c>
      <c r="N20" s="353"/>
      <c r="O20" s="341"/>
      <c r="P20" s="340"/>
      <c r="Q20" s="335"/>
      <c r="R20" s="335"/>
      <c r="S20" s="335"/>
      <c r="T20" s="336"/>
      <c r="U20" s="336"/>
      <c r="V20" s="336"/>
      <c r="W20" s="336"/>
      <c r="X20" s="336"/>
      <c r="Y20" s="336"/>
      <c r="Z20" s="336"/>
      <c r="AA20" s="336"/>
    </row>
    <row r="21" spans="1:27" ht="12.75" customHeight="1">
      <c r="A21" s="331"/>
      <c r="B21" s="331"/>
      <c r="C21" s="331">
        <v>-21</v>
      </c>
      <c r="D21" s="332">
        <f>IF(1М9!F41=1М9!D39,1М9!D43,IF(1М9!F41=1М9!D43,1М9!D39,0))</f>
        <v>7751</v>
      </c>
      <c r="E21" s="342" t="str">
        <f>IF(1М9!G41=1М9!E39,1М9!E43,IF(1М9!G41=1М9!E43,1М9!E39,0))</f>
        <v>Галимов Рустем</v>
      </c>
      <c r="F21" s="344"/>
      <c r="G21" s="331"/>
      <c r="H21" s="331"/>
      <c r="I21" s="340"/>
      <c r="J21" s="340"/>
      <c r="K21" s="335"/>
      <c r="L21" s="335"/>
      <c r="M21" s="340"/>
      <c r="N21" s="340"/>
      <c r="O21" s="341"/>
      <c r="P21" s="340"/>
      <c r="Q21" s="335"/>
      <c r="R21" s="335"/>
      <c r="S21" s="335"/>
      <c r="T21" s="336"/>
      <c r="U21" s="336"/>
      <c r="V21" s="336"/>
      <c r="W21" s="336"/>
      <c r="X21" s="336"/>
      <c r="Y21" s="336"/>
      <c r="Z21" s="336"/>
      <c r="AA21" s="336"/>
    </row>
    <row r="22" spans="1:27" ht="12.75" customHeight="1">
      <c r="A22" s="331">
        <v>-9</v>
      </c>
      <c r="B22" s="332">
        <f>IF(1М9!D39=1М9!B38,1М9!B40,IF(1М9!D39=1М9!B40,1М9!B38,0))</f>
        <v>0</v>
      </c>
      <c r="C22" s="333" t="str">
        <f>IF(1М9!E39=1М9!C38,1М9!C40,IF(1М9!E39=1М9!C40,1М9!C38,0))</f>
        <v>_</v>
      </c>
      <c r="D22" s="347"/>
      <c r="E22" s="335"/>
      <c r="F22" s="335"/>
      <c r="G22" s="331">
        <v>-27</v>
      </c>
      <c r="H22" s="332">
        <f>IF(1М9!H45=1М9!F41,1М9!F49,IF(1М9!H45=1М9!F49,1М9!F41,0))</f>
        <v>7806</v>
      </c>
      <c r="I22" s="333" t="str">
        <f>IF(1М9!I45=1М9!G41,1М9!G49,IF(1М9!I45=1М9!G49,1М9!G41,0))</f>
        <v>Сальманов Артур</v>
      </c>
      <c r="J22" s="334"/>
      <c r="K22" s="335"/>
      <c r="L22" s="335"/>
      <c r="M22" s="340"/>
      <c r="N22" s="340"/>
      <c r="O22" s="341"/>
      <c r="P22" s="340"/>
      <c r="Q22" s="335"/>
      <c r="R22" s="335"/>
      <c r="S22" s="335"/>
      <c r="T22" s="336"/>
      <c r="U22" s="336"/>
      <c r="V22" s="336"/>
      <c r="W22" s="336"/>
      <c r="X22" s="336"/>
      <c r="Y22" s="336"/>
      <c r="Z22" s="336"/>
      <c r="AA22" s="336"/>
    </row>
    <row r="23" spans="1:27" ht="12.75" customHeight="1">
      <c r="A23" s="331"/>
      <c r="B23" s="331"/>
      <c r="C23" s="337">
        <v>36</v>
      </c>
      <c r="D23" s="338">
        <v>7814</v>
      </c>
      <c r="E23" s="339" t="s">
        <v>168</v>
      </c>
      <c r="F23" s="340"/>
      <c r="G23" s="331"/>
      <c r="H23" s="331"/>
      <c r="I23" s="341"/>
      <c r="J23" s="340"/>
      <c r="K23" s="335"/>
      <c r="L23" s="335"/>
      <c r="M23" s="340"/>
      <c r="N23" s="340"/>
      <c r="O23" s="341"/>
      <c r="P23" s="340"/>
      <c r="Q23" s="335"/>
      <c r="R23" s="335"/>
      <c r="S23" s="335"/>
      <c r="T23" s="336"/>
      <c r="U23" s="336"/>
      <c r="V23" s="336"/>
      <c r="W23" s="336"/>
      <c r="X23" s="336"/>
      <c r="Y23" s="336"/>
      <c r="Z23" s="336"/>
      <c r="AA23" s="336"/>
    </row>
    <row r="24" spans="1:27" ht="12.75" customHeight="1">
      <c r="A24" s="331">
        <v>-10</v>
      </c>
      <c r="B24" s="332">
        <f>IF(1М9!D43=1М9!B42,1М9!B44,IF(1М9!D43=1М9!B44,1М9!B42,0))</f>
        <v>7814</v>
      </c>
      <c r="C24" s="342" t="str">
        <f>IF(1М9!E43=1М9!C42,1М9!C44,IF(1М9!E43=1М9!C44,1М9!C42,0))</f>
        <v>Назмиев Аскар</v>
      </c>
      <c r="D24" s="343"/>
      <c r="E24" s="337">
        <v>44</v>
      </c>
      <c r="F24" s="338">
        <v>7120</v>
      </c>
      <c r="G24" s="352" t="s">
        <v>158</v>
      </c>
      <c r="H24" s="350"/>
      <c r="I24" s="337">
        <v>54</v>
      </c>
      <c r="J24" s="338">
        <v>7120</v>
      </c>
      <c r="K24" s="339" t="s">
        <v>158</v>
      </c>
      <c r="L24" s="340"/>
      <c r="M24" s="340"/>
      <c r="N24" s="340"/>
      <c r="O24" s="337">
        <v>60</v>
      </c>
      <c r="P24" s="348">
        <v>6835</v>
      </c>
      <c r="Q24" s="339" t="s">
        <v>163</v>
      </c>
      <c r="R24" s="339"/>
      <c r="S24" s="339"/>
      <c r="T24" s="336"/>
      <c r="U24" s="336"/>
      <c r="V24" s="336"/>
      <c r="W24" s="336"/>
      <c r="X24" s="336"/>
      <c r="Y24" s="336"/>
      <c r="Z24" s="336"/>
      <c r="AA24" s="336"/>
    </row>
    <row r="25" spans="1:27" ht="12.75" customHeight="1">
      <c r="A25" s="331"/>
      <c r="B25" s="331"/>
      <c r="C25" s="331">
        <v>-20</v>
      </c>
      <c r="D25" s="332">
        <f>IF(1М9!F33=1М9!D31,1М9!D35,IF(1М9!F33=1М9!D35,1М9!D31,0))</f>
        <v>7120</v>
      </c>
      <c r="E25" s="342" t="str">
        <f>IF(1М9!G33=1М9!E31,1М9!E35,IF(1М9!G33=1М9!E35,1М9!E31,0))</f>
        <v>Ветошкин Владимир</v>
      </c>
      <c r="F25" s="344"/>
      <c r="G25" s="337"/>
      <c r="H25" s="345"/>
      <c r="I25" s="341"/>
      <c r="J25" s="346"/>
      <c r="K25" s="341"/>
      <c r="L25" s="340"/>
      <c r="M25" s="340"/>
      <c r="N25" s="340"/>
      <c r="O25" s="341"/>
      <c r="P25" s="340"/>
      <c r="Q25" s="354"/>
      <c r="R25" s="355" t="s">
        <v>54</v>
      </c>
      <c r="S25" s="355"/>
      <c r="T25" s="336"/>
      <c r="U25" s="336"/>
      <c r="V25" s="336"/>
      <c r="W25" s="336"/>
      <c r="X25" s="336"/>
      <c r="Y25" s="336"/>
      <c r="Z25" s="336"/>
      <c r="AA25" s="336"/>
    </row>
    <row r="26" spans="1:27" ht="12.75" customHeight="1">
      <c r="A26" s="331">
        <v>-11</v>
      </c>
      <c r="B26" s="332">
        <f>IF(1М9!D47=1М9!B46,1М9!B48,IF(1М9!D47=1М9!B48,1М9!B46,0))</f>
        <v>7320</v>
      </c>
      <c r="C26" s="333" t="str">
        <f>IF(1М9!E47=1М9!C46,1М9!C48,IF(1М9!E47=1М9!C48,1М9!C46,0))</f>
        <v>Тагиров Ислам</v>
      </c>
      <c r="D26" s="347"/>
      <c r="E26" s="335"/>
      <c r="F26" s="335"/>
      <c r="G26" s="337">
        <v>50</v>
      </c>
      <c r="H26" s="348">
        <v>7120</v>
      </c>
      <c r="I26" s="349" t="s">
        <v>158</v>
      </c>
      <c r="J26" s="345"/>
      <c r="K26" s="341"/>
      <c r="L26" s="340"/>
      <c r="M26" s="340"/>
      <c r="N26" s="340"/>
      <c r="O26" s="341"/>
      <c r="P26" s="340"/>
      <c r="Q26" s="335"/>
      <c r="R26" s="335"/>
      <c r="S26" s="335"/>
      <c r="T26" s="336"/>
      <c r="U26" s="336"/>
      <c r="V26" s="336"/>
      <c r="W26" s="336"/>
      <c r="X26" s="336"/>
      <c r="Y26" s="336"/>
      <c r="Z26" s="336"/>
      <c r="AA26" s="336"/>
    </row>
    <row r="27" spans="1:27" ht="12.75" customHeight="1">
      <c r="A27" s="331"/>
      <c r="B27" s="331"/>
      <c r="C27" s="337">
        <v>37</v>
      </c>
      <c r="D27" s="338">
        <v>8025</v>
      </c>
      <c r="E27" s="339" t="s">
        <v>181</v>
      </c>
      <c r="F27" s="340"/>
      <c r="G27" s="337"/>
      <c r="H27" s="350"/>
      <c r="I27" s="340"/>
      <c r="J27" s="340"/>
      <c r="K27" s="341"/>
      <c r="L27" s="340"/>
      <c r="M27" s="340"/>
      <c r="N27" s="340"/>
      <c r="O27" s="341"/>
      <c r="P27" s="340"/>
      <c r="Q27" s="335"/>
      <c r="R27" s="335"/>
      <c r="S27" s="335"/>
      <c r="T27" s="336"/>
      <c r="U27" s="336"/>
      <c r="V27" s="336"/>
      <c r="W27" s="336"/>
      <c r="X27" s="336"/>
      <c r="Y27" s="336"/>
      <c r="Z27" s="336"/>
      <c r="AA27" s="336"/>
    </row>
    <row r="28" spans="1:27" ht="12.75" customHeight="1">
      <c r="A28" s="331">
        <v>-12</v>
      </c>
      <c r="B28" s="332">
        <f>IF(1М9!D51=1М9!B50,1М9!B52,IF(1М9!D51=1М9!B52,1М9!B50,0))</f>
        <v>8025</v>
      </c>
      <c r="C28" s="342" t="str">
        <f>IF(1М9!E51=1М9!C50,1М9!C52,IF(1М9!E51=1М9!C52,1М9!C50,0))</f>
        <v>Арсланов Артем</v>
      </c>
      <c r="D28" s="343"/>
      <c r="E28" s="337">
        <v>45</v>
      </c>
      <c r="F28" s="338">
        <v>7883</v>
      </c>
      <c r="G28" s="351" t="s">
        <v>166</v>
      </c>
      <c r="H28" s="350"/>
      <c r="I28" s="340"/>
      <c r="J28" s="340"/>
      <c r="K28" s="337">
        <v>57</v>
      </c>
      <c r="L28" s="338">
        <v>6112</v>
      </c>
      <c r="M28" s="339" t="s">
        <v>162</v>
      </c>
      <c r="N28" s="340"/>
      <c r="O28" s="341"/>
      <c r="P28" s="340"/>
      <c r="Q28" s="335"/>
      <c r="R28" s="335"/>
      <c r="S28" s="335"/>
      <c r="T28" s="336"/>
      <c r="U28" s="336"/>
      <c r="V28" s="336"/>
      <c r="W28" s="336"/>
      <c r="X28" s="336"/>
      <c r="Y28" s="336"/>
      <c r="Z28" s="336"/>
      <c r="AA28" s="336"/>
    </row>
    <row r="29" spans="1:27" ht="12.75" customHeight="1">
      <c r="A29" s="331"/>
      <c r="B29" s="331"/>
      <c r="C29" s="331">
        <v>-19</v>
      </c>
      <c r="D29" s="332">
        <f>IF(1М9!F25=1М9!D23,1М9!D27,IF(1М9!F25=1М9!D27,1М9!D23,0))</f>
        <v>7883</v>
      </c>
      <c r="E29" s="342" t="str">
        <f>IF(1М9!G25=1М9!E23,1М9!E27,IF(1М9!G25=1М9!E27,1М9!E23,0))</f>
        <v>Петровский Тимофей</v>
      </c>
      <c r="F29" s="344"/>
      <c r="G29" s="331"/>
      <c r="H29" s="331"/>
      <c r="I29" s="340"/>
      <c r="J29" s="340"/>
      <c r="K29" s="341"/>
      <c r="L29" s="346"/>
      <c r="M29" s="341"/>
      <c r="N29" s="340"/>
      <c r="O29" s="341"/>
      <c r="P29" s="340"/>
      <c r="Q29" s="335"/>
      <c r="R29" s="335"/>
      <c r="S29" s="335"/>
      <c r="T29" s="336"/>
      <c r="U29" s="336"/>
      <c r="V29" s="336"/>
      <c r="W29" s="336"/>
      <c r="X29" s="336"/>
      <c r="Y29" s="336"/>
      <c r="Z29" s="336"/>
      <c r="AA29" s="336"/>
    </row>
    <row r="30" spans="1:27" ht="12.75" customHeight="1">
      <c r="A30" s="331">
        <v>-13</v>
      </c>
      <c r="B30" s="332">
        <f>IF(1М9!D55=1М9!B54,1М9!B56,IF(1М9!D55=1М9!B56,1М9!B54,0))</f>
        <v>8022</v>
      </c>
      <c r="C30" s="333" t="str">
        <f>IF(1М9!E55=1М9!C54,1М9!C56,IF(1М9!E55=1М9!C56,1М9!C54,0))</f>
        <v>Абубакиров Баязит</v>
      </c>
      <c r="D30" s="347"/>
      <c r="E30" s="335"/>
      <c r="F30" s="335"/>
      <c r="G30" s="331">
        <v>-28</v>
      </c>
      <c r="H30" s="332">
        <f>IF(1М9!H61=1М9!F57,1М9!F65,IF(1М9!H61=1М9!F65,1М9!F57,0))</f>
        <v>6704</v>
      </c>
      <c r="I30" s="333" t="str">
        <f>IF(1М9!I61=1М9!G57,1М9!G65,IF(1М9!I61=1М9!G65,1М9!G57,0))</f>
        <v>Сабиров Ильяс</v>
      </c>
      <c r="J30" s="334"/>
      <c r="K30" s="341"/>
      <c r="L30" s="345"/>
      <c r="M30" s="341"/>
      <c r="N30" s="340"/>
      <c r="O30" s="341"/>
      <c r="P30" s="340"/>
      <c r="Q30" s="335"/>
      <c r="R30" s="335"/>
      <c r="S30" s="335"/>
      <c r="T30" s="336"/>
      <c r="U30" s="336"/>
      <c r="V30" s="336"/>
      <c r="W30" s="336"/>
      <c r="X30" s="336"/>
      <c r="Y30" s="336"/>
      <c r="Z30" s="336"/>
      <c r="AA30" s="336"/>
    </row>
    <row r="31" spans="1:27" ht="12.75" customHeight="1">
      <c r="A31" s="331"/>
      <c r="B31" s="331"/>
      <c r="C31" s="337">
        <v>38</v>
      </c>
      <c r="D31" s="338">
        <v>7852</v>
      </c>
      <c r="E31" s="339" t="s">
        <v>177</v>
      </c>
      <c r="F31" s="340"/>
      <c r="G31" s="331"/>
      <c r="H31" s="331"/>
      <c r="I31" s="341"/>
      <c r="J31" s="340"/>
      <c r="K31" s="341"/>
      <c r="L31" s="345"/>
      <c r="M31" s="341"/>
      <c r="N31" s="340"/>
      <c r="O31" s="341"/>
      <c r="P31" s="340"/>
      <c r="Q31" s="335"/>
      <c r="R31" s="335"/>
      <c r="S31" s="335"/>
      <c r="T31" s="336"/>
      <c r="U31" s="336"/>
      <c r="V31" s="336"/>
      <c r="W31" s="336"/>
      <c r="X31" s="336"/>
      <c r="Y31" s="336"/>
      <c r="Z31" s="336"/>
      <c r="AA31" s="336"/>
    </row>
    <row r="32" spans="1:27" ht="12.75" customHeight="1">
      <c r="A32" s="331">
        <v>-14</v>
      </c>
      <c r="B32" s="332">
        <f>IF(1М9!D59=1М9!B58,1М9!B60,IF(1М9!D59=1М9!B60,1М9!B58,0))</f>
        <v>7852</v>
      </c>
      <c r="C32" s="342" t="str">
        <f>IF(1М9!E59=1М9!C58,1М9!C60,IF(1М9!E59=1М9!C60,1М9!C58,0))</f>
        <v>Мухтаров Карим</v>
      </c>
      <c r="D32" s="343"/>
      <c r="E32" s="337">
        <v>46</v>
      </c>
      <c r="F32" s="338">
        <v>6112</v>
      </c>
      <c r="G32" s="352" t="s">
        <v>162</v>
      </c>
      <c r="H32" s="350"/>
      <c r="I32" s="337">
        <v>55</v>
      </c>
      <c r="J32" s="338">
        <v>6112</v>
      </c>
      <c r="K32" s="349" t="s">
        <v>162</v>
      </c>
      <c r="L32" s="345"/>
      <c r="M32" s="337">
        <v>59</v>
      </c>
      <c r="N32" s="338">
        <v>6112</v>
      </c>
      <c r="O32" s="349" t="s">
        <v>162</v>
      </c>
      <c r="P32" s="340"/>
      <c r="Q32" s="335"/>
      <c r="R32" s="335"/>
      <c r="S32" s="335"/>
      <c r="T32" s="336"/>
      <c r="U32" s="336"/>
      <c r="V32" s="336"/>
      <c r="W32" s="336"/>
      <c r="X32" s="336"/>
      <c r="Y32" s="336"/>
      <c r="Z32" s="336"/>
      <c r="AA32" s="336"/>
    </row>
    <row r="33" spans="1:27" ht="12.75" customHeight="1">
      <c r="A33" s="331"/>
      <c r="B33" s="331"/>
      <c r="C33" s="331">
        <v>-18</v>
      </c>
      <c r="D33" s="332">
        <f>IF(1М9!F17=1М9!D15,1М9!D19,IF(1М9!F17=1М9!D19,1М9!D15,0))</f>
        <v>6112</v>
      </c>
      <c r="E33" s="342" t="str">
        <f>IF(1М9!G17=1М9!E15,1М9!E19,IF(1М9!G17=1М9!E19,1М9!E15,0))</f>
        <v>Тимергалиев Эдгар</v>
      </c>
      <c r="F33" s="344"/>
      <c r="G33" s="337"/>
      <c r="H33" s="345"/>
      <c r="I33" s="341"/>
      <c r="J33" s="346"/>
      <c r="K33" s="335"/>
      <c r="L33" s="335"/>
      <c r="M33" s="341"/>
      <c r="N33" s="346"/>
      <c r="O33" s="335"/>
      <c r="P33" s="335"/>
      <c r="Q33" s="335"/>
      <c r="R33" s="335"/>
      <c r="S33" s="335"/>
      <c r="T33" s="336"/>
      <c r="U33" s="336"/>
      <c r="V33" s="336"/>
      <c r="W33" s="336"/>
      <c r="X33" s="336"/>
      <c r="Y33" s="336"/>
      <c r="Z33" s="336"/>
      <c r="AA33" s="336"/>
    </row>
    <row r="34" spans="1:27" ht="12.75" customHeight="1">
      <c r="A34" s="331">
        <v>-15</v>
      </c>
      <c r="B34" s="332">
        <f>IF(1М9!D63=1М9!B62,1М9!B64,IF(1М9!D63=1М9!B64,1М9!B62,0))</f>
        <v>7975</v>
      </c>
      <c r="C34" s="333" t="str">
        <f>IF(1М9!E63=1М9!C62,1М9!C64,IF(1М9!E63=1М9!C64,1М9!C62,0))</f>
        <v>Иванов Павел</v>
      </c>
      <c r="D34" s="347"/>
      <c r="E34" s="335"/>
      <c r="F34" s="335"/>
      <c r="G34" s="337">
        <v>51</v>
      </c>
      <c r="H34" s="348">
        <v>6112</v>
      </c>
      <c r="I34" s="349" t="s">
        <v>162</v>
      </c>
      <c r="J34" s="345"/>
      <c r="K34" s="335"/>
      <c r="L34" s="335"/>
      <c r="M34" s="341"/>
      <c r="N34" s="345"/>
      <c r="O34" s="331">
        <v>-60</v>
      </c>
      <c r="P34" s="332">
        <f>IF(P24=N16,N32,IF(P24=N32,N16,0))</f>
        <v>6112</v>
      </c>
      <c r="Q34" s="333" t="str">
        <f>IF(Q24=O16,O32,IF(Q24=O32,O16,0))</f>
        <v>Тимергалиев Эдгар</v>
      </c>
      <c r="R34" s="333"/>
      <c r="S34" s="333"/>
      <c r="T34" s="336"/>
      <c r="U34" s="336"/>
      <c r="V34" s="336"/>
      <c r="W34" s="336"/>
      <c r="X34" s="336"/>
      <c r="Y34" s="336"/>
      <c r="Z34" s="336"/>
      <c r="AA34" s="336"/>
    </row>
    <row r="35" spans="1:27" ht="12.75" customHeight="1">
      <c r="A35" s="331"/>
      <c r="B35" s="331"/>
      <c r="C35" s="337">
        <v>39</v>
      </c>
      <c r="D35" s="338">
        <v>7975</v>
      </c>
      <c r="E35" s="339" t="s">
        <v>169</v>
      </c>
      <c r="F35" s="340"/>
      <c r="G35" s="341"/>
      <c r="H35" s="350"/>
      <c r="I35" s="340"/>
      <c r="J35" s="340"/>
      <c r="K35" s="335"/>
      <c r="L35" s="335"/>
      <c r="M35" s="341"/>
      <c r="N35" s="345"/>
      <c r="O35" s="335"/>
      <c r="P35" s="335"/>
      <c r="Q35" s="354"/>
      <c r="R35" s="355" t="s">
        <v>55</v>
      </c>
      <c r="S35" s="355"/>
      <c r="T35" s="336"/>
      <c r="U35" s="336"/>
      <c r="V35" s="336"/>
      <c r="W35" s="336"/>
      <c r="X35" s="336"/>
      <c r="Y35" s="336"/>
      <c r="Z35" s="336"/>
      <c r="AA35" s="336"/>
    </row>
    <row r="36" spans="1:27" ht="12.75" customHeight="1">
      <c r="A36" s="331">
        <v>-16</v>
      </c>
      <c r="B36" s="332">
        <f>IF(1М9!D67=1М9!B66,1М9!B68,IF(1М9!D67=1М9!B68,1М9!B66,0))</f>
        <v>0</v>
      </c>
      <c r="C36" s="342" t="str">
        <f>IF(1М9!E67=1М9!C66,1М9!C68,IF(1М9!E67=1М9!C68,1М9!C66,0))</f>
        <v>_</v>
      </c>
      <c r="D36" s="343"/>
      <c r="E36" s="337">
        <v>47</v>
      </c>
      <c r="F36" s="338">
        <v>7044</v>
      </c>
      <c r="G36" s="349" t="s">
        <v>170</v>
      </c>
      <c r="H36" s="350"/>
      <c r="I36" s="340"/>
      <c r="J36" s="340"/>
      <c r="K36" s="331">
        <v>-29</v>
      </c>
      <c r="L36" s="332">
        <f>IF(1М9!J21=1М9!H13,1М9!H29,IF(1М9!J21=1М9!H29,1М9!H13,0))</f>
        <v>7272</v>
      </c>
      <c r="M36" s="342" t="str">
        <f>IF(1М9!K21=1М9!I13,1М9!I29,IF(1М9!K21=1М9!I29,1М9!I13,0))</f>
        <v>Апулов Арсений</v>
      </c>
      <c r="N36" s="353"/>
      <c r="O36" s="335"/>
      <c r="P36" s="335"/>
      <c r="Q36" s="335"/>
      <c r="R36" s="335"/>
      <c r="S36" s="335"/>
      <c r="T36" s="336"/>
      <c r="U36" s="336"/>
      <c r="V36" s="336"/>
      <c r="W36" s="336"/>
      <c r="X36" s="336"/>
      <c r="Y36" s="336"/>
      <c r="Z36" s="336"/>
      <c r="AA36" s="336"/>
    </row>
    <row r="37" spans="1:27" ht="12.75" customHeight="1">
      <c r="A37" s="331"/>
      <c r="B37" s="331"/>
      <c r="C37" s="331">
        <v>-17</v>
      </c>
      <c r="D37" s="332">
        <f>IF(1М9!F9=1М9!D7,1М9!D11,IF(1М9!F9=1М9!D11,1М9!D7,0))</f>
        <v>7044</v>
      </c>
      <c r="E37" s="342" t="str">
        <f>IF(1М9!G9=1М9!E7,1М9!E11,IF(1М9!G9=1М9!E11,1М9!E7,0))</f>
        <v>Еркаев Ярослав</v>
      </c>
      <c r="F37" s="344"/>
      <c r="G37" s="335"/>
      <c r="H37" s="331"/>
      <c r="I37" s="340"/>
      <c r="J37" s="340"/>
      <c r="K37" s="335"/>
      <c r="L37" s="335"/>
      <c r="M37" s="335"/>
      <c r="N37" s="335"/>
      <c r="O37" s="335"/>
      <c r="P37" s="335"/>
      <c r="Q37" s="335"/>
      <c r="R37" s="335"/>
      <c r="S37" s="335"/>
      <c r="T37" s="336"/>
      <c r="U37" s="336"/>
      <c r="V37" s="336"/>
      <c r="W37" s="336"/>
      <c r="X37" s="336"/>
      <c r="Y37" s="336"/>
      <c r="Z37" s="336"/>
      <c r="AA37" s="336"/>
    </row>
    <row r="38" spans="1:27" ht="12.75" customHeight="1">
      <c r="A38" s="331"/>
      <c r="B38" s="331"/>
      <c r="C38" s="335"/>
      <c r="D38" s="347"/>
      <c r="E38" s="335"/>
      <c r="F38" s="335"/>
      <c r="G38" s="335"/>
      <c r="H38" s="331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6"/>
      <c r="U38" s="336"/>
      <c r="V38" s="336"/>
      <c r="W38" s="336"/>
      <c r="X38" s="336"/>
      <c r="Y38" s="336"/>
      <c r="Z38" s="336"/>
      <c r="AA38" s="336"/>
    </row>
    <row r="39" spans="1:27" ht="12.75" customHeight="1">
      <c r="A39" s="331">
        <v>-40</v>
      </c>
      <c r="B39" s="332">
        <f>IF(F8=D7,D9,IF(F8=D9,D7,0))</f>
        <v>7247</v>
      </c>
      <c r="C39" s="333" t="str">
        <f>IF(G8=E7,E9,IF(G8=E9,E7,0))</f>
        <v>Зайнетдинов Денис</v>
      </c>
      <c r="D39" s="347"/>
      <c r="E39" s="335"/>
      <c r="F39" s="335"/>
      <c r="G39" s="335"/>
      <c r="H39" s="331"/>
      <c r="I39" s="335"/>
      <c r="J39" s="335"/>
      <c r="K39" s="331">
        <v>-48</v>
      </c>
      <c r="L39" s="332">
        <f>IF(H10=F8,F12,IF(H10=F12,F8,0))</f>
        <v>6887</v>
      </c>
      <c r="M39" s="333" t="str">
        <f>IF(I10=G8,G12,IF(I10=G12,G8,0))</f>
        <v>Шаяхметов Рустам</v>
      </c>
      <c r="N39" s="334"/>
      <c r="O39" s="335"/>
      <c r="P39" s="335"/>
      <c r="Q39" s="335"/>
      <c r="R39" s="335"/>
      <c r="S39" s="335"/>
      <c r="T39" s="336"/>
      <c r="U39" s="336"/>
      <c r="V39" s="336"/>
      <c r="W39" s="336"/>
      <c r="X39" s="336"/>
      <c r="Y39" s="336"/>
      <c r="Z39" s="336"/>
      <c r="AA39" s="336"/>
    </row>
    <row r="40" spans="1:27" ht="12.75" customHeight="1">
      <c r="A40" s="331"/>
      <c r="B40" s="331"/>
      <c r="C40" s="337">
        <v>71</v>
      </c>
      <c r="D40" s="348">
        <v>8018</v>
      </c>
      <c r="E40" s="339" t="s">
        <v>179</v>
      </c>
      <c r="F40" s="340"/>
      <c r="G40" s="335"/>
      <c r="H40" s="350"/>
      <c r="I40" s="335"/>
      <c r="J40" s="335"/>
      <c r="K40" s="331"/>
      <c r="L40" s="331"/>
      <c r="M40" s="337">
        <v>67</v>
      </c>
      <c r="N40" s="348">
        <v>6887</v>
      </c>
      <c r="O40" s="339" t="s">
        <v>164</v>
      </c>
      <c r="P40" s="340"/>
      <c r="Q40" s="335"/>
      <c r="R40" s="335"/>
      <c r="S40" s="335"/>
      <c r="T40" s="336"/>
      <c r="U40" s="336"/>
      <c r="V40" s="336"/>
      <c r="W40" s="336"/>
      <c r="X40" s="336"/>
      <c r="Y40" s="336"/>
      <c r="Z40" s="336"/>
      <c r="AA40" s="336"/>
    </row>
    <row r="41" spans="1:27" ht="12.75" customHeight="1">
      <c r="A41" s="331">
        <v>-41</v>
      </c>
      <c r="B41" s="332">
        <f>IF(F12=D11,D13,IF(F12=D13,D11,0))</f>
        <v>8018</v>
      </c>
      <c r="C41" s="342" t="str">
        <f>IF(G12=E11,E13,IF(G12=E13,E11,0))</f>
        <v>Туймуллин Расуль</v>
      </c>
      <c r="D41" s="356"/>
      <c r="E41" s="341"/>
      <c r="F41" s="340"/>
      <c r="G41" s="335"/>
      <c r="H41" s="335"/>
      <c r="I41" s="335"/>
      <c r="J41" s="335"/>
      <c r="K41" s="331">
        <v>-49</v>
      </c>
      <c r="L41" s="332">
        <f>IF(H18=F16,F20,IF(H18=F20,F16,0))</f>
        <v>7751</v>
      </c>
      <c r="M41" s="342" t="str">
        <f>IF(I18=G16,G20,IF(I18=G20,G16,0))</f>
        <v>Галимов Рустем</v>
      </c>
      <c r="N41" s="340"/>
      <c r="O41" s="341"/>
      <c r="P41" s="340"/>
      <c r="Q41" s="340"/>
      <c r="R41" s="335"/>
      <c r="S41" s="340"/>
      <c r="T41" s="336"/>
      <c r="U41" s="336"/>
      <c r="V41" s="336"/>
      <c r="W41" s="336"/>
      <c r="X41" s="336"/>
      <c r="Y41" s="336"/>
      <c r="Z41" s="336"/>
      <c r="AA41" s="336"/>
    </row>
    <row r="42" spans="1:27" ht="12.75" customHeight="1">
      <c r="A42" s="331"/>
      <c r="B42" s="331"/>
      <c r="C42" s="335"/>
      <c r="D42" s="357"/>
      <c r="E42" s="337">
        <v>75</v>
      </c>
      <c r="F42" s="348">
        <v>7756</v>
      </c>
      <c r="G42" s="339" t="s">
        <v>175</v>
      </c>
      <c r="H42" s="340"/>
      <c r="I42" s="335"/>
      <c r="J42" s="335"/>
      <c r="K42" s="331"/>
      <c r="L42" s="331"/>
      <c r="M42" s="335"/>
      <c r="N42" s="335"/>
      <c r="O42" s="337">
        <v>69</v>
      </c>
      <c r="P42" s="348">
        <v>7044</v>
      </c>
      <c r="Q42" s="358" t="s">
        <v>170</v>
      </c>
      <c r="R42" s="358"/>
      <c r="S42" s="358"/>
      <c r="T42" s="336"/>
      <c r="U42" s="336"/>
      <c r="V42" s="336"/>
      <c r="W42" s="336"/>
      <c r="X42" s="336"/>
      <c r="Y42" s="336"/>
      <c r="Z42" s="336"/>
      <c r="AA42" s="336"/>
    </row>
    <row r="43" spans="1:27" ht="12.75" customHeight="1">
      <c r="A43" s="331">
        <v>-42</v>
      </c>
      <c r="B43" s="332">
        <f>IF(F16=D15,D17,IF(F16=D17,D15,0))</f>
        <v>7756</v>
      </c>
      <c r="C43" s="333" t="str">
        <f>IF(G16=E15,E17,IF(G16=E17,E15,0))</f>
        <v>Червяков Артем</v>
      </c>
      <c r="D43" s="347"/>
      <c r="E43" s="341"/>
      <c r="F43" s="346"/>
      <c r="G43" s="341"/>
      <c r="H43" s="340"/>
      <c r="I43" s="335"/>
      <c r="J43" s="335"/>
      <c r="K43" s="331">
        <v>-50</v>
      </c>
      <c r="L43" s="332">
        <f>IF(H26=F24,F28,IF(H26=F28,F24,0))</f>
        <v>7883</v>
      </c>
      <c r="M43" s="333" t="str">
        <f>IF(I26=G24,G28,IF(I26=G28,G24,0))</f>
        <v>Петровский Тимофей</v>
      </c>
      <c r="N43" s="334"/>
      <c r="O43" s="341"/>
      <c r="P43" s="340"/>
      <c r="Q43" s="359"/>
      <c r="R43" s="355" t="s">
        <v>56</v>
      </c>
      <c r="S43" s="355"/>
      <c r="T43" s="336"/>
      <c r="U43" s="336"/>
      <c r="V43" s="336"/>
      <c r="W43" s="336"/>
      <c r="X43" s="336"/>
      <c r="Y43" s="336"/>
      <c r="Z43" s="336"/>
      <c r="AA43" s="336"/>
    </row>
    <row r="44" spans="1:27" ht="12.75" customHeight="1">
      <c r="A44" s="331"/>
      <c r="B44" s="331"/>
      <c r="C44" s="337">
        <v>72</v>
      </c>
      <c r="D44" s="348">
        <v>7756</v>
      </c>
      <c r="E44" s="349" t="s">
        <v>175</v>
      </c>
      <c r="F44" s="345"/>
      <c r="G44" s="341"/>
      <c r="H44" s="340"/>
      <c r="I44" s="335"/>
      <c r="J44" s="335"/>
      <c r="K44" s="331"/>
      <c r="L44" s="331"/>
      <c r="M44" s="337">
        <v>68</v>
      </c>
      <c r="N44" s="348">
        <v>7044</v>
      </c>
      <c r="O44" s="349" t="s">
        <v>170</v>
      </c>
      <c r="P44" s="340"/>
      <c r="Q44" s="354"/>
      <c r="R44" s="335"/>
      <c r="S44" s="354"/>
      <c r="T44" s="336"/>
      <c r="U44" s="336"/>
      <c r="V44" s="336"/>
      <c r="W44" s="336"/>
      <c r="X44" s="336"/>
      <c r="Y44" s="336"/>
      <c r="Z44" s="336"/>
      <c r="AA44" s="336"/>
    </row>
    <row r="45" spans="1:27" ht="12.75" customHeight="1">
      <c r="A45" s="331">
        <v>-43</v>
      </c>
      <c r="B45" s="332">
        <f>IF(F20=D19,D21,IF(F20=D21,D19,0))</f>
        <v>7754</v>
      </c>
      <c r="C45" s="342" t="str">
        <f>IF(G20=E19,E21,IF(G20=E21,E19,0))</f>
        <v>Решетников Виктор</v>
      </c>
      <c r="D45" s="356"/>
      <c r="E45" s="335"/>
      <c r="F45" s="335"/>
      <c r="G45" s="341"/>
      <c r="H45" s="340"/>
      <c r="I45" s="335"/>
      <c r="J45" s="335"/>
      <c r="K45" s="331">
        <v>-51</v>
      </c>
      <c r="L45" s="332">
        <f>IF(H34=F32,F36,IF(H34=F36,F32,0))</f>
        <v>7044</v>
      </c>
      <c r="M45" s="342" t="str">
        <f>IF(I34=G32,G36,IF(I34=G36,G32,0))</f>
        <v>Еркаев Ярослав</v>
      </c>
      <c r="N45" s="340"/>
      <c r="O45" s="335"/>
      <c r="P45" s="335"/>
      <c r="Q45" s="335"/>
      <c r="R45" s="335"/>
      <c r="S45" s="335"/>
      <c r="T45" s="336"/>
      <c r="U45" s="336"/>
      <c r="V45" s="336"/>
      <c r="W45" s="336"/>
      <c r="X45" s="336"/>
      <c r="Y45" s="336"/>
      <c r="Z45" s="336"/>
      <c r="AA45" s="336"/>
    </row>
    <row r="46" spans="1:27" ht="12.75" customHeight="1">
      <c r="A46" s="331"/>
      <c r="B46" s="331"/>
      <c r="C46" s="340"/>
      <c r="D46" s="356"/>
      <c r="E46" s="335"/>
      <c r="F46" s="335"/>
      <c r="G46" s="337">
        <v>77</v>
      </c>
      <c r="H46" s="348">
        <v>7814</v>
      </c>
      <c r="I46" s="339" t="s">
        <v>168</v>
      </c>
      <c r="J46" s="340"/>
      <c r="K46" s="331"/>
      <c r="L46" s="331"/>
      <c r="M46" s="335"/>
      <c r="N46" s="335"/>
      <c r="O46" s="331">
        <v>-69</v>
      </c>
      <c r="P46" s="332">
        <f>IF(P42=N40,N44,IF(P42=N44,N40,0))</f>
        <v>6887</v>
      </c>
      <c r="Q46" s="333" t="str">
        <f>IF(Q42=O40,O44,IF(Q42=O44,O40,0))</f>
        <v>Шаяхметов Рустам</v>
      </c>
      <c r="R46" s="339"/>
      <c r="S46" s="339"/>
      <c r="T46" s="336"/>
      <c r="U46" s="336"/>
      <c r="V46" s="336"/>
      <c r="W46" s="336"/>
      <c r="X46" s="336"/>
      <c r="Y46" s="336"/>
      <c r="Z46" s="336"/>
      <c r="AA46" s="336"/>
    </row>
    <row r="47" spans="1:27" ht="12.75" customHeight="1">
      <c r="A47" s="331">
        <v>-44</v>
      </c>
      <c r="B47" s="332">
        <f>IF(F24=D23,D25,IF(F24=D25,D23,0))</f>
        <v>7814</v>
      </c>
      <c r="C47" s="333" t="str">
        <f>IF(G24=E23,E25,IF(G24=E25,E23,0))</f>
        <v>Назмиев Аскар</v>
      </c>
      <c r="D47" s="347"/>
      <c r="E47" s="335"/>
      <c r="F47" s="335"/>
      <c r="G47" s="341"/>
      <c r="H47" s="346"/>
      <c r="I47" s="360" t="s">
        <v>57</v>
      </c>
      <c r="J47" s="360"/>
      <c r="K47" s="335"/>
      <c r="L47" s="335"/>
      <c r="M47" s="331">
        <v>-67</v>
      </c>
      <c r="N47" s="332">
        <f>IF(N40=L39,L41,IF(N40=L41,L39,0))</f>
        <v>7751</v>
      </c>
      <c r="O47" s="333" t="str">
        <f>IF(O40=M39,M41,IF(O40=M41,M39,0))</f>
        <v>Галимов Рустем</v>
      </c>
      <c r="P47" s="334"/>
      <c r="Q47" s="354"/>
      <c r="R47" s="355" t="s">
        <v>58</v>
      </c>
      <c r="S47" s="355"/>
      <c r="T47" s="336"/>
      <c r="U47" s="336"/>
      <c r="V47" s="336"/>
      <c r="W47" s="336"/>
      <c r="X47" s="336"/>
      <c r="Y47" s="336"/>
      <c r="Z47" s="336"/>
      <c r="AA47" s="336"/>
    </row>
    <row r="48" spans="1:27" ht="12.75" customHeight="1">
      <c r="A48" s="331"/>
      <c r="B48" s="331"/>
      <c r="C48" s="337">
        <v>73</v>
      </c>
      <c r="D48" s="348">
        <v>7814</v>
      </c>
      <c r="E48" s="339" t="s">
        <v>168</v>
      </c>
      <c r="F48" s="340"/>
      <c r="G48" s="341"/>
      <c r="H48" s="345"/>
      <c r="I48" s="335"/>
      <c r="J48" s="335"/>
      <c r="K48" s="335"/>
      <c r="L48" s="335"/>
      <c r="M48" s="331"/>
      <c r="N48" s="331"/>
      <c r="O48" s="337">
        <v>70</v>
      </c>
      <c r="P48" s="348">
        <v>7883</v>
      </c>
      <c r="Q48" s="339" t="s">
        <v>166</v>
      </c>
      <c r="R48" s="339"/>
      <c r="S48" s="339"/>
      <c r="T48" s="336"/>
      <c r="U48" s="336"/>
      <c r="V48" s="336"/>
      <c r="W48" s="336"/>
      <c r="X48" s="336"/>
      <c r="Y48" s="336"/>
      <c r="Z48" s="336"/>
      <c r="AA48" s="336"/>
    </row>
    <row r="49" spans="1:27" ht="12.75" customHeight="1">
      <c r="A49" s="331">
        <v>-45</v>
      </c>
      <c r="B49" s="332">
        <f>IF(F28=D27,D29,IF(F28=D29,D27,0))</f>
        <v>8025</v>
      </c>
      <c r="C49" s="342" t="str">
        <f>IF(G28=E27,E29,IF(G28=E29,E27,0))</f>
        <v>Арсланов Артем</v>
      </c>
      <c r="D49" s="356"/>
      <c r="E49" s="341"/>
      <c r="F49" s="340"/>
      <c r="G49" s="341"/>
      <c r="H49" s="340"/>
      <c r="I49" s="335"/>
      <c r="J49" s="335"/>
      <c r="K49" s="335"/>
      <c r="L49" s="335"/>
      <c r="M49" s="331">
        <v>-68</v>
      </c>
      <c r="N49" s="332">
        <f>IF(N44=L43,L45,IF(N44=L45,L43,0))</f>
        <v>7883</v>
      </c>
      <c r="O49" s="342" t="str">
        <f>IF(O44=M43,M45,IF(O44=M45,M43,0))</f>
        <v>Петровский Тимофей</v>
      </c>
      <c r="P49" s="340"/>
      <c r="Q49" s="354"/>
      <c r="R49" s="355" t="s">
        <v>59</v>
      </c>
      <c r="S49" s="355"/>
      <c r="T49" s="336"/>
      <c r="U49" s="336"/>
      <c r="V49" s="336"/>
      <c r="W49" s="336"/>
      <c r="X49" s="336"/>
      <c r="Y49" s="336"/>
      <c r="Z49" s="336"/>
      <c r="AA49" s="336"/>
    </row>
    <row r="50" spans="1:27" ht="12.75" customHeight="1">
      <c r="A50" s="331"/>
      <c r="B50" s="331"/>
      <c r="C50" s="335"/>
      <c r="D50" s="357"/>
      <c r="E50" s="337">
        <v>76</v>
      </c>
      <c r="F50" s="348">
        <v>7814</v>
      </c>
      <c r="G50" s="349" t="s">
        <v>168</v>
      </c>
      <c r="H50" s="340"/>
      <c r="I50" s="335"/>
      <c r="J50" s="335"/>
      <c r="K50" s="335"/>
      <c r="L50" s="335"/>
      <c r="M50" s="335"/>
      <c r="N50" s="335"/>
      <c r="O50" s="331">
        <v>-70</v>
      </c>
      <c r="P50" s="332">
        <f>IF(P48=N47,N49,IF(P48=N49,N47,0))</f>
        <v>7751</v>
      </c>
      <c r="Q50" s="333" t="str">
        <f>IF(Q48=O47,O49,IF(Q48=O49,O47,0))</f>
        <v>Галимов Рустем</v>
      </c>
      <c r="R50" s="339"/>
      <c r="S50" s="339"/>
      <c r="T50" s="336"/>
      <c r="U50" s="336"/>
      <c r="V50" s="336"/>
      <c r="W50" s="336"/>
      <c r="X50" s="336"/>
      <c r="Y50" s="336"/>
      <c r="Z50" s="336"/>
      <c r="AA50" s="336"/>
    </row>
    <row r="51" spans="1:27" ht="12.75" customHeight="1">
      <c r="A51" s="331">
        <v>-46</v>
      </c>
      <c r="B51" s="332">
        <f>IF(F32=D31,D33,IF(F32=D33,D31,0))</f>
        <v>7852</v>
      </c>
      <c r="C51" s="333" t="str">
        <f>IF(G32=E31,E33,IF(G32=E33,E31,0))</f>
        <v>Мухтаров Карим</v>
      </c>
      <c r="D51" s="347"/>
      <c r="E51" s="341"/>
      <c r="F51" s="346"/>
      <c r="G51" s="335"/>
      <c r="H51" s="335"/>
      <c r="I51" s="335"/>
      <c r="J51" s="335"/>
      <c r="K51" s="335"/>
      <c r="L51" s="335"/>
      <c r="M51" s="340"/>
      <c r="N51" s="340"/>
      <c r="O51" s="335"/>
      <c r="P51" s="335"/>
      <c r="Q51" s="354"/>
      <c r="R51" s="355" t="s">
        <v>60</v>
      </c>
      <c r="S51" s="355"/>
      <c r="T51" s="336"/>
      <c r="U51" s="336"/>
      <c r="V51" s="336"/>
      <c r="W51" s="336"/>
      <c r="X51" s="336"/>
      <c r="Y51" s="336"/>
      <c r="Z51" s="336"/>
      <c r="AA51" s="336"/>
    </row>
    <row r="52" spans="1:27" ht="12.75" customHeight="1">
      <c r="A52" s="331"/>
      <c r="B52" s="331"/>
      <c r="C52" s="337">
        <v>74</v>
      </c>
      <c r="D52" s="348">
        <v>7975</v>
      </c>
      <c r="E52" s="349" t="s">
        <v>169</v>
      </c>
      <c r="F52" s="345"/>
      <c r="G52" s="331">
        <v>-77</v>
      </c>
      <c r="H52" s="332">
        <f>IF(H46=F42,F50,IF(H46=F50,F42,0))</f>
        <v>7756</v>
      </c>
      <c r="I52" s="333" t="str">
        <f>IF(I46=G42,G50,IF(I46=G50,G42,0))</f>
        <v>Червяков Артем</v>
      </c>
      <c r="J52" s="334"/>
      <c r="K52" s="331">
        <v>-71</v>
      </c>
      <c r="L52" s="332">
        <f>IF(D40=B39,B41,IF(D40=B41,B39,0))</f>
        <v>7247</v>
      </c>
      <c r="M52" s="333" t="str">
        <f>IF(E40=C39,C41,IF(E40=C41,C39,0))</f>
        <v>Зайнетдинов Денис</v>
      </c>
      <c r="N52" s="334"/>
      <c r="O52" s="335"/>
      <c r="P52" s="335"/>
      <c r="Q52" s="335"/>
      <c r="R52" s="335"/>
      <c r="S52" s="335"/>
      <c r="T52" s="336"/>
      <c r="U52" s="336"/>
      <c r="V52" s="336"/>
      <c r="W52" s="336"/>
      <c r="X52" s="336"/>
      <c r="Y52" s="336"/>
      <c r="Z52" s="336"/>
      <c r="AA52" s="336"/>
    </row>
    <row r="53" spans="1:27" ht="12.75" customHeight="1">
      <c r="A53" s="331">
        <v>-47</v>
      </c>
      <c r="B53" s="332">
        <f>IF(F36=D35,D37,IF(F36=D37,D35,0))</f>
        <v>7975</v>
      </c>
      <c r="C53" s="342" t="str">
        <f>IF(G36=E35,E37,IF(G36=E37,E35,0))</f>
        <v>Иванов Павел</v>
      </c>
      <c r="D53" s="356"/>
      <c r="E53" s="335"/>
      <c r="F53" s="335"/>
      <c r="G53" s="335"/>
      <c r="H53" s="335"/>
      <c r="I53" s="360" t="s">
        <v>61</v>
      </c>
      <c r="J53" s="360"/>
      <c r="K53" s="331"/>
      <c r="L53" s="331"/>
      <c r="M53" s="337">
        <v>79</v>
      </c>
      <c r="N53" s="348">
        <v>7754</v>
      </c>
      <c r="O53" s="339" t="s">
        <v>174</v>
      </c>
      <c r="P53" s="340"/>
      <c r="Q53" s="335"/>
      <c r="R53" s="335"/>
      <c r="S53" s="335"/>
      <c r="T53" s="336"/>
      <c r="U53" s="336"/>
      <c r="V53" s="336"/>
      <c r="W53" s="336"/>
      <c r="X53" s="336"/>
      <c r="Y53" s="336"/>
      <c r="Z53" s="336"/>
      <c r="AA53" s="336"/>
    </row>
    <row r="54" spans="1:27" ht="12.75" customHeight="1">
      <c r="A54" s="331"/>
      <c r="B54" s="331"/>
      <c r="C54" s="335"/>
      <c r="D54" s="357"/>
      <c r="E54" s="331">
        <v>-75</v>
      </c>
      <c r="F54" s="332">
        <f>IF(F42=D40,D44,IF(F42=D44,D40,0))</f>
        <v>8018</v>
      </c>
      <c r="G54" s="333" t="str">
        <f>IF(G42=E40,E44,IF(G42=E44,E40,0))</f>
        <v>Туймуллин Расуль</v>
      </c>
      <c r="H54" s="334"/>
      <c r="I54" s="354"/>
      <c r="J54" s="354"/>
      <c r="K54" s="331">
        <v>-72</v>
      </c>
      <c r="L54" s="332">
        <f>IF(D44=B43,B45,IF(D44=B45,B43,0))</f>
        <v>7754</v>
      </c>
      <c r="M54" s="342" t="str">
        <f>IF(E44=C43,C45,IF(E44=C45,C43,0))</f>
        <v>Решетников Виктор</v>
      </c>
      <c r="N54" s="340"/>
      <c r="O54" s="341"/>
      <c r="P54" s="340"/>
      <c r="Q54" s="340"/>
      <c r="R54" s="335"/>
      <c r="S54" s="340"/>
      <c r="T54" s="336"/>
      <c r="U54" s="336"/>
      <c r="V54" s="336"/>
      <c r="W54" s="336"/>
      <c r="X54" s="336"/>
      <c r="Y54" s="336"/>
      <c r="Z54" s="336"/>
      <c r="AA54" s="336"/>
    </row>
    <row r="55" spans="1:27" ht="12.75" customHeight="1">
      <c r="A55" s="331"/>
      <c r="B55" s="331"/>
      <c r="C55" s="335"/>
      <c r="D55" s="357"/>
      <c r="E55" s="331"/>
      <c r="F55" s="331"/>
      <c r="G55" s="337">
        <v>78</v>
      </c>
      <c r="H55" s="348">
        <v>7975</v>
      </c>
      <c r="I55" s="339" t="s">
        <v>169</v>
      </c>
      <c r="J55" s="340"/>
      <c r="K55" s="331"/>
      <c r="L55" s="331"/>
      <c r="M55" s="335"/>
      <c r="N55" s="335"/>
      <c r="O55" s="337">
        <v>81</v>
      </c>
      <c r="P55" s="348">
        <v>7754</v>
      </c>
      <c r="Q55" s="358" t="s">
        <v>174</v>
      </c>
      <c r="R55" s="358"/>
      <c r="S55" s="358"/>
      <c r="T55" s="336"/>
      <c r="U55" s="336"/>
      <c r="V55" s="336"/>
      <c r="W55" s="336"/>
      <c r="X55" s="336"/>
      <c r="Y55" s="336"/>
      <c r="Z55" s="336"/>
      <c r="AA55" s="336"/>
    </row>
    <row r="56" spans="1:27" ht="12.75" customHeight="1">
      <c r="A56" s="331"/>
      <c r="B56" s="331"/>
      <c r="C56" s="335"/>
      <c r="D56" s="357"/>
      <c r="E56" s="331">
        <v>-76</v>
      </c>
      <c r="F56" s="332">
        <f>IF(F50=D48,D52,IF(F50=D52,D48,0))</f>
        <v>7975</v>
      </c>
      <c r="G56" s="342" t="str">
        <f>IF(G50=E48,E52,IF(G50=E52,E48,0))</f>
        <v>Иванов Павел</v>
      </c>
      <c r="H56" s="340"/>
      <c r="I56" s="360" t="s">
        <v>62</v>
      </c>
      <c r="J56" s="360"/>
      <c r="K56" s="331">
        <v>-73</v>
      </c>
      <c r="L56" s="332">
        <f>IF(D48=B47,B49,IF(D48=B49,B47,0))</f>
        <v>8025</v>
      </c>
      <c r="M56" s="333" t="str">
        <f>IF(E48=C47,C49,IF(E48=C49,C47,0))</f>
        <v>Арсланов Артем</v>
      </c>
      <c r="N56" s="334"/>
      <c r="O56" s="341"/>
      <c r="P56" s="340"/>
      <c r="Q56" s="359"/>
      <c r="R56" s="355" t="s">
        <v>63</v>
      </c>
      <c r="S56" s="355"/>
      <c r="T56" s="336"/>
      <c r="U56" s="336"/>
      <c r="V56" s="336"/>
      <c r="W56" s="336"/>
      <c r="X56" s="336"/>
      <c r="Y56" s="336"/>
      <c r="Z56" s="336"/>
      <c r="AA56" s="336"/>
    </row>
    <row r="57" spans="1:27" ht="12.75" customHeight="1">
      <c r="A57" s="331"/>
      <c r="B57" s="331"/>
      <c r="C57" s="335"/>
      <c r="D57" s="357"/>
      <c r="E57" s="335"/>
      <c r="F57" s="335"/>
      <c r="G57" s="331">
        <v>-78</v>
      </c>
      <c r="H57" s="332">
        <f>IF(H55=F54,F56,IF(H55=F56,F54,0))</f>
        <v>8018</v>
      </c>
      <c r="I57" s="333" t="str">
        <f>IF(I55=G54,G56,IF(I55=G56,G54,0))</f>
        <v>Туймуллин Расуль</v>
      </c>
      <c r="J57" s="334"/>
      <c r="K57" s="331"/>
      <c r="L57" s="331"/>
      <c r="M57" s="337">
        <v>80</v>
      </c>
      <c r="N57" s="348">
        <v>8025</v>
      </c>
      <c r="O57" s="349" t="s">
        <v>181</v>
      </c>
      <c r="P57" s="340"/>
      <c r="Q57" s="354"/>
      <c r="R57" s="335"/>
      <c r="S57" s="354"/>
      <c r="T57" s="336"/>
      <c r="U57" s="336"/>
      <c r="V57" s="336"/>
      <c r="W57" s="336"/>
      <c r="X57" s="336"/>
      <c r="Y57" s="336"/>
      <c r="Z57" s="336"/>
      <c r="AA57" s="336"/>
    </row>
    <row r="58" spans="1:27" ht="12.75" customHeight="1">
      <c r="A58" s="331">
        <v>-32</v>
      </c>
      <c r="B58" s="332">
        <f>IF(D7=B6,B8,IF(D7=B8,B6,0))</f>
        <v>0</v>
      </c>
      <c r="C58" s="333" t="str">
        <f>IF(E7=C6,C8,IF(E7=C8,C6,0))</f>
        <v>_</v>
      </c>
      <c r="D58" s="347"/>
      <c r="E58" s="340"/>
      <c r="F58" s="340"/>
      <c r="G58" s="335"/>
      <c r="H58" s="335"/>
      <c r="I58" s="360" t="s">
        <v>64</v>
      </c>
      <c r="J58" s="360"/>
      <c r="K58" s="331">
        <v>-74</v>
      </c>
      <c r="L58" s="332">
        <f>IF(D52=B51,B53,IF(D52=B53,B51,0))</f>
        <v>7852</v>
      </c>
      <c r="M58" s="342" t="str">
        <f>IF(E52=C51,C53,IF(E52=C53,C51,0))</f>
        <v>Мухтаров Карим</v>
      </c>
      <c r="N58" s="340"/>
      <c r="O58" s="335"/>
      <c r="P58" s="335"/>
      <c r="Q58" s="335"/>
      <c r="R58" s="335"/>
      <c r="S58" s="335"/>
      <c r="T58" s="336"/>
      <c r="U58" s="336"/>
      <c r="V58" s="336"/>
      <c r="W58" s="336"/>
      <c r="X58" s="336"/>
      <c r="Y58" s="336"/>
      <c r="Z58" s="336"/>
      <c r="AA58" s="336"/>
    </row>
    <row r="59" spans="1:27" ht="12.75" customHeight="1">
      <c r="A59" s="331"/>
      <c r="B59" s="331"/>
      <c r="C59" s="337">
        <v>83</v>
      </c>
      <c r="D59" s="348">
        <v>7976</v>
      </c>
      <c r="E59" s="339" t="s">
        <v>178</v>
      </c>
      <c r="F59" s="340"/>
      <c r="G59" s="335"/>
      <c r="H59" s="335"/>
      <c r="I59" s="335"/>
      <c r="J59" s="335"/>
      <c r="K59" s="335"/>
      <c r="L59" s="335"/>
      <c r="M59" s="335"/>
      <c r="N59" s="335"/>
      <c r="O59" s="331">
        <v>-81</v>
      </c>
      <c r="P59" s="332">
        <f>IF(P55=N53,N57,IF(P55=N57,N53,0))</f>
        <v>8025</v>
      </c>
      <c r="Q59" s="333" t="str">
        <f>IF(Q55=O53,O57,IF(Q55=O57,O53,0))</f>
        <v>Арсланов Артем</v>
      </c>
      <c r="R59" s="339"/>
      <c r="S59" s="339"/>
      <c r="T59" s="336"/>
      <c r="U59" s="336"/>
      <c r="V59" s="336"/>
      <c r="W59" s="336"/>
      <c r="X59" s="336"/>
      <c r="Y59" s="336"/>
      <c r="Z59" s="336"/>
      <c r="AA59" s="336"/>
    </row>
    <row r="60" spans="1:27" ht="12.75" customHeight="1">
      <c r="A60" s="331">
        <v>-33</v>
      </c>
      <c r="B60" s="332">
        <f>IF(D11=B10,B12,IF(D11=B12,B10,0))</f>
        <v>7976</v>
      </c>
      <c r="C60" s="342" t="str">
        <f>IF(E11=C10,C12,IF(E11=C12,C10,0))</f>
        <v>Алымов Кирилл</v>
      </c>
      <c r="D60" s="361"/>
      <c r="E60" s="341"/>
      <c r="F60" s="340"/>
      <c r="G60" s="335"/>
      <c r="H60" s="335"/>
      <c r="I60" s="335"/>
      <c r="J60" s="335"/>
      <c r="K60" s="335"/>
      <c r="L60" s="335"/>
      <c r="M60" s="331">
        <v>-79</v>
      </c>
      <c r="N60" s="332">
        <f>IF(N53=L52,L54,IF(N53=L54,L52,0))</f>
        <v>7247</v>
      </c>
      <c r="O60" s="333" t="str">
        <f>IF(O53=M52,M54,IF(O53=M54,M52,0))</f>
        <v>Зайнетдинов Денис</v>
      </c>
      <c r="P60" s="334"/>
      <c r="Q60" s="354"/>
      <c r="R60" s="355" t="s">
        <v>65</v>
      </c>
      <c r="S60" s="355"/>
      <c r="T60" s="336"/>
      <c r="U60" s="336"/>
      <c r="V60" s="336"/>
      <c r="W60" s="336"/>
      <c r="X60" s="336"/>
      <c r="Y60" s="336"/>
      <c r="Z60" s="336"/>
      <c r="AA60" s="336"/>
    </row>
    <row r="61" spans="1:27" ht="12.75" customHeight="1">
      <c r="A61" s="331"/>
      <c r="B61" s="331"/>
      <c r="C61" s="335"/>
      <c r="D61" s="356"/>
      <c r="E61" s="337">
        <v>87</v>
      </c>
      <c r="F61" s="348">
        <v>8029</v>
      </c>
      <c r="G61" s="339" t="s">
        <v>183</v>
      </c>
      <c r="H61" s="340"/>
      <c r="I61" s="335"/>
      <c r="J61" s="335"/>
      <c r="K61" s="335"/>
      <c r="L61" s="335"/>
      <c r="M61" s="331"/>
      <c r="N61" s="331"/>
      <c r="O61" s="337">
        <v>82</v>
      </c>
      <c r="P61" s="348">
        <v>7247</v>
      </c>
      <c r="Q61" s="339" t="s">
        <v>171</v>
      </c>
      <c r="R61" s="339"/>
      <c r="S61" s="339"/>
      <c r="T61" s="336"/>
      <c r="U61" s="336"/>
      <c r="V61" s="336"/>
      <c r="W61" s="336"/>
      <c r="X61" s="336"/>
      <c r="Y61" s="336"/>
      <c r="Z61" s="336"/>
      <c r="AA61" s="336"/>
    </row>
    <row r="62" spans="1:27" ht="12.75" customHeight="1">
      <c r="A62" s="331">
        <v>-34</v>
      </c>
      <c r="B62" s="332">
        <f>IF(D15=B14,B16,IF(D15=B16,B14,0))</f>
        <v>8026</v>
      </c>
      <c r="C62" s="333" t="str">
        <f>IF(E15=C14,C16,IF(E15=C16,C14,0))</f>
        <v>Анохин Родион</v>
      </c>
      <c r="D62" s="347"/>
      <c r="E62" s="341"/>
      <c r="F62" s="362"/>
      <c r="G62" s="341"/>
      <c r="H62" s="340"/>
      <c r="I62" s="335"/>
      <c r="J62" s="335"/>
      <c r="K62" s="335"/>
      <c r="L62" s="335"/>
      <c r="M62" s="331">
        <v>-80</v>
      </c>
      <c r="N62" s="332">
        <f>IF(N57=L56,L58,IF(N57=L58,L56,0))</f>
        <v>7852</v>
      </c>
      <c r="O62" s="342" t="str">
        <f>IF(O57=M56,M58,IF(O57=M58,M56,0))</f>
        <v>Мухтаров Карим</v>
      </c>
      <c r="P62" s="334"/>
      <c r="Q62" s="354"/>
      <c r="R62" s="355" t="s">
        <v>66</v>
      </c>
      <c r="S62" s="355"/>
      <c r="T62" s="336"/>
      <c r="U62" s="336"/>
      <c r="V62" s="336"/>
      <c r="W62" s="336"/>
      <c r="X62" s="336"/>
      <c r="Y62" s="336"/>
      <c r="Z62" s="336"/>
      <c r="AA62" s="336"/>
    </row>
    <row r="63" spans="1:27" ht="12.75" customHeight="1">
      <c r="A63" s="331"/>
      <c r="B63" s="331"/>
      <c r="C63" s="337">
        <v>84</v>
      </c>
      <c r="D63" s="348">
        <v>8029</v>
      </c>
      <c r="E63" s="349" t="s">
        <v>183</v>
      </c>
      <c r="F63" s="340"/>
      <c r="G63" s="341"/>
      <c r="H63" s="340"/>
      <c r="I63" s="335"/>
      <c r="J63" s="335"/>
      <c r="K63" s="335"/>
      <c r="L63" s="335"/>
      <c r="M63" s="335"/>
      <c r="N63" s="335"/>
      <c r="O63" s="331">
        <v>-82</v>
      </c>
      <c r="P63" s="332">
        <f>IF(P61=N60,N62,IF(P61=N62,N60,0))</f>
        <v>7852</v>
      </c>
      <c r="Q63" s="333" t="str">
        <f>IF(Q61=O60,O62,IF(Q61=O62,O60,0))</f>
        <v>Мухтаров Карим</v>
      </c>
      <c r="R63" s="339"/>
      <c r="S63" s="339"/>
      <c r="T63" s="336"/>
      <c r="U63" s="336"/>
      <c r="V63" s="336"/>
      <c r="W63" s="336"/>
      <c r="X63" s="336"/>
      <c r="Y63" s="336"/>
      <c r="Z63" s="336"/>
      <c r="AA63" s="336"/>
    </row>
    <row r="64" spans="1:27" ht="12.75" customHeight="1">
      <c r="A64" s="331">
        <v>-35</v>
      </c>
      <c r="B64" s="332">
        <f>IF(D19=B18,B20,IF(D19=B20,B18,0))</f>
        <v>8029</v>
      </c>
      <c r="C64" s="342" t="str">
        <f>IF(E19=C18,C20,IF(E19=C20,C18,0))</f>
        <v>Лежнев Илья</v>
      </c>
      <c r="D64" s="347"/>
      <c r="E64" s="335"/>
      <c r="F64" s="340"/>
      <c r="G64" s="341"/>
      <c r="H64" s="340"/>
      <c r="I64" s="335"/>
      <c r="J64" s="335"/>
      <c r="K64" s="335"/>
      <c r="L64" s="335"/>
      <c r="M64" s="340"/>
      <c r="N64" s="340"/>
      <c r="O64" s="335"/>
      <c r="P64" s="335"/>
      <c r="Q64" s="354"/>
      <c r="R64" s="355" t="s">
        <v>67</v>
      </c>
      <c r="S64" s="355"/>
      <c r="T64" s="336"/>
      <c r="U64" s="336"/>
      <c r="V64" s="336"/>
      <c r="W64" s="336"/>
      <c r="X64" s="336"/>
      <c r="Y64" s="336"/>
      <c r="Z64" s="336"/>
      <c r="AA64" s="336"/>
    </row>
    <row r="65" spans="1:27" ht="12.75" customHeight="1">
      <c r="A65" s="331"/>
      <c r="B65" s="331"/>
      <c r="C65" s="340"/>
      <c r="D65" s="356"/>
      <c r="E65" s="335"/>
      <c r="F65" s="340"/>
      <c r="G65" s="337">
        <v>89</v>
      </c>
      <c r="H65" s="348">
        <v>8029</v>
      </c>
      <c r="I65" s="339" t="s">
        <v>183</v>
      </c>
      <c r="J65" s="340"/>
      <c r="K65" s="331">
        <v>-83</v>
      </c>
      <c r="L65" s="332">
        <f>IF(D59=B58,B60,IF(D59=B60,B58,0))</f>
        <v>0</v>
      </c>
      <c r="M65" s="333" t="str">
        <f>IF(E59=C58,C60,IF(E59=C60,C58,0))</f>
        <v>_</v>
      </c>
      <c r="N65" s="334"/>
      <c r="O65" s="335"/>
      <c r="P65" s="335"/>
      <c r="Q65" s="335"/>
      <c r="R65" s="335"/>
      <c r="S65" s="335"/>
      <c r="T65" s="336"/>
      <c r="U65" s="336"/>
      <c r="V65" s="336"/>
      <c r="W65" s="336"/>
      <c r="X65" s="336"/>
      <c r="Y65" s="336"/>
      <c r="Z65" s="336"/>
      <c r="AA65" s="336"/>
    </row>
    <row r="66" spans="1:27" ht="12.75" customHeight="1">
      <c r="A66" s="331">
        <v>-36</v>
      </c>
      <c r="B66" s="332">
        <f>IF(D23=B22,B24,IF(D23=B24,B22,0))</f>
        <v>0</v>
      </c>
      <c r="C66" s="333" t="str">
        <f>IF(E23=C22,C24,IF(E23=C24,C22,0))</f>
        <v>_</v>
      </c>
      <c r="D66" s="347"/>
      <c r="E66" s="335"/>
      <c r="F66" s="340"/>
      <c r="G66" s="341"/>
      <c r="H66" s="340"/>
      <c r="I66" s="360" t="s">
        <v>68</v>
      </c>
      <c r="J66" s="360"/>
      <c r="K66" s="331"/>
      <c r="L66" s="331"/>
      <c r="M66" s="337">
        <v>91</v>
      </c>
      <c r="N66" s="348">
        <v>8026</v>
      </c>
      <c r="O66" s="339" t="s">
        <v>182</v>
      </c>
      <c r="P66" s="340"/>
      <c r="Q66" s="335"/>
      <c r="R66" s="335"/>
      <c r="S66" s="335"/>
      <c r="T66" s="336"/>
      <c r="U66" s="336"/>
      <c r="V66" s="336"/>
      <c r="W66" s="336"/>
      <c r="X66" s="336"/>
      <c r="Y66" s="336"/>
      <c r="Z66" s="336"/>
      <c r="AA66" s="336"/>
    </row>
    <row r="67" spans="1:27" ht="12.75" customHeight="1">
      <c r="A67" s="331"/>
      <c r="B67" s="331"/>
      <c r="C67" s="337">
        <v>85</v>
      </c>
      <c r="D67" s="348">
        <v>7320</v>
      </c>
      <c r="E67" s="339" t="s">
        <v>165</v>
      </c>
      <c r="F67" s="340"/>
      <c r="G67" s="341"/>
      <c r="H67" s="340"/>
      <c r="I67" s="335"/>
      <c r="J67" s="335"/>
      <c r="K67" s="331">
        <v>-84</v>
      </c>
      <c r="L67" s="332">
        <f>IF(D63=B62,B64,IF(D63=B64,B62,0))</f>
        <v>8026</v>
      </c>
      <c r="M67" s="342" t="str">
        <f>IF(E63=C62,C64,IF(E63=C64,C62,0))</f>
        <v>Анохин Родион</v>
      </c>
      <c r="N67" s="363"/>
      <c r="O67" s="341"/>
      <c r="P67" s="340"/>
      <c r="Q67" s="340"/>
      <c r="R67" s="335"/>
      <c r="S67" s="340"/>
      <c r="T67" s="336"/>
      <c r="U67" s="336"/>
      <c r="V67" s="336"/>
      <c r="W67" s="336"/>
      <c r="X67" s="336"/>
      <c r="Y67" s="336"/>
      <c r="Z67" s="336"/>
      <c r="AA67" s="336"/>
    </row>
    <row r="68" spans="1:27" ht="12.75" customHeight="1">
      <c r="A68" s="331">
        <v>-37</v>
      </c>
      <c r="B68" s="332">
        <f>IF(D27=B26,B28,IF(D27=B28,B26,0))</f>
        <v>7320</v>
      </c>
      <c r="C68" s="342" t="str">
        <f>IF(E27=C26,C28,IF(E27=C28,C26,0))</f>
        <v>Тагиров Ислам</v>
      </c>
      <c r="D68" s="347"/>
      <c r="E68" s="341"/>
      <c r="F68" s="340"/>
      <c r="G68" s="341"/>
      <c r="H68" s="340"/>
      <c r="I68" s="335"/>
      <c r="J68" s="335"/>
      <c r="K68" s="331"/>
      <c r="L68" s="331"/>
      <c r="M68" s="335"/>
      <c r="N68" s="335"/>
      <c r="O68" s="337">
        <v>93</v>
      </c>
      <c r="P68" s="348">
        <v>8026</v>
      </c>
      <c r="Q68" s="358" t="s">
        <v>182</v>
      </c>
      <c r="R68" s="358"/>
      <c r="S68" s="358"/>
      <c r="T68" s="336"/>
      <c r="U68" s="336"/>
      <c r="V68" s="336"/>
      <c r="W68" s="336"/>
      <c r="X68" s="336"/>
      <c r="Y68" s="336"/>
      <c r="Z68" s="336"/>
      <c r="AA68" s="336"/>
    </row>
    <row r="69" spans="1:27" ht="12.75" customHeight="1">
      <c r="A69" s="331"/>
      <c r="B69" s="331"/>
      <c r="C69" s="335"/>
      <c r="D69" s="357"/>
      <c r="E69" s="337">
        <v>88</v>
      </c>
      <c r="F69" s="348">
        <v>7320</v>
      </c>
      <c r="G69" s="349" t="s">
        <v>165</v>
      </c>
      <c r="H69" s="340"/>
      <c r="I69" s="335"/>
      <c r="J69" s="335"/>
      <c r="K69" s="331">
        <v>-85</v>
      </c>
      <c r="L69" s="332">
        <f>IF(D67=B66,B68,IF(D67=B68,B66,0))</f>
        <v>0</v>
      </c>
      <c r="M69" s="333" t="str">
        <f>IF(E67=C66,C68,IF(E67=C68,C66,0))</f>
        <v>_</v>
      </c>
      <c r="N69" s="334"/>
      <c r="O69" s="341"/>
      <c r="P69" s="340"/>
      <c r="Q69" s="359"/>
      <c r="R69" s="355" t="s">
        <v>69</v>
      </c>
      <c r="S69" s="355"/>
      <c r="T69" s="336"/>
      <c r="U69" s="336"/>
      <c r="V69" s="336"/>
      <c r="W69" s="336"/>
      <c r="X69" s="336"/>
      <c r="Y69" s="336"/>
      <c r="Z69" s="336"/>
      <c r="AA69" s="336"/>
    </row>
    <row r="70" spans="1:27" ht="12.75" customHeight="1">
      <c r="A70" s="331">
        <v>-38</v>
      </c>
      <c r="B70" s="332">
        <f>IF(D31=B30,B32,IF(D31=B32,B30,0))</f>
        <v>8022</v>
      </c>
      <c r="C70" s="333" t="str">
        <f>IF(E31=C30,C32,IF(E31=C32,C30,0))</f>
        <v>Абубакиров Баязит</v>
      </c>
      <c r="D70" s="347"/>
      <c r="E70" s="341"/>
      <c r="F70" s="340"/>
      <c r="G70" s="335"/>
      <c r="H70" s="335"/>
      <c r="I70" s="335"/>
      <c r="J70" s="335"/>
      <c r="K70" s="331"/>
      <c r="L70" s="331"/>
      <c r="M70" s="337">
        <v>92</v>
      </c>
      <c r="N70" s="348"/>
      <c r="O70" s="349"/>
      <c r="P70" s="340"/>
      <c r="Q70" s="354"/>
      <c r="R70" s="335"/>
      <c r="S70" s="354"/>
      <c r="T70" s="336"/>
      <c r="U70" s="336"/>
      <c r="V70" s="336"/>
      <c r="W70" s="336"/>
      <c r="X70" s="336"/>
      <c r="Y70" s="336"/>
      <c r="Z70" s="336"/>
      <c r="AA70" s="336"/>
    </row>
    <row r="71" spans="1:27" ht="12.75" customHeight="1">
      <c r="A71" s="331"/>
      <c r="B71" s="331"/>
      <c r="C71" s="337">
        <v>86</v>
      </c>
      <c r="D71" s="348">
        <v>8022</v>
      </c>
      <c r="E71" s="349" t="s">
        <v>180</v>
      </c>
      <c r="F71" s="340"/>
      <c r="G71" s="331">
        <v>-89</v>
      </c>
      <c r="H71" s="332">
        <f>IF(H65=F61,F69,IF(H65=F69,F61,0))</f>
        <v>7320</v>
      </c>
      <c r="I71" s="333" t="str">
        <f>IF(I65=G61,G69,IF(I65=G69,G61,0))</f>
        <v>Тагиров Ислам</v>
      </c>
      <c r="J71" s="334"/>
      <c r="K71" s="331">
        <v>-86</v>
      </c>
      <c r="L71" s="332">
        <f>IF(D71=B70,B72,IF(D71=B72,B70,0))</f>
        <v>0</v>
      </c>
      <c r="M71" s="342" t="str">
        <f>IF(E71=C70,C72,IF(E71=C72,C70,0))</f>
        <v>_</v>
      </c>
      <c r="N71" s="363"/>
      <c r="O71" s="335"/>
      <c r="P71" s="335"/>
      <c r="Q71" s="335"/>
      <c r="R71" s="335"/>
      <c r="S71" s="335"/>
      <c r="T71" s="336"/>
      <c r="U71" s="336"/>
      <c r="V71" s="336"/>
      <c r="W71" s="336"/>
      <c r="X71" s="336"/>
      <c r="Y71" s="336"/>
      <c r="Z71" s="336"/>
      <c r="AA71" s="336"/>
    </row>
    <row r="72" spans="1:27" ht="12.75" customHeight="1">
      <c r="A72" s="331">
        <v>-39</v>
      </c>
      <c r="B72" s="332">
        <f>IF(D35=B34,B36,IF(D35=B36,B34,0))</f>
        <v>0</v>
      </c>
      <c r="C72" s="342" t="str">
        <f>IF(E35=C34,C36,IF(E35=C36,C34,0))</f>
        <v>_</v>
      </c>
      <c r="D72" s="347"/>
      <c r="E72" s="335"/>
      <c r="F72" s="335"/>
      <c r="G72" s="335"/>
      <c r="H72" s="335"/>
      <c r="I72" s="360" t="s">
        <v>70</v>
      </c>
      <c r="J72" s="360"/>
      <c r="K72" s="335"/>
      <c r="L72" s="335"/>
      <c r="M72" s="335"/>
      <c r="N72" s="335"/>
      <c r="O72" s="331">
        <v>-93</v>
      </c>
      <c r="P72" s="332">
        <f>IF(P68=N66,N70,IF(P68=N70,N66,0))</f>
        <v>0</v>
      </c>
      <c r="Q72" s="333">
        <f>IF(Q68=O66,O70,IF(Q68=O70,O66,0))</f>
        <v>0</v>
      </c>
      <c r="R72" s="339"/>
      <c r="S72" s="339"/>
      <c r="T72" s="336"/>
      <c r="U72" s="336"/>
      <c r="V72" s="336"/>
      <c r="W72" s="336"/>
      <c r="X72" s="336"/>
      <c r="Y72" s="336"/>
      <c r="Z72" s="336"/>
      <c r="AA72" s="336"/>
    </row>
    <row r="73" spans="1:27" ht="12.75" customHeight="1">
      <c r="A73" s="331"/>
      <c r="B73" s="331"/>
      <c r="C73" s="335"/>
      <c r="D73" s="357"/>
      <c r="E73" s="331">
        <v>-87</v>
      </c>
      <c r="F73" s="332">
        <f>IF(F61=D59,D63,IF(F61=D63,D59,0))</f>
        <v>7976</v>
      </c>
      <c r="G73" s="333" t="str">
        <f>IF(G61=E59,E63,IF(G61=E63,E59,0))</f>
        <v>Алымов Кирилл</v>
      </c>
      <c r="H73" s="334"/>
      <c r="I73" s="354"/>
      <c r="J73" s="354"/>
      <c r="K73" s="335"/>
      <c r="L73" s="335"/>
      <c r="M73" s="331">
        <v>-91</v>
      </c>
      <c r="N73" s="332">
        <f>IF(N66=L65,L67,IF(N66=L67,L65,0))</f>
        <v>0</v>
      </c>
      <c r="O73" s="333" t="str">
        <f>IF(O66=M65,M67,IF(O66=M67,M65,0))</f>
        <v>_</v>
      </c>
      <c r="P73" s="334"/>
      <c r="Q73" s="354"/>
      <c r="R73" s="355" t="s">
        <v>71</v>
      </c>
      <c r="S73" s="355"/>
      <c r="T73" s="336"/>
      <c r="U73" s="336"/>
      <c r="V73" s="336"/>
      <c r="W73" s="336"/>
      <c r="X73" s="336"/>
      <c r="Y73" s="336"/>
      <c r="Z73" s="336"/>
      <c r="AA73" s="336"/>
    </row>
    <row r="74" spans="1:27" ht="12.75" customHeight="1">
      <c r="A74" s="331"/>
      <c r="B74" s="331"/>
      <c r="C74" s="335"/>
      <c r="D74" s="357"/>
      <c r="E74" s="331"/>
      <c r="F74" s="331"/>
      <c r="G74" s="337">
        <v>90</v>
      </c>
      <c r="H74" s="348">
        <v>7976</v>
      </c>
      <c r="I74" s="339" t="s">
        <v>178</v>
      </c>
      <c r="J74" s="340"/>
      <c r="K74" s="335"/>
      <c r="L74" s="335"/>
      <c r="M74" s="331"/>
      <c r="N74" s="331"/>
      <c r="O74" s="337">
        <v>94</v>
      </c>
      <c r="P74" s="348"/>
      <c r="Q74" s="339"/>
      <c r="R74" s="339"/>
      <c r="S74" s="339"/>
      <c r="T74" s="336"/>
      <c r="U74" s="336"/>
      <c r="V74" s="336"/>
      <c r="W74" s="336"/>
      <c r="X74" s="336"/>
      <c r="Y74" s="336"/>
      <c r="Z74" s="336"/>
      <c r="AA74" s="336"/>
    </row>
    <row r="75" spans="1:27" ht="12.75" customHeight="1">
      <c r="A75" s="335"/>
      <c r="B75" s="335"/>
      <c r="C75" s="335"/>
      <c r="D75" s="357"/>
      <c r="E75" s="331">
        <v>-88</v>
      </c>
      <c r="F75" s="332">
        <f>IF(F69=D67,D71,IF(F69=D71,D67,0))</f>
        <v>8022</v>
      </c>
      <c r="G75" s="342" t="str">
        <f>IF(G69=E67,E71,IF(G69=E71,E67,0))</f>
        <v>Абубакиров Баязит</v>
      </c>
      <c r="H75" s="334"/>
      <c r="I75" s="360" t="s">
        <v>72</v>
      </c>
      <c r="J75" s="360"/>
      <c r="K75" s="335"/>
      <c r="L75" s="335"/>
      <c r="M75" s="331">
        <v>-92</v>
      </c>
      <c r="N75" s="332">
        <f>IF(N70=L69,L71,IF(N70=L71,L69,0))</f>
        <v>0</v>
      </c>
      <c r="O75" s="342">
        <f>IF(O70=M69,M71,IF(O70=M71,M69,0))</f>
        <v>0</v>
      </c>
      <c r="P75" s="334"/>
      <c r="Q75" s="354"/>
      <c r="R75" s="355" t="s">
        <v>73</v>
      </c>
      <c r="S75" s="355"/>
      <c r="T75" s="336"/>
      <c r="U75" s="336"/>
      <c r="V75" s="336"/>
      <c r="W75" s="336"/>
      <c r="X75" s="336"/>
      <c r="Y75" s="336"/>
      <c r="Z75" s="336"/>
      <c r="AA75" s="336"/>
    </row>
    <row r="76" spans="1:27" ht="12.75" customHeight="1">
      <c r="A76" s="335"/>
      <c r="B76" s="335"/>
      <c r="C76" s="335"/>
      <c r="D76" s="335"/>
      <c r="E76" s="335"/>
      <c r="F76" s="335"/>
      <c r="G76" s="331">
        <v>-90</v>
      </c>
      <c r="H76" s="332">
        <f>IF(H74=F73,F75,IF(H74=F75,F73,0))</f>
        <v>8022</v>
      </c>
      <c r="I76" s="333" t="str">
        <f>IF(I74=G73,G75,IF(I74=G75,G73,0))</f>
        <v>Абубакиров Баязит</v>
      </c>
      <c r="J76" s="334"/>
      <c r="K76" s="335"/>
      <c r="L76" s="335"/>
      <c r="M76" s="335"/>
      <c r="N76" s="335"/>
      <c r="O76" s="331">
        <v>-94</v>
      </c>
      <c r="P76" s="332">
        <f>IF(P74=N73,N75,IF(P74=N75,N73,0))</f>
        <v>0</v>
      </c>
      <c r="Q76" s="333" t="str">
        <f>IF(Q74=O73,O75,IF(Q74=O75,O73,0))</f>
        <v>_</v>
      </c>
      <c r="R76" s="339"/>
      <c r="S76" s="339"/>
      <c r="T76" s="336"/>
      <c r="U76" s="336"/>
      <c r="V76" s="336"/>
      <c r="W76" s="336"/>
      <c r="X76" s="336"/>
      <c r="Y76" s="336"/>
      <c r="Z76" s="336"/>
      <c r="AA76" s="336"/>
    </row>
    <row r="77" spans="1:27" ht="12.75" customHeight="1">
      <c r="A77" s="335"/>
      <c r="B77" s="335"/>
      <c r="C77" s="335"/>
      <c r="D77" s="335"/>
      <c r="E77" s="340"/>
      <c r="F77" s="340"/>
      <c r="G77" s="335"/>
      <c r="H77" s="335"/>
      <c r="I77" s="360" t="s">
        <v>74</v>
      </c>
      <c r="J77" s="360"/>
      <c r="K77" s="335"/>
      <c r="L77" s="335"/>
      <c r="M77" s="340"/>
      <c r="N77" s="340"/>
      <c r="O77" s="335"/>
      <c r="P77" s="335"/>
      <c r="Q77" s="354"/>
      <c r="R77" s="355" t="s">
        <v>75</v>
      </c>
      <c r="S77" s="355"/>
      <c r="T77" s="336"/>
      <c r="U77" s="336"/>
      <c r="V77" s="336"/>
      <c r="W77" s="336"/>
      <c r="X77" s="336"/>
      <c r="Y77" s="336"/>
      <c r="Z77" s="336"/>
      <c r="AA77" s="336"/>
    </row>
    <row r="78" spans="1:27" ht="12.75">
      <c r="A78" s="336"/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</row>
    <row r="79" spans="1:27" ht="12.75">
      <c r="A79" s="336"/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S4"/>
    <mergeCell ref="R43:S43"/>
    <mergeCell ref="R51:S51"/>
    <mergeCell ref="R49:S49"/>
    <mergeCell ref="R47:S47"/>
    <mergeCell ref="R25:S25"/>
    <mergeCell ref="R35:S35"/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</mergeCells>
  <conditionalFormatting sqref="C6:S77 A5:B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20">
      <selection activeCell="A2" sqref="A2:I2"/>
    </sheetView>
  </sheetViews>
  <sheetFormatPr defaultColWidth="9.00390625" defaultRowHeight="12.75"/>
  <cols>
    <col min="1" max="1" width="9.125" style="375" customWidth="1"/>
    <col min="2" max="2" width="5.75390625" style="375" customWidth="1"/>
    <col min="3" max="4" width="25.75390625" style="369" customWidth="1"/>
    <col min="5" max="5" width="5.75390625" style="369" customWidth="1"/>
    <col min="6" max="16384" width="9.125" style="369" customWidth="1"/>
  </cols>
  <sheetData>
    <row r="1" spans="1:5" ht="12.75">
      <c r="A1" s="364" t="s">
        <v>76</v>
      </c>
      <c r="B1" s="365" t="s">
        <v>77</v>
      </c>
      <c r="C1" s="366"/>
      <c r="D1" s="367" t="s">
        <v>78</v>
      </c>
      <c r="E1" s="368"/>
    </row>
    <row r="2" spans="1:5" ht="12.75">
      <c r="A2" s="370">
        <v>61</v>
      </c>
      <c r="B2" s="371">
        <f>1М9!L64</f>
        <v>6847</v>
      </c>
      <c r="C2" s="372" t="str">
        <f>1М9!M64</f>
        <v>Аксаев Алексей</v>
      </c>
      <c r="D2" s="373" t="str">
        <f>1М9!M66</f>
        <v>Апулов Арсений</v>
      </c>
      <c r="E2" s="374">
        <f>1М9!L66</f>
        <v>7272</v>
      </c>
    </row>
    <row r="3" spans="1:5" ht="12.75">
      <c r="A3" s="370">
        <v>62</v>
      </c>
      <c r="B3" s="371">
        <f>1М9!L69</f>
        <v>7120</v>
      </c>
      <c r="C3" s="372" t="str">
        <f>1М9!M69</f>
        <v>Ветошкин Владимир</v>
      </c>
      <c r="D3" s="373" t="str">
        <f>1М9!M71</f>
        <v>Насонкин Никита</v>
      </c>
      <c r="E3" s="374">
        <f>1М9!L71</f>
        <v>7991</v>
      </c>
    </row>
    <row r="4" spans="1:5" ht="12.75">
      <c r="A4" s="370">
        <v>63</v>
      </c>
      <c r="B4" s="371">
        <f>1М9!D71</f>
        <v>7349</v>
      </c>
      <c r="C4" s="372" t="str">
        <f>1М9!E71</f>
        <v>Морозов Раиль</v>
      </c>
      <c r="D4" s="373" t="str">
        <f>1М9!K73</f>
        <v>Кушнарев Никита</v>
      </c>
      <c r="E4" s="374">
        <f>1М9!J73</f>
        <v>7128</v>
      </c>
    </row>
    <row r="5" spans="1:5" ht="12.75">
      <c r="A5" s="370">
        <v>64</v>
      </c>
      <c r="B5" s="371">
        <f>1М9!D75</f>
        <v>6704</v>
      </c>
      <c r="C5" s="372" t="str">
        <f>1М9!E75</f>
        <v>Сабиров Ильяс</v>
      </c>
      <c r="D5" s="373" t="str">
        <f>1М9!K75</f>
        <v>Сальманов Артур</v>
      </c>
      <c r="E5" s="374">
        <f>1М9!J75</f>
        <v>7806</v>
      </c>
    </row>
    <row r="6" spans="1:5" ht="12.75">
      <c r="A6" s="370">
        <v>65</v>
      </c>
      <c r="B6" s="371">
        <f>1М9!F73</f>
        <v>6704</v>
      </c>
      <c r="C6" s="372" t="str">
        <f>1М9!G73</f>
        <v>Сабиров Ильяс</v>
      </c>
      <c r="D6" s="373" t="str">
        <f>1М9!G76</f>
        <v>Морозов Раиль</v>
      </c>
      <c r="E6" s="374">
        <f>1М9!F76</f>
        <v>7349</v>
      </c>
    </row>
    <row r="7" spans="1:5" ht="12.75">
      <c r="A7" s="370">
        <v>66</v>
      </c>
      <c r="B7" s="371">
        <f>1М9!L74</f>
        <v>7128</v>
      </c>
      <c r="C7" s="372" t="str">
        <f>1М9!M74</f>
        <v>Кушнарев Никита</v>
      </c>
      <c r="D7" s="373" t="str">
        <f>1М9!M76</f>
        <v>Сальманов Артур</v>
      </c>
      <c r="E7" s="374">
        <f>1М9!L76</f>
        <v>7806</v>
      </c>
    </row>
    <row r="8" spans="1:5" ht="12.75">
      <c r="A8" s="370">
        <v>92</v>
      </c>
      <c r="B8" s="371">
        <f>2М9!N70</f>
        <v>0</v>
      </c>
      <c r="C8" s="372">
        <f>2М9!O70</f>
        <v>0</v>
      </c>
      <c r="D8" s="373">
        <f>2М9!O75</f>
        <v>0</v>
      </c>
      <c r="E8" s="374">
        <f>2М9!N75</f>
        <v>0</v>
      </c>
    </row>
    <row r="9" spans="1:5" ht="12.75">
      <c r="A9" s="370">
        <v>93</v>
      </c>
      <c r="B9" s="371">
        <f>2М9!P68</f>
        <v>8026</v>
      </c>
      <c r="C9" s="372" t="str">
        <f>2М9!Q68</f>
        <v>Анохин Родион</v>
      </c>
      <c r="D9" s="373">
        <f>2М9!Q72</f>
        <v>0</v>
      </c>
      <c r="E9" s="374">
        <f>2М9!P72</f>
        <v>0</v>
      </c>
    </row>
    <row r="10" spans="1:5" ht="12.75">
      <c r="A10" s="370">
        <v>1</v>
      </c>
      <c r="B10" s="371">
        <f>1М9!D7</f>
        <v>6584</v>
      </c>
      <c r="C10" s="372" t="str">
        <f>1М9!E7</f>
        <v>Шарипов Азамат</v>
      </c>
      <c r="D10" s="373" t="str">
        <f>2М9!C6</f>
        <v>_</v>
      </c>
      <c r="E10" s="374">
        <f>2М9!B6</f>
        <v>0</v>
      </c>
    </row>
    <row r="11" spans="1:5" ht="12.75">
      <c r="A11" s="370">
        <v>9</v>
      </c>
      <c r="B11" s="371">
        <f>1М9!D39</f>
        <v>6847</v>
      </c>
      <c r="C11" s="372" t="str">
        <f>1М9!E39</f>
        <v>Аксаев Алексей</v>
      </c>
      <c r="D11" s="373" t="str">
        <f>2М9!C22</f>
        <v>_</v>
      </c>
      <c r="E11" s="374">
        <f>2М9!B22</f>
        <v>0</v>
      </c>
    </row>
    <row r="12" spans="1:5" ht="12.75">
      <c r="A12" s="370">
        <v>16</v>
      </c>
      <c r="B12" s="371">
        <f>1М9!D67</f>
        <v>6824</v>
      </c>
      <c r="C12" s="372" t="str">
        <f>1М9!E67</f>
        <v>Ханов Шамиль</v>
      </c>
      <c r="D12" s="373" t="str">
        <f>2М9!C36</f>
        <v>_</v>
      </c>
      <c r="E12" s="374">
        <f>2М9!B36</f>
        <v>0</v>
      </c>
    </row>
    <row r="13" spans="1:5" ht="12.75">
      <c r="A13" s="370">
        <v>32</v>
      </c>
      <c r="B13" s="371">
        <f>2М9!D7</f>
        <v>7247</v>
      </c>
      <c r="C13" s="372" t="str">
        <f>2М9!E7</f>
        <v>Зайнетдинов Денис</v>
      </c>
      <c r="D13" s="373" t="str">
        <f>2М9!C58</f>
        <v>_</v>
      </c>
      <c r="E13" s="374">
        <f>2М9!B58</f>
        <v>0</v>
      </c>
    </row>
    <row r="14" spans="1:5" ht="12.75">
      <c r="A14" s="370">
        <v>36</v>
      </c>
      <c r="B14" s="371">
        <f>2М9!D23</f>
        <v>7814</v>
      </c>
      <c r="C14" s="372" t="str">
        <f>2М9!E23</f>
        <v>Назмиев Аскар</v>
      </c>
      <c r="D14" s="373" t="str">
        <f>2М9!C66</f>
        <v>_</v>
      </c>
      <c r="E14" s="374">
        <f>2М9!B66</f>
        <v>0</v>
      </c>
    </row>
    <row r="15" spans="1:5" ht="12.75">
      <c r="A15" s="370">
        <v>39</v>
      </c>
      <c r="B15" s="371">
        <f>2М9!D35</f>
        <v>7975</v>
      </c>
      <c r="C15" s="372" t="str">
        <f>2М9!E35</f>
        <v>Иванов Павел</v>
      </c>
      <c r="D15" s="373" t="str">
        <f>2М9!C72</f>
        <v>_</v>
      </c>
      <c r="E15" s="374">
        <f>2М9!B72</f>
        <v>0</v>
      </c>
    </row>
    <row r="16" spans="1:5" ht="12.75">
      <c r="A16" s="370">
        <v>83</v>
      </c>
      <c r="B16" s="371">
        <f>2М9!D59</f>
        <v>7976</v>
      </c>
      <c r="C16" s="372" t="str">
        <f>2М9!E59</f>
        <v>Алымов Кирилл</v>
      </c>
      <c r="D16" s="373" t="str">
        <f>2М9!M65</f>
        <v>_</v>
      </c>
      <c r="E16" s="374">
        <f>2М9!L65</f>
        <v>0</v>
      </c>
    </row>
    <row r="17" spans="1:5" ht="12.75">
      <c r="A17" s="370">
        <v>85</v>
      </c>
      <c r="B17" s="371">
        <f>2М9!D67</f>
        <v>7320</v>
      </c>
      <c r="C17" s="372" t="str">
        <f>2М9!E67</f>
        <v>Тагиров Ислам</v>
      </c>
      <c r="D17" s="373" t="str">
        <f>2М9!M69</f>
        <v>_</v>
      </c>
      <c r="E17" s="374">
        <f>2М9!L69</f>
        <v>0</v>
      </c>
    </row>
    <row r="18" spans="1:5" ht="12.75">
      <c r="A18" s="370">
        <v>86</v>
      </c>
      <c r="B18" s="371">
        <f>2М9!D71</f>
        <v>8022</v>
      </c>
      <c r="C18" s="372" t="str">
        <f>2М9!E71</f>
        <v>Абубакиров Баязит</v>
      </c>
      <c r="D18" s="373" t="str">
        <f>2М9!M71</f>
        <v>_</v>
      </c>
      <c r="E18" s="374">
        <f>2М9!L71</f>
        <v>0</v>
      </c>
    </row>
    <row r="19" spans="1:5" ht="12.75">
      <c r="A19" s="370">
        <v>91</v>
      </c>
      <c r="B19" s="371">
        <f>2М9!N66</f>
        <v>8026</v>
      </c>
      <c r="C19" s="372" t="str">
        <f>2М9!O66</f>
        <v>Анохин Родион</v>
      </c>
      <c r="D19" s="373" t="str">
        <f>2М9!O73</f>
        <v>_</v>
      </c>
      <c r="E19" s="374">
        <f>2М9!N73</f>
        <v>0</v>
      </c>
    </row>
    <row r="20" spans="1:5" ht="12.75">
      <c r="A20" s="370">
        <v>94</v>
      </c>
      <c r="B20" s="371">
        <f>2М9!P74</f>
        <v>0</v>
      </c>
      <c r="C20" s="372">
        <f>2М9!Q74</f>
        <v>0</v>
      </c>
      <c r="D20" s="373" t="str">
        <f>2М9!Q76</f>
        <v>_</v>
      </c>
      <c r="E20" s="374">
        <f>2М9!P76</f>
        <v>0</v>
      </c>
    </row>
    <row r="21" spans="1:5" ht="12.75">
      <c r="A21" s="370">
        <v>58</v>
      </c>
      <c r="B21" s="371">
        <f>2М9!N16</f>
        <v>6835</v>
      </c>
      <c r="C21" s="372" t="str">
        <f>2М9!O16</f>
        <v>Азаматов Бахтияр</v>
      </c>
      <c r="D21" s="373" t="str">
        <f>1М9!K63</f>
        <v>Аксаев Алексей</v>
      </c>
      <c r="E21" s="374">
        <f>1М9!J63</f>
        <v>6847</v>
      </c>
    </row>
    <row r="22" spans="1:5" ht="12.75">
      <c r="A22" s="370">
        <v>3</v>
      </c>
      <c r="B22" s="371">
        <f>1М9!D15</f>
        <v>6835</v>
      </c>
      <c r="C22" s="372" t="str">
        <f>1М9!E15</f>
        <v>Азаматов Бахтияр</v>
      </c>
      <c r="D22" s="373" t="str">
        <f>2М9!C10</f>
        <v>Алымов Кирилл</v>
      </c>
      <c r="E22" s="374">
        <f>2М9!B10</f>
        <v>7976</v>
      </c>
    </row>
    <row r="23" spans="1:5" ht="12.75">
      <c r="A23" s="370">
        <v>52</v>
      </c>
      <c r="B23" s="371">
        <f>2М9!J8</f>
        <v>6835</v>
      </c>
      <c r="C23" s="372" t="str">
        <f>2М9!K8</f>
        <v>Азаматов Бахтияр</v>
      </c>
      <c r="D23" s="373" t="str">
        <f>1М9!C70</f>
        <v>Морозов Раиль</v>
      </c>
      <c r="E23" s="374">
        <f>1М9!B70</f>
        <v>7349</v>
      </c>
    </row>
    <row r="24" spans="1:5" ht="12.75">
      <c r="A24" s="370">
        <v>56</v>
      </c>
      <c r="B24" s="371">
        <f>2М9!L12</f>
        <v>6835</v>
      </c>
      <c r="C24" s="372" t="str">
        <f>2М9!M12</f>
        <v>Азаматов Бахтияр</v>
      </c>
      <c r="D24" s="373" t="str">
        <f>1М9!K68</f>
        <v>Насонкин Никита</v>
      </c>
      <c r="E24" s="374">
        <f>1М9!J68</f>
        <v>7991</v>
      </c>
    </row>
    <row r="25" spans="1:5" ht="12.75">
      <c r="A25" s="370">
        <v>18</v>
      </c>
      <c r="B25" s="371">
        <f>1М9!F17</f>
        <v>6835</v>
      </c>
      <c r="C25" s="372" t="str">
        <f>1М9!G17</f>
        <v>Азаматов Бахтияр</v>
      </c>
      <c r="D25" s="373" t="str">
        <f>2М9!E33</f>
        <v>Тимергалиев Эдгар</v>
      </c>
      <c r="E25" s="374">
        <f>2М9!D33</f>
        <v>6112</v>
      </c>
    </row>
    <row r="26" spans="1:5" ht="12.75">
      <c r="A26" s="370">
        <v>60</v>
      </c>
      <c r="B26" s="371">
        <f>2М9!P24</f>
        <v>6835</v>
      </c>
      <c r="C26" s="372" t="str">
        <f>2М9!Q24</f>
        <v>Азаматов Бахтияр</v>
      </c>
      <c r="D26" s="373" t="str">
        <f>2М9!Q34</f>
        <v>Тимергалиев Эдгар</v>
      </c>
      <c r="E26" s="374">
        <f>2М9!P34</f>
        <v>6112</v>
      </c>
    </row>
    <row r="27" spans="1:5" ht="12.75">
      <c r="A27" s="370">
        <v>21</v>
      </c>
      <c r="B27" s="371">
        <f>1М9!F41</f>
        <v>6847</v>
      </c>
      <c r="C27" s="372" t="str">
        <f>1М9!G41</f>
        <v>Аксаев Алексей</v>
      </c>
      <c r="D27" s="373" t="str">
        <f>2М9!E21</f>
        <v>Галимов Рустем</v>
      </c>
      <c r="E27" s="374">
        <f>2М9!D21</f>
        <v>7751</v>
      </c>
    </row>
    <row r="28" spans="1:5" ht="12.75">
      <c r="A28" s="370">
        <v>27</v>
      </c>
      <c r="B28" s="371">
        <f>1М9!H45</f>
        <v>6847</v>
      </c>
      <c r="C28" s="372" t="str">
        <f>1М9!I45</f>
        <v>Аксаев Алексей</v>
      </c>
      <c r="D28" s="373" t="str">
        <f>2М9!I22</f>
        <v>Сальманов Артур</v>
      </c>
      <c r="E28" s="374">
        <f>2М9!H22</f>
        <v>7806</v>
      </c>
    </row>
    <row r="29" spans="1:5" ht="12.75">
      <c r="A29" s="370">
        <v>90</v>
      </c>
      <c r="B29" s="371">
        <f>2М9!H74</f>
        <v>7976</v>
      </c>
      <c r="C29" s="372" t="str">
        <f>2М9!I74</f>
        <v>Алымов Кирилл</v>
      </c>
      <c r="D29" s="373" t="str">
        <f>2М9!I76</f>
        <v>Абубакиров Баязит</v>
      </c>
      <c r="E29" s="374">
        <f>2М9!H76</f>
        <v>8022</v>
      </c>
    </row>
    <row r="30" spans="1:5" ht="12.75">
      <c r="A30" s="370">
        <v>5</v>
      </c>
      <c r="B30" s="371">
        <f>1М9!D23</f>
        <v>7272</v>
      </c>
      <c r="C30" s="372" t="str">
        <f>1М9!E23</f>
        <v>Апулов Арсений</v>
      </c>
      <c r="D30" s="373" t="str">
        <f>2М9!C14</f>
        <v>Анохин Родион</v>
      </c>
      <c r="E30" s="374">
        <f>2М9!B14</f>
        <v>8026</v>
      </c>
    </row>
    <row r="31" spans="1:5" ht="12.75">
      <c r="A31" s="370">
        <v>26</v>
      </c>
      <c r="B31" s="371">
        <f>1М9!H29</f>
        <v>7272</v>
      </c>
      <c r="C31" s="372" t="str">
        <f>1М9!I29</f>
        <v>Апулов Арсений</v>
      </c>
      <c r="D31" s="373" t="str">
        <f>2М9!I14</f>
        <v>Насонкин Никита</v>
      </c>
      <c r="E31" s="374">
        <f>2М9!H14</f>
        <v>7991</v>
      </c>
    </row>
    <row r="32" spans="1:5" ht="12.75">
      <c r="A32" s="370">
        <v>19</v>
      </c>
      <c r="B32" s="371">
        <f>1М9!F25</f>
        <v>7272</v>
      </c>
      <c r="C32" s="372" t="str">
        <f>1М9!G25</f>
        <v>Апулов Арсений</v>
      </c>
      <c r="D32" s="373" t="str">
        <f>2М9!E29</f>
        <v>Петровский Тимофей</v>
      </c>
      <c r="E32" s="374">
        <f>2М9!D29</f>
        <v>7883</v>
      </c>
    </row>
    <row r="33" spans="1:5" ht="12.75">
      <c r="A33" s="370">
        <v>80</v>
      </c>
      <c r="B33" s="371">
        <f>2М9!N57</f>
        <v>8025</v>
      </c>
      <c r="C33" s="372" t="str">
        <f>2М9!O57</f>
        <v>Арсланов Артем</v>
      </c>
      <c r="D33" s="373" t="str">
        <f>2М9!O62</f>
        <v>Мухтаров Карим</v>
      </c>
      <c r="E33" s="374">
        <f>2М9!N62</f>
        <v>7852</v>
      </c>
    </row>
    <row r="34" spans="1:5" ht="12.75">
      <c r="A34" s="370">
        <v>37</v>
      </c>
      <c r="B34" s="371">
        <f>2М9!D27</f>
        <v>8025</v>
      </c>
      <c r="C34" s="372" t="str">
        <f>2М9!E27</f>
        <v>Арсланов Артем</v>
      </c>
      <c r="D34" s="373" t="str">
        <f>2М9!C68</f>
        <v>Тагиров Ислам</v>
      </c>
      <c r="E34" s="374">
        <f>2М9!B68</f>
        <v>7320</v>
      </c>
    </row>
    <row r="35" spans="1:5" ht="12.75">
      <c r="A35" s="370">
        <v>8</v>
      </c>
      <c r="B35" s="371">
        <f>1М9!D35</f>
        <v>7120</v>
      </c>
      <c r="C35" s="372" t="str">
        <f>1М9!E35</f>
        <v>Ветошкин Владимир</v>
      </c>
      <c r="D35" s="373" t="str">
        <f>2М9!C20</f>
        <v>Лежнев Илья</v>
      </c>
      <c r="E35" s="374">
        <f>2М9!B20</f>
        <v>8029</v>
      </c>
    </row>
    <row r="36" spans="1:5" ht="12.75">
      <c r="A36" s="370">
        <v>44</v>
      </c>
      <c r="B36" s="371">
        <f>2М9!F24</f>
        <v>7120</v>
      </c>
      <c r="C36" s="372" t="str">
        <f>2М9!G24</f>
        <v>Ветошкин Владимир</v>
      </c>
      <c r="D36" s="373" t="str">
        <f>2М9!C47</f>
        <v>Назмиев Аскар</v>
      </c>
      <c r="E36" s="374">
        <f>2М9!B47</f>
        <v>7814</v>
      </c>
    </row>
    <row r="37" spans="1:5" ht="12.75">
      <c r="A37" s="370">
        <v>50</v>
      </c>
      <c r="B37" s="371">
        <f>2М9!H26</f>
        <v>7120</v>
      </c>
      <c r="C37" s="372" t="str">
        <f>2М9!I26</f>
        <v>Ветошкин Владимир</v>
      </c>
      <c r="D37" s="373" t="str">
        <f>2М9!M43</f>
        <v>Петровский Тимофей</v>
      </c>
      <c r="E37" s="374">
        <f>2М9!L43</f>
        <v>7883</v>
      </c>
    </row>
    <row r="38" spans="1:5" ht="12.75">
      <c r="A38" s="370">
        <v>54</v>
      </c>
      <c r="B38" s="371">
        <f>2М9!J24</f>
        <v>7120</v>
      </c>
      <c r="C38" s="372" t="str">
        <f>2М9!K24</f>
        <v>Ветошкин Владимир</v>
      </c>
      <c r="D38" s="373" t="str">
        <f>1М9!C74</f>
        <v>Сальманов Артур</v>
      </c>
      <c r="E38" s="374">
        <f>1М9!B74</f>
        <v>7806</v>
      </c>
    </row>
    <row r="39" spans="1:5" ht="12.75">
      <c r="A39" s="370">
        <v>10</v>
      </c>
      <c r="B39" s="371">
        <f>1М9!D43</f>
        <v>7751</v>
      </c>
      <c r="C39" s="372" t="str">
        <f>1М9!E43</f>
        <v>Галимов Рустем</v>
      </c>
      <c r="D39" s="373" t="str">
        <f>2М9!C24</f>
        <v>Назмиев Аскар</v>
      </c>
      <c r="E39" s="374">
        <f>2М9!B24</f>
        <v>7814</v>
      </c>
    </row>
    <row r="40" spans="1:5" ht="12.75">
      <c r="A40" s="370">
        <v>43</v>
      </c>
      <c r="B40" s="371">
        <f>2М9!F20</f>
        <v>7751</v>
      </c>
      <c r="C40" s="372" t="str">
        <f>2М9!G20</f>
        <v>Галимов Рустем</v>
      </c>
      <c r="D40" s="373" t="str">
        <f>2М9!C45</f>
        <v>Решетников Виктор</v>
      </c>
      <c r="E40" s="374">
        <f>2М9!B45</f>
        <v>7754</v>
      </c>
    </row>
    <row r="41" spans="1:5" ht="12.75">
      <c r="A41" s="370">
        <v>2</v>
      </c>
      <c r="B41" s="371">
        <f>1М9!D11</f>
        <v>7044</v>
      </c>
      <c r="C41" s="372" t="str">
        <f>1М9!E11</f>
        <v>Еркаев Ярослав</v>
      </c>
      <c r="D41" s="373" t="str">
        <f>2М9!C8</f>
        <v>Зайнетдинов Денис</v>
      </c>
      <c r="E41" s="374">
        <f>2М9!B8</f>
        <v>7247</v>
      </c>
    </row>
    <row r="42" spans="1:5" ht="12.75">
      <c r="A42" s="370">
        <v>47</v>
      </c>
      <c r="B42" s="371">
        <f>2М9!F36</f>
        <v>7044</v>
      </c>
      <c r="C42" s="372" t="str">
        <f>2М9!G36</f>
        <v>Еркаев Ярослав</v>
      </c>
      <c r="D42" s="373" t="str">
        <f>2М9!C53</f>
        <v>Иванов Павел</v>
      </c>
      <c r="E42" s="374">
        <f>2М9!B53</f>
        <v>7975</v>
      </c>
    </row>
    <row r="43" spans="1:5" ht="12.75">
      <c r="A43" s="370">
        <v>68</v>
      </c>
      <c r="B43" s="371">
        <f>2М9!N44</f>
        <v>7044</v>
      </c>
      <c r="C43" s="372" t="str">
        <f>2М9!O44</f>
        <v>Еркаев Ярослав</v>
      </c>
      <c r="D43" s="373" t="str">
        <f>2М9!O49</f>
        <v>Петровский Тимофей</v>
      </c>
      <c r="E43" s="374">
        <f>2М9!N49</f>
        <v>7883</v>
      </c>
    </row>
    <row r="44" spans="1:5" ht="12.75">
      <c r="A44" s="370">
        <v>69</v>
      </c>
      <c r="B44" s="371">
        <f>2М9!P42</f>
        <v>7044</v>
      </c>
      <c r="C44" s="372" t="str">
        <f>2М9!Q42</f>
        <v>Еркаев Ярослав</v>
      </c>
      <c r="D44" s="373" t="str">
        <f>2М9!Q46</f>
        <v>Шаяхметов Рустам</v>
      </c>
      <c r="E44" s="374">
        <f>2М9!P46</f>
        <v>6887</v>
      </c>
    </row>
    <row r="45" spans="1:5" ht="12.75">
      <c r="A45" s="370">
        <v>82</v>
      </c>
      <c r="B45" s="371">
        <f>2М9!P61</f>
        <v>7247</v>
      </c>
      <c r="C45" s="372" t="str">
        <f>2М9!Q61</f>
        <v>Зайнетдинов Денис</v>
      </c>
      <c r="D45" s="373" t="str">
        <f>2М9!Q63</f>
        <v>Мухтаров Карим</v>
      </c>
      <c r="E45" s="374">
        <f>2М9!P63</f>
        <v>7852</v>
      </c>
    </row>
    <row r="46" spans="1:5" ht="12.75">
      <c r="A46" s="370">
        <v>74</v>
      </c>
      <c r="B46" s="371">
        <f>2М9!D52</f>
        <v>7975</v>
      </c>
      <c r="C46" s="372" t="str">
        <f>2М9!E52</f>
        <v>Иванов Павел</v>
      </c>
      <c r="D46" s="373" t="str">
        <f>2М9!M58</f>
        <v>Мухтаров Карим</v>
      </c>
      <c r="E46" s="374">
        <f>2М9!L58</f>
        <v>7852</v>
      </c>
    </row>
    <row r="47" spans="1:5" ht="12.75">
      <c r="A47" s="370">
        <v>78</v>
      </c>
      <c r="B47" s="371">
        <f>2М9!H55</f>
        <v>7975</v>
      </c>
      <c r="C47" s="372" t="str">
        <f>2М9!I55</f>
        <v>Иванов Павел</v>
      </c>
      <c r="D47" s="373" t="str">
        <f>2М9!I57</f>
        <v>Туймуллин Расуль</v>
      </c>
      <c r="E47" s="374">
        <f>2М9!H57</f>
        <v>8018</v>
      </c>
    </row>
    <row r="48" spans="1:5" ht="12.75">
      <c r="A48" s="370">
        <v>12</v>
      </c>
      <c r="B48" s="371">
        <f>1М9!D51</f>
        <v>7128</v>
      </c>
      <c r="C48" s="372" t="str">
        <f>1М9!E51</f>
        <v>Кушнарев Никита</v>
      </c>
      <c r="D48" s="373" t="str">
        <f>2М9!C28</f>
        <v>Арсланов Артем</v>
      </c>
      <c r="E48" s="374">
        <f>2М9!B28</f>
        <v>8025</v>
      </c>
    </row>
    <row r="49" spans="1:5" ht="12.75">
      <c r="A49" s="370">
        <v>49</v>
      </c>
      <c r="B49" s="371">
        <f>2М9!H18</f>
        <v>7128</v>
      </c>
      <c r="C49" s="372" t="str">
        <f>2М9!I18</f>
        <v>Кушнарев Никита</v>
      </c>
      <c r="D49" s="373" t="str">
        <f>2М9!M41</f>
        <v>Галимов Рустем</v>
      </c>
      <c r="E49" s="374">
        <f>2М9!L41</f>
        <v>7751</v>
      </c>
    </row>
    <row r="50" spans="1:5" ht="12.75">
      <c r="A50" s="370">
        <v>42</v>
      </c>
      <c r="B50" s="371">
        <f>2М9!F16</f>
        <v>7128</v>
      </c>
      <c r="C50" s="372" t="str">
        <f>2М9!G16</f>
        <v>Кушнарев Никита</v>
      </c>
      <c r="D50" s="373" t="str">
        <f>2М9!C43</f>
        <v>Червяков Артем</v>
      </c>
      <c r="E50" s="374">
        <f>2М9!B43</f>
        <v>7756</v>
      </c>
    </row>
    <row r="51" spans="1:5" ht="12.75">
      <c r="A51" s="370">
        <v>87</v>
      </c>
      <c r="B51" s="371">
        <f>2М9!F61</f>
        <v>8029</v>
      </c>
      <c r="C51" s="372" t="str">
        <f>2М9!G61</f>
        <v>Лежнев Илья</v>
      </c>
      <c r="D51" s="373" t="str">
        <f>2М9!G73</f>
        <v>Алымов Кирилл</v>
      </c>
      <c r="E51" s="374">
        <f>2М9!F73</f>
        <v>7976</v>
      </c>
    </row>
    <row r="52" spans="1:5" ht="12.75">
      <c r="A52" s="370">
        <v>84</v>
      </c>
      <c r="B52" s="371">
        <f>2М9!D63</f>
        <v>8029</v>
      </c>
      <c r="C52" s="372" t="str">
        <f>2М9!E63</f>
        <v>Лежнев Илья</v>
      </c>
      <c r="D52" s="373" t="str">
        <f>2М9!M67</f>
        <v>Анохин Родион</v>
      </c>
      <c r="E52" s="374">
        <f>2М9!L67</f>
        <v>8026</v>
      </c>
    </row>
    <row r="53" spans="1:5" ht="12.75">
      <c r="A53" s="370">
        <v>89</v>
      </c>
      <c r="B53" s="371">
        <f>2М9!H65</f>
        <v>8029</v>
      </c>
      <c r="C53" s="372" t="str">
        <f>2М9!I65</f>
        <v>Лежнев Илья</v>
      </c>
      <c r="D53" s="373" t="str">
        <f>2М9!I71</f>
        <v>Тагиров Ислам</v>
      </c>
      <c r="E53" s="374">
        <f>2М9!H71</f>
        <v>7320</v>
      </c>
    </row>
    <row r="54" spans="1:5" ht="12.75">
      <c r="A54" s="370">
        <v>40</v>
      </c>
      <c r="B54" s="371">
        <f>2М9!F8</f>
        <v>7349</v>
      </c>
      <c r="C54" s="372" t="str">
        <f>2М9!G8</f>
        <v>Морозов Раиль</v>
      </c>
      <c r="D54" s="373" t="str">
        <f>2М9!C39</f>
        <v>Зайнетдинов Денис</v>
      </c>
      <c r="E54" s="374">
        <f>2М9!B39</f>
        <v>7247</v>
      </c>
    </row>
    <row r="55" spans="1:5" ht="12.75">
      <c r="A55" s="370">
        <v>15</v>
      </c>
      <c r="B55" s="371">
        <f>1М9!D63</f>
        <v>7349</v>
      </c>
      <c r="C55" s="372" t="str">
        <f>1М9!E63</f>
        <v>Морозов Раиль</v>
      </c>
      <c r="D55" s="373" t="str">
        <f>2М9!C34</f>
        <v>Иванов Павел</v>
      </c>
      <c r="E55" s="374">
        <f>2М9!B34</f>
        <v>7975</v>
      </c>
    </row>
    <row r="56" spans="1:5" ht="12.75">
      <c r="A56" s="370">
        <v>48</v>
      </c>
      <c r="B56" s="371">
        <f>2М9!H10</f>
        <v>7349</v>
      </c>
      <c r="C56" s="372" t="str">
        <f>2М9!I10</f>
        <v>Морозов Раиль</v>
      </c>
      <c r="D56" s="373" t="str">
        <f>2М9!M39</f>
        <v>Шаяхметов Рустам</v>
      </c>
      <c r="E56" s="374">
        <f>2М9!L39</f>
        <v>6887</v>
      </c>
    </row>
    <row r="57" spans="1:5" ht="12.75">
      <c r="A57" s="370">
        <v>38</v>
      </c>
      <c r="B57" s="371">
        <f>2М9!D31</f>
        <v>7852</v>
      </c>
      <c r="C57" s="372" t="str">
        <f>2М9!E31</f>
        <v>Мухтаров Карим</v>
      </c>
      <c r="D57" s="373" t="str">
        <f>2М9!C70</f>
        <v>Абубакиров Баязит</v>
      </c>
      <c r="E57" s="374">
        <f>2М9!B70</f>
        <v>8022</v>
      </c>
    </row>
    <row r="58" spans="1:5" ht="12.75">
      <c r="A58" s="370">
        <v>73</v>
      </c>
      <c r="B58" s="371">
        <f>2М9!D48</f>
        <v>7814</v>
      </c>
      <c r="C58" s="372" t="str">
        <f>2М9!E48</f>
        <v>Назмиев Аскар</v>
      </c>
      <c r="D58" s="373" t="str">
        <f>2М9!M56</f>
        <v>Арсланов Артем</v>
      </c>
      <c r="E58" s="374">
        <f>2М9!L56</f>
        <v>8025</v>
      </c>
    </row>
    <row r="59" spans="1:5" ht="12.75">
      <c r="A59" s="370">
        <v>76</v>
      </c>
      <c r="B59" s="371">
        <f>2М9!F50</f>
        <v>7814</v>
      </c>
      <c r="C59" s="372" t="str">
        <f>2М9!G50</f>
        <v>Назмиев Аскар</v>
      </c>
      <c r="D59" s="373" t="str">
        <f>2М9!G56</f>
        <v>Иванов Павел</v>
      </c>
      <c r="E59" s="374">
        <f>2М9!F56</f>
        <v>7975</v>
      </c>
    </row>
    <row r="60" spans="1:5" ht="12.75">
      <c r="A60" s="370">
        <v>77</v>
      </c>
      <c r="B60" s="371">
        <f>2М9!H46</f>
        <v>7814</v>
      </c>
      <c r="C60" s="372" t="str">
        <f>2М9!I46</f>
        <v>Назмиев Аскар</v>
      </c>
      <c r="D60" s="373" t="str">
        <f>2М9!I52</f>
        <v>Червяков Артем</v>
      </c>
      <c r="E60" s="374">
        <f>2М9!H52</f>
        <v>7756</v>
      </c>
    </row>
    <row r="61" spans="1:5" ht="12.75">
      <c r="A61" s="370">
        <v>20</v>
      </c>
      <c r="B61" s="371">
        <f>1М9!F33</f>
        <v>7991</v>
      </c>
      <c r="C61" s="372" t="str">
        <f>1М9!G33</f>
        <v>Насонкин Никита</v>
      </c>
      <c r="D61" s="373" t="str">
        <f>2М9!E25</f>
        <v>Ветошкин Владимир</v>
      </c>
      <c r="E61" s="374">
        <f>2М9!D25</f>
        <v>7120</v>
      </c>
    </row>
    <row r="62" spans="1:5" ht="12.75">
      <c r="A62" s="370">
        <v>53</v>
      </c>
      <c r="B62" s="371">
        <f>2М9!J16</f>
        <v>7991</v>
      </c>
      <c r="C62" s="372" t="str">
        <f>2М9!K16</f>
        <v>Насонкин Никита</v>
      </c>
      <c r="D62" s="373" t="str">
        <f>1М9!C72</f>
        <v>Кушнарев Никита</v>
      </c>
      <c r="E62" s="374">
        <f>1М9!B72</f>
        <v>7128</v>
      </c>
    </row>
    <row r="63" spans="1:5" ht="12.75">
      <c r="A63" s="370">
        <v>7</v>
      </c>
      <c r="B63" s="371">
        <f>1М9!D31</f>
        <v>7991</v>
      </c>
      <c r="C63" s="372" t="str">
        <f>1М9!E31</f>
        <v>Насонкин Никита</v>
      </c>
      <c r="D63" s="373" t="str">
        <f>2М9!C18</f>
        <v>Решетников Виктор</v>
      </c>
      <c r="E63" s="374">
        <f>2М9!B18</f>
        <v>7754</v>
      </c>
    </row>
    <row r="64" spans="1:5" ht="12.75">
      <c r="A64" s="370">
        <v>45</v>
      </c>
      <c r="B64" s="371">
        <f>2М9!F28</f>
        <v>7883</v>
      </c>
      <c r="C64" s="372" t="str">
        <f>2М9!G28</f>
        <v>Петровский Тимофей</v>
      </c>
      <c r="D64" s="373" t="str">
        <f>2М9!C49</f>
        <v>Арсланов Артем</v>
      </c>
      <c r="E64" s="374">
        <f>2М9!B49</f>
        <v>8025</v>
      </c>
    </row>
    <row r="65" spans="1:5" ht="12.75">
      <c r="A65" s="370">
        <v>70</v>
      </c>
      <c r="B65" s="371">
        <f>2М9!P48</f>
        <v>7883</v>
      </c>
      <c r="C65" s="372" t="str">
        <f>2М9!Q48</f>
        <v>Петровский Тимофей</v>
      </c>
      <c r="D65" s="373" t="str">
        <f>2М9!Q50</f>
        <v>Галимов Рустем</v>
      </c>
      <c r="E65" s="374">
        <f>2М9!P50</f>
        <v>7751</v>
      </c>
    </row>
    <row r="66" spans="1:5" ht="12.75">
      <c r="A66" s="370">
        <v>6</v>
      </c>
      <c r="B66" s="371">
        <f>1М9!D27</f>
        <v>7883</v>
      </c>
      <c r="C66" s="372" t="str">
        <f>1М9!E27</f>
        <v>Петровский Тимофей</v>
      </c>
      <c r="D66" s="373" t="str">
        <f>2М9!C16</f>
        <v>Червяков Артем</v>
      </c>
      <c r="E66" s="374">
        <f>2М9!B16</f>
        <v>7756</v>
      </c>
    </row>
    <row r="67" spans="1:5" ht="12.75">
      <c r="A67" s="370">
        <v>81</v>
      </c>
      <c r="B67" s="371">
        <f>2М9!P55</f>
        <v>7754</v>
      </c>
      <c r="C67" s="372" t="str">
        <f>2М9!Q55</f>
        <v>Решетников Виктор</v>
      </c>
      <c r="D67" s="373" t="str">
        <f>2М9!Q59</f>
        <v>Арсланов Артем</v>
      </c>
      <c r="E67" s="374">
        <f>2М9!P59</f>
        <v>8025</v>
      </c>
    </row>
    <row r="68" spans="1:5" ht="12.75">
      <c r="A68" s="370">
        <v>79</v>
      </c>
      <c r="B68" s="371">
        <f>2М9!N53</f>
        <v>7754</v>
      </c>
      <c r="C68" s="372" t="str">
        <f>2М9!O53</f>
        <v>Решетников Виктор</v>
      </c>
      <c r="D68" s="373" t="str">
        <f>2М9!O60</f>
        <v>Зайнетдинов Денис</v>
      </c>
      <c r="E68" s="374">
        <f>2М9!N60</f>
        <v>7247</v>
      </c>
    </row>
    <row r="69" spans="1:5" ht="12.75">
      <c r="A69" s="370">
        <v>35</v>
      </c>
      <c r="B69" s="371">
        <f>2М9!D19</f>
        <v>7754</v>
      </c>
      <c r="C69" s="372" t="str">
        <f>2М9!E19</f>
        <v>Решетников Виктор</v>
      </c>
      <c r="D69" s="373" t="str">
        <f>2М9!C64</f>
        <v>Лежнев Илья</v>
      </c>
      <c r="E69" s="374">
        <f>2М9!B64</f>
        <v>8029</v>
      </c>
    </row>
    <row r="70" spans="1:5" ht="12.75">
      <c r="A70" s="370">
        <v>13</v>
      </c>
      <c r="B70" s="371">
        <f>1М9!D55</f>
        <v>6704</v>
      </c>
      <c r="C70" s="372" t="str">
        <f>1М9!E55</f>
        <v>Сабиров Ильяс</v>
      </c>
      <c r="D70" s="373" t="str">
        <f>2М9!C30</f>
        <v>Абубакиров Баязит</v>
      </c>
      <c r="E70" s="374">
        <f>2М9!B30</f>
        <v>8022</v>
      </c>
    </row>
    <row r="71" spans="1:5" ht="12.75">
      <c r="A71" s="370">
        <v>23</v>
      </c>
      <c r="B71" s="371">
        <f>1М9!F57</f>
        <v>6704</v>
      </c>
      <c r="C71" s="372" t="str">
        <f>1М9!G57</f>
        <v>Сабиров Ильяс</v>
      </c>
      <c r="D71" s="373" t="str">
        <f>2М9!E13</f>
        <v>Шаяхметов Рустам</v>
      </c>
      <c r="E71" s="374">
        <f>2М9!D13</f>
        <v>6887</v>
      </c>
    </row>
    <row r="72" spans="1:5" ht="12.75">
      <c r="A72" s="370">
        <v>22</v>
      </c>
      <c r="B72" s="371">
        <f>1М9!F49</f>
        <v>7806</v>
      </c>
      <c r="C72" s="372" t="str">
        <f>1М9!G49</f>
        <v>Сальманов Артур</v>
      </c>
      <c r="D72" s="373" t="str">
        <f>2М9!E17</f>
        <v>Кушнарев Никита</v>
      </c>
      <c r="E72" s="374">
        <f>2М9!D17</f>
        <v>7128</v>
      </c>
    </row>
    <row r="73" spans="1:5" ht="12.75">
      <c r="A73" s="370">
        <v>11</v>
      </c>
      <c r="B73" s="371">
        <f>1М9!D47</f>
        <v>7806</v>
      </c>
      <c r="C73" s="372" t="str">
        <f>1М9!E47</f>
        <v>Сальманов Артур</v>
      </c>
      <c r="D73" s="373" t="str">
        <f>2М9!C26</f>
        <v>Тагиров Ислам</v>
      </c>
      <c r="E73" s="374">
        <f>2М9!B26</f>
        <v>7320</v>
      </c>
    </row>
    <row r="74" spans="1:5" ht="12.75">
      <c r="A74" s="370">
        <v>88</v>
      </c>
      <c r="B74" s="371">
        <f>2М9!F69</f>
        <v>7320</v>
      </c>
      <c r="C74" s="372" t="str">
        <f>2М9!G69</f>
        <v>Тагиров Ислам</v>
      </c>
      <c r="D74" s="373" t="str">
        <f>2М9!G75</f>
        <v>Абубакиров Баязит</v>
      </c>
      <c r="E74" s="374">
        <f>2М9!F75</f>
        <v>8022</v>
      </c>
    </row>
    <row r="75" spans="1:5" ht="12.75">
      <c r="A75" s="370">
        <v>59</v>
      </c>
      <c r="B75" s="371">
        <f>2М9!N32</f>
        <v>6112</v>
      </c>
      <c r="C75" s="372" t="str">
        <f>2М9!O32</f>
        <v>Тимергалиев Эдгар</v>
      </c>
      <c r="D75" s="373" t="str">
        <f>1М9!K65</f>
        <v>Апулов Арсений</v>
      </c>
      <c r="E75" s="374">
        <f>1М9!J65</f>
        <v>7272</v>
      </c>
    </row>
    <row r="76" spans="1:5" ht="12.75">
      <c r="A76" s="370">
        <v>57</v>
      </c>
      <c r="B76" s="371">
        <f>2М9!L28</f>
        <v>6112</v>
      </c>
      <c r="C76" s="372" t="str">
        <f>2М9!M28</f>
        <v>Тимергалиев Эдгар</v>
      </c>
      <c r="D76" s="373" t="str">
        <f>1М9!K70</f>
        <v>Ветошкин Владимир</v>
      </c>
      <c r="E76" s="374">
        <f>1М9!J70</f>
        <v>7120</v>
      </c>
    </row>
    <row r="77" spans="1:5" ht="12.75">
      <c r="A77" s="370">
        <v>51</v>
      </c>
      <c r="B77" s="371">
        <f>2М9!H34</f>
        <v>6112</v>
      </c>
      <c r="C77" s="372" t="str">
        <f>2М9!I34</f>
        <v>Тимергалиев Эдгар</v>
      </c>
      <c r="D77" s="373" t="str">
        <f>2М9!M45</f>
        <v>Еркаев Ярослав</v>
      </c>
      <c r="E77" s="374">
        <f>2М9!L45</f>
        <v>7044</v>
      </c>
    </row>
    <row r="78" spans="1:5" ht="12.75">
      <c r="A78" s="370">
        <v>46</v>
      </c>
      <c r="B78" s="371">
        <f>2М9!F32</f>
        <v>6112</v>
      </c>
      <c r="C78" s="372" t="str">
        <f>2М9!G32</f>
        <v>Тимергалиев Эдгар</v>
      </c>
      <c r="D78" s="373" t="str">
        <f>2М9!C51</f>
        <v>Мухтаров Карим</v>
      </c>
      <c r="E78" s="374">
        <f>2М9!B51</f>
        <v>7852</v>
      </c>
    </row>
    <row r="79" spans="1:5" ht="12.75">
      <c r="A79" s="370">
        <v>55</v>
      </c>
      <c r="B79" s="371">
        <f>2М9!J32</f>
        <v>6112</v>
      </c>
      <c r="C79" s="372" t="str">
        <f>2М9!K32</f>
        <v>Тимергалиев Эдгар</v>
      </c>
      <c r="D79" s="373" t="str">
        <f>1М9!C76</f>
        <v>Сабиров Ильяс</v>
      </c>
      <c r="E79" s="374">
        <f>1М9!B76</f>
        <v>6704</v>
      </c>
    </row>
    <row r="80" spans="1:5" ht="12.75">
      <c r="A80" s="370">
        <v>4</v>
      </c>
      <c r="B80" s="371">
        <f>1М9!D19</f>
        <v>6112</v>
      </c>
      <c r="C80" s="372" t="str">
        <f>1М9!E19</f>
        <v>Тимергалиев Эдгар</v>
      </c>
      <c r="D80" s="373" t="str">
        <f>2М9!C12</f>
        <v>Туймуллин Расуль</v>
      </c>
      <c r="E80" s="374">
        <f>2М9!B12</f>
        <v>8018</v>
      </c>
    </row>
    <row r="81" spans="1:5" ht="12.75">
      <c r="A81" s="370">
        <v>33</v>
      </c>
      <c r="B81" s="371">
        <f>2М9!D11</f>
        <v>8018</v>
      </c>
      <c r="C81" s="372" t="str">
        <f>2М9!E11</f>
        <v>Туймуллин Расуль</v>
      </c>
      <c r="D81" s="373" t="str">
        <f>2М9!C60</f>
        <v>Алымов Кирилл</v>
      </c>
      <c r="E81" s="374">
        <f>2М9!B60</f>
        <v>7976</v>
      </c>
    </row>
    <row r="82" spans="1:5" ht="12.75">
      <c r="A82" s="370">
        <v>71</v>
      </c>
      <c r="B82" s="371">
        <f>2М9!D40</f>
        <v>8018</v>
      </c>
      <c r="C82" s="372" t="str">
        <f>2М9!E40</f>
        <v>Туймуллин Расуль</v>
      </c>
      <c r="D82" s="373" t="str">
        <f>2М9!M52</f>
        <v>Зайнетдинов Денис</v>
      </c>
      <c r="E82" s="374">
        <f>2М9!L52</f>
        <v>7247</v>
      </c>
    </row>
    <row r="83" spans="1:5" ht="12.75">
      <c r="A83" s="370">
        <v>30</v>
      </c>
      <c r="B83" s="371">
        <f>1М9!J53</f>
        <v>6824</v>
      </c>
      <c r="C83" s="372" t="str">
        <f>1М9!K53</f>
        <v>Ханов Шамиль</v>
      </c>
      <c r="D83" s="373" t="str">
        <f>2М9!M20</f>
        <v>Аксаев Алексей</v>
      </c>
      <c r="E83" s="374">
        <f>2М9!L20</f>
        <v>6847</v>
      </c>
    </row>
    <row r="84" spans="1:5" ht="12.75">
      <c r="A84" s="370">
        <v>24</v>
      </c>
      <c r="B84" s="371">
        <f>1М9!F65</f>
        <v>6824</v>
      </c>
      <c r="C84" s="372" t="str">
        <f>1М9!G65</f>
        <v>Ханов Шамиль</v>
      </c>
      <c r="D84" s="373" t="str">
        <f>2М9!E9</f>
        <v>Морозов Раиль</v>
      </c>
      <c r="E84" s="374">
        <f>2М9!D9</f>
        <v>7349</v>
      </c>
    </row>
    <row r="85" spans="1:5" ht="12.75">
      <c r="A85" s="370">
        <v>28</v>
      </c>
      <c r="B85" s="371">
        <f>1М9!H61</f>
        <v>6824</v>
      </c>
      <c r="C85" s="372" t="str">
        <f>1М9!I61</f>
        <v>Ханов Шамиль</v>
      </c>
      <c r="D85" s="373" t="str">
        <f>2М9!I30</f>
        <v>Сабиров Ильяс</v>
      </c>
      <c r="E85" s="374">
        <f>2М9!H30</f>
        <v>6704</v>
      </c>
    </row>
    <row r="86" spans="1:5" ht="12.75">
      <c r="A86" s="370">
        <v>34</v>
      </c>
      <c r="B86" s="371">
        <f>2М9!D15</f>
        <v>7756</v>
      </c>
      <c r="C86" s="372" t="str">
        <f>2М9!E15</f>
        <v>Червяков Артем</v>
      </c>
      <c r="D86" s="373" t="str">
        <f>2М9!C62</f>
        <v>Анохин Родион</v>
      </c>
      <c r="E86" s="374">
        <f>2М9!B62</f>
        <v>8026</v>
      </c>
    </row>
    <row r="87" spans="1:5" ht="12.75">
      <c r="A87" s="370">
        <v>72</v>
      </c>
      <c r="B87" s="371">
        <f>2М9!D44</f>
        <v>7756</v>
      </c>
      <c r="C87" s="372" t="str">
        <f>2М9!E44</f>
        <v>Червяков Артем</v>
      </c>
      <c r="D87" s="373" t="str">
        <f>2М9!M54</f>
        <v>Решетников Виктор</v>
      </c>
      <c r="E87" s="374">
        <f>2М9!L54</f>
        <v>7754</v>
      </c>
    </row>
    <row r="88" spans="1:5" ht="12.75">
      <c r="A88" s="370">
        <v>75</v>
      </c>
      <c r="B88" s="371">
        <f>2М9!F42</f>
        <v>7756</v>
      </c>
      <c r="C88" s="372" t="str">
        <f>2М9!G42</f>
        <v>Червяков Артем</v>
      </c>
      <c r="D88" s="373" t="str">
        <f>2М9!G54</f>
        <v>Туймуллин Расуль</v>
      </c>
      <c r="E88" s="374">
        <f>2М9!F54</f>
        <v>8018</v>
      </c>
    </row>
    <row r="89" spans="1:5" ht="12.75">
      <c r="A89" s="370">
        <v>25</v>
      </c>
      <c r="B89" s="371">
        <f>1М9!H13</f>
        <v>6584</v>
      </c>
      <c r="C89" s="372" t="str">
        <f>1М9!I13</f>
        <v>Шарипов Азамат</v>
      </c>
      <c r="D89" s="373" t="str">
        <f>2М9!I6</f>
        <v>Азаматов Бахтияр</v>
      </c>
      <c r="E89" s="374">
        <f>2М9!H6</f>
        <v>6835</v>
      </c>
    </row>
    <row r="90" spans="1:5" ht="12.75">
      <c r="A90" s="370">
        <v>29</v>
      </c>
      <c r="B90" s="371">
        <f>1М9!J21</f>
        <v>6584</v>
      </c>
      <c r="C90" s="372" t="str">
        <f>1М9!K21</f>
        <v>Шарипов Азамат</v>
      </c>
      <c r="D90" s="373" t="str">
        <f>2М9!M36</f>
        <v>Апулов Арсений</v>
      </c>
      <c r="E90" s="374">
        <f>2М9!L36</f>
        <v>7272</v>
      </c>
    </row>
    <row r="91" spans="1:5" ht="12.75">
      <c r="A91" s="370">
        <v>17</v>
      </c>
      <c r="B91" s="371">
        <f>1М9!F9</f>
        <v>6584</v>
      </c>
      <c r="C91" s="372" t="str">
        <f>1М9!G9</f>
        <v>Шарипов Азамат</v>
      </c>
      <c r="D91" s="373" t="str">
        <f>2М9!E37</f>
        <v>Еркаев Ярослав</v>
      </c>
      <c r="E91" s="374">
        <f>2М9!D37</f>
        <v>7044</v>
      </c>
    </row>
    <row r="92" spans="1:5" ht="12.75">
      <c r="A92" s="370">
        <v>31</v>
      </c>
      <c r="B92" s="371">
        <f>1М9!L37</f>
        <v>6584</v>
      </c>
      <c r="C92" s="372" t="str">
        <f>1М9!M37</f>
        <v>Шарипов Азамат</v>
      </c>
      <c r="D92" s="373" t="str">
        <f>1М9!M57</f>
        <v>Ханов Шамиль</v>
      </c>
      <c r="E92" s="374">
        <f>1М9!L57</f>
        <v>6824</v>
      </c>
    </row>
    <row r="93" spans="1:5" ht="12.75">
      <c r="A93" s="370">
        <v>67</v>
      </c>
      <c r="B93" s="371">
        <f>2М9!N40</f>
        <v>6887</v>
      </c>
      <c r="C93" s="372" t="str">
        <f>2М9!O40</f>
        <v>Шаяхметов Рустам</v>
      </c>
      <c r="D93" s="373" t="str">
        <f>2М9!O47</f>
        <v>Галимов Рустем</v>
      </c>
      <c r="E93" s="374">
        <f>2М9!N47</f>
        <v>7751</v>
      </c>
    </row>
    <row r="94" spans="1:5" ht="12.75">
      <c r="A94" s="370">
        <v>14</v>
      </c>
      <c r="B94" s="371">
        <f>1М9!D59</f>
        <v>6887</v>
      </c>
      <c r="C94" s="372" t="str">
        <f>1М9!E59</f>
        <v>Шаяхметов Рустам</v>
      </c>
      <c r="D94" s="373" t="str">
        <f>2М9!C32</f>
        <v>Мухтаров Карим</v>
      </c>
      <c r="E94" s="374">
        <f>2М9!B32</f>
        <v>7852</v>
      </c>
    </row>
    <row r="95" spans="1:5" ht="12.75">
      <c r="A95" s="370">
        <v>41</v>
      </c>
      <c r="B95" s="371">
        <f>2М9!F12</f>
        <v>6887</v>
      </c>
      <c r="C95" s="372" t="str">
        <f>2М9!G12</f>
        <v>Шаяхметов Рустам</v>
      </c>
      <c r="D95" s="373" t="str">
        <f>2М9!C41</f>
        <v>Туймуллин Расуль</v>
      </c>
      <c r="E95" s="374">
        <f>2М9!B41</f>
        <v>8018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J71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5.75390625" style="155" customWidth="1"/>
    <col min="2" max="2" width="37.75390625" style="155" customWidth="1"/>
    <col min="3" max="3" width="9.125" style="155" customWidth="1"/>
    <col min="4" max="4" width="30.75390625" style="155" customWidth="1"/>
    <col min="5" max="5" width="8.75390625" style="155" customWidth="1"/>
    <col min="6" max="6" width="5.75390625" style="155" customWidth="1"/>
    <col min="7" max="7" width="9.75390625" style="155" customWidth="1"/>
    <col min="8" max="8" width="20.75390625" style="155" customWidth="1"/>
    <col min="9" max="9" width="7.125" style="155" customWidth="1"/>
    <col min="10" max="16384" width="9.125" style="155" customWidth="1"/>
  </cols>
  <sheetData>
    <row r="1" spans="1:9" ht="16.5" thickBot="1">
      <c r="A1" s="36" t="s">
        <v>152</v>
      </c>
      <c r="B1" s="36"/>
      <c r="C1" s="36"/>
      <c r="D1" s="36"/>
      <c r="E1" s="36"/>
      <c r="F1" s="36"/>
      <c r="G1" s="36"/>
      <c r="H1" s="36"/>
      <c r="I1" s="36"/>
    </row>
    <row r="2" spans="1:9" ht="13.5" thickBot="1">
      <c r="A2" s="38" t="s">
        <v>80</v>
      </c>
      <c r="B2" s="38"/>
      <c r="C2" s="38"/>
      <c r="D2" s="38"/>
      <c r="E2" s="38"/>
      <c r="F2" s="38"/>
      <c r="G2" s="38"/>
      <c r="H2" s="38"/>
      <c r="I2" s="38"/>
    </row>
    <row r="3" spans="1:10" ht="21.75" customHeight="1">
      <c r="A3" s="156" t="s">
        <v>83</v>
      </c>
      <c r="B3" s="157"/>
      <c r="C3" s="157"/>
      <c r="D3" s="157"/>
      <c r="E3" s="157"/>
      <c r="F3" s="157"/>
      <c r="G3" s="157"/>
      <c r="H3" s="157"/>
      <c r="I3" s="158"/>
      <c r="J3" s="159"/>
    </row>
    <row r="4" spans="1:10" ht="21.75" customHeight="1">
      <c r="A4" s="160"/>
      <c r="B4" s="160"/>
      <c r="C4" s="160"/>
      <c r="D4" s="160"/>
      <c r="E4" s="160"/>
      <c r="F4" s="160"/>
      <c r="G4" s="160"/>
      <c r="H4" s="160"/>
      <c r="I4" s="160"/>
      <c r="J4" s="161"/>
    </row>
    <row r="5" spans="1:10" ht="15.75">
      <c r="A5" s="162" t="s">
        <v>84</v>
      </c>
      <c r="B5" s="163"/>
      <c r="C5" s="163"/>
      <c r="D5" s="164" t="s">
        <v>11</v>
      </c>
      <c r="E5" s="165">
        <v>44199</v>
      </c>
      <c r="F5" s="165"/>
      <c r="G5" s="165"/>
      <c r="H5" s="166"/>
      <c r="I5" s="167"/>
      <c r="J5" s="161"/>
    </row>
    <row r="6" spans="1:10" ht="15.75">
      <c r="A6" s="168"/>
      <c r="B6" s="168"/>
      <c r="C6" s="168"/>
      <c r="D6" s="168"/>
      <c r="E6" s="168"/>
      <c r="F6" s="168"/>
      <c r="G6" s="168"/>
      <c r="H6" s="168"/>
      <c r="I6" s="168"/>
      <c r="J6" s="161"/>
    </row>
    <row r="7" spans="1:9" ht="10.5" customHeight="1">
      <c r="A7" s="169"/>
      <c r="B7" s="170" t="s">
        <v>24</v>
      </c>
      <c r="C7" s="171" t="s">
        <v>0</v>
      </c>
      <c r="D7" s="169" t="s">
        <v>25</v>
      </c>
      <c r="E7" s="169"/>
      <c r="F7" s="169"/>
      <c r="G7" s="169"/>
      <c r="H7" s="169"/>
      <c r="I7" s="169"/>
    </row>
    <row r="8" spans="1:9" ht="15.75" customHeight="1">
      <c r="A8" s="172">
        <v>6437</v>
      </c>
      <c r="B8" s="173" t="s">
        <v>85</v>
      </c>
      <c r="C8" s="174">
        <v>1</v>
      </c>
      <c r="D8" s="175" t="str">
        <f>1Д9!K68</f>
        <v>Каштанова* Ксения</v>
      </c>
      <c r="E8" s="169">
        <f>1Д9!J68</f>
        <v>6437</v>
      </c>
      <c r="F8" s="169"/>
      <c r="G8" s="169"/>
      <c r="H8" s="169"/>
      <c r="I8" s="169"/>
    </row>
    <row r="9" spans="1:9" ht="15.75" customHeight="1">
      <c r="A9" s="172">
        <v>6785</v>
      </c>
      <c r="B9" s="173" t="s">
        <v>86</v>
      </c>
      <c r="C9" s="174">
        <v>2</v>
      </c>
      <c r="D9" s="175" t="str">
        <f>2Д9!K9</f>
        <v>Валиахметова* Диана</v>
      </c>
      <c r="E9" s="169">
        <f>2Д9!J9</f>
        <v>6786</v>
      </c>
      <c r="F9" s="169"/>
      <c r="G9" s="169"/>
      <c r="H9" s="169"/>
      <c r="I9" s="169"/>
    </row>
    <row r="10" spans="1:9" ht="15.75" customHeight="1">
      <c r="A10" s="172">
        <v>6786</v>
      </c>
      <c r="B10" s="173" t="s">
        <v>87</v>
      </c>
      <c r="C10" s="174">
        <v>3</v>
      </c>
      <c r="D10" s="175" t="str">
        <f>3Д9!S31</f>
        <v>Валиахметова* Лиана</v>
      </c>
      <c r="E10" s="169">
        <f>3Д9!R31</f>
        <v>6785</v>
      </c>
      <c r="F10" s="169"/>
      <c r="G10" s="169"/>
      <c r="H10" s="169"/>
      <c r="I10" s="169"/>
    </row>
    <row r="11" spans="1:9" ht="15.75" customHeight="1">
      <c r="A11" s="172">
        <v>6831</v>
      </c>
      <c r="B11" s="173" t="s">
        <v>88</v>
      </c>
      <c r="C11" s="174">
        <v>4</v>
      </c>
      <c r="D11" s="175" t="str">
        <f>3Д9!S36</f>
        <v>Колесникова* Софья</v>
      </c>
      <c r="E11" s="169">
        <f>3Д9!R36</f>
        <v>7029</v>
      </c>
      <c r="F11" s="169"/>
      <c r="G11" s="169"/>
      <c r="H11" s="169"/>
      <c r="I11" s="169"/>
    </row>
    <row r="12" spans="1:9" ht="15.75" customHeight="1">
      <c r="A12" s="172">
        <v>6432</v>
      </c>
      <c r="B12" s="173" t="s">
        <v>89</v>
      </c>
      <c r="C12" s="174">
        <v>5</v>
      </c>
      <c r="D12" s="175" t="str">
        <f>3Д9!S67</f>
        <v>Кужина* Айгиза</v>
      </c>
      <c r="E12" s="169">
        <f>3Д9!R67</f>
        <v>6831</v>
      </c>
      <c r="F12" s="169"/>
      <c r="G12" s="169"/>
      <c r="H12" s="169"/>
      <c r="I12" s="169"/>
    </row>
    <row r="13" spans="1:9" ht="15.75" customHeight="1">
      <c r="A13" s="172">
        <v>7179</v>
      </c>
      <c r="B13" s="173" t="s">
        <v>90</v>
      </c>
      <c r="C13" s="174">
        <v>6</v>
      </c>
      <c r="D13" s="175" t="str">
        <f>3Д9!S69</f>
        <v>Суюндукова* Алтынай</v>
      </c>
      <c r="E13" s="169">
        <f>3Д9!R69</f>
        <v>6836</v>
      </c>
      <c r="F13" s="169"/>
      <c r="G13" s="169"/>
      <c r="H13" s="169"/>
      <c r="I13" s="169"/>
    </row>
    <row r="14" spans="1:9" ht="15.75" customHeight="1">
      <c r="A14" s="172">
        <v>6836</v>
      </c>
      <c r="B14" s="173" t="s">
        <v>91</v>
      </c>
      <c r="C14" s="174">
        <v>7</v>
      </c>
      <c r="D14" s="175" t="str">
        <f>3Д9!S71</f>
        <v>Салягутдинова* Анна</v>
      </c>
      <c r="E14" s="169">
        <f>3Д9!R71</f>
        <v>6264</v>
      </c>
      <c r="F14" s="169"/>
      <c r="G14" s="169"/>
      <c r="H14" s="169"/>
      <c r="I14" s="169"/>
    </row>
    <row r="15" spans="1:9" ht="15.75" customHeight="1">
      <c r="A15" s="172">
        <v>6991</v>
      </c>
      <c r="B15" s="173" t="s">
        <v>92</v>
      </c>
      <c r="C15" s="174">
        <v>8</v>
      </c>
      <c r="D15" s="175" t="str">
        <f>3Д9!S73</f>
        <v>Ахтямова* Камилла</v>
      </c>
      <c r="E15" s="169">
        <f>3Д9!R73</f>
        <v>7179</v>
      </c>
      <c r="F15" s="169"/>
      <c r="G15" s="169"/>
      <c r="H15" s="169"/>
      <c r="I15" s="169"/>
    </row>
    <row r="16" spans="1:9" ht="15.75" customHeight="1">
      <c r="A16" s="172">
        <v>6638</v>
      </c>
      <c r="B16" s="173" t="s">
        <v>93</v>
      </c>
      <c r="C16" s="174">
        <v>9</v>
      </c>
      <c r="D16" s="175" t="str">
        <f>3Д9!G73</f>
        <v>Муратова* Диана</v>
      </c>
      <c r="E16" s="169">
        <f>3Д9!F73</f>
        <v>6681</v>
      </c>
      <c r="F16" s="169"/>
      <c r="G16" s="169"/>
      <c r="H16" s="169"/>
      <c r="I16" s="169"/>
    </row>
    <row r="17" spans="1:9" ht="15.75" customHeight="1">
      <c r="A17" s="172">
        <v>7029</v>
      </c>
      <c r="B17" s="173" t="s">
        <v>94</v>
      </c>
      <c r="C17" s="174">
        <v>10</v>
      </c>
      <c r="D17" s="175" t="str">
        <f>3Д9!G76</f>
        <v>Плеханова* Арина</v>
      </c>
      <c r="E17" s="169">
        <f>3Д9!F76</f>
        <v>6991</v>
      </c>
      <c r="F17" s="169"/>
      <c r="G17" s="169"/>
      <c r="H17" s="169"/>
      <c r="I17" s="169"/>
    </row>
    <row r="18" spans="1:9" ht="15.75" customHeight="1">
      <c r="A18" s="172">
        <v>6877</v>
      </c>
      <c r="B18" s="173" t="s">
        <v>95</v>
      </c>
      <c r="C18" s="174">
        <v>11</v>
      </c>
      <c r="D18" s="175" t="str">
        <f>3Д9!M71</f>
        <v>Фарвазева* Замира</v>
      </c>
      <c r="E18" s="169">
        <f>3Д9!L71</f>
        <v>6432</v>
      </c>
      <c r="F18" s="169"/>
      <c r="G18" s="169"/>
      <c r="H18" s="169"/>
      <c r="I18" s="169"/>
    </row>
    <row r="19" spans="1:9" ht="15.75" customHeight="1">
      <c r="A19" s="172">
        <v>6893</v>
      </c>
      <c r="B19" s="173" t="s">
        <v>96</v>
      </c>
      <c r="C19" s="174">
        <v>12</v>
      </c>
      <c r="D19" s="175" t="str">
        <f>3Д9!M73</f>
        <v>Абукаева* Юлия</v>
      </c>
      <c r="E19" s="169">
        <f>3Д9!L73</f>
        <v>6893</v>
      </c>
      <c r="F19" s="169"/>
      <c r="G19" s="169"/>
      <c r="H19" s="169"/>
      <c r="I19" s="169"/>
    </row>
    <row r="20" spans="1:9" ht="15.75" customHeight="1">
      <c r="A20" s="172">
        <v>7424</v>
      </c>
      <c r="B20" s="173" t="s">
        <v>97</v>
      </c>
      <c r="C20" s="174">
        <v>13</v>
      </c>
      <c r="D20" s="175" t="str">
        <f>3Д9!O77</f>
        <v>Гумерова* Ынйы</v>
      </c>
      <c r="E20" s="169">
        <f>3Д9!N77</f>
        <v>6832</v>
      </c>
      <c r="F20" s="169"/>
      <c r="G20" s="169"/>
      <c r="H20" s="169"/>
      <c r="I20" s="169"/>
    </row>
    <row r="21" spans="1:9" ht="15.75" customHeight="1">
      <c r="A21" s="172">
        <v>6832</v>
      </c>
      <c r="B21" s="173" t="s">
        <v>98</v>
      </c>
      <c r="C21" s="174">
        <v>14</v>
      </c>
      <c r="D21" s="175" t="str">
        <f>3Д9!O80</f>
        <v>Гайнанова* Елизавета</v>
      </c>
      <c r="E21" s="169">
        <f>3Д9!N80</f>
        <v>7182</v>
      </c>
      <c r="F21" s="169"/>
      <c r="G21" s="169"/>
      <c r="H21" s="169"/>
      <c r="I21" s="169"/>
    </row>
    <row r="22" spans="1:9" ht="15.75" customHeight="1">
      <c r="A22" s="172">
        <v>7785</v>
      </c>
      <c r="B22" s="173" t="s">
        <v>99</v>
      </c>
      <c r="C22" s="174">
        <v>15</v>
      </c>
      <c r="D22" s="175" t="str">
        <f>3Д9!S75</f>
        <v>Фатхинурова* Карина</v>
      </c>
      <c r="E22" s="169">
        <f>3Д9!R75</f>
        <v>7420</v>
      </c>
      <c r="F22" s="169"/>
      <c r="G22" s="169"/>
      <c r="H22" s="169"/>
      <c r="I22" s="169"/>
    </row>
    <row r="23" spans="1:9" ht="15.75" customHeight="1">
      <c r="A23" s="172">
        <v>7420</v>
      </c>
      <c r="B23" s="173" t="s">
        <v>100</v>
      </c>
      <c r="C23" s="174">
        <v>16</v>
      </c>
      <c r="D23" s="175" t="str">
        <f>3Д9!S77</f>
        <v>Исламова* Милана</v>
      </c>
      <c r="E23" s="169">
        <f>3Д9!R77</f>
        <v>7266</v>
      </c>
      <c r="F23" s="169"/>
      <c r="G23" s="169"/>
      <c r="H23" s="169"/>
      <c r="I23" s="169"/>
    </row>
    <row r="24" spans="1:9" ht="15.75" customHeight="1">
      <c r="A24" s="172">
        <v>7404</v>
      </c>
      <c r="B24" s="173" t="s">
        <v>101</v>
      </c>
      <c r="C24" s="174">
        <v>17</v>
      </c>
      <c r="D24" s="175" t="str">
        <f>3Д9!I85</f>
        <v>Нургалиева* Камила</v>
      </c>
      <c r="E24" s="169">
        <f>3Д9!H85</f>
        <v>6638</v>
      </c>
      <c r="F24" s="169"/>
      <c r="G24" s="169"/>
      <c r="H24" s="169"/>
      <c r="I24" s="169"/>
    </row>
    <row r="25" spans="1:9" ht="15.75" customHeight="1">
      <c r="A25" s="172">
        <v>7182</v>
      </c>
      <c r="B25" s="173" t="s">
        <v>102</v>
      </c>
      <c r="C25" s="174">
        <v>18</v>
      </c>
      <c r="D25" s="175" t="str">
        <f>3Д9!I91</f>
        <v>Якупова* Валентина</v>
      </c>
      <c r="E25" s="169">
        <f>3Д9!H91</f>
        <v>6844</v>
      </c>
      <c r="F25" s="169"/>
      <c r="G25" s="169"/>
      <c r="H25" s="169"/>
      <c r="I25" s="169"/>
    </row>
    <row r="26" spans="1:9" ht="15.75" customHeight="1">
      <c r="A26" s="172">
        <v>7266</v>
      </c>
      <c r="B26" s="173" t="s">
        <v>103</v>
      </c>
      <c r="C26" s="174">
        <v>19</v>
      </c>
      <c r="D26" s="175" t="str">
        <f>3Д9!Q83</f>
        <v>Набиуллина* Айгуль</v>
      </c>
      <c r="E26" s="169">
        <f>3Д9!P83</f>
        <v>6778</v>
      </c>
      <c r="F26" s="169"/>
      <c r="G26" s="169"/>
      <c r="H26" s="169"/>
      <c r="I26" s="169"/>
    </row>
    <row r="27" spans="1:9" ht="15.75" customHeight="1">
      <c r="A27" s="172">
        <v>7818</v>
      </c>
      <c r="B27" s="173" t="s">
        <v>104</v>
      </c>
      <c r="C27" s="174">
        <v>20</v>
      </c>
      <c r="D27" s="175" t="str">
        <f>3Д9!Q85</f>
        <v>Михайлова* Полина</v>
      </c>
      <c r="E27" s="169">
        <f>3Д9!P85</f>
        <v>7785</v>
      </c>
      <c r="F27" s="169"/>
      <c r="G27" s="169"/>
      <c r="H27" s="169"/>
      <c r="I27" s="169"/>
    </row>
    <row r="28" spans="1:9" ht="15.75" customHeight="1">
      <c r="A28" s="172">
        <v>7442</v>
      </c>
      <c r="B28" s="173" t="s">
        <v>105</v>
      </c>
      <c r="C28" s="174">
        <v>21</v>
      </c>
      <c r="D28" s="175" t="str">
        <f>3Д9!Q88</f>
        <v>Фазлыева* Алина</v>
      </c>
      <c r="E28" s="169">
        <f>3Д9!P88</f>
        <v>7424</v>
      </c>
      <c r="F28" s="169"/>
      <c r="G28" s="169"/>
      <c r="H28" s="169"/>
      <c r="I28" s="169"/>
    </row>
    <row r="29" spans="1:9" ht="15.75" customHeight="1">
      <c r="A29" s="172">
        <v>6778</v>
      </c>
      <c r="B29" s="173" t="s">
        <v>106</v>
      </c>
      <c r="C29" s="174">
        <v>22</v>
      </c>
      <c r="D29" s="175" t="str">
        <f>3Д9!Q91</f>
        <v>Решетникова* Арина</v>
      </c>
      <c r="E29" s="169">
        <f>3Д9!P91</f>
        <v>6877</v>
      </c>
      <c r="F29" s="169"/>
      <c r="G29" s="169"/>
      <c r="H29" s="169"/>
      <c r="I29" s="169"/>
    </row>
    <row r="30" spans="1:9" ht="15.75" customHeight="1">
      <c r="A30" s="172">
        <v>7605</v>
      </c>
      <c r="B30" s="173" t="s">
        <v>107</v>
      </c>
      <c r="C30" s="174">
        <v>23</v>
      </c>
      <c r="D30" s="175" t="str">
        <f>4Д9!K7</f>
        <v>Морозова* Ева</v>
      </c>
      <c r="E30" s="169">
        <f>4Д9!J7</f>
        <v>7404</v>
      </c>
      <c r="F30" s="169"/>
      <c r="G30" s="169"/>
      <c r="H30" s="169"/>
      <c r="I30" s="169"/>
    </row>
    <row r="31" spans="1:9" ht="15.75" customHeight="1">
      <c r="A31" s="172">
        <v>7972</v>
      </c>
      <c r="B31" s="173" t="s">
        <v>108</v>
      </c>
      <c r="C31" s="174">
        <v>24</v>
      </c>
      <c r="D31" s="175" t="str">
        <f>4Д9!K9</f>
        <v>Саликова* Юлия</v>
      </c>
      <c r="E31" s="169">
        <f>4Д9!J9</f>
        <v>7972</v>
      </c>
      <c r="F31" s="169"/>
      <c r="G31" s="169"/>
      <c r="H31" s="169"/>
      <c r="I31" s="169"/>
    </row>
    <row r="32" spans="1:9" ht="15.75" customHeight="1">
      <c r="A32" s="172">
        <v>7154</v>
      </c>
      <c r="B32" s="173" t="s">
        <v>109</v>
      </c>
      <c r="C32" s="174">
        <v>25</v>
      </c>
      <c r="D32" s="175" t="str">
        <f>4Д9!I13</f>
        <v>Михайлова* Кристина</v>
      </c>
      <c r="E32" s="169">
        <f>4Д9!H13</f>
        <v>7605</v>
      </c>
      <c r="F32" s="169"/>
      <c r="G32" s="169"/>
      <c r="H32" s="169"/>
      <c r="I32" s="169"/>
    </row>
    <row r="33" spans="1:9" ht="15.75" customHeight="1">
      <c r="A33" s="172">
        <v>6681</v>
      </c>
      <c r="B33" s="173" t="s">
        <v>110</v>
      </c>
      <c r="C33" s="174">
        <v>26</v>
      </c>
      <c r="D33" s="175" t="str">
        <f>4Д9!I19</f>
        <v>Краснова* Валерия</v>
      </c>
      <c r="E33" s="169">
        <f>4Д9!H19</f>
        <v>7442</v>
      </c>
      <c r="F33" s="169"/>
      <c r="G33" s="169"/>
      <c r="H33" s="169"/>
      <c r="I33" s="169"/>
    </row>
    <row r="34" spans="1:9" ht="15.75" customHeight="1">
      <c r="A34" s="172">
        <v>8009</v>
      </c>
      <c r="B34" s="173" t="s">
        <v>111</v>
      </c>
      <c r="C34" s="174">
        <v>27</v>
      </c>
      <c r="D34" s="175" t="str">
        <f>4Д9!Q6</f>
        <v>Гильманова* Карина</v>
      </c>
      <c r="E34" s="169">
        <f>4Д9!P6</f>
        <v>7154</v>
      </c>
      <c r="F34" s="169"/>
      <c r="G34" s="169"/>
      <c r="H34" s="169"/>
      <c r="I34" s="169"/>
    </row>
    <row r="35" spans="1:9" ht="15.75" customHeight="1">
      <c r="A35" s="172">
        <v>6264</v>
      </c>
      <c r="B35" s="173" t="s">
        <v>112</v>
      </c>
      <c r="C35" s="174">
        <v>28</v>
      </c>
      <c r="D35" s="175" t="str">
        <f>4Д9!Q8</f>
        <v>Закирьянова* Виктория</v>
      </c>
      <c r="E35" s="169">
        <f>4Д9!P8</f>
        <v>7752</v>
      </c>
      <c r="F35" s="169"/>
      <c r="G35" s="169"/>
      <c r="H35" s="169"/>
      <c r="I35" s="169"/>
    </row>
    <row r="36" spans="1:9" ht="15.75" customHeight="1">
      <c r="A36" s="172">
        <v>6844</v>
      </c>
      <c r="B36" s="173" t="s">
        <v>113</v>
      </c>
      <c r="C36" s="174">
        <v>29</v>
      </c>
      <c r="D36" s="175" t="str">
        <f>4Д9!S13</f>
        <v>Назмиева* Мелина</v>
      </c>
      <c r="E36" s="169">
        <f>4Д9!R13</f>
        <v>7818</v>
      </c>
      <c r="F36" s="169"/>
      <c r="G36" s="169"/>
      <c r="H36" s="169"/>
      <c r="I36" s="169"/>
    </row>
    <row r="37" spans="1:9" ht="15.75" customHeight="1">
      <c r="A37" s="172">
        <v>7752</v>
      </c>
      <c r="B37" s="173" t="s">
        <v>114</v>
      </c>
      <c r="C37" s="174">
        <v>30</v>
      </c>
      <c r="D37" s="175" t="str">
        <f>4Д9!S16</f>
        <v>Салахова* Кристина</v>
      </c>
      <c r="E37" s="169">
        <f>4Д9!R16</f>
        <v>7755</v>
      </c>
      <c r="F37" s="169"/>
      <c r="G37" s="169"/>
      <c r="H37" s="169"/>
      <c r="I37" s="169"/>
    </row>
    <row r="38" spans="1:9" ht="15.75" customHeight="1">
      <c r="A38" s="172">
        <v>7755</v>
      </c>
      <c r="B38" s="173" t="s">
        <v>115</v>
      </c>
      <c r="C38" s="174">
        <v>31</v>
      </c>
      <c r="D38" s="175" t="str">
        <f>4Д9!O18</f>
        <v>Мухаметдинова* София</v>
      </c>
      <c r="E38" s="169">
        <f>4Д9!N18</f>
        <v>8017</v>
      </c>
      <c r="F38" s="169"/>
      <c r="G38" s="169"/>
      <c r="H38" s="169"/>
      <c r="I38" s="169"/>
    </row>
    <row r="39" spans="1:9" ht="15.75" customHeight="1">
      <c r="A39" s="172">
        <v>7797</v>
      </c>
      <c r="B39" s="173" t="s">
        <v>116</v>
      </c>
      <c r="C39" s="174">
        <v>32</v>
      </c>
      <c r="D39" s="175" t="str">
        <f>4Д9!O20</f>
        <v>Салмиярова* Анна</v>
      </c>
      <c r="E39" s="169">
        <f>4Д9!N20</f>
        <v>8009</v>
      </c>
      <c r="F39" s="169"/>
      <c r="G39" s="169"/>
      <c r="H39" s="169"/>
      <c r="I39" s="169"/>
    </row>
    <row r="40" spans="1:9" ht="15.75" customHeight="1">
      <c r="A40" s="172">
        <v>7811</v>
      </c>
      <c r="B40" s="173" t="s">
        <v>117</v>
      </c>
      <c r="C40" s="174">
        <v>33</v>
      </c>
      <c r="D40" s="175" t="str">
        <f>4Д9!I36</f>
        <v>Гибаева* Камилла</v>
      </c>
      <c r="E40" s="169">
        <f>4Д9!H36</f>
        <v>7797</v>
      </c>
      <c r="F40" s="169"/>
      <c r="G40" s="169"/>
      <c r="H40" s="169"/>
      <c r="I40" s="169"/>
    </row>
    <row r="41" spans="1:9" ht="15.75" customHeight="1">
      <c r="A41" s="172">
        <v>8017</v>
      </c>
      <c r="B41" s="173" t="s">
        <v>118</v>
      </c>
      <c r="C41" s="174">
        <v>34</v>
      </c>
      <c r="D41" s="175" t="str">
        <f>4Д9!I39</f>
        <v>Киселева* София</v>
      </c>
      <c r="E41" s="169">
        <f>4Д9!H39</f>
        <v>7811</v>
      </c>
      <c r="F41" s="169"/>
      <c r="G41" s="169"/>
      <c r="H41" s="169"/>
      <c r="I41" s="169"/>
    </row>
    <row r="42" spans="1:9" ht="15.75" customHeight="1">
      <c r="A42" s="172"/>
      <c r="B42" s="173" t="s">
        <v>43</v>
      </c>
      <c r="C42" s="174">
        <v>35</v>
      </c>
      <c r="D42" s="175">
        <f>4Д9!S23</f>
        <v>0</v>
      </c>
      <c r="E42" s="169">
        <f>4Д9!R23</f>
        <v>0</v>
      </c>
      <c r="F42" s="169"/>
      <c r="G42" s="169"/>
      <c r="H42" s="169"/>
      <c r="I42" s="169"/>
    </row>
    <row r="43" spans="1:9" ht="15.75" customHeight="1">
      <c r="A43" s="172"/>
      <c r="B43" s="173" t="s">
        <v>43</v>
      </c>
      <c r="C43" s="174">
        <v>36</v>
      </c>
      <c r="D43" s="175">
        <f>4Д9!S25</f>
        <v>0</v>
      </c>
      <c r="E43" s="169">
        <f>4Д9!R25</f>
        <v>0</v>
      </c>
      <c r="F43" s="169"/>
      <c r="G43" s="169"/>
      <c r="H43" s="169"/>
      <c r="I43" s="169"/>
    </row>
    <row r="44" spans="1:9" ht="15.75" customHeight="1">
      <c r="A44" s="172"/>
      <c r="B44" s="173" t="s">
        <v>43</v>
      </c>
      <c r="C44" s="174">
        <v>37</v>
      </c>
      <c r="D44" s="175">
        <f>4Д9!S29</f>
        <v>0</v>
      </c>
      <c r="E44" s="169">
        <f>4Д9!R29</f>
        <v>0</v>
      </c>
      <c r="F44" s="169"/>
      <c r="G44" s="169"/>
      <c r="H44" s="169"/>
      <c r="I44" s="169"/>
    </row>
    <row r="45" spans="1:9" ht="15.75" customHeight="1">
      <c r="A45" s="172"/>
      <c r="B45" s="173" t="s">
        <v>43</v>
      </c>
      <c r="C45" s="174">
        <v>38</v>
      </c>
      <c r="D45" s="175">
        <f>4Д9!S32</f>
        <v>0</v>
      </c>
      <c r="E45" s="169">
        <f>4Д9!R32</f>
        <v>0</v>
      </c>
      <c r="F45" s="169"/>
      <c r="G45" s="169"/>
      <c r="H45" s="169"/>
      <c r="I45" s="169"/>
    </row>
    <row r="46" spans="1:9" ht="15.75" customHeight="1">
      <c r="A46" s="172"/>
      <c r="B46" s="173" t="s">
        <v>43</v>
      </c>
      <c r="C46" s="174">
        <v>39</v>
      </c>
      <c r="D46" s="175">
        <f>4Д9!O34</f>
        <v>0</v>
      </c>
      <c r="E46" s="169">
        <f>4Д9!N34</f>
        <v>0</v>
      </c>
      <c r="F46" s="169"/>
      <c r="G46" s="169"/>
      <c r="H46" s="169"/>
      <c r="I46" s="169"/>
    </row>
    <row r="47" spans="1:9" ht="15.75" customHeight="1">
      <c r="A47" s="172"/>
      <c r="B47" s="173" t="s">
        <v>43</v>
      </c>
      <c r="C47" s="174">
        <v>40</v>
      </c>
      <c r="D47" s="175">
        <f>4Д9!O36</f>
        <v>0</v>
      </c>
      <c r="E47" s="169">
        <f>4Д9!N36</f>
        <v>0</v>
      </c>
      <c r="F47" s="169"/>
      <c r="G47" s="169"/>
      <c r="H47" s="169"/>
      <c r="I47" s="169"/>
    </row>
    <row r="48" spans="1:9" ht="15.75" customHeight="1">
      <c r="A48" s="172"/>
      <c r="B48" s="173" t="s">
        <v>43</v>
      </c>
      <c r="C48" s="174">
        <v>41</v>
      </c>
      <c r="D48" s="175">
        <f>4Д9!S44</f>
        <v>0</v>
      </c>
      <c r="E48" s="169">
        <f>4Д9!R44</f>
        <v>0</v>
      </c>
      <c r="F48" s="169"/>
      <c r="G48" s="169"/>
      <c r="H48" s="169"/>
      <c r="I48" s="169"/>
    </row>
    <row r="49" spans="1:9" ht="15.75" customHeight="1">
      <c r="A49" s="172"/>
      <c r="B49" s="173" t="s">
        <v>43</v>
      </c>
      <c r="C49" s="174">
        <v>42</v>
      </c>
      <c r="D49" s="175">
        <f>4Д9!S50</f>
        <v>0</v>
      </c>
      <c r="E49" s="169">
        <f>4Д9!R50</f>
        <v>0</v>
      </c>
      <c r="F49" s="169"/>
      <c r="G49" s="169"/>
      <c r="H49" s="169"/>
      <c r="I49" s="169"/>
    </row>
    <row r="50" spans="1:9" ht="15.75" customHeight="1">
      <c r="A50" s="172"/>
      <c r="B50" s="173" t="s">
        <v>43</v>
      </c>
      <c r="C50" s="174">
        <v>43</v>
      </c>
      <c r="D50" s="175">
        <f>4Д9!S53</f>
        <v>0</v>
      </c>
      <c r="E50" s="169">
        <f>4Д9!R53</f>
        <v>0</v>
      </c>
      <c r="F50" s="169"/>
      <c r="G50" s="169"/>
      <c r="H50" s="169"/>
      <c r="I50" s="169"/>
    </row>
    <row r="51" spans="1:9" ht="15.75" customHeight="1">
      <c r="A51" s="172"/>
      <c r="B51" s="173" t="s">
        <v>43</v>
      </c>
      <c r="C51" s="174">
        <v>44</v>
      </c>
      <c r="D51" s="175">
        <f>4Д9!S55</f>
        <v>0</v>
      </c>
      <c r="E51" s="169">
        <f>4Д9!R55</f>
        <v>0</v>
      </c>
      <c r="F51" s="169"/>
      <c r="G51" s="169"/>
      <c r="H51" s="169"/>
      <c r="I51" s="169"/>
    </row>
    <row r="52" spans="1:9" ht="15.75" customHeight="1">
      <c r="A52" s="172"/>
      <c r="B52" s="173" t="s">
        <v>43</v>
      </c>
      <c r="C52" s="174">
        <v>45</v>
      </c>
      <c r="D52" s="175">
        <f>4Д9!M54</f>
        <v>0</v>
      </c>
      <c r="E52" s="169">
        <f>4Д9!L54</f>
        <v>0</v>
      </c>
      <c r="F52" s="169"/>
      <c r="G52" s="169"/>
      <c r="H52" s="169"/>
      <c r="I52" s="169"/>
    </row>
    <row r="53" spans="1:9" ht="15.75" customHeight="1">
      <c r="A53" s="172"/>
      <c r="B53" s="173" t="s">
        <v>43</v>
      </c>
      <c r="C53" s="174">
        <v>46</v>
      </c>
      <c r="D53" s="175">
        <f>4Д9!M57</f>
        <v>0</v>
      </c>
      <c r="E53" s="169">
        <f>4Д9!L57</f>
        <v>0</v>
      </c>
      <c r="F53" s="169"/>
      <c r="G53" s="169"/>
      <c r="H53" s="169"/>
      <c r="I53" s="169"/>
    </row>
    <row r="54" spans="1:9" ht="15.75" customHeight="1">
      <c r="A54" s="172"/>
      <c r="B54" s="173" t="s">
        <v>43</v>
      </c>
      <c r="C54" s="174">
        <v>47</v>
      </c>
      <c r="D54" s="175">
        <f>4Д9!S57</f>
        <v>0</v>
      </c>
      <c r="E54" s="169">
        <f>4Д9!R57</f>
        <v>0</v>
      </c>
      <c r="F54" s="169"/>
      <c r="G54" s="169"/>
      <c r="H54" s="169"/>
      <c r="I54" s="169"/>
    </row>
    <row r="55" spans="1:9" ht="15.75" customHeight="1">
      <c r="A55" s="172"/>
      <c r="B55" s="173" t="s">
        <v>43</v>
      </c>
      <c r="C55" s="174">
        <v>48</v>
      </c>
      <c r="D55" s="175">
        <f>4Д9!S59</f>
        <v>0</v>
      </c>
      <c r="E55" s="169">
        <f>4Д9!R59</f>
        <v>0</v>
      </c>
      <c r="F55" s="169"/>
      <c r="G55" s="169"/>
      <c r="H55" s="169"/>
      <c r="I55" s="169"/>
    </row>
    <row r="56" spans="1:9" ht="15.75" customHeight="1">
      <c r="A56" s="172"/>
      <c r="B56" s="173" t="s">
        <v>43</v>
      </c>
      <c r="C56" s="174">
        <v>49</v>
      </c>
      <c r="D56" s="175">
        <f>4Д9!I69</f>
        <v>0</v>
      </c>
      <c r="E56" s="169">
        <f>4Д9!H69</f>
        <v>0</v>
      </c>
      <c r="F56" s="169"/>
      <c r="G56" s="169"/>
      <c r="H56" s="169"/>
      <c r="I56" s="169"/>
    </row>
    <row r="57" spans="1:9" ht="15.75" customHeight="1">
      <c r="A57" s="172"/>
      <c r="B57" s="173" t="s">
        <v>43</v>
      </c>
      <c r="C57" s="174">
        <v>50</v>
      </c>
      <c r="D57" s="175">
        <f>4Д9!I72</f>
        <v>0</v>
      </c>
      <c r="E57" s="169">
        <f>4Д9!H72</f>
        <v>0</v>
      </c>
      <c r="F57" s="169"/>
      <c r="G57" s="169"/>
      <c r="H57" s="169"/>
      <c r="I57" s="169"/>
    </row>
    <row r="58" spans="1:9" ht="15.75" customHeight="1">
      <c r="A58" s="172"/>
      <c r="B58" s="173" t="s">
        <v>43</v>
      </c>
      <c r="C58" s="174">
        <v>51</v>
      </c>
      <c r="D58" s="175">
        <f>4Д9!M60</f>
        <v>0</v>
      </c>
      <c r="E58" s="169">
        <f>4Д9!L60</f>
        <v>0</v>
      </c>
      <c r="F58" s="169"/>
      <c r="G58" s="169"/>
      <c r="H58" s="169"/>
      <c r="I58" s="169"/>
    </row>
    <row r="59" spans="1:9" ht="15.75" customHeight="1">
      <c r="A59" s="172"/>
      <c r="B59" s="173" t="s">
        <v>43</v>
      </c>
      <c r="C59" s="174">
        <v>52</v>
      </c>
      <c r="D59" s="175">
        <f>4Д9!M62</f>
        <v>0</v>
      </c>
      <c r="E59" s="169">
        <f>4Д9!L62</f>
        <v>0</v>
      </c>
      <c r="F59" s="169"/>
      <c r="G59" s="169"/>
      <c r="H59" s="169"/>
      <c r="I59" s="169"/>
    </row>
    <row r="60" spans="1:9" ht="15.75" customHeight="1">
      <c r="A60" s="172"/>
      <c r="B60" s="173" t="s">
        <v>43</v>
      </c>
      <c r="C60" s="174">
        <v>53</v>
      </c>
      <c r="D60" s="175">
        <f>4Д9!S68</f>
        <v>0</v>
      </c>
      <c r="E60" s="169">
        <f>4Д9!R68</f>
        <v>0</v>
      </c>
      <c r="F60" s="169"/>
      <c r="G60" s="169"/>
      <c r="H60" s="169"/>
      <c r="I60" s="169"/>
    </row>
    <row r="61" spans="1:9" ht="15.75" customHeight="1">
      <c r="A61" s="172"/>
      <c r="B61" s="173" t="s">
        <v>43</v>
      </c>
      <c r="C61" s="174">
        <v>54</v>
      </c>
      <c r="D61" s="175">
        <f>4Д9!S71</f>
        <v>0</v>
      </c>
      <c r="E61" s="169">
        <f>4Д9!R71</f>
        <v>0</v>
      </c>
      <c r="F61" s="169"/>
      <c r="G61" s="169"/>
      <c r="H61" s="169"/>
      <c r="I61" s="169"/>
    </row>
    <row r="62" spans="1:9" ht="15.75" customHeight="1">
      <c r="A62" s="172"/>
      <c r="B62" s="173" t="s">
        <v>43</v>
      </c>
      <c r="C62" s="174">
        <v>55</v>
      </c>
      <c r="D62" s="175">
        <f>4Д9!K87</f>
        <v>0</v>
      </c>
      <c r="E62" s="169">
        <f>4Д9!J87</f>
        <v>0</v>
      </c>
      <c r="F62" s="169"/>
      <c r="G62" s="169"/>
      <c r="H62" s="169"/>
      <c r="I62" s="169"/>
    </row>
    <row r="63" spans="1:9" ht="15.75" customHeight="1">
      <c r="A63" s="172"/>
      <c r="B63" s="173" t="s">
        <v>43</v>
      </c>
      <c r="C63" s="174">
        <v>56</v>
      </c>
      <c r="D63" s="175">
        <f>4Д9!K89</f>
        <v>0</v>
      </c>
      <c r="E63" s="169">
        <f>4Д9!J89</f>
        <v>0</v>
      </c>
      <c r="F63" s="169"/>
      <c r="G63" s="169"/>
      <c r="H63" s="169"/>
      <c r="I63" s="169"/>
    </row>
    <row r="64" spans="1:9" ht="15.75" customHeight="1">
      <c r="A64" s="172"/>
      <c r="B64" s="173" t="s">
        <v>43</v>
      </c>
      <c r="C64" s="174">
        <v>57</v>
      </c>
      <c r="D64" s="175">
        <f>4Д9!S79</f>
        <v>0</v>
      </c>
      <c r="E64" s="169">
        <f>4Д9!R79</f>
        <v>0</v>
      </c>
      <c r="F64" s="169"/>
      <c r="G64" s="169"/>
      <c r="H64" s="169"/>
      <c r="I64" s="169"/>
    </row>
    <row r="65" spans="1:9" ht="15.75" customHeight="1">
      <c r="A65" s="172"/>
      <c r="B65" s="173" t="s">
        <v>43</v>
      </c>
      <c r="C65" s="174">
        <v>58</v>
      </c>
      <c r="D65" s="175">
        <f>4Д9!S85</f>
        <v>0</v>
      </c>
      <c r="E65" s="169">
        <f>4Д9!R85</f>
        <v>0</v>
      </c>
      <c r="F65" s="169"/>
      <c r="G65" s="169"/>
      <c r="H65" s="169"/>
      <c r="I65" s="169"/>
    </row>
    <row r="66" spans="1:9" ht="15.75" customHeight="1">
      <c r="A66" s="172"/>
      <c r="B66" s="173" t="s">
        <v>43</v>
      </c>
      <c r="C66" s="174">
        <v>59</v>
      </c>
      <c r="D66" s="175">
        <f>4Д9!S89</f>
        <v>0</v>
      </c>
      <c r="E66" s="169">
        <f>4Д9!R89</f>
        <v>0</v>
      </c>
      <c r="F66" s="169"/>
      <c r="G66" s="169"/>
      <c r="H66" s="169"/>
      <c r="I66" s="169"/>
    </row>
    <row r="67" spans="1:9" ht="15.75" customHeight="1">
      <c r="A67" s="172"/>
      <c r="B67" s="173" t="s">
        <v>43</v>
      </c>
      <c r="C67" s="174">
        <v>60</v>
      </c>
      <c r="D67" s="175">
        <f>4Д9!S91</f>
        <v>0</v>
      </c>
      <c r="E67" s="169">
        <f>4Д9!R91</f>
        <v>0</v>
      </c>
      <c r="F67" s="169"/>
      <c r="G67" s="169"/>
      <c r="H67" s="169"/>
      <c r="I67" s="169"/>
    </row>
    <row r="68" spans="1:9" ht="15.75" customHeight="1">
      <c r="A68" s="172"/>
      <c r="B68" s="173" t="s">
        <v>43</v>
      </c>
      <c r="C68" s="174">
        <v>61</v>
      </c>
      <c r="D68" s="175">
        <f>4Д9!G90</f>
        <v>0</v>
      </c>
      <c r="E68" s="169">
        <f>4Д9!F90</f>
        <v>0</v>
      </c>
      <c r="F68" s="169"/>
      <c r="G68" s="169"/>
      <c r="H68" s="169"/>
      <c r="I68" s="169"/>
    </row>
    <row r="69" spans="1:9" ht="15.75" customHeight="1">
      <c r="A69" s="172"/>
      <c r="B69" s="173" t="s">
        <v>43</v>
      </c>
      <c r="C69" s="174">
        <v>62</v>
      </c>
      <c r="D69" s="175">
        <f>4Д9!G93</f>
        <v>0</v>
      </c>
      <c r="E69" s="169">
        <f>4Д9!F93</f>
        <v>0</v>
      </c>
      <c r="F69" s="169"/>
      <c r="G69" s="169"/>
      <c r="H69" s="169"/>
      <c r="I69" s="169"/>
    </row>
    <row r="70" spans="1:9" ht="15.75" customHeight="1">
      <c r="A70" s="172"/>
      <c r="B70" s="173" t="s">
        <v>43</v>
      </c>
      <c r="C70" s="174">
        <v>63</v>
      </c>
      <c r="D70" s="175">
        <f>4Д9!M93</f>
        <v>0</v>
      </c>
      <c r="E70" s="169">
        <f>4Д9!L93</f>
        <v>0</v>
      </c>
      <c r="F70" s="169"/>
      <c r="G70" s="169"/>
      <c r="H70" s="169"/>
      <c r="I70" s="169"/>
    </row>
    <row r="71" spans="1:9" ht="15.75" customHeight="1">
      <c r="A71" s="172"/>
      <c r="B71" s="173" t="s">
        <v>43</v>
      </c>
      <c r="C71" s="174">
        <v>64</v>
      </c>
      <c r="D71" s="175">
        <f>4Д9!M95</f>
        <v>0</v>
      </c>
      <c r="E71" s="169">
        <f>4Д9!L95</f>
        <v>0</v>
      </c>
      <c r="F71" s="169"/>
      <c r="G71" s="169"/>
      <c r="H71" s="169"/>
      <c r="I71" s="16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D71">
    <cfRule type="cellIs" priority="1" dxfId="0" operator="equal" stopIfTrue="1">
      <formula>0</formula>
    </cfRule>
  </conditionalFormatting>
  <conditionalFormatting sqref="B8:B71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AS82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6" customHeight="1"/>
  <cols>
    <col min="1" max="1" width="4.75390625" style="180" customWidth="1"/>
    <col min="2" max="2" width="3.75390625" style="180" customWidth="1"/>
    <col min="3" max="3" width="20.75390625" style="180" customWidth="1"/>
    <col min="4" max="4" width="3.75390625" style="180" customWidth="1"/>
    <col min="5" max="5" width="15.75390625" style="180" customWidth="1"/>
    <col min="6" max="6" width="3.75390625" style="180" customWidth="1"/>
    <col min="7" max="7" width="15.75390625" style="180" customWidth="1"/>
    <col min="8" max="8" width="3.75390625" style="180" customWidth="1"/>
    <col min="9" max="9" width="15.75390625" style="180" customWidth="1"/>
    <col min="10" max="10" width="3.75390625" style="180" customWidth="1"/>
    <col min="11" max="11" width="18.75390625" style="180" customWidth="1"/>
    <col min="12" max="12" width="3.75390625" style="180" customWidth="1"/>
    <col min="13" max="13" width="9.75390625" style="180" customWidth="1"/>
    <col min="14" max="15" width="5.75390625" style="180" customWidth="1"/>
    <col min="16" max="17" width="6.75390625" style="179" customWidth="1"/>
    <col min="18" max="45" width="9.125" style="179" customWidth="1"/>
    <col min="46" max="16384" width="9.125" style="180" customWidth="1"/>
  </cols>
  <sheetData>
    <row r="1" spans="1:18" s="155" customFormat="1" ht="16.5" thickBot="1">
      <c r="A1" s="36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76"/>
      <c r="Q1" s="176"/>
      <c r="R1" s="176"/>
    </row>
    <row r="2" spans="1:18" s="155" customFormat="1" ht="13.5" thickBot="1">
      <c r="A2" s="38" t="s">
        <v>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76"/>
      <c r="Q2" s="176"/>
      <c r="R2" s="176"/>
    </row>
    <row r="3" spans="1:19" ht="12.75">
      <c r="A3" s="177" t="str">
        <f>CONCATENATE(сД9!A3," "," ","-"," ",сД9!I3," тур")</f>
        <v>Детское Первенство Республики Башкортостан 2020  -  тур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  <c r="Q3" s="178"/>
      <c r="R3" s="178"/>
      <c r="S3" s="178"/>
    </row>
    <row r="4" spans="1:19" ht="12.75">
      <c r="A4" s="181">
        <f>сД9!E5</f>
        <v>44199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2"/>
      <c r="Q4" s="182"/>
      <c r="R4" s="182"/>
      <c r="S4" s="182"/>
    </row>
    <row r="5" spans="1:45" ht="15" customHeight="1">
      <c r="A5" s="183">
        <v>1</v>
      </c>
      <c r="B5" s="184">
        <f>сД9!A8</f>
        <v>6437</v>
      </c>
      <c r="C5" s="185" t="str">
        <f>сД9!B8</f>
        <v>Каштанова* Ксения</v>
      </c>
      <c r="D5" s="186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</row>
    <row r="6" spans="1:45" ht="15" customHeight="1">
      <c r="A6" s="183"/>
      <c r="B6" s="187"/>
      <c r="C6" s="189">
        <v>1</v>
      </c>
      <c r="D6" s="190">
        <v>6437</v>
      </c>
      <c r="E6" s="191" t="s">
        <v>85</v>
      </c>
      <c r="F6" s="192"/>
      <c r="G6" s="187"/>
      <c r="H6" s="187"/>
      <c r="I6" s="187"/>
      <c r="J6" s="187"/>
      <c r="K6" s="187"/>
      <c r="L6" s="187"/>
      <c r="M6" s="187"/>
      <c r="N6" s="187"/>
      <c r="O6" s="187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</row>
    <row r="7" spans="1:45" ht="15" customHeight="1">
      <c r="A7" s="183">
        <v>64</v>
      </c>
      <c r="B7" s="184">
        <f>сД9!A71</f>
        <v>0</v>
      </c>
      <c r="C7" s="193" t="str">
        <f>сД9!B71</f>
        <v>_</v>
      </c>
      <c r="D7" s="194"/>
      <c r="E7" s="195"/>
      <c r="F7" s="196"/>
      <c r="G7" s="187"/>
      <c r="H7" s="187"/>
      <c r="I7" s="187"/>
      <c r="J7" s="187"/>
      <c r="K7" s="187"/>
      <c r="L7" s="187"/>
      <c r="M7" s="187"/>
      <c r="N7" s="187"/>
      <c r="O7" s="187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</row>
    <row r="8" spans="1:45" ht="15" customHeight="1">
      <c r="A8" s="183"/>
      <c r="B8" s="187"/>
      <c r="C8" s="187"/>
      <c r="D8" s="187"/>
      <c r="E8" s="189">
        <v>33</v>
      </c>
      <c r="F8" s="190">
        <v>6437</v>
      </c>
      <c r="G8" s="191" t="s">
        <v>85</v>
      </c>
      <c r="H8" s="192"/>
      <c r="I8" s="187"/>
      <c r="J8" s="187"/>
      <c r="K8" s="187"/>
      <c r="L8" s="187"/>
      <c r="M8" s="187"/>
      <c r="N8" s="187"/>
      <c r="O8" s="187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</row>
    <row r="9" spans="1:45" ht="15" customHeight="1">
      <c r="A9" s="183">
        <v>33</v>
      </c>
      <c r="B9" s="184">
        <f>сД9!A40</f>
        <v>7811</v>
      </c>
      <c r="C9" s="185" t="str">
        <f>сД9!B40</f>
        <v>Киселева* София</v>
      </c>
      <c r="D9" s="186"/>
      <c r="E9" s="195"/>
      <c r="F9" s="194"/>
      <c r="G9" s="195"/>
      <c r="H9" s="196"/>
      <c r="I9" s="187"/>
      <c r="J9" s="187"/>
      <c r="K9" s="187"/>
      <c r="L9" s="187"/>
      <c r="M9" s="187"/>
      <c r="N9" s="187"/>
      <c r="O9" s="187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</row>
    <row r="10" spans="1:45" ht="15" customHeight="1">
      <c r="A10" s="183"/>
      <c r="B10" s="187"/>
      <c r="C10" s="189">
        <v>2</v>
      </c>
      <c r="D10" s="190">
        <v>7797</v>
      </c>
      <c r="E10" s="197" t="s">
        <v>116</v>
      </c>
      <c r="F10" s="198"/>
      <c r="G10" s="195"/>
      <c r="H10" s="196"/>
      <c r="I10" s="187"/>
      <c r="J10" s="187"/>
      <c r="K10" s="187"/>
      <c r="L10" s="187"/>
      <c r="M10" s="187"/>
      <c r="N10" s="187"/>
      <c r="O10" s="187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</row>
    <row r="11" spans="1:45" ht="15" customHeight="1">
      <c r="A11" s="183">
        <v>32</v>
      </c>
      <c r="B11" s="184">
        <f>сД9!A39</f>
        <v>7797</v>
      </c>
      <c r="C11" s="193" t="str">
        <f>сД9!B39</f>
        <v>Гибаева* Камилла</v>
      </c>
      <c r="D11" s="194"/>
      <c r="E11" s="187"/>
      <c r="F11" s="187"/>
      <c r="G11" s="195"/>
      <c r="H11" s="196"/>
      <c r="I11" s="187"/>
      <c r="J11" s="187"/>
      <c r="K11" s="187"/>
      <c r="L11" s="187"/>
      <c r="M11" s="187"/>
      <c r="N11" s="187"/>
      <c r="O11" s="187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</row>
    <row r="12" spans="1:45" ht="15" customHeight="1">
      <c r="A12" s="183"/>
      <c r="B12" s="187"/>
      <c r="C12" s="187"/>
      <c r="D12" s="187"/>
      <c r="E12" s="187"/>
      <c r="F12" s="187"/>
      <c r="G12" s="189">
        <v>49</v>
      </c>
      <c r="H12" s="190">
        <v>6437</v>
      </c>
      <c r="I12" s="191" t="s">
        <v>85</v>
      </c>
      <c r="J12" s="192"/>
      <c r="K12" s="187"/>
      <c r="L12" s="187"/>
      <c r="M12" s="187"/>
      <c r="N12" s="187"/>
      <c r="O12" s="187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</row>
    <row r="13" spans="1:45" ht="15" customHeight="1">
      <c r="A13" s="183">
        <v>17</v>
      </c>
      <c r="B13" s="184">
        <f>сД9!A24</f>
        <v>7404</v>
      </c>
      <c r="C13" s="185" t="str">
        <f>сД9!B24</f>
        <v>Морозова* Ева</v>
      </c>
      <c r="D13" s="186"/>
      <c r="E13" s="187"/>
      <c r="F13" s="187"/>
      <c r="G13" s="195"/>
      <c r="H13" s="194"/>
      <c r="I13" s="195"/>
      <c r="J13" s="196"/>
      <c r="K13" s="187"/>
      <c r="L13" s="187"/>
      <c r="M13" s="187"/>
      <c r="N13" s="187"/>
      <c r="O13" s="187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</row>
    <row r="14" spans="1:45" ht="15" customHeight="1">
      <c r="A14" s="183"/>
      <c r="B14" s="187"/>
      <c r="C14" s="189">
        <v>3</v>
      </c>
      <c r="D14" s="190">
        <v>7404</v>
      </c>
      <c r="E14" s="191" t="s">
        <v>101</v>
      </c>
      <c r="F14" s="192"/>
      <c r="G14" s="195"/>
      <c r="H14" s="198"/>
      <c r="I14" s="195"/>
      <c r="J14" s="196"/>
      <c r="K14" s="187"/>
      <c r="L14" s="187"/>
      <c r="M14" s="187"/>
      <c r="N14" s="187"/>
      <c r="O14" s="187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</row>
    <row r="15" spans="1:45" ht="15" customHeight="1">
      <c r="A15" s="183">
        <v>48</v>
      </c>
      <c r="B15" s="184">
        <f>сД9!A55</f>
        <v>0</v>
      </c>
      <c r="C15" s="193" t="str">
        <f>сД9!B55</f>
        <v>_</v>
      </c>
      <c r="D15" s="194"/>
      <c r="E15" s="195"/>
      <c r="F15" s="196"/>
      <c r="G15" s="195"/>
      <c r="H15" s="187"/>
      <c r="I15" s="195"/>
      <c r="J15" s="196"/>
      <c r="K15" s="187"/>
      <c r="L15" s="187"/>
      <c r="M15" s="187"/>
      <c r="N15" s="187"/>
      <c r="O15" s="187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</row>
    <row r="16" spans="1:45" ht="15" customHeight="1">
      <c r="A16" s="183"/>
      <c r="B16" s="187"/>
      <c r="C16" s="187"/>
      <c r="D16" s="187"/>
      <c r="E16" s="189">
        <v>34</v>
      </c>
      <c r="F16" s="190">
        <v>7404</v>
      </c>
      <c r="G16" s="197" t="s">
        <v>101</v>
      </c>
      <c r="H16" s="187"/>
      <c r="I16" s="195"/>
      <c r="J16" s="196"/>
      <c r="K16" s="187"/>
      <c r="L16" s="187"/>
      <c r="M16" s="187"/>
      <c r="N16" s="187"/>
      <c r="O16" s="187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</row>
    <row r="17" spans="1:45" ht="15" customHeight="1">
      <c r="A17" s="183">
        <v>49</v>
      </c>
      <c r="B17" s="184">
        <f>сД9!A56</f>
        <v>0</v>
      </c>
      <c r="C17" s="185" t="str">
        <f>сД9!B56</f>
        <v>_</v>
      </c>
      <c r="D17" s="186"/>
      <c r="E17" s="195"/>
      <c r="F17" s="194"/>
      <c r="G17" s="187"/>
      <c r="H17" s="187"/>
      <c r="I17" s="195"/>
      <c r="J17" s="196"/>
      <c r="K17" s="187"/>
      <c r="L17" s="187"/>
      <c r="M17" s="187"/>
      <c r="N17" s="187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</row>
    <row r="18" spans="1:45" ht="15" customHeight="1">
      <c r="A18" s="183"/>
      <c r="B18" s="187"/>
      <c r="C18" s="189">
        <v>4</v>
      </c>
      <c r="D18" s="190">
        <v>7420</v>
      </c>
      <c r="E18" s="197" t="s">
        <v>100</v>
      </c>
      <c r="F18" s="198"/>
      <c r="G18" s="187"/>
      <c r="H18" s="187"/>
      <c r="I18" s="195"/>
      <c r="J18" s="196"/>
      <c r="K18" s="187"/>
      <c r="L18" s="187"/>
      <c r="M18" s="187"/>
      <c r="N18" s="187"/>
      <c r="O18" s="187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</row>
    <row r="19" spans="1:45" ht="15" customHeight="1">
      <c r="A19" s="183">
        <v>16</v>
      </c>
      <c r="B19" s="184">
        <f>сД9!A23</f>
        <v>7420</v>
      </c>
      <c r="C19" s="193" t="str">
        <f>сД9!B23</f>
        <v>Фатхинурова* Карина</v>
      </c>
      <c r="D19" s="194"/>
      <c r="E19" s="187"/>
      <c r="F19" s="187"/>
      <c r="G19" s="187"/>
      <c r="H19" s="187"/>
      <c r="I19" s="195"/>
      <c r="J19" s="196"/>
      <c r="K19" s="187"/>
      <c r="L19" s="187"/>
      <c r="M19" s="187"/>
      <c r="N19" s="187"/>
      <c r="O19" s="187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</row>
    <row r="20" spans="1:45" ht="15" customHeight="1">
      <c r="A20" s="183"/>
      <c r="B20" s="187"/>
      <c r="C20" s="187"/>
      <c r="D20" s="187"/>
      <c r="E20" s="187"/>
      <c r="F20" s="187"/>
      <c r="G20" s="187"/>
      <c r="H20" s="187"/>
      <c r="I20" s="189">
        <v>57</v>
      </c>
      <c r="J20" s="190">
        <v>6437</v>
      </c>
      <c r="K20" s="191" t="s">
        <v>85</v>
      </c>
      <c r="L20" s="192"/>
      <c r="M20" s="196"/>
      <c r="N20" s="196"/>
      <c r="O20" s="187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</row>
    <row r="21" spans="1:45" ht="15" customHeight="1">
      <c r="A21" s="183">
        <v>9</v>
      </c>
      <c r="B21" s="184">
        <f>сД9!A16</f>
        <v>6638</v>
      </c>
      <c r="C21" s="185" t="str">
        <f>сД9!B16</f>
        <v>Нургалиева* Камила</v>
      </c>
      <c r="D21" s="186"/>
      <c r="E21" s="187"/>
      <c r="F21" s="187"/>
      <c r="G21" s="187"/>
      <c r="H21" s="187"/>
      <c r="I21" s="195"/>
      <c r="J21" s="194"/>
      <c r="K21" s="195"/>
      <c r="L21" s="196"/>
      <c r="M21" s="196"/>
      <c r="N21" s="196"/>
      <c r="O21" s="187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</row>
    <row r="22" spans="1:45" ht="15" customHeight="1">
      <c r="A22" s="183"/>
      <c r="B22" s="187"/>
      <c r="C22" s="189">
        <v>5</v>
      </c>
      <c r="D22" s="190">
        <v>6638</v>
      </c>
      <c r="E22" s="191" t="s">
        <v>93</v>
      </c>
      <c r="F22" s="192"/>
      <c r="G22" s="187"/>
      <c r="H22" s="187"/>
      <c r="I22" s="195"/>
      <c r="J22" s="198"/>
      <c r="K22" s="195"/>
      <c r="L22" s="196"/>
      <c r="M22" s="196"/>
      <c r="N22" s="196"/>
      <c r="O22" s="187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</row>
    <row r="23" spans="1:45" ht="15" customHeight="1">
      <c r="A23" s="183">
        <v>56</v>
      </c>
      <c r="B23" s="184">
        <f>сД9!A63</f>
        <v>0</v>
      </c>
      <c r="C23" s="193" t="str">
        <f>сД9!B63</f>
        <v>_</v>
      </c>
      <c r="D23" s="194"/>
      <c r="E23" s="195"/>
      <c r="F23" s="196"/>
      <c r="G23" s="187"/>
      <c r="H23" s="187"/>
      <c r="I23" s="195"/>
      <c r="J23" s="187"/>
      <c r="K23" s="195"/>
      <c r="L23" s="196"/>
      <c r="M23" s="196"/>
      <c r="N23" s="196"/>
      <c r="O23" s="187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</row>
    <row r="24" spans="1:45" ht="15" customHeight="1">
      <c r="A24" s="183"/>
      <c r="B24" s="187"/>
      <c r="C24" s="187"/>
      <c r="D24" s="187"/>
      <c r="E24" s="189">
        <v>35</v>
      </c>
      <c r="F24" s="190">
        <v>6638</v>
      </c>
      <c r="G24" s="191" t="s">
        <v>93</v>
      </c>
      <c r="H24" s="192"/>
      <c r="I24" s="195"/>
      <c r="J24" s="187"/>
      <c r="K24" s="195"/>
      <c r="L24" s="196"/>
      <c r="M24" s="196"/>
      <c r="N24" s="196"/>
      <c r="O24" s="187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</row>
    <row r="25" spans="1:45" ht="15" customHeight="1">
      <c r="A25" s="183">
        <v>41</v>
      </c>
      <c r="B25" s="184">
        <f>сД9!A48</f>
        <v>0</v>
      </c>
      <c r="C25" s="185" t="str">
        <f>сД9!B48</f>
        <v>_</v>
      </c>
      <c r="D25" s="186"/>
      <c r="E25" s="195"/>
      <c r="F25" s="194"/>
      <c r="G25" s="195"/>
      <c r="H25" s="196"/>
      <c r="I25" s="195"/>
      <c r="J25" s="199"/>
      <c r="K25" s="195"/>
      <c r="L25" s="196"/>
      <c r="M25" s="196"/>
      <c r="N25" s="196"/>
      <c r="O25" s="187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</row>
    <row r="26" spans="1:45" ht="15" customHeight="1">
      <c r="A26" s="183"/>
      <c r="B26" s="187"/>
      <c r="C26" s="189">
        <v>6</v>
      </c>
      <c r="D26" s="190">
        <v>7972</v>
      </c>
      <c r="E26" s="197" t="s">
        <v>108</v>
      </c>
      <c r="F26" s="198"/>
      <c r="G26" s="195"/>
      <c r="H26" s="196"/>
      <c r="I26" s="195"/>
      <c r="J26" s="199"/>
      <c r="K26" s="195"/>
      <c r="L26" s="196"/>
      <c r="M26" s="196"/>
      <c r="N26" s="196"/>
      <c r="O26" s="187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</row>
    <row r="27" spans="1:45" ht="15" customHeight="1">
      <c r="A27" s="183">
        <v>24</v>
      </c>
      <c r="B27" s="184">
        <f>сД9!A31</f>
        <v>7972</v>
      </c>
      <c r="C27" s="193" t="str">
        <f>сД9!B31</f>
        <v>Саликова* Юлия</v>
      </c>
      <c r="D27" s="194"/>
      <c r="E27" s="187"/>
      <c r="F27" s="187"/>
      <c r="G27" s="195"/>
      <c r="H27" s="196"/>
      <c r="I27" s="195"/>
      <c r="J27" s="199"/>
      <c r="K27" s="195"/>
      <c r="L27" s="196"/>
      <c r="M27" s="196"/>
      <c r="N27" s="196"/>
      <c r="O27" s="187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</row>
    <row r="28" spans="1:45" ht="15" customHeight="1">
      <c r="A28" s="183"/>
      <c r="B28" s="187"/>
      <c r="C28" s="187"/>
      <c r="D28" s="187"/>
      <c r="E28" s="187"/>
      <c r="F28" s="187"/>
      <c r="G28" s="189">
        <v>50</v>
      </c>
      <c r="H28" s="190">
        <v>6991</v>
      </c>
      <c r="I28" s="197" t="s">
        <v>92</v>
      </c>
      <c r="J28" s="198"/>
      <c r="K28" s="195"/>
      <c r="L28" s="196"/>
      <c r="M28" s="196"/>
      <c r="N28" s="196"/>
      <c r="O28" s="187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</row>
    <row r="29" spans="1:45" ht="15" customHeight="1">
      <c r="A29" s="183">
        <v>25</v>
      </c>
      <c r="B29" s="184">
        <f>сД9!A32</f>
        <v>7154</v>
      </c>
      <c r="C29" s="185" t="str">
        <f>сД9!B32</f>
        <v>Гильманова* Карина</v>
      </c>
      <c r="D29" s="186"/>
      <c r="E29" s="187"/>
      <c r="F29" s="187"/>
      <c r="G29" s="195"/>
      <c r="H29" s="194"/>
      <c r="I29" s="187"/>
      <c r="J29" s="187"/>
      <c r="K29" s="195"/>
      <c r="L29" s="196"/>
      <c r="M29" s="196"/>
      <c r="N29" s="196"/>
      <c r="O29" s="187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</row>
    <row r="30" spans="1:45" ht="15" customHeight="1">
      <c r="A30" s="183"/>
      <c r="B30" s="187"/>
      <c r="C30" s="189">
        <v>7</v>
      </c>
      <c r="D30" s="190">
        <v>7154</v>
      </c>
      <c r="E30" s="191" t="s">
        <v>109</v>
      </c>
      <c r="F30" s="192"/>
      <c r="G30" s="195"/>
      <c r="H30" s="198"/>
      <c r="I30" s="187"/>
      <c r="J30" s="187"/>
      <c r="K30" s="195"/>
      <c r="L30" s="196"/>
      <c r="M30" s="196"/>
      <c r="N30" s="196"/>
      <c r="O30" s="187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</row>
    <row r="31" spans="1:45" ht="15" customHeight="1">
      <c r="A31" s="183">
        <v>40</v>
      </c>
      <c r="B31" s="184">
        <f>сД9!A47</f>
        <v>0</v>
      </c>
      <c r="C31" s="193" t="str">
        <f>сД9!B47</f>
        <v>_</v>
      </c>
      <c r="D31" s="194"/>
      <c r="E31" s="195"/>
      <c r="F31" s="196"/>
      <c r="G31" s="195"/>
      <c r="H31" s="187"/>
      <c r="I31" s="187"/>
      <c r="J31" s="187"/>
      <c r="K31" s="195"/>
      <c r="L31" s="196"/>
      <c r="M31" s="196"/>
      <c r="N31" s="196"/>
      <c r="O31" s="187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</row>
    <row r="32" spans="1:45" ht="15" customHeight="1">
      <c r="A32" s="183"/>
      <c r="B32" s="187"/>
      <c r="C32" s="187"/>
      <c r="D32" s="187"/>
      <c r="E32" s="189">
        <v>36</v>
      </c>
      <c r="F32" s="190">
        <v>6991</v>
      </c>
      <c r="G32" s="197" t="s">
        <v>92</v>
      </c>
      <c r="H32" s="187"/>
      <c r="I32" s="187"/>
      <c r="J32" s="187"/>
      <c r="K32" s="195"/>
      <c r="L32" s="196"/>
      <c r="M32" s="196"/>
      <c r="N32" s="196"/>
      <c r="O32" s="187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</row>
    <row r="33" spans="1:45" ht="15" customHeight="1">
      <c r="A33" s="183">
        <v>57</v>
      </c>
      <c r="B33" s="184">
        <f>сД9!A64</f>
        <v>0</v>
      </c>
      <c r="C33" s="185" t="str">
        <f>сД9!B64</f>
        <v>_</v>
      </c>
      <c r="D33" s="186"/>
      <c r="E33" s="195"/>
      <c r="F33" s="194"/>
      <c r="G33" s="187"/>
      <c r="H33" s="187"/>
      <c r="I33" s="187"/>
      <c r="J33" s="187"/>
      <c r="K33" s="195"/>
      <c r="L33" s="196"/>
      <c r="M33" s="196"/>
      <c r="N33" s="196"/>
      <c r="O33" s="187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</row>
    <row r="34" spans="1:45" ht="15" customHeight="1">
      <c r="A34" s="183"/>
      <c r="B34" s="187"/>
      <c r="C34" s="189">
        <v>8</v>
      </c>
      <c r="D34" s="190">
        <v>6991</v>
      </c>
      <c r="E34" s="197" t="s">
        <v>92</v>
      </c>
      <c r="F34" s="198"/>
      <c r="G34" s="187"/>
      <c r="H34" s="187"/>
      <c r="I34" s="187"/>
      <c r="J34" s="187"/>
      <c r="K34" s="195"/>
      <c r="L34" s="196"/>
      <c r="M34" s="196"/>
      <c r="N34" s="196"/>
      <c r="O34" s="187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</row>
    <row r="35" spans="1:45" ht="15" customHeight="1">
      <c r="A35" s="183">
        <v>8</v>
      </c>
      <c r="B35" s="184">
        <f>сД9!A15</f>
        <v>6991</v>
      </c>
      <c r="C35" s="193" t="str">
        <f>сД9!B15</f>
        <v>Плеханова* Арина</v>
      </c>
      <c r="D35" s="194"/>
      <c r="E35" s="187"/>
      <c r="F35" s="187"/>
      <c r="G35" s="187"/>
      <c r="H35" s="187"/>
      <c r="I35" s="187"/>
      <c r="J35" s="187"/>
      <c r="K35" s="195"/>
      <c r="L35" s="196"/>
      <c r="M35" s="196"/>
      <c r="N35" s="196"/>
      <c r="O35" s="187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</row>
    <row r="36" spans="1:45" ht="15" customHeight="1">
      <c r="A36" s="183"/>
      <c r="B36" s="187"/>
      <c r="C36" s="187"/>
      <c r="D36" s="187"/>
      <c r="E36" s="187"/>
      <c r="F36" s="187"/>
      <c r="G36" s="187"/>
      <c r="H36" s="187"/>
      <c r="I36" s="187"/>
      <c r="J36" s="187"/>
      <c r="K36" s="189">
        <v>61</v>
      </c>
      <c r="L36" s="200">
        <v>6437</v>
      </c>
      <c r="M36" s="191" t="s">
        <v>85</v>
      </c>
      <c r="N36" s="191"/>
      <c r="O36" s="191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</row>
    <row r="37" spans="1:45" ht="15" customHeight="1">
      <c r="A37" s="183">
        <v>5</v>
      </c>
      <c r="B37" s="184">
        <f>сД9!A12</f>
        <v>6432</v>
      </c>
      <c r="C37" s="185" t="str">
        <f>сД9!B12</f>
        <v>Фарвазева* Замира</v>
      </c>
      <c r="D37" s="186"/>
      <c r="E37" s="187"/>
      <c r="F37" s="187"/>
      <c r="G37" s="187"/>
      <c r="H37" s="187"/>
      <c r="I37" s="187"/>
      <c r="J37" s="187"/>
      <c r="K37" s="195"/>
      <c r="L37" s="194"/>
      <c r="M37" s="196"/>
      <c r="N37" s="196"/>
      <c r="O37" s="195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</row>
    <row r="38" spans="1:45" ht="15" customHeight="1">
      <c r="A38" s="183"/>
      <c r="B38" s="187"/>
      <c r="C38" s="189">
        <v>9</v>
      </c>
      <c r="D38" s="190">
        <v>6432</v>
      </c>
      <c r="E38" s="191" t="s">
        <v>89</v>
      </c>
      <c r="F38" s="192"/>
      <c r="G38" s="187"/>
      <c r="H38" s="187"/>
      <c r="I38" s="187"/>
      <c r="J38" s="187"/>
      <c r="K38" s="195"/>
      <c r="L38" s="198"/>
      <c r="M38" s="196"/>
      <c r="N38" s="196"/>
      <c r="O38" s="195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</row>
    <row r="39" spans="1:45" ht="15" customHeight="1">
      <c r="A39" s="183">
        <v>60</v>
      </c>
      <c r="B39" s="184">
        <f>сД9!A67</f>
        <v>0</v>
      </c>
      <c r="C39" s="193" t="str">
        <f>сД9!B67</f>
        <v>_</v>
      </c>
      <c r="D39" s="194"/>
      <c r="E39" s="195"/>
      <c r="F39" s="196"/>
      <c r="G39" s="187"/>
      <c r="H39" s="187"/>
      <c r="I39" s="187"/>
      <c r="J39" s="187"/>
      <c r="K39" s="195"/>
      <c r="L39" s="187"/>
      <c r="M39" s="196"/>
      <c r="N39" s="196"/>
      <c r="O39" s="195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</row>
    <row r="40" spans="1:45" ht="15" customHeight="1">
      <c r="A40" s="183"/>
      <c r="B40" s="187"/>
      <c r="C40" s="187"/>
      <c r="D40" s="187"/>
      <c r="E40" s="189">
        <v>37</v>
      </c>
      <c r="F40" s="190">
        <v>6264</v>
      </c>
      <c r="G40" s="191" t="s">
        <v>112</v>
      </c>
      <c r="H40" s="192"/>
      <c r="I40" s="187"/>
      <c r="J40" s="187"/>
      <c r="K40" s="195"/>
      <c r="L40" s="187"/>
      <c r="M40" s="196"/>
      <c r="N40" s="196"/>
      <c r="O40" s="195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</row>
    <row r="41" spans="1:45" ht="15" customHeight="1">
      <c r="A41" s="183">
        <v>37</v>
      </c>
      <c r="B41" s="184">
        <f>сД9!A44</f>
        <v>0</v>
      </c>
      <c r="C41" s="185" t="str">
        <f>сД9!B44</f>
        <v>_</v>
      </c>
      <c r="D41" s="186"/>
      <c r="E41" s="195"/>
      <c r="F41" s="194"/>
      <c r="G41" s="195"/>
      <c r="H41" s="196"/>
      <c r="I41" s="187"/>
      <c r="J41" s="187"/>
      <c r="K41" s="195"/>
      <c r="L41" s="199"/>
      <c r="M41" s="196"/>
      <c r="N41" s="196"/>
      <c r="O41" s="195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</row>
    <row r="42" spans="1:45" ht="15" customHeight="1">
      <c r="A42" s="183"/>
      <c r="B42" s="187"/>
      <c r="C42" s="189">
        <v>10</v>
      </c>
      <c r="D42" s="190">
        <v>6264</v>
      </c>
      <c r="E42" s="197" t="s">
        <v>112</v>
      </c>
      <c r="F42" s="198"/>
      <c r="G42" s="195"/>
      <c r="H42" s="196"/>
      <c r="I42" s="187"/>
      <c r="J42" s="187"/>
      <c r="K42" s="195"/>
      <c r="L42" s="199"/>
      <c r="M42" s="196"/>
      <c r="N42" s="196"/>
      <c r="O42" s="195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</row>
    <row r="43" spans="1:45" ht="15" customHeight="1">
      <c r="A43" s="183">
        <v>28</v>
      </c>
      <c r="B43" s="184">
        <f>сД9!A35</f>
        <v>6264</v>
      </c>
      <c r="C43" s="193" t="str">
        <f>сД9!B35</f>
        <v>Салягутдинова* Анна</v>
      </c>
      <c r="D43" s="194"/>
      <c r="E43" s="187"/>
      <c r="F43" s="187"/>
      <c r="G43" s="195"/>
      <c r="H43" s="196"/>
      <c r="I43" s="187"/>
      <c r="J43" s="187"/>
      <c r="K43" s="195"/>
      <c r="L43" s="199"/>
      <c r="M43" s="196"/>
      <c r="N43" s="196"/>
      <c r="O43" s="195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</row>
    <row r="44" spans="1:45" ht="15" customHeight="1">
      <c r="A44" s="183"/>
      <c r="B44" s="187"/>
      <c r="C44" s="187"/>
      <c r="D44" s="187"/>
      <c r="E44" s="187"/>
      <c r="F44" s="187"/>
      <c r="G44" s="189">
        <v>51</v>
      </c>
      <c r="H44" s="190">
        <v>6264</v>
      </c>
      <c r="I44" s="191" t="s">
        <v>112</v>
      </c>
      <c r="J44" s="192"/>
      <c r="K44" s="195"/>
      <c r="L44" s="198"/>
      <c r="M44" s="196"/>
      <c r="N44" s="196"/>
      <c r="O44" s="195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</row>
    <row r="45" spans="1:45" ht="15" customHeight="1">
      <c r="A45" s="183">
        <v>21</v>
      </c>
      <c r="B45" s="184">
        <f>сД9!A28</f>
        <v>7442</v>
      </c>
      <c r="C45" s="185" t="str">
        <f>сД9!B28</f>
        <v>Краснова* Валерия</v>
      </c>
      <c r="D45" s="186"/>
      <c r="E45" s="187"/>
      <c r="F45" s="187"/>
      <c r="G45" s="195"/>
      <c r="H45" s="194"/>
      <c r="I45" s="195"/>
      <c r="J45" s="196"/>
      <c r="K45" s="195"/>
      <c r="L45" s="196"/>
      <c r="M45" s="196"/>
      <c r="N45" s="196"/>
      <c r="O45" s="195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</row>
    <row r="46" spans="1:45" ht="15" customHeight="1">
      <c r="A46" s="183"/>
      <c r="B46" s="187"/>
      <c r="C46" s="189">
        <v>11</v>
      </c>
      <c r="D46" s="190">
        <v>7442</v>
      </c>
      <c r="E46" s="191" t="s">
        <v>105</v>
      </c>
      <c r="F46" s="192"/>
      <c r="G46" s="195"/>
      <c r="H46" s="198"/>
      <c r="I46" s="195"/>
      <c r="J46" s="196"/>
      <c r="K46" s="195"/>
      <c r="L46" s="196"/>
      <c r="M46" s="196"/>
      <c r="N46" s="196"/>
      <c r="O46" s="195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</row>
    <row r="47" spans="1:45" ht="15" customHeight="1">
      <c r="A47" s="183">
        <v>44</v>
      </c>
      <c r="B47" s="184">
        <f>сД9!A51</f>
        <v>0</v>
      </c>
      <c r="C47" s="193" t="str">
        <f>сД9!B51</f>
        <v>_</v>
      </c>
      <c r="D47" s="194"/>
      <c r="E47" s="195"/>
      <c r="F47" s="196"/>
      <c r="G47" s="195"/>
      <c r="H47" s="187"/>
      <c r="I47" s="195"/>
      <c r="J47" s="196"/>
      <c r="K47" s="195"/>
      <c r="L47" s="196"/>
      <c r="M47" s="196"/>
      <c r="N47" s="196"/>
      <c r="O47" s="195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</row>
    <row r="48" spans="1:45" ht="15" customHeight="1">
      <c r="A48" s="183"/>
      <c r="B48" s="187"/>
      <c r="C48" s="187"/>
      <c r="D48" s="187"/>
      <c r="E48" s="189">
        <v>38</v>
      </c>
      <c r="F48" s="190">
        <v>6893</v>
      </c>
      <c r="G48" s="197" t="s">
        <v>96</v>
      </c>
      <c r="H48" s="187"/>
      <c r="I48" s="195"/>
      <c r="J48" s="196"/>
      <c r="K48" s="195"/>
      <c r="L48" s="196"/>
      <c r="M48" s="196"/>
      <c r="N48" s="196"/>
      <c r="O48" s="195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</row>
    <row r="49" spans="1:45" ht="15" customHeight="1">
      <c r="A49" s="183">
        <v>53</v>
      </c>
      <c r="B49" s="184">
        <f>сД9!A60</f>
        <v>0</v>
      </c>
      <c r="C49" s="185" t="str">
        <f>сД9!B60</f>
        <v>_</v>
      </c>
      <c r="D49" s="186"/>
      <c r="E49" s="195"/>
      <c r="F49" s="194"/>
      <c r="G49" s="187"/>
      <c r="H49" s="187"/>
      <c r="I49" s="195"/>
      <c r="J49" s="196"/>
      <c r="K49" s="195"/>
      <c r="L49" s="196"/>
      <c r="M49" s="196"/>
      <c r="N49" s="196"/>
      <c r="O49" s="195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</row>
    <row r="50" spans="1:45" ht="15" customHeight="1">
      <c r="A50" s="183"/>
      <c r="B50" s="187"/>
      <c r="C50" s="189">
        <v>12</v>
      </c>
      <c r="D50" s="190">
        <v>6893</v>
      </c>
      <c r="E50" s="197" t="s">
        <v>96</v>
      </c>
      <c r="F50" s="198"/>
      <c r="G50" s="187"/>
      <c r="H50" s="187"/>
      <c r="I50" s="195"/>
      <c r="J50" s="196"/>
      <c r="K50" s="195"/>
      <c r="L50" s="196"/>
      <c r="M50" s="196"/>
      <c r="N50" s="196"/>
      <c r="O50" s="195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</row>
    <row r="51" spans="1:45" ht="15" customHeight="1">
      <c r="A51" s="183">
        <v>12</v>
      </c>
      <c r="B51" s="184">
        <f>сД9!A19</f>
        <v>6893</v>
      </c>
      <c r="C51" s="193" t="str">
        <f>сД9!B19</f>
        <v>Абукаева* Юлия</v>
      </c>
      <c r="D51" s="194"/>
      <c r="E51" s="187"/>
      <c r="F51" s="187"/>
      <c r="G51" s="187"/>
      <c r="H51" s="187"/>
      <c r="I51" s="195"/>
      <c r="J51" s="196"/>
      <c r="K51" s="195"/>
      <c r="L51" s="196"/>
      <c r="M51" s="196"/>
      <c r="N51" s="196"/>
      <c r="O51" s="195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</row>
    <row r="52" spans="1:45" ht="15" customHeight="1">
      <c r="A52" s="183"/>
      <c r="B52" s="187"/>
      <c r="C52" s="187"/>
      <c r="D52" s="187"/>
      <c r="E52" s="187"/>
      <c r="F52" s="187"/>
      <c r="G52" s="187"/>
      <c r="H52" s="187"/>
      <c r="I52" s="189">
        <v>58</v>
      </c>
      <c r="J52" s="190">
        <v>6831</v>
      </c>
      <c r="K52" s="197" t="s">
        <v>88</v>
      </c>
      <c r="L52" s="192"/>
      <c r="M52" s="196"/>
      <c r="N52" s="196"/>
      <c r="O52" s="195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</row>
    <row r="53" spans="1:45" ht="15" customHeight="1">
      <c r="A53" s="183">
        <v>13</v>
      </c>
      <c r="B53" s="184">
        <f>сД9!A20</f>
        <v>7424</v>
      </c>
      <c r="C53" s="185" t="str">
        <f>сД9!B20</f>
        <v>Фазлыева* Алина</v>
      </c>
      <c r="D53" s="186"/>
      <c r="E53" s="187"/>
      <c r="F53" s="187"/>
      <c r="G53" s="187"/>
      <c r="H53" s="187"/>
      <c r="I53" s="195"/>
      <c r="J53" s="194"/>
      <c r="K53" s="187"/>
      <c r="L53" s="187"/>
      <c r="M53" s="187"/>
      <c r="N53" s="187"/>
      <c r="O53" s="195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</row>
    <row r="54" spans="1:45" ht="15" customHeight="1">
      <c r="A54" s="183"/>
      <c r="B54" s="187"/>
      <c r="C54" s="189">
        <v>13</v>
      </c>
      <c r="D54" s="190">
        <v>7424</v>
      </c>
      <c r="E54" s="191" t="s">
        <v>97</v>
      </c>
      <c r="F54" s="192"/>
      <c r="G54" s="187"/>
      <c r="H54" s="187"/>
      <c r="I54" s="195"/>
      <c r="J54" s="198"/>
      <c r="K54" s="187"/>
      <c r="L54" s="187"/>
      <c r="M54" s="187"/>
      <c r="N54" s="187"/>
      <c r="O54" s="195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</row>
    <row r="55" spans="1:45" ht="15" customHeight="1">
      <c r="A55" s="183">
        <v>52</v>
      </c>
      <c r="B55" s="184">
        <f>сД9!A59</f>
        <v>0</v>
      </c>
      <c r="C55" s="193" t="str">
        <f>сД9!B59</f>
        <v>_</v>
      </c>
      <c r="D55" s="194"/>
      <c r="E55" s="195"/>
      <c r="F55" s="196"/>
      <c r="G55" s="187"/>
      <c r="H55" s="187"/>
      <c r="I55" s="195"/>
      <c r="J55" s="187"/>
      <c r="K55" s="187"/>
      <c r="L55" s="187"/>
      <c r="M55" s="187"/>
      <c r="N55" s="187"/>
      <c r="O55" s="195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</row>
    <row r="56" spans="1:45" ht="15" customHeight="1">
      <c r="A56" s="183"/>
      <c r="B56" s="187"/>
      <c r="C56" s="187"/>
      <c r="D56" s="187"/>
      <c r="E56" s="189">
        <v>39</v>
      </c>
      <c r="F56" s="190">
        <v>7424</v>
      </c>
      <c r="G56" s="191" t="s">
        <v>97</v>
      </c>
      <c r="H56" s="192"/>
      <c r="I56" s="195"/>
      <c r="J56" s="187"/>
      <c r="K56" s="187"/>
      <c r="L56" s="187"/>
      <c r="M56" s="187"/>
      <c r="N56" s="187"/>
      <c r="O56" s="195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</row>
    <row r="57" spans="1:45" ht="15" customHeight="1">
      <c r="A57" s="183">
        <v>45</v>
      </c>
      <c r="B57" s="184">
        <f>сД9!A52</f>
        <v>0</v>
      </c>
      <c r="C57" s="185" t="str">
        <f>сД9!B52</f>
        <v>_</v>
      </c>
      <c r="D57" s="186"/>
      <c r="E57" s="195"/>
      <c r="F57" s="194"/>
      <c r="G57" s="195"/>
      <c r="H57" s="196"/>
      <c r="I57" s="195"/>
      <c r="J57" s="199"/>
      <c r="K57" s="187"/>
      <c r="L57" s="187"/>
      <c r="M57" s="187"/>
      <c r="N57" s="187"/>
      <c r="O57" s="195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</row>
    <row r="58" spans="1:45" ht="15" customHeight="1">
      <c r="A58" s="183"/>
      <c r="B58" s="187"/>
      <c r="C58" s="189">
        <v>14</v>
      </c>
      <c r="D58" s="190">
        <v>7818</v>
      </c>
      <c r="E58" s="197" t="s">
        <v>104</v>
      </c>
      <c r="F58" s="198"/>
      <c r="G58" s="195"/>
      <c r="H58" s="196"/>
      <c r="I58" s="195"/>
      <c r="J58" s="199"/>
      <c r="K58" s="187"/>
      <c r="L58" s="187"/>
      <c r="M58" s="187"/>
      <c r="N58" s="187"/>
      <c r="O58" s="195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</row>
    <row r="59" spans="1:45" ht="15" customHeight="1">
      <c r="A59" s="183">
        <v>20</v>
      </c>
      <c r="B59" s="184">
        <f>сД9!A27</f>
        <v>7818</v>
      </c>
      <c r="C59" s="193" t="str">
        <f>сД9!B27</f>
        <v>Назмиева* Мелина</v>
      </c>
      <c r="D59" s="194"/>
      <c r="E59" s="187"/>
      <c r="F59" s="187"/>
      <c r="G59" s="195"/>
      <c r="H59" s="196"/>
      <c r="I59" s="195"/>
      <c r="J59" s="199"/>
      <c r="K59" s="187"/>
      <c r="L59" s="187"/>
      <c r="M59" s="187"/>
      <c r="N59" s="187"/>
      <c r="O59" s="195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</row>
    <row r="60" spans="1:45" ht="15" customHeight="1">
      <c r="A60" s="183"/>
      <c r="B60" s="187"/>
      <c r="C60" s="187"/>
      <c r="D60" s="187"/>
      <c r="E60" s="187"/>
      <c r="F60" s="187"/>
      <c r="G60" s="189">
        <v>52</v>
      </c>
      <c r="H60" s="190">
        <v>6831</v>
      </c>
      <c r="I60" s="197" t="s">
        <v>88</v>
      </c>
      <c r="J60" s="198"/>
      <c r="K60" s="187"/>
      <c r="L60" s="187"/>
      <c r="M60" s="187"/>
      <c r="N60" s="187"/>
      <c r="O60" s="195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</row>
    <row r="61" spans="1:45" ht="15" customHeight="1">
      <c r="A61" s="183">
        <v>29</v>
      </c>
      <c r="B61" s="184">
        <f>сД9!A36</f>
        <v>6844</v>
      </c>
      <c r="C61" s="185" t="str">
        <f>сД9!B36</f>
        <v>Якупова* Валентина</v>
      </c>
      <c r="D61" s="186"/>
      <c r="E61" s="187"/>
      <c r="F61" s="187"/>
      <c r="G61" s="195"/>
      <c r="H61" s="194"/>
      <c r="I61" s="187"/>
      <c r="J61" s="187"/>
      <c r="K61" s="187"/>
      <c r="L61" s="187"/>
      <c r="M61" s="187"/>
      <c r="N61" s="187"/>
      <c r="O61" s="195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</row>
    <row r="62" spans="1:45" ht="15" customHeight="1">
      <c r="A62" s="183"/>
      <c r="B62" s="187"/>
      <c r="C62" s="189">
        <v>15</v>
      </c>
      <c r="D62" s="190">
        <v>6844</v>
      </c>
      <c r="E62" s="191" t="s">
        <v>113</v>
      </c>
      <c r="F62" s="192"/>
      <c r="G62" s="195"/>
      <c r="H62" s="198"/>
      <c r="I62" s="187"/>
      <c r="J62" s="187"/>
      <c r="K62" s="187"/>
      <c r="L62" s="187"/>
      <c r="M62" s="187"/>
      <c r="N62" s="187"/>
      <c r="O62" s="195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</row>
    <row r="63" spans="1:45" ht="15" customHeight="1">
      <c r="A63" s="183">
        <v>36</v>
      </c>
      <c r="B63" s="184">
        <f>сД9!A43</f>
        <v>0</v>
      </c>
      <c r="C63" s="193" t="str">
        <f>сД9!B43</f>
        <v>_</v>
      </c>
      <c r="D63" s="194"/>
      <c r="E63" s="195"/>
      <c r="F63" s="196"/>
      <c r="G63" s="195"/>
      <c r="H63" s="187"/>
      <c r="I63" s="187"/>
      <c r="J63" s="187"/>
      <c r="K63" s="187"/>
      <c r="L63" s="187"/>
      <c r="M63" s="187"/>
      <c r="N63" s="187"/>
      <c r="O63" s="195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</row>
    <row r="64" spans="1:45" ht="15" customHeight="1">
      <c r="A64" s="183"/>
      <c r="B64" s="187"/>
      <c r="C64" s="187"/>
      <c r="D64" s="187"/>
      <c r="E64" s="189">
        <v>40</v>
      </c>
      <c r="F64" s="190">
        <v>6831</v>
      </c>
      <c r="G64" s="197" t="s">
        <v>88</v>
      </c>
      <c r="H64" s="187"/>
      <c r="I64" s="187"/>
      <c r="J64" s="187"/>
      <c r="K64" s="187"/>
      <c r="L64" s="187"/>
      <c r="M64" s="187"/>
      <c r="N64" s="187"/>
      <c r="O64" s="195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</row>
    <row r="65" spans="1:45" ht="15" customHeight="1">
      <c r="A65" s="183">
        <v>61</v>
      </c>
      <c r="B65" s="184">
        <f>сД9!A68</f>
        <v>0</v>
      </c>
      <c r="C65" s="185" t="str">
        <f>сД9!B68</f>
        <v>_</v>
      </c>
      <c r="D65" s="186"/>
      <c r="E65" s="195"/>
      <c r="F65" s="194"/>
      <c r="G65" s="187"/>
      <c r="H65" s="187"/>
      <c r="I65" s="187"/>
      <c r="J65" s="187"/>
      <c r="K65" s="187"/>
      <c r="L65" s="187"/>
      <c r="M65" s="187"/>
      <c r="N65" s="187"/>
      <c r="O65" s="195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</row>
    <row r="66" spans="1:45" ht="15" customHeight="1">
      <c r="A66" s="183"/>
      <c r="B66" s="187"/>
      <c r="C66" s="189">
        <v>16</v>
      </c>
      <c r="D66" s="190">
        <v>6831</v>
      </c>
      <c r="E66" s="197" t="s">
        <v>88</v>
      </c>
      <c r="F66" s="198"/>
      <c r="G66" s="187"/>
      <c r="H66" s="187"/>
      <c r="I66" s="187"/>
      <c r="J66" s="187"/>
      <c r="K66" s="187"/>
      <c r="L66" s="187"/>
      <c r="M66" s="187"/>
      <c r="N66" s="187"/>
      <c r="O66" s="195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</row>
    <row r="67" spans="1:45" ht="15" customHeight="1">
      <c r="A67" s="183">
        <v>4</v>
      </c>
      <c r="B67" s="184">
        <f>сД9!A11</f>
        <v>6831</v>
      </c>
      <c r="C67" s="193" t="str">
        <f>сД9!B11</f>
        <v>Кужина* Айгиза</v>
      </c>
      <c r="D67" s="194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95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</row>
    <row r="68" spans="1:45" ht="15" customHeight="1">
      <c r="A68" s="183"/>
      <c r="B68" s="187"/>
      <c r="C68" s="187"/>
      <c r="D68" s="187"/>
      <c r="E68" s="187"/>
      <c r="F68" s="187"/>
      <c r="G68" s="187"/>
      <c r="H68" s="187"/>
      <c r="I68" s="187"/>
      <c r="J68" s="184">
        <v>6437</v>
      </c>
      <c r="K68" s="191" t="s">
        <v>85</v>
      </c>
      <c r="L68" s="191"/>
      <c r="M68" s="191"/>
      <c r="N68" s="191"/>
      <c r="O68" s="197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</row>
    <row r="69" spans="1:45" ht="15" customHeight="1">
      <c r="A69" s="183"/>
      <c r="B69" s="196"/>
      <c r="C69" s="186"/>
      <c r="D69" s="196"/>
      <c r="E69" s="187"/>
      <c r="F69" s="187"/>
      <c r="G69" s="187"/>
      <c r="H69" s="187"/>
      <c r="I69" s="187"/>
      <c r="J69" s="187"/>
      <c r="K69" s="201" t="s">
        <v>44</v>
      </c>
      <c r="L69" s="201"/>
      <c r="M69" s="202"/>
      <c r="N69" s="202"/>
      <c r="O69" s="183">
        <v>63</v>
      </c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</row>
    <row r="70" spans="1:45" ht="6.75" customHeight="1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</row>
    <row r="71" spans="1:45" ht="6.75" customHeight="1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</row>
    <row r="72" spans="1:45" ht="6.75" customHeight="1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</row>
    <row r="73" spans="1:45" ht="6.75" customHeight="1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</row>
    <row r="74" spans="1:45" ht="6.75" customHeight="1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</row>
    <row r="75" spans="1:45" ht="6.75" customHeight="1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</row>
    <row r="76" spans="1:45" ht="6.75" customHeight="1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</row>
    <row r="77" spans="1:45" ht="6.75" customHeight="1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</row>
    <row r="78" spans="1:45" ht="6.75" customHeight="1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</row>
    <row r="79" spans="1:45" ht="6.75" customHeight="1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</row>
    <row r="80" spans="1:45" ht="6.75" customHeight="1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</row>
    <row r="81" spans="1:45" ht="6.75" customHeight="1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</row>
    <row r="82" spans="1:45" ht="6.75" customHeight="1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</row>
  </sheetData>
  <sheetProtection sheet="1" objects="1" scenarios="1"/>
  <mergeCells count="4">
    <mergeCell ref="A4:O4"/>
    <mergeCell ref="A3:O3"/>
    <mergeCell ref="A1:O1"/>
    <mergeCell ref="A2:O2"/>
  </mergeCells>
  <conditionalFormatting sqref="A5:O69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A1:AS69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6" customHeight="1"/>
  <cols>
    <col min="1" max="1" width="4.75390625" style="180" customWidth="1"/>
    <col min="2" max="2" width="3.75390625" style="180" customWidth="1"/>
    <col min="3" max="3" width="20.75390625" style="180" customWidth="1"/>
    <col min="4" max="4" width="3.75390625" style="180" customWidth="1"/>
    <col min="5" max="5" width="18.75390625" style="180" customWidth="1"/>
    <col min="6" max="6" width="3.75390625" style="180" customWidth="1"/>
    <col min="7" max="7" width="15.75390625" style="180" customWidth="1"/>
    <col min="8" max="8" width="3.75390625" style="180" customWidth="1"/>
    <col min="9" max="9" width="15.75390625" style="180" customWidth="1"/>
    <col min="10" max="10" width="3.75390625" style="180" customWidth="1"/>
    <col min="11" max="11" width="15.75390625" style="180" customWidth="1"/>
    <col min="12" max="12" width="3.75390625" style="180" customWidth="1"/>
    <col min="13" max="13" width="9.75390625" style="180" customWidth="1"/>
    <col min="14" max="15" width="5.75390625" style="180" customWidth="1"/>
    <col min="16" max="17" width="6.75390625" style="179" customWidth="1"/>
    <col min="18" max="45" width="9.125" style="179" customWidth="1"/>
    <col min="46" max="16384" width="9.125" style="180" customWidth="1"/>
  </cols>
  <sheetData>
    <row r="1" spans="1:15" s="155" customFormat="1" ht="16.5" thickBot="1">
      <c r="A1" s="36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8" s="155" customFormat="1" ht="13.5" thickBot="1">
      <c r="A2" s="38" t="s">
        <v>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76"/>
      <c r="Q2" s="176"/>
      <c r="R2" s="176"/>
    </row>
    <row r="3" spans="1:15" ht="12.75">
      <c r="A3" s="177" t="str">
        <f>1Д9!A3:O3</f>
        <v>Детское Первенство Республики Башкортостан 2020  -  тур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ht="12.75">
      <c r="A4" s="181">
        <f>1Д9!A4:O4</f>
        <v>44199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1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45" ht="15" customHeight="1">
      <c r="A6" s="183">
        <v>3</v>
      </c>
      <c r="B6" s="184">
        <f>сД9!A10</f>
        <v>6786</v>
      </c>
      <c r="C6" s="185" t="str">
        <f>сД9!B10</f>
        <v>Валиахметова* Диана</v>
      </c>
      <c r="D6" s="186"/>
      <c r="E6" s="187"/>
      <c r="F6" s="187"/>
      <c r="G6" s="187"/>
      <c r="H6" s="187"/>
      <c r="I6" s="187"/>
      <c r="J6" s="187"/>
      <c r="K6" s="204"/>
      <c r="L6" s="204"/>
      <c r="M6" s="204"/>
      <c r="N6" s="204"/>
      <c r="O6" s="195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</row>
    <row r="7" spans="1:45" ht="15" customHeight="1">
      <c r="A7" s="183"/>
      <c r="B7" s="187"/>
      <c r="C7" s="189">
        <v>17</v>
      </c>
      <c r="D7" s="190">
        <v>6786</v>
      </c>
      <c r="E7" s="191" t="s">
        <v>87</v>
      </c>
      <c r="F7" s="192"/>
      <c r="G7" s="187"/>
      <c r="H7" s="187"/>
      <c r="I7" s="187"/>
      <c r="J7" s="187"/>
      <c r="K7" s="187"/>
      <c r="L7" s="187"/>
      <c r="M7" s="187"/>
      <c r="N7" s="187"/>
      <c r="O7" s="195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</row>
    <row r="8" spans="1:45" ht="15" customHeight="1">
      <c r="A8" s="183">
        <v>62</v>
      </c>
      <c r="B8" s="184">
        <f>сД9!A69</f>
        <v>0</v>
      </c>
      <c r="C8" s="193" t="str">
        <f>сД9!B69</f>
        <v>_</v>
      </c>
      <c r="D8" s="194"/>
      <c r="E8" s="195"/>
      <c r="F8" s="196"/>
      <c r="G8" s="187"/>
      <c r="H8" s="187"/>
      <c r="I8" s="187"/>
      <c r="J8" s="187"/>
      <c r="K8" s="187"/>
      <c r="L8" s="187"/>
      <c r="M8" s="187"/>
      <c r="N8" s="187"/>
      <c r="O8" s="195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</row>
    <row r="9" spans="1:45" ht="15" customHeight="1">
      <c r="A9" s="183"/>
      <c r="B9" s="187"/>
      <c r="C9" s="187"/>
      <c r="D9" s="187"/>
      <c r="E9" s="189">
        <v>41</v>
      </c>
      <c r="F9" s="190">
        <v>6786</v>
      </c>
      <c r="G9" s="191" t="s">
        <v>87</v>
      </c>
      <c r="H9" s="192"/>
      <c r="I9" s="187"/>
      <c r="J9" s="184">
        <f>IF(1Д9!J68=1Д9!L36,2Д9!L37,IF(1Д9!J68=2Д9!L37,1Д9!L36,0))</f>
        <v>6786</v>
      </c>
      <c r="K9" s="205" t="str">
        <f>IF(1Д9!K68=1Д9!M36,2Д9!M37,IF(1Д9!K68=2Д9!M37,1Д9!M36,0))</f>
        <v>Валиахметова* Диана</v>
      </c>
      <c r="L9" s="205"/>
      <c r="M9" s="205"/>
      <c r="N9" s="205"/>
      <c r="O9" s="206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</row>
    <row r="10" spans="1:45" ht="15" customHeight="1">
      <c r="A10" s="183">
        <v>35</v>
      </c>
      <c r="B10" s="184">
        <f>сД9!A42</f>
        <v>0</v>
      </c>
      <c r="C10" s="185" t="str">
        <f>сД9!B42</f>
        <v>_</v>
      </c>
      <c r="D10" s="186"/>
      <c r="E10" s="195"/>
      <c r="F10" s="194"/>
      <c r="G10" s="195"/>
      <c r="H10" s="196"/>
      <c r="I10" s="187"/>
      <c r="J10" s="187"/>
      <c r="K10" s="207" t="s">
        <v>45</v>
      </c>
      <c r="L10" s="207"/>
      <c r="M10" s="204"/>
      <c r="N10" s="204"/>
      <c r="O10" s="189">
        <v>-63</v>
      </c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</row>
    <row r="11" spans="1:45" ht="15" customHeight="1">
      <c r="A11" s="183"/>
      <c r="B11" s="187"/>
      <c r="C11" s="189">
        <v>18</v>
      </c>
      <c r="D11" s="190">
        <v>7752</v>
      </c>
      <c r="E11" s="197" t="s">
        <v>114</v>
      </c>
      <c r="F11" s="198"/>
      <c r="G11" s="195"/>
      <c r="H11" s="196"/>
      <c r="I11" s="187"/>
      <c r="J11" s="187"/>
      <c r="K11" s="187"/>
      <c r="L11" s="187"/>
      <c r="M11" s="187"/>
      <c r="N11" s="187"/>
      <c r="O11" s="195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</row>
    <row r="12" spans="1:45" ht="15" customHeight="1">
      <c r="A12" s="183">
        <v>30</v>
      </c>
      <c r="B12" s="184">
        <f>сД9!A37</f>
        <v>7752</v>
      </c>
      <c r="C12" s="193" t="str">
        <f>сД9!B37</f>
        <v>Закирьянова* Виктория</v>
      </c>
      <c r="D12" s="194"/>
      <c r="E12" s="187"/>
      <c r="F12" s="187"/>
      <c r="G12" s="195"/>
      <c r="H12" s="196"/>
      <c r="I12" s="187"/>
      <c r="J12" s="187"/>
      <c r="K12" s="187"/>
      <c r="L12" s="187"/>
      <c r="M12" s="187"/>
      <c r="N12" s="187"/>
      <c r="O12" s="195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</row>
    <row r="13" spans="1:45" ht="15" customHeight="1">
      <c r="A13" s="183"/>
      <c r="B13" s="187"/>
      <c r="C13" s="187"/>
      <c r="D13" s="187"/>
      <c r="E13" s="187"/>
      <c r="F13" s="187"/>
      <c r="G13" s="189">
        <v>53</v>
      </c>
      <c r="H13" s="190">
        <v>6786</v>
      </c>
      <c r="I13" s="191" t="s">
        <v>87</v>
      </c>
      <c r="J13" s="192"/>
      <c r="K13" s="187"/>
      <c r="L13" s="187"/>
      <c r="M13" s="187"/>
      <c r="N13" s="187"/>
      <c r="O13" s="195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</row>
    <row r="14" spans="1:45" ht="15" customHeight="1">
      <c r="A14" s="183">
        <v>19</v>
      </c>
      <c r="B14" s="184">
        <f>сД9!A26</f>
        <v>7266</v>
      </c>
      <c r="C14" s="185" t="str">
        <f>сД9!B26</f>
        <v>Исламова* Милана</v>
      </c>
      <c r="D14" s="186"/>
      <c r="E14" s="187"/>
      <c r="F14" s="187"/>
      <c r="G14" s="195"/>
      <c r="H14" s="194"/>
      <c r="I14" s="195"/>
      <c r="J14" s="196"/>
      <c r="K14" s="187"/>
      <c r="L14" s="187"/>
      <c r="M14" s="187"/>
      <c r="N14" s="187"/>
      <c r="O14" s="195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</row>
    <row r="15" spans="1:45" ht="15" customHeight="1">
      <c r="A15" s="183"/>
      <c r="B15" s="187"/>
      <c r="C15" s="189">
        <v>19</v>
      </c>
      <c r="D15" s="190">
        <v>7266</v>
      </c>
      <c r="E15" s="191" t="s">
        <v>103</v>
      </c>
      <c r="F15" s="192"/>
      <c r="G15" s="195"/>
      <c r="H15" s="198"/>
      <c r="I15" s="195"/>
      <c r="J15" s="196"/>
      <c r="K15" s="187"/>
      <c r="L15" s="187"/>
      <c r="M15" s="187"/>
      <c r="N15" s="187"/>
      <c r="O15" s="195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</row>
    <row r="16" spans="1:45" ht="15" customHeight="1">
      <c r="A16" s="183">
        <v>46</v>
      </c>
      <c r="B16" s="184">
        <f>сД9!A53</f>
        <v>0</v>
      </c>
      <c r="C16" s="193" t="str">
        <f>сД9!B53</f>
        <v>_</v>
      </c>
      <c r="D16" s="194"/>
      <c r="E16" s="195"/>
      <c r="F16" s="196"/>
      <c r="G16" s="195"/>
      <c r="H16" s="187"/>
      <c r="I16" s="195"/>
      <c r="J16" s="196"/>
      <c r="K16" s="187"/>
      <c r="L16" s="187"/>
      <c r="M16" s="187"/>
      <c r="N16" s="187"/>
      <c r="O16" s="195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</row>
    <row r="17" spans="1:45" ht="15" customHeight="1">
      <c r="A17" s="183"/>
      <c r="B17" s="187"/>
      <c r="C17" s="187"/>
      <c r="D17" s="187"/>
      <c r="E17" s="189">
        <v>42</v>
      </c>
      <c r="F17" s="190">
        <v>6832</v>
      </c>
      <c r="G17" s="197" t="s">
        <v>98</v>
      </c>
      <c r="H17" s="187"/>
      <c r="I17" s="195"/>
      <c r="J17" s="196"/>
      <c r="K17" s="187"/>
      <c r="L17" s="187"/>
      <c r="M17" s="187"/>
      <c r="N17" s="187"/>
      <c r="O17" s="195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</row>
    <row r="18" spans="1:45" ht="15" customHeight="1">
      <c r="A18" s="183">
        <v>51</v>
      </c>
      <c r="B18" s="184">
        <f>сД9!A58</f>
        <v>0</v>
      </c>
      <c r="C18" s="185" t="str">
        <f>сД9!B58</f>
        <v>_</v>
      </c>
      <c r="D18" s="186"/>
      <c r="E18" s="195"/>
      <c r="F18" s="194"/>
      <c r="G18" s="187"/>
      <c r="H18" s="187"/>
      <c r="I18" s="195"/>
      <c r="J18" s="196"/>
      <c r="K18" s="187"/>
      <c r="L18" s="187"/>
      <c r="M18" s="187"/>
      <c r="N18" s="187"/>
      <c r="O18" s="195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</row>
    <row r="19" spans="1:45" ht="15" customHeight="1">
      <c r="A19" s="183"/>
      <c r="B19" s="187"/>
      <c r="C19" s="189">
        <v>20</v>
      </c>
      <c r="D19" s="190">
        <v>6832</v>
      </c>
      <c r="E19" s="197" t="s">
        <v>98</v>
      </c>
      <c r="F19" s="198"/>
      <c r="G19" s="187"/>
      <c r="H19" s="187"/>
      <c r="I19" s="195"/>
      <c r="J19" s="196"/>
      <c r="K19" s="187"/>
      <c r="L19" s="187"/>
      <c r="M19" s="187"/>
      <c r="N19" s="187"/>
      <c r="O19" s="195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</row>
    <row r="20" spans="1:45" ht="15" customHeight="1">
      <c r="A20" s="183">
        <v>14</v>
      </c>
      <c r="B20" s="184">
        <f>сД9!A21</f>
        <v>6832</v>
      </c>
      <c r="C20" s="193" t="str">
        <f>сД9!B21</f>
        <v>Гумерова* Ынйы</v>
      </c>
      <c r="D20" s="194"/>
      <c r="E20" s="187"/>
      <c r="F20" s="187"/>
      <c r="G20" s="187"/>
      <c r="H20" s="187"/>
      <c r="I20" s="195"/>
      <c r="J20" s="196"/>
      <c r="K20" s="187"/>
      <c r="L20" s="187"/>
      <c r="M20" s="187"/>
      <c r="N20" s="187"/>
      <c r="O20" s="195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</row>
    <row r="21" spans="1:45" ht="15" customHeight="1">
      <c r="A21" s="183"/>
      <c r="B21" s="187"/>
      <c r="C21" s="187"/>
      <c r="D21" s="187"/>
      <c r="E21" s="187"/>
      <c r="F21" s="187"/>
      <c r="G21" s="187"/>
      <c r="H21" s="187"/>
      <c r="I21" s="189">
        <v>59</v>
      </c>
      <c r="J21" s="190">
        <v>6786</v>
      </c>
      <c r="K21" s="191" t="s">
        <v>87</v>
      </c>
      <c r="L21" s="192"/>
      <c r="M21" s="196"/>
      <c r="N21" s="196"/>
      <c r="O21" s="195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</row>
    <row r="22" spans="1:45" ht="15" customHeight="1">
      <c r="A22" s="183">
        <v>11</v>
      </c>
      <c r="B22" s="184">
        <f>сД9!A18</f>
        <v>6877</v>
      </c>
      <c r="C22" s="185" t="str">
        <f>сД9!B18</f>
        <v>Решетникова* Арина</v>
      </c>
      <c r="D22" s="186"/>
      <c r="E22" s="187"/>
      <c r="F22" s="187"/>
      <c r="G22" s="187"/>
      <c r="H22" s="187"/>
      <c r="I22" s="195"/>
      <c r="J22" s="194"/>
      <c r="K22" s="195"/>
      <c r="L22" s="196"/>
      <c r="M22" s="196"/>
      <c r="N22" s="196"/>
      <c r="O22" s="195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</row>
    <row r="23" spans="1:45" ht="15" customHeight="1">
      <c r="A23" s="183"/>
      <c r="B23" s="187"/>
      <c r="C23" s="189">
        <v>21</v>
      </c>
      <c r="D23" s="190">
        <v>6877</v>
      </c>
      <c r="E23" s="191" t="s">
        <v>95</v>
      </c>
      <c r="F23" s="192"/>
      <c r="G23" s="187"/>
      <c r="H23" s="187"/>
      <c r="I23" s="195"/>
      <c r="J23" s="198"/>
      <c r="K23" s="195"/>
      <c r="L23" s="196"/>
      <c r="M23" s="196"/>
      <c r="N23" s="196"/>
      <c r="O23" s="195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</row>
    <row r="24" spans="1:45" ht="15" customHeight="1">
      <c r="A24" s="183">
        <v>54</v>
      </c>
      <c r="B24" s="184">
        <f>сД9!A61</f>
        <v>0</v>
      </c>
      <c r="C24" s="193" t="str">
        <f>сД9!B61</f>
        <v>_</v>
      </c>
      <c r="D24" s="194"/>
      <c r="E24" s="195"/>
      <c r="F24" s="196"/>
      <c r="G24" s="187"/>
      <c r="H24" s="187"/>
      <c r="I24" s="195"/>
      <c r="J24" s="187"/>
      <c r="K24" s="195"/>
      <c r="L24" s="196"/>
      <c r="M24" s="196"/>
      <c r="N24" s="196"/>
      <c r="O24" s="195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</row>
    <row r="25" spans="1:45" ht="15" customHeight="1">
      <c r="A25" s="183"/>
      <c r="B25" s="187"/>
      <c r="C25" s="187"/>
      <c r="D25" s="187"/>
      <c r="E25" s="189">
        <v>43</v>
      </c>
      <c r="F25" s="190">
        <v>6877</v>
      </c>
      <c r="G25" s="191" t="s">
        <v>95</v>
      </c>
      <c r="H25" s="192"/>
      <c r="I25" s="195"/>
      <c r="J25" s="187"/>
      <c r="K25" s="195"/>
      <c r="L25" s="196"/>
      <c r="M25" s="196"/>
      <c r="N25" s="196"/>
      <c r="O25" s="195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</row>
    <row r="26" spans="1:45" ht="15" customHeight="1">
      <c r="A26" s="183">
        <v>43</v>
      </c>
      <c r="B26" s="184">
        <f>сД9!A50</f>
        <v>0</v>
      </c>
      <c r="C26" s="185" t="str">
        <f>сД9!B50</f>
        <v>_</v>
      </c>
      <c r="D26" s="186"/>
      <c r="E26" s="195"/>
      <c r="F26" s="194"/>
      <c r="G26" s="195"/>
      <c r="H26" s="196"/>
      <c r="I26" s="195"/>
      <c r="J26" s="199"/>
      <c r="K26" s="195"/>
      <c r="L26" s="196"/>
      <c r="M26" s="196"/>
      <c r="N26" s="196"/>
      <c r="O26" s="195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</row>
    <row r="27" spans="1:45" ht="15" customHeight="1">
      <c r="A27" s="183"/>
      <c r="B27" s="187"/>
      <c r="C27" s="189">
        <v>22</v>
      </c>
      <c r="D27" s="190">
        <v>6778</v>
      </c>
      <c r="E27" s="197" t="s">
        <v>106</v>
      </c>
      <c r="F27" s="198"/>
      <c r="G27" s="195"/>
      <c r="H27" s="196"/>
      <c r="I27" s="195"/>
      <c r="J27" s="199"/>
      <c r="K27" s="195"/>
      <c r="L27" s="196"/>
      <c r="M27" s="196"/>
      <c r="N27" s="196"/>
      <c r="O27" s="195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</row>
    <row r="28" spans="1:45" ht="15" customHeight="1">
      <c r="A28" s="183">
        <v>22</v>
      </c>
      <c r="B28" s="184">
        <f>сД9!A29</f>
        <v>6778</v>
      </c>
      <c r="C28" s="193" t="str">
        <f>сД9!B29</f>
        <v>Набиуллина* Айгуль</v>
      </c>
      <c r="D28" s="194"/>
      <c r="E28" s="187"/>
      <c r="F28" s="187"/>
      <c r="G28" s="195"/>
      <c r="H28" s="196"/>
      <c r="I28" s="195"/>
      <c r="J28" s="199"/>
      <c r="K28" s="195"/>
      <c r="L28" s="196"/>
      <c r="M28" s="196"/>
      <c r="N28" s="196"/>
      <c r="O28" s="195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</row>
    <row r="29" spans="1:45" ht="15" customHeight="1">
      <c r="A29" s="183"/>
      <c r="B29" s="187"/>
      <c r="C29" s="187"/>
      <c r="D29" s="187"/>
      <c r="E29" s="187"/>
      <c r="F29" s="187"/>
      <c r="G29" s="189">
        <v>54</v>
      </c>
      <c r="H29" s="190">
        <v>7179</v>
      </c>
      <c r="I29" s="197" t="s">
        <v>90</v>
      </c>
      <c r="J29" s="198"/>
      <c r="K29" s="195"/>
      <c r="L29" s="196"/>
      <c r="M29" s="196"/>
      <c r="N29" s="196"/>
      <c r="O29" s="195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</row>
    <row r="30" spans="1:45" ht="15" customHeight="1">
      <c r="A30" s="183">
        <v>27</v>
      </c>
      <c r="B30" s="184">
        <f>сД9!A34</f>
        <v>8009</v>
      </c>
      <c r="C30" s="185" t="str">
        <f>сД9!B34</f>
        <v>Салмиярова* Анна</v>
      </c>
      <c r="D30" s="186"/>
      <c r="E30" s="187"/>
      <c r="F30" s="187"/>
      <c r="G30" s="195"/>
      <c r="H30" s="194"/>
      <c r="I30" s="187"/>
      <c r="J30" s="187"/>
      <c r="K30" s="195"/>
      <c r="L30" s="196"/>
      <c r="M30" s="196"/>
      <c r="N30" s="196"/>
      <c r="O30" s="195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</row>
    <row r="31" spans="1:45" ht="15" customHeight="1">
      <c r="A31" s="183"/>
      <c r="B31" s="187"/>
      <c r="C31" s="189">
        <v>23</v>
      </c>
      <c r="D31" s="190">
        <v>8009</v>
      </c>
      <c r="E31" s="191" t="s">
        <v>111</v>
      </c>
      <c r="F31" s="192"/>
      <c r="G31" s="195"/>
      <c r="H31" s="198"/>
      <c r="I31" s="187"/>
      <c r="J31" s="187"/>
      <c r="K31" s="195"/>
      <c r="L31" s="196"/>
      <c r="M31" s="196"/>
      <c r="N31" s="196"/>
      <c r="O31" s="195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</row>
    <row r="32" spans="1:45" ht="15" customHeight="1">
      <c r="A32" s="183">
        <v>38</v>
      </c>
      <c r="B32" s="184">
        <f>сД9!A45</f>
        <v>0</v>
      </c>
      <c r="C32" s="193" t="str">
        <f>сД9!B45</f>
        <v>_</v>
      </c>
      <c r="D32" s="194"/>
      <c r="E32" s="195"/>
      <c r="F32" s="196"/>
      <c r="G32" s="195"/>
      <c r="H32" s="187"/>
      <c r="I32" s="187"/>
      <c r="J32" s="187"/>
      <c r="K32" s="195"/>
      <c r="L32" s="196"/>
      <c r="M32" s="196"/>
      <c r="N32" s="196"/>
      <c r="O32" s="195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</row>
    <row r="33" spans="1:45" ht="15" customHeight="1">
      <c r="A33" s="183"/>
      <c r="B33" s="187"/>
      <c r="C33" s="187"/>
      <c r="D33" s="187"/>
      <c r="E33" s="189">
        <v>44</v>
      </c>
      <c r="F33" s="190">
        <v>7179</v>
      </c>
      <c r="G33" s="197" t="s">
        <v>90</v>
      </c>
      <c r="H33" s="187"/>
      <c r="I33" s="187"/>
      <c r="J33" s="187"/>
      <c r="K33" s="195"/>
      <c r="L33" s="196"/>
      <c r="M33" s="196"/>
      <c r="N33" s="196"/>
      <c r="O33" s="195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</row>
    <row r="34" spans="1:45" ht="15" customHeight="1">
      <c r="A34" s="183">
        <v>59</v>
      </c>
      <c r="B34" s="184">
        <f>сД9!A66</f>
        <v>0</v>
      </c>
      <c r="C34" s="185" t="str">
        <f>сД9!B66</f>
        <v>_</v>
      </c>
      <c r="D34" s="186"/>
      <c r="E34" s="195"/>
      <c r="F34" s="194"/>
      <c r="G34" s="187"/>
      <c r="H34" s="187"/>
      <c r="I34" s="187"/>
      <c r="J34" s="187"/>
      <c r="K34" s="195"/>
      <c r="L34" s="196"/>
      <c r="M34" s="196"/>
      <c r="N34" s="196"/>
      <c r="O34" s="195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</row>
    <row r="35" spans="1:45" ht="15" customHeight="1">
      <c r="A35" s="183"/>
      <c r="B35" s="187"/>
      <c r="C35" s="189">
        <v>24</v>
      </c>
      <c r="D35" s="190">
        <v>7179</v>
      </c>
      <c r="E35" s="197" t="s">
        <v>90</v>
      </c>
      <c r="F35" s="198"/>
      <c r="G35" s="187"/>
      <c r="H35" s="187"/>
      <c r="I35" s="187"/>
      <c r="J35" s="187"/>
      <c r="K35" s="195"/>
      <c r="L35" s="196"/>
      <c r="M35" s="196"/>
      <c r="N35" s="196"/>
      <c r="O35" s="195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</row>
    <row r="36" spans="1:45" ht="15" customHeight="1">
      <c r="A36" s="183">
        <v>6</v>
      </c>
      <c r="B36" s="184">
        <f>сД9!A13</f>
        <v>7179</v>
      </c>
      <c r="C36" s="193" t="str">
        <f>сД9!B13</f>
        <v>Ахтямова* Камилла</v>
      </c>
      <c r="D36" s="194"/>
      <c r="E36" s="187"/>
      <c r="F36" s="187"/>
      <c r="G36" s="187"/>
      <c r="H36" s="187"/>
      <c r="I36" s="187"/>
      <c r="J36" s="187"/>
      <c r="K36" s="195"/>
      <c r="L36" s="199"/>
      <c r="M36" s="196"/>
      <c r="N36" s="196"/>
      <c r="O36" s="195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</row>
    <row r="37" spans="1:45" ht="15" customHeight="1">
      <c r="A37" s="183"/>
      <c r="B37" s="187"/>
      <c r="C37" s="187"/>
      <c r="D37" s="187"/>
      <c r="E37" s="187"/>
      <c r="F37" s="187"/>
      <c r="G37" s="187"/>
      <c r="H37" s="187"/>
      <c r="I37" s="187"/>
      <c r="J37" s="187"/>
      <c r="K37" s="189">
        <v>62</v>
      </c>
      <c r="L37" s="200">
        <v>6786</v>
      </c>
      <c r="M37" s="191" t="s">
        <v>87</v>
      </c>
      <c r="N37" s="191"/>
      <c r="O37" s="197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</row>
    <row r="38" spans="1:45" ht="15" customHeight="1">
      <c r="A38" s="183">
        <v>7</v>
      </c>
      <c r="B38" s="184">
        <f>сД9!A14</f>
        <v>6836</v>
      </c>
      <c r="C38" s="185" t="str">
        <f>сД9!B14</f>
        <v>Суюндукова* Алтынай</v>
      </c>
      <c r="D38" s="186"/>
      <c r="E38" s="187"/>
      <c r="F38" s="187"/>
      <c r="G38" s="187"/>
      <c r="H38" s="187"/>
      <c r="I38" s="187"/>
      <c r="J38" s="187"/>
      <c r="K38" s="195"/>
      <c r="L38" s="194"/>
      <c r="M38" s="196"/>
      <c r="N38" s="196"/>
      <c r="O38" s="187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</row>
    <row r="39" spans="1:45" ht="15" customHeight="1">
      <c r="A39" s="183"/>
      <c r="B39" s="187"/>
      <c r="C39" s="189">
        <v>25</v>
      </c>
      <c r="D39" s="190">
        <v>6836</v>
      </c>
      <c r="E39" s="191" t="s">
        <v>91</v>
      </c>
      <c r="F39" s="192"/>
      <c r="G39" s="187"/>
      <c r="H39" s="187"/>
      <c r="I39" s="187"/>
      <c r="J39" s="187"/>
      <c r="K39" s="195"/>
      <c r="L39" s="198"/>
      <c r="M39" s="196"/>
      <c r="N39" s="196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</row>
    <row r="40" spans="1:45" ht="15" customHeight="1">
      <c r="A40" s="183">
        <v>58</v>
      </c>
      <c r="B40" s="184">
        <f>сД9!A65</f>
        <v>0</v>
      </c>
      <c r="C40" s="193" t="str">
        <f>сД9!B65</f>
        <v>_</v>
      </c>
      <c r="D40" s="194"/>
      <c r="E40" s="195"/>
      <c r="F40" s="196"/>
      <c r="G40" s="187"/>
      <c r="H40" s="187"/>
      <c r="I40" s="187"/>
      <c r="J40" s="187"/>
      <c r="K40" s="195"/>
      <c r="L40" s="187"/>
      <c r="M40" s="196"/>
      <c r="N40" s="196"/>
      <c r="O40" s="187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</row>
    <row r="41" spans="1:45" ht="15" customHeight="1">
      <c r="A41" s="183"/>
      <c r="B41" s="187"/>
      <c r="C41" s="187"/>
      <c r="D41" s="187"/>
      <c r="E41" s="189">
        <v>45</v>
      </c>
      <c r="F41" s="190">
        <v>6836</v>
      </c>
      <c r="G41" s="191" t="s">
        <v>91</v>
      </c>
      <c r="H41" s="192"/>
      <c r="I41" s="187"/>
      <c r="J41" s="187"/>
      <c r="K41" s="195"/>
      <c r="L41" s="187"/>
      <c r="M41" s="196"/>
      <c r="N41" s="196"/>
      <c r="O41" s="187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</row>
    <row r="42" spans="1:45" ht="15" customHeight="1">
      <c r="A42" s="183">
        <v>39</v>
      </c>
      <c r="B42" s="184">
        <f>сД9!A46</f>
        <v>0</v>
      </c>
      <c r="C42" s="185" t="str">
        <f>сД9!B46</f>
        <v>_</v>
      </c>
      <c r="D42" s="186"/>
      <c r="E42" s="195"/>
      <c r="F42" s="194"/>
      <c r="G42" s="195"/>
      <c r="H42" s="196"/>
      <c r="I42" s="187"/>
      <c r="J42" s="187"/>
      <c r="K42" s="195"/>
      <c r="L42" s="199"/>
      <c r="M42" s="196"/>
      <c r="N42" s="196"/>
      <c r="O42" s="187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</row>
    <row r="43" spans="1:45" ht="15" customHeight="1">
      <c r="A43" s="183"/>
      <c r="B43" s="187"/>
      <c r="C43" s="189">
        <v>26</v>
      </c>
      <c r="D43" s="190">
        <v>6681</v>
      </c>
      <c r="E43" s="197" t="s">
        <v>110</v>
      </c>
      <c r="F43" s="198"/>
      <c r="G43" s="195"/>
      <c r="H43" s="196"/>
      <c r="I43" s="187"/>
      <c r="J43" s="187"/>
      <c r="K43" s="195"/>
      <c r="L43" s="199"/>
      <c r="M43" s="196"/>
      <c r="N43" s="196"/>
      <c r="O43" s="187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</row>
    <row r="44" spans="1:45" ht="15" customHeight="1">
      <c r="A44" s="183">
        <v>26</v>
      </c>
      <c r="B44" s="184">
        <f>сД9!A33</f>
        <v>6681</v>
      </c>
      <c r="C44" s="193" t="str">
        <f>сД9!B33</f>
        <v>Муратова* Диана</v>
      </c>
      <c r="D44" s="194"/>
      <c r="E44" s="187"/>
      <c r="F44" s="187"/>
      <c r="G44" s="195"/>
      <c r="H44" s="196"/>
      <c r="I44" s="187"/>
      <c r="J44" s="187"/>
      <c r="K44" s="195"/>
      <c r="L44" s="199"/>
      <c r="M44" s="196"/>
      <c r="N44" s="196"/>
      <c r="O44" s="187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</row>
    <row r="45" spans="1:45" ht="15" customHeight="1">
      <c r="A45" s="183"/>
      <c r="B45" s="187"/>
      <c r="C45" s="187"/>
      <c r="D45" s="187"/>
      <c r="E45" s="187"/>
      <c r="F45" s="187"/>
      <c r="G45" s="189">
        <v>55</v>
      </c>
      <c r="H45" s="190">
        <v>7029</v>
      </c>
      <c r="I45" s="191" t="s">
        <v>94</v>
      </c>
      <c r="J45" s="192"/>
      <c r="K45" s="195"/>
      <c r="L45" s="198"/>
      <c r="M45" s="196"/>
      <c r="N45" s="196"/>
      <c r="O45" s="187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</row>
    <row r="46" spans="1:45" ht="15" customHeight="1">
      <c r="A46" s="183">
        <v>23</v>
      </c>
      <c r="B46" s="184">
        <f>сД9!A30</f>
        <v>7605</v>
      </c>
      <c r="C46" s="185" t="str">
        <f>сД9!B30</f>
        <v>Михайлова* Кристина</v>
      </c>
      <c r="D46" s="186"/>
      <c r="E46" s="187"/>
      <c r="F46" s="187"/>
      <c r="G46" s="195"/>
      <c r="H46" s="194"/>
      <c r="I46" s="195"/>
      <c r="J46" s="196"/>
      <c r="K46" s="195"/>
      <c r="L46" s="196"/>
      <c r="M46" s="196"/>
      <c r="N46" s="196"/>
      <c r="O46" s="187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</row>
    <row r="47" spans="1:45" ht="15" customHeight="1">
      <c r="A47" s="183"/>
      <c r="B47" s="187"/>
      <c r="C47" s="189">
        <v>27</v>
      </c>
      <c r="D47" s="190">
        <v>7605</v>
      </c>
      <c r="E47" s="191" t="s">
        <v>107</v>
      </c>
      <c r="F47" s="192"/>
      <c r="G47" s="195"/>
      <c r="H47" s="198"/>
      <c r="I47" s="195"/>
      <c r="J47" s="196"/>
      <c r="K47" s="195"/>
      <c r="L47" s="196"/>
      <c r="M47" s="196"/>
      <c r="N47" s="196"/>
      <c r="O47" s="187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</row>
    <row r="48" spans="1:45" ht="15" customHeight="1">
      <c r="A48" s="183">
        <v>42</v>
      </c>
      <c r="B48" s="184">
        <f>сД9!A49</f>
        <v>0</v>
      </c>
      <c r="C48" s="193" t="str">
        <f>сД9!B49</f>
        <v>_</v>
      </c>
      <c r="D48" s="194"/>
      <c r="E48" s="195"/>
      <c r="F48" s="196"/>
      <c r="G48" s="195"/>
      <c r="H48" s="187"/>
      <c r="I48" s="195"/>
      <c r="J48" s="196"/>
      <c r="K48" s="195"/>
      <c r="L48" s="196"/>
      <c r="M48" s="196"/>
      <c r="N48" s="196"/>
      <c r="O48" s="187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</row>
    <row r="49" spans="1:45" ht="15" customHeight="1">
      <c r="A49" s="183"/>
      <c r="B49" s="187"/>
      <c r="C49" s="187"/>
      <c r="D49" s="187"/>
      <c r="E49" s="189">
        <v>46</v>
      </c>
      <c r="F49" s="190">
        <v>7029</v>
      </c>
      <c r="G49" s="197" t="s">
        <v>94</v>
      </c>
      <c r="H49" s="187"/>
      <c r="I49" s="195"/>
      <c r="J49" s="196"/>
      <c r="K49" s="195"/>
      <c r="L49" s="196"/>
      <c r="M49" s="196"/>
      <c r="N49" s="196"/>
      <c r="O49" s="187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</row>
    <row r="50" spans="1:45" ht="15" customHeight="1">
      <c r="A50" s="183">
        <v>55</v>
      </c>
      <c r="B50" s="184">
        <f>сД9!A62</f>
        <v>0</v>
      </c>
      <c r="C50" s="185" t="str">
        <f>сД9!B62</f>
        <v>_</v>
      </c>
      <c r="D50" s="186"/>
      <c r="E50" s="195"/>
      <c r="F50" s="194"/>
      <c r="G50" s="187"/>
      <c r="H50" s="187"/>
      <c r="I50" s="195"/>
      <c r="J50" s="196"/>
      <c r="K50" s="195"/>
      <c r="L50" s="196"/>
      <c r="M50" s="196"/>
      <c r="N50" s="196"/>
      <c r="O50" s="187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</row>
    <row r="51" spans="1:45" ht="15" customHeight="1">
      <c r="A51" s="183"/>
      <c r="B51" s="187"/>
      <c r="C51" s="189">
        <v>28</v>
      </c>
      <c r="D51" s="190">
        <v>7029</v>
      </c>
      <c r="E51" s="197" t="s">
        <v>94</v>
      </c>
      <c r="F51" s="198"/>
      <c r="G51" s="187"/>
      <c r="H51" s="187"/>
      <c r="I51" s="195"/>
      <c r="J51" s="196"/>
      <c r="K51" s="195"/>
      <c r="L51" s="196"/>
      <c r="M51" s="196"/>
      <c r="N51" s="196"/>
      <c r="O51" s="187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</row>
    <row r="52" spans="1:45" ht="15" customHeight="1">
      <c r="A52" s="183">
        <v>10</v>
      </c>
      <c r="B52" s="184">
        <f>сД9!A17</f>
        <v>7029</v>
      </c>
      <c r="C52" s="193" t="str">
        <f>сД9!B17</f>
        <v>Колесникова* Софья</v>
      </c>
      <c r="D52" s="194"/>
      <c r="E52" s="187"/>
      <c r="F52" s="187"/>
      <c r="G52" s="187"/>
      <c r="H52" s="187"/>
      <c r="I52" s="195"/>
      <c r="J52" s="196"/>
      <c r="K52" s="195"/>
      <c r="L52" s="196"/>
      <c r="M52" s="196"/>
      <c r="N52" s="196"/>
      <c r="O52" s="187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</row>
    <row r="53" spans="1:45" ht="15" customHeight="1">
      <c r="A53" s="183"/>
      <c r="B53" s="187"/>
      <c r="C53" s="187"/>
      <c r="D53" s="187"/>
      <c r="E53" s="187"/>
      <c r="F53" s="187"/>
      <c r="G53" s="187"/>
      <c r="H53" s="187"/>
      <c r="I53" s="189">
        <v>60</v>
      </c>
      <c r="J53" s="190">
        <v>6785</v>
      </c>
      <c r="K53" s="197" t="s">
        <v>86</v>
      </c>
      <c r="L53" s="192"/>
      <c r="M53" s="196"/>
      <c r="N53" s="196"/>
      <c r="O53" s="187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</row>
    <row r="54" spans="1:45" ht="15" customHeight="1">
      <c r="A54" s="183">
        <v>15</v>
      </c>
      <c r="B54" s="184">
        <f>сД9!A22</f>
        <v>7785</v>
      </c>
      <c r="C54" s="185" t="str">
        <f>сД9!B22</f>
        <v>Михайлова* Полина</v>
      </c>
      <c r="D54" s="186"/>
      <c r="E54" s="187"/>
      <c r="F54" s="187"/>
      <c r="G54" s="187"/>
      <c r="H54" s="187"/>
      <c r="I54" s="195"/>
      <c r="J54" s="194"/>
      <c r="K54" s="187"/>
      <c r="L54" s="187"/>
      <c r="M54" s="187"/>
      <c r="N54" s="187"/>
      <c r="O54" s="187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</row>
    <row r="55" spans="1:45" ht="15" customHeight="1">
      <c r="A55" s="183"/>
      <c r="B55" s="187"/>
      <c r="C55" s="189">
        <v>29</v>
      </c>
      <c r="D55" s="190">
        <v>7785</v>
      </c>
      <c r="E55" s="191" t="s">
        <v>99</v>
      </c>
      <c r="F55" s="192"/>
      <c r="G55" s="187"/>
      <c r="H55" s="187"/>
      <c r="I55" s="195"/>
      <c r="J55" s="198"/>
      <c r="K55" s="187"/>
      <c r="L55" s="187"/>
      <c r="M55" s="187"/>
      <c r="N55" s="187"/>
      <c r="O55" s="187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</row>
    <row r="56" spans="1:45" ht="15" customHeight="1">
      <c r="A56" s="183">
        <v>50</v>
      </c>
      <c r="B56" s="184">
        <f>сД9!A57</f>
        <v>0</v>
      </c>
      <c r="C56" s="193" t="str">
        <f>сД9!B57</f>
        <v>_</v>
      </c>
      <c r="D56" s="194"/>
      <c r="E56" s="195"/>
      <c r="F56" s="196"/>
      <c r="G56" s="187"/>
      <c r="H56" s="187"/>
      <c r="I56" s="195"/>
      <c r="J56" s="187"/>
      <c r="K56" s="187"/>
      <c r="L56" s="187"/>
      <c r="M56" s="187"/>
      <c r="N56" s="187"/>
      <c r="O56" s="187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</row>
    <row r="57" spans="1:45" ht="15" customHeight="1">
      <c r="A57" s="183"/>
      <c r="B57" s="187"/>
      <c r="C57" s="187"/>
      <c r="D57" s="187"/>
      <c r="E57" s="189">
        <v>47</v>
      </c>
      <c r="F57" s="190">
        <v>7785</v>
      </c>
      <c r="G57" s="191" t="s">
        <v>99</v>
      </c>
      <c r="H57" s="192"/>
      <c r="I57" s="195"/>
      <c r="J57" s="187"/>
      <c r="K57" s="187"/>
      <c r="L57" s="187"/>
      <c r="M57" s="187"/>
      <c r="N57" s="187"/>
      <c r="O57" s="187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</row>
    <row r="58" spans="1:45" ht="15" customHeight="1">
      <c r="A58" s="183">
        <v>47</v>
      </c>
      <c r="B58" s="184">
        <f>сД9!A54</f>
        <v>0</v>
      </c>
      <c r="C58" s="185" t="str">
        <f>сД9!B54</f>
        <v>_</v>
      </c>
      <c r="D58" s="186"/>
      <c r="E58" s="195"/>
      <c r="F58" s="194"/>
      <c r="G58" s="195"/>
      <c r="H58" s="196"/>
      <c r="I58" s="195"/>
      <c r="J58" s="199"/>
      <c r="K58" s="187"/>
      <c r="L58" s="187"/>
      <c r="M58" s="187"/>
      <c r="N58" s="187"/>
      <c r="O58" s="187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</row>
    <row r="59" spans="1:45" ht="15" customHeight="1">
      <c r="A59" s="183"/>
      <c r="B59" s="187"/>
      <c r="C59" s="189">
        <v>30</v>
      </c>
      <c r="D59" s="190">
        <v>7182</v>
      </c>
      <c r="E59" s="197" t="s">
        <v>102</v>
      </c>
      <c r="F59" s="198"/>
      <c r="G59" s="195"/>
      <c r="H59" s="196"/>
      <c r="I59" s="195"/>
      <c r="J59" s="199"/>
      <c r="K59" s="187"/>
      <c r="L59" s="187"/>
      <c r="M59" s="187"/>
      <c r="N59" s="187"/>
      <c r="O59" s="187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</row>
    <row r="60" spans="1:45" ht="15" customHeight="1">
      <c r="A60" s="183">
        <v>18</v>
      </c>
      <c r="B60" s="184">
        <f>сД9!A25</f>
        <v>7182</v>
      </c>
      <c r="C60" s="193" t="str">
        <f>сД9!B25</f>
        <v>Гайнанова* Елизавета</v>
      </c>
      <c r="D60" s="194"/>
      <c r="E60" s="187"/>
      <c r="F60" s="187"/>
      <c r="G60" s="195"/>
      <c r="H60" s="196"/>
      <c r="I60" s="195"/>
      <c r="J60" s="199"/>
      <c r="K60" s="187"/>
      <c r="L60" s="187"/>
      <c r="M60" s="187"/>
      <c r="N60" s="187"/>
      <c r="O60" s="187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</row>
    <row r="61" spans="1:45" ht="15" customHeight="1">
      <c r="A61" s="183"/>
      <c r="B61" s="187"/>
      <c r="C61" s="187"/>
      <c r="D61" s="187"/>
      <c r="E61" s="187"/>
      <c r="F61" s="187"/>
      <c r="G61" s="189">
        <v>56</v>
      </c>
      <c r="H61" s="190">
        <v>6785</v>
      </c>
      <c r="I61" s="197" t="s">
        <v>86</v>
      </c>
      <c r="J61" s="198"/>
      <c r="K61" s="187"/>
      <c r="L61" s="187"/>
      <c r="M61" s="187"/>
      <c r="N61" s="187"/>
      <c r="O61" s="187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</row>
    <row r="62" spans="1:45" ht="15" customHeight="1">
      <c r="A62" s="183">
        <v>31</v>
      </c>
      <c r="B62" s="184">
        <f>сД9!A38</f>
        <v>7755</v>
      </c>
      <c r="C62" s="185" t="str">
        <f>сД9!B38</f>
        <v>Салахова* Кристина</v>
      </c>
      <c r="D62" s="186"/>
      <c r="E62" s="187"/>
      <c r="F62" s="187"/>
      <c r="G62" s="195"/>
      <c r="H62" s="194"/>
      <c r="I62" s="187"/>
      <c r="J62" s="187"/>
      <c r="K62" s="187"/>
      <c r="L62" s="187"/>
      <c r="M62" s="187"/>
      <c r="N62" s="187"/>
      <c r="O62" s="187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</row>
    <row r="63" spans="1:45" ht="15" customHeight="1">
      <c r="A63" s="183"/>
      <c r="B63" s="187"/>
      <c r="C63" s="189">
        <v>31</v>
      </c>
      <c r="D63" s="190">
        <v>7755</v>
      </c>
      <c r="E63" s="191" t="s">
        <v>115</v>
      </c>
      <c r="F63" s="192"/>
      <c r="G63" s="195"/>
      <c r="H63" s="198"/>
      <c r="I63" s="187"/>
      <c r="J63" s="187"/>
      <c r="K63" s="187"/>
      <c r="L63" s="187"/>
      <c r="M63" s="187"/>
      <c r="N63" s="187"/>
      <c r="O63" s="187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</row>
    <row r="64" spans="1:45" ht="15" customHeight="1">
      <c r="A64" s="183">
        <v>34</v>
      </c>
      <c r="B64" s="184">
        <f>сД9!A41</f>
        <v>8017</v>
      </c>
      <c r="C64" s="193" t="str">
        <f>сД9!B41</f>
        <v>Мухаметдинова* София</v>
      </c>
      <c r="D64" s="194"/>
      <c r="E64" s="195"/>
      <c r="F64" s="196"/>
      <c r="G64" s="195"/>
      <c r="H64" s="187"/>
      <c r="I64" s="187"/>
      <c r="J64" s="187"/>
      <c r="K64" s="187"/>
      <c r="L64" s="187"/>
      <c r="M64" s="187"/>
      <c r="N64" s="187"/>
      <c r="O64" s="187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</row>
    <row r="65" spans="1:45" ht="15" customHeight="1">
      <c r="A65" s="183"/>
      <c r="B65" s="187"/>
      <c r="C65" s="187"/>
      <c r="D65" s="187"/>
      <c r="E65" s="189">
        <v>48</v>
      </c>
      <c r="F65" s="190">
        <v>6785</v>
      </c>
      <c r="G65" s="197" t="s">
        <v>86</v>
      </c>
      <c r="H65" s="187"/>
      <c r="I65" s="187"/>
      <c r="J65" s="187"/>
      <c r="K65" s="187"/>
      <c r="L65" s="187"/>
      <c r="M65" s="187"/>
      <c r="N65" s="187"/>
      <c r="O65" s="187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</row>
    <row r="66" spans="1:45" ht="15" customHeight="1">
      <c r="A66" s="183">
        <v>63</v>
      </c>
      <c r="B66" s="184">
        <f>сД9!A70</f>
        <v>0</v>
      </c>
      <c r="C66" s="185" t="str">
        <f>сД9!B70</f>
        <v>_</v>
      </c>
      <c r="D66" s="186"/>
      <c r="E66" s="195"/>
      <c r="F66" s="194"/>
      <c r="G66" s="187"/>
      <c r="H66" s="187"/>
      <c r="I66" s="187"/>
      <c r="J66" s="187"/>
      <c r="K66" s="187"/>
      <c r="L66" s="187"/>
      <c r="M66" s="187"/>
      <c r="N66" s="187"/>
      <c r="O66" s="187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</row>
    <row r="67" spans="1:45" ht="15" customHeight="1">
      <c r="A67" s="183"/>
      <c r="B67" s="187"/>
      <c r="C67" s="189">
        <v>32</v>
      </c>
      <c r="D67" s="190">
        <v>6785</v>
      </c>
      <c r="E67" s="197" t="s">
        <v>86</v>
      </c>
      <c r="F67" s="198"/>
      <c r="G67" s="187"/>
      <c r="H67" s="187"/>
      <c r="I67" s="187"/>
      <c r="J67" s="187"/>
      <c r="K67" s="187"/>
      <c r="L67" s="187"/>
      <c r="M67" s="187"/>
      <c r="N67" s="187"/>
      <c r="O67" s="187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</row>
    <row r="68" spans="1:45" ht="15" customHeight="1">
      <c r="A68" s="183">
        <v>2</v>
      </c>
      <c r="B68" s="184">
        <f>сД9!A9</f>
        <v>6785</v>
      </c>
      <c r="C68" s="193" t="str">
        <f>сД9!B9</f>
        <v>Валиахметова* Лиана</v>
      </c>
      <c r="D68" s="194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</row>
    <row r="69" spans="1:45" ht="15" customHeight="1">
      <c r="A69" s="183"/>
      <c r="B69" s="183"/>
      <c r="C69" s="187"/>
      <c r="D69" s="187"/>
      <c r="E69" s="187"/>
      <c r="F69" s="187"/>
      <c r="G69" s="187"/>
      <c r="H69" s="187"/>
      <c r="I69" s="187"/>
      <c r="J69" s="187"/>
      <c r="K69" s="202"/>
      <c r="L69" s="202"/>
      <c r="M69" s="202"/>
      <c r="N69" s="202"/>
      <c r="O69" s="187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O4"/>
    <mergeCell ref="A5:O5"/>
    <mergeCell ref="A3:O3"/>
    <mergeCell ref="A1:O1"/>
    <mergeCell ref="A2:O2"/>
  </mergeCells>
  <conditionalFormatting sqref="E5:M5 O5 A6:O69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AD190"/>
  <sheetViews>
    <sheetView showGridLines="0" showRowColHeaders="0" showZeros="0" showOutlineSymbols="0" zoomScaleSheetLayoutView="97" workbookViewId="0" topLeftCell="A1">
      <selection activeCell="A2" sqref="A2:S2"/>
    </sheetView>
  </sheetViews>
  <sheetFormatPr defaultColWidth="9.00390625" defaultRowHeight="6" customHeight="1"/>
  <cols>
    <col min="1" max="1" width="4.75390625" style="209" customWidth="1"/>
    <col min="2" max="2" width="3.75390625" style="209" customWidth="1"/>
    <col min="3" max="3" width="11.75390625" style="209" customWidth="1"/>
    <col min="4" max="4" width="3.75390625" style="209" customWidth="1"/>
    <col min="5" max="5" width="9.75390625" style="209" customWidth="1"/>
    <col min="6" max="6" width="3.75390625" style="209" customWidth="1"/>
    <col min="7" max="7" width="9.75390625" style="209" customWidth="1"/>
    <col min="8" max="8" width="3.75390625" style="209" customWidth="1"/>
    <col min="9" max="9" width="9.75390625" style="209" customWidth="1"/>
    <col min="10" max="10" width="3.75390625" style="209" customWidth="1"/>
    <col min="11" max="11" width="9.75390625" style="209" customWidth="1"/>
    <col min="12" max="12" width="3.75390625" style="209" customWidth="1"/>
    <col min="13" max="13" width="8.75390625" style="209" customWidth="1"/>
    <col min="14" max="14" width="3.75390625" style="209" customWidth="1"/>
    <col min="15" max="15" width="8.75390625" style="209" customWidth="1"/>
    <col min="16" max="16" width="3.75390625" style="209" customWidth="1"/>
    <col min="17" max="17" width="8.75390625" style="209" customWidth="1"/>
    <col min="18" max="18" width="3.75390625" style="209" customWidth="1"/>
    <col min="19" max="19" width="19.75390625" style="209" customWidth="1"/>
    <col min="20" max="30" width="9.125" style="208" customWidth="1"/>
    <col min="31" max="16384" width="9.125" style="209" customWidth="1"/>
  </cols>
  <sheetData>
    <row r="1" spans="1:19" s="155" customFormat="1" ht="16.5" thickBot="1">
      <c r="A1" s="36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155" customFormat="1" ht="13.5" thickBot="1">
      <c r="A2" s="38" t="s">
        <v>153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2.75">
      <c r="A3" s="177" t="str">
        <f>2Д9!A3:O3</f>
        <v>Детское Первенство Республики Башкортостан 2020  -  тур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12.75">
      <c r="A4" s="181">
        <f>2Д9!A4:O4</f>
        <v>44199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19" ht="1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30" ht="10.5" customHeight="1">
      <c r="A6" s="183">
        <v>-1</v>
      </c>
      <c r="B6" s="184"/>
      <c r="C6" s="185" t="str">
        <f>IF(1Д9!E6=1Д9!C5,1Д9!C7,IF(1Д9!E6=1Д9!C7,1Д9!C5,0))</f>
        <v>_</v>
      </c>
      <c r="D6" s="186"/>
      <c r="E6" s="183"/>
      <c r="F6" s="183"/>
      <c r="G6" s="183">
        <v>-49</v>
      </c>
      <c r="H6" s="184">
        <f>IF(1Д9!H12=1Д9!F8,1Д9!F16,IF(1Д9!H12=1Д9!F16,1Д9!F8,0))</f>
        <v>7404</v>
      </c>
      <c r="I6" s="185" t="str">
        <f>IF(1Д9!I12=1Д9!G8,1Д9!G16,IF(1Д9!I12=1Д9!G16,1Д9!G8,0))</f>
        <v>Морозова* Ева</v>
      </c>
      <c r="J6" s="186"/>
      <c r="K6" s="183"/>
      <c r="L6" s="183"/>
      <c r="M6" s="183"/>
      <c r="N6" s="183"/>
      <c r="O6" s="183"/>
      <c r="P6" s="183"/>
      <c r="Q6" s="183"/>
      <c r="R6" s="183"/>
      <c r="S6" s="183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</row>
    <row r="7" spans="1:30" ht="10.5" customHeight="1">
      <c r="A7" s="183"/>
      <c r="B7" s="183"/>
      <c r="C7" s="189">
        <v>64</v>
      </c>
      <c r="D7" s="210">
        <v>7811</v>
      </c>
      <c r="E7" s="211" t="s">
        <v>117</v>
      </c>
      <c r="F7" s="212"/>
      <c r="G7" s="183"/>
      <c r="H7" s="213"/>
      <c r="I7" s="214"/>
      <c r="J7" s="215"/>
      <c r="K7" s="183"/>
      <c r="L7" s="183"/>
      <c r="M7" s="183"/>
      <c r="N7" s="183"/>
      <c r="O7" s="183"/>
      <c r="P7" s="183"/>
      <c r="Q7" s="215"/>
      <c r="R7" s="215"/>
      <c r="S7" s="183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</row>
    <row r="8" spans="1:30" ht="10.5" customHeight="1">
      <c r="A8" s="183">
        <v>-2</v>
      </c>
      <c r="B8" s="184">
        <f>IF(1Д9!D10=1Д9!B9,1Д9!B11,IF(1Д9!D10=1Д9!B11,1Д9!B9,0))</f>
        <v>7811</v>
      </c>
      <c r="C8" s="193" t="str">
        <f>IF(1Д9!E10=1Д9!C9,1Д9!C11,IF(1Д9!E10=1Д9!C11,1Д9!C9,0))</f>
        <v>Киселева* София</v>
      </c>
      <c r="D8" s="194"/>
      <c r="E8" s="189">
        <v>80</v>
      </c>
      <c r="F8" s="210">
        <v>7755</v>
      </c>
      <c r="G8" s="211" t="s">
        <v>115</v>
      </c>
      <c r="H8" s="216"/>
      <c r="I8" s="217">
        <v>104</v>
      </c>
      <c r="J8" s="190">
        <v>7182</v>
      </c>
      <c r="K8" s="218" t="s">
        <v>102</v>
      </c>
      <c r="L8" s="212"/>
      <c r="M8" s="183"/>
      <c r="N8" s="183"/>
      <c r="O8" s="183">
        <v>-61</v>
      </c>
      <c r="P8" s="184">
        <f>IF(1Д9!L36=1Д9!J20,1Д9!J52,IF(1Д9!L36=1Д9!J52,1Д9!J20,0))</f>
        <v>6831</v>
      </c>
      <c r="Q8" s="185" t="str">
        <f>IF(1Д9!M36=1Д9!K20,1Д9!K52,IF(1Д9!M36=1Д9!K52,1Д9!K20,0))</f>
        <v>Кужина* Айгиза</v>
      </c>
      <c r="R8" s="186"/>
      <c r="S8" s="183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</row>
    <row r="9" spans="1:30" ht="10.5" customHeight="1">
      <c r="A9" s="183"/>
      <c r="B9" s="183"/>
      <c r="C9" s="183">
        <v>-48</v>
      </c>
      <c r="D9" s="219">
        <f>IF(2Д9!F65=2Д9!D63,2Д9!D67,IF(2Д9!F65=2Д9!D67,2Д9!D63,0))</f>
        <v>7755</v>
      </c>
      <c r="E9" s="193" t="str">
        <f>IF(2Д9!G65=2Д9!E63,2Д9!E67,IF(2Д9!G65=2Д9!E67,2Д9!E63,0))</f>
        <v>Салахова* Кристина</v>
      </c>
      <c r="F9" s="194"/>
      <c r="G9" s="189"/>
      <c r="H9" s="220"/>
      <c r="I9" s="214"/>
      <c r="J9" s="221"/>
      <c r="K9" s="214"/>
      <c r="L9" s="215"/>
      <c r="M9" s="183"/>
      <c r="N9" s="183"/>
      <c r="O9" s="183"/>
      <c r="P9" s="183"/>
      <c r="Q9" s="189"/>
      <c r="R9" s="222"/>
      <c r="S9" s="183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</row>
    <row r="10" spans="1:30" ht="10.5" customHeight="1">
      <c r="A10" s="183">
        <v>-3</v>
      </c>
      <c r="B10" s="184">
        <f>IF(1Д9!D14=1Д9!B13,1Д9!B15,IF(1Д9!D14=1Д9!B15,1Д9!B13,0))</f>
        <v>0</v>
      </c>
      <c r="C10" s="185" t="str">
        <f>IF(1Д9!E14=1Д9!C13,1Д9!C15,IF(1Д9!E14=1Д9!C15,1Д9!C13,0))</f>
        <v>_</v>
      </c>
      <c r="D10" s="183"/>
      <c r="E10" s="183"/>
      <c r="F10" s="183"/>
      <c r="G10" s="189">
        <v>96</v>
      </c>
      <c r="H10" s="200">
        <v>7182</v>
      </c>
      <c r="I10" s="223" t="s">
        <v>102</v>
      </c>
      <c r="J10" s="220"/>
      <c r="K10" s="214"/>
      <c r="L10" s="215"/>
      <c r="M10" s="183"/>
      <c r="N10" s="183"/>
      <c r="O10" s="183"/>
      <c r="P10" s="183"/>
      <c r="Q10" s="189"/>
      <c r="R10" s="222"/>
      <c r="S10" s="183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</row>
    <row r="11" spans="1:30" ht="10.5" customHeight="1">
      <c r="A11" s="183"/>
      <c r="B11" s="183"/>
      <c r="C11" s="189">
        <v>65</v>
      </c>
      <c r="D11" s="210"/>
      <c r="E11" s="211"/>
      <c r="F11" s="212"/>
      <c r="G11" s="189"/>
      <c r="H11" s="215"/>
      <c r="I11" s="215"/>
      <c r="J11" s="216"/>
      <c r="K11" s="214"/>
      <c r="L11" s="215"/>
      <c r="M11" s="183"/>
      <c r="N11" s="183"/>
      <c r="O11" s="183"/>
      <c r="P11" s="183"/>
      <c r="Q11" s="189"/>
      <c r="R11" s="222"/>
      <c r="S11" s="183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</row>
    <row r="12" spans="1:30" ht="10.5" customHeight="1">
      <c r="A12" s="183">
        <v>-4</v>
      </c>
      <c r="B12" s="184">
        <f>IF(1Д9!D18=1Д9!B17,1Д9!B19,IF(1Д9!D18=1Д9!B19,1Д9!B17,0))</f>
        <v>0</v>
      </c>
      <c r="C12" s="193" t="str">
        <f>IF(1Д9!E18=1Д9!C17,1Д9!C19,IF(1Д9!E18=1Д9!C19,1Д9!C17,0))</f>
        <v>_</v>
      </c>
      <c r="D12" s="194"/>
      <c r="E12" s="189">
        <v>81</v>
      </c>
      <c r="F12" s="210">
        <v>7182</v>
      </c>
      <c r="G12" s="224" t="s">
        <v>102</v>
      </c>
      <c r="H12" s="215"/>
      <c r="I12" s="215"/>
      <c r="J12" s="216"/>
      <c r="K12" s="217">
        <v>112</v>
      </c>
      <c r="L12" s="190">
        <v>6681</v>
      </c>
      <c r="M12" s="211" t="s">
        <v>110</v>
      </c>
      <c r="N12" s="212"/>
      <c r="O12" s="215"/>
      <c r="P12" s="215"/>
      <c r="Q12" s="189"/>
      <c r="R12" s="222"/>
      <c r="S12" s="183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</row>
    <row r="13" spans="1:30" ht="10.5" customHeight="1">
      <c r="A13" s="183"/>
      <c r="B13" s="183"/>
      <c r="C13" s="183">
        <v>-47</v>
      </c>
      <c r="D13" s="219">
        <f>IF(2Д9!F57=2Д9!D55,2Д9!D59,IF(2Д9!F57=2Д9!D59,2Д9!D55,0))</f>
        <v>7182</v>
      </c>
      <c r="E13" s="193" t="str">
        <f>IF(2Д9!G57=2Д9!E55,2Д9!E59,IF(2Д9!G57=2Д9!E59,2Д9!E55,0))</f>
        <v>Гайнанова* Елизавета</v>
      </c>
      <c r="F13" s="194"/>
      <c r="G13" s="183"/>
      <c r="H13" s="215"/>
      <c r="I13" s="215"/>
      <c r="J13" s="216"/>
      <c r="K13" s="214"/>
      <c r="L13" s="225"/>
      <c r="M13" s="189"/>
      <c r="N13" s="215"/>
      <c r="O13" s="215"/>
      <c r="P13" s="215"/>
      <c r="Q13" s="189"/>
      <c r="R13" s="215"/>
      <c r="S13" s="183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</row>
    <row r="14" spans="1:30" ht="10.5" customHeight="1">
      <c r="A14" s="183">
        <v>-5</v>
      </c>
      <c r="B14" s="184">
        <f>IF(1Д9!D22=1Д9!B21,1Д9!B23,IF(1Д9!D22=1Д9!B23,1Д9!B21,0))</f>
        <v>0</v>
      </c>
      <c r="C14" s="185" t="str">
        <f>IF(1Д9!E22=1Д9!C21,1Д9!C23,IF(1Д9!E22=1Д9!C23,1Д9!C21,0))</f>
        <v>_</v>
      </c>
      <c r="D14" s="183"/>
      <c r="E14" s="183"/>
      <c r="F14" s="183"/>
      <c r="G14" s="183">
        <v>-50</v>
      </c>
      <c r="H14" s="184">
        <f>IF(1Д9!H28=1Д9!F24,1Д9!F32,IF(1Д9!H28=1Д9!F32,1Д9!F24,0))</f>
        <v>6638</v>
      </c>
      <c r="I14" s="185" t="str">
        <f>IF(1Д9!I28=1Д9!G24,1Д9!G32,IF(1Д9!I28=1Д9!G32,1Д9!G24,0))</f>
        <v>Нургалиева* Камила</v>
      </c>
      <c r="J14" s="186"/>
      <c r="K14" s="214"/>
      <c r="L14" s="222"/>
      <c r="M14" s="189"/>
      <c r="N14" s="215"/>
      <c r="O14" s="215"/>
      <c r="P14" s="215"/>
      <c r="Q14" s="189"/>
      <c r="R14" s="215"/>
      <c r="S14" s="183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</row>
    <row r="15" spans="1:30" ht="10.5" customHeight="1">
      <c r="A15" s="183"/>
      <c r="B15" s="183"/>
      <c r="C15" s="189">
        <v>66</v>
      </c>
      <c r="D15" s="210"/>
      <c r="E15" s="211"/>
      <c r="F15" s="212"/>
      <c r="G15" s="183"/>
      <c r="H15" s="213"/>
      <c r="I15" s="214"/>
      <c r="J15" s="216"/>
      <c r="K15" s="214"/>
      <c r="L15" s="222"/>
      <c r="M15" s="189"/>
      <c r="N15" s="215"/>
      <c r="O15" s="215"/>
      <c r="P15" s="215"/>
      <c r="Q15" s="189"/>
      <c r="R15" s="215"/>
      <c r="S15" s="183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</row>
    <row r="16" spans="1:30" ht="10.5" customHeight="1">
      <c r="A16" s="183">
        <v>-6</v>
      </c>
      <c r="B16" s="184">
        <f>IF(1Д9!D26=1Д9!B25,1Д9!B27,IF(1Д9!D26=1Д9!B27,1Д9!B25,0))</f>
        <v>0</v>
      </c>
      <c r="C16" s="193" t="str">
        <f>IF(1Д9!E26=1Д9!C25,1Д9!C27,IF(1Д9!E26=1Д9!C27,1Д9!C25,0))</f>
        <v>_</v>
      </c>
      <c r="D16" s="194"/>
      <c r="E16" s="189">
        <v>82</v>
      </c>
      <c r="F16" s="210">
        <v>7605</v>
      </c>
      <c r="G16" s="211" t="s">
        <v>107</v>
      </c>
      <c r="H16" s="216"/>
      <c r="I16" s="217">
        <v>105</v>
      </c>
      <c r="J16" s="190">
        <v>6681</v>
      </c>
      <c r="K16" s="223" t="s">
        <v>110</v>
      </c>
      <c r="L16" s="226"/>
      <c r="M16" s="189">
        <v>116</v>
      </c>
      <c r="N16" s="190">
        <v>7029</v>
      </c>
      <c r="O16" s="211" t="s">
        <v>94</v>
      </c>
      <c r="P16" s="212"/>
      <c r="Q16" s="189">
        <v>122</v>
      </c>
      <c r="R16" s="190">
        <v>7029</v>
      </c>
      <c r="S16" s="211" t="s">
        <v>94</v>
      </c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</row>
    <row r="17" spans="1:30" ht="10.5" customHeight="1">
      <c r="A17" s="183"/>
      <c r="B17" s="183"/>
      <c r="C17" s="183">
        <v>-46</v>
      </c>
      <c r="D17" s="219">
        <f>IF(2Д9!F49=2Д9!D47,2Д9!D51,IF(2Д9!F49=2Д9!D51,2Д9!D47,0))</f>
        <v>7605</v>
      </c>
      <c r="E17" s="193" t="str">
        <f>IF(2Д9!G49=2Д9!E47,2Д9!E51,IF(2Д9!G49=2Д9!E51,2Д9!E47,0))</f>
        <v>Михайлова* Кристина</v>
      </c>
      <c r="F17" s="194"/>
      <c r="G17" s="189"/>
      <c r="H17" s="220"/>
      <c r="I17" s="214"/>
      <c r="J17" s="221"/>
      <c r="K17" s="183"/>
      <c r="L17" s="183"/>
      <c r="M17" s="189"/>
      <c r="N17" s="221"/>
      <c r="O17" s="189"/>
      <c r="P17" s="222"/>
      <c r="Q17" s="189"/>
      <c r="R17" s="221"/>
      <c r="S17" s="189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</row>
    <row r="18" spans="1:30" ht="10.5" customHeight="1">
      <c r="A18" s="183">
        <v>-7</v>
      </c>
      <c r="B18" s="184">
        <f>IF(1Д9!D30=1Д9!B29,1Д9!B31,IF(1Д9!D30=1Д9!B31,1Д9!B29,0))</f>
        <v>0</v>
      </c>
      <c r="C18" s="185" t="str">
        <f>IF(1Д9!E30=1Д9!C29,1Д9!C31,IF(1Д9!E30=1Д9!C31,1Д9!C29,0))</f>
        <v>_</v>
      </c>
      <c r="D18" s="183"/>
      <c r="E18" s="183"/>
      <c r="F18" s="183"/>
      <c r="G18" s="189">
        <v>97</v>
      </c>
      <c r="H18" s="200">
        <v>6681</v>
      </c>
      <c r="I18" s="223" t="s">
        <v>110</v>
      </c>
      <c r="J18" s="212"/>
      <c r="K18" s="183"/>
      <c r="L18" s="183"/>
      <c r="M18" s="189"/>
      <c r="N18" s="222"/>
      <c r="O18" s="189"/>
      <c r="P18" s="222"/>
      <c r="Q18" s="189"/>
      <c r="R18" s="222"/>
      <c r="S18" s="189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</row>
    <row r="19" spans="1:30" ht="10.5" customHeight="1">
      <c r="A19" s="183"/>
      <c r="B19" s="183"/>
      <c r="C19" s="189">
        <v>67</v>
      </c>
      <c r="D19" s="210"/>
      <c r="E19" s="211"/>
      <c r="F19" s="212"/>
      <c r="G19" s="189"/>
      <c r="H19" s="215"/>
      <c r="I19" s="215"/>
      <c r="J19" s="215"/>
      <c r="K19" s="183"/>
      <c r="L19" s="183"/>
      <c r="M19" s="189"/>
      <c r="N19" s="222"/>
      <c r="O19" s="189"/>
      <c r="P19" s="222"/>
      <c r="Q19" s="189"/>
      <c r="R19" s="222"/>
      <c r="S19" s="189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</row>
    <row r="20" spans="1:30" ht="10.5" customHeight="1">
      <c r="A20" s="183">
        <v>-8</v>
      </c>
      <c r="B20" s="184">
        <f>IF(1Д9!D34=1Д9!B33,1Д9!B35,IF(1Д9!D34=1Д9!B35,1Д9!B33,0))</f>
        <v>0</v>
      </c>
      <c r="C20" s="193" t="str">
        <f>IF(1Д9!E34=1Д9!C33,1Д9!C35,IF(1Д9!E34=1Д9!C35,1Д9!C33,0))</f>
        <v>_</v>
      </c>
      <c r="D20" s="194"/>
      <c r="E20" s="189">
        <v>83</v>
      </c>
      <c r="F20" s="210">
        <v>6681</v>
      </c>
      <c r="G20" s="224" t="s">
        <v>110</v>
      </c>
      <c r="H20" s="215"/>
      <c r="I20" s="215"/>
      <c r="J20" s="215"/>
      <c r="K20" s="183">
        <v>-60</v>
      </c>
      <c r="L20" s="184">
        <f>IF(2Д9!J53=2Д9!H45,2Д9!H61,IF(2Д9!J53=2Д9!H61,2Д9!H45,0))</f>
        <v>7029</v>
      </c>
      <c r="M20" s="193" t="str">
        <f>IF(2Д9!K53=2Д9!I45,2Д9!I61,IF(2Д9!K53=2Д9!I61,2Д9!I45,0))</f>
        <v>Колесникова* Софья</v>
      </c>
      <c r="N20" s="227"/>
      <c r="O20" s="189"/>
      <c r="P20" s="222"/>
      <c r="Q20" s="189"/>
      <c r="R20" s="227"/>
      <c r="S20" s="189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</row>
    <row r="21" spans="1:30" ht="10.5" customHeight="1">
      <c r="A21" s="183"/>
      <c r="B21" s="183"/>
      <c r="C21" s="183">
        <v>-45</v>
      </c>
      <c r="D21" s="219">
        <f>IF(2Д9!F41=2Д9!D39,2Д9!D43,IF(2Д9!F41=2Д9!D43,2Д9!D39,0))</f>
        <v>6681</v>
      </c>
      <c r="E21" s="193" t="str">
        <f>IF(2Д9!G41=2Д9!E39,2Д9!E43,IF(2Д9!G41=2Д9!E43,2Д9!E39,0))</f>
        <v>Муратова* Диана</v>
      </c>
      <c r="F21" s="194"/>
      <c r="G21" s="183"/>
      <c r="H21" s="215"/>
      <c r="I21" s="215"/>
      <c r="J21" s="215"/>
      <c r="K21" s="183"/>
      <c r="L21" s="215"/>
      <c r="M21" s="215"/>
      <c r="N21" s="215"/>
      <c r="O21" s="189"/>
      <c r="P21" s="215"/>
      <c r="Q21" s="189"/>
      <c r="R21" s="215"/>
      <c r="S21" s="189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</row>
    <row r="22" spans="1:30" ht="10.5" customHeight="1">
      <c r="A22" s="183">
        <v>-9</v>
      </c>
      <c r="B22" s="184">
        <f>IF(1Д9!D38=1Д9!B37,1Д9!B39,IF(1Д9!D38=1Д9!B39,1Д9!B37,0))</f>
        <v>0</v>
      </c>
      <c r="C22" s="185" t="str">
        <f>IF(1Д9!E38=1Д9!C37,1Д9!C39,IF(1Д9!E38=1Д9!C39,1Д9!C37,0))</f>
        <v>_</v>
      </c>
      <c r="D22" s="183"/>
      <c r="E22" s="183"/>
      <c r="F22" s="183"/>
      <c r="G22" s="183">
        <v>-51</v>
      </c>
      <c r="H22" s="184">
        <f>IF(1Д9!H44=1Д9!F40,1Д9!F48,IF(1Д9!H44=1Д9!F48,1Д9!F40,0))</f>
        <v>6893</v>
      </c>
      <c r="I22" s="185" t="str">
        <f>IF(1Д9!I44=1Д9!G40,1Д9!G48,IF(1Д9!I44=1Д9!G48,1Д9!G40,0))</f>
        <v>Абукаева* Юлия</v>
      </c>
      <c r="J22" s="186"/>
      <c r="K22" s="183"/>
      <c r="L22" s="215"/>
      <c r="M22" s="215"/>
      <c r="N22" s="215"/>
      <c r="O22" s="189"/>
      <c r="P22" s="215"/>
      <c r="Q22" s="189"/>
      <c r="R22" s="215"/>
      <c r="S22" s="189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</row>
    <row r="23" spans="1:30" ht="10.5" customHeight="1">
      <c r="A23" s="183"/>
      <c r="B23" s="183"/>
      <c r="C23" s="189">
        <v>68</v>
      </c>
      <c r="D23" s="210"/>
      <c r="E23" s="211"/>
      <c r="F23" s="212"/>
      <c r="G23" s="183"/>
      <c r="H23" s="213"/>
      <c r="I23" s="214"/>
      <c r="J23" s="215"/>
      <c r="K23" s="183"/>
      <c r="L23" s="215"/>
      <c r="M23" s="215"/>
      <c r="N23" s="215"/>
      <c r="O23" s="189"/>
      <c r="P23" s="215"/>
      <c r="Q23" s="189"/>
      <c r="R23" s="215"/>
      <c r="S23" s="189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</row>
    <row r="24" spans="1:30" ht="10.5" customHeight="1">
      <c r="A24" s="183">
        <v>-10</v>
      </c>
      <c r="B24" s="184">
        <f>IF(1Д9!D42=1Д9!B41,1Д9!B43,IF(1Д9!D42=1Д9!B43,1Д9!B41,0))</f>
        <v>0</v>
      </c>
      <c r="C24" s="193" t="str">
        <f>IF(1Д9!E42=1Д9!C41,1Д9!C43,IF(1Д9!E42=1Д9!C43,1Д9!C41,0))</f>
        <v>_</v>
      </c>
      <c r="D24" s="194"/>
      <c r="E24" s="189">
        <v>84</v>
      </c>
      <c r="F24" s="210">
        <v>8009</v>
      </c>
      <c r="G24" s="211" t="s">
        <v>111</v>
      </c>
      <c r="H24" s="216"/>
      <c r="I24" s="217">
        <v>106</v>
      </c>
      <c r="J24" s="190">
        <v>6893</v>
      </c>
      <c r="K24" s="218" t="s">
        <v>96</v>
      </c>
      <c r="L24" s="215"/>
      <c r="M24" s="215"/>
      <c r="N24" s="215"/>
      <c r="O24" s="189">
        <v>120</v>
      </c>
      <c r="P24" s="190">
        <v>7029</v>
      </c>
      <c r="Q24" s="224" t="s">
        <v>94</v>
      </c>
      <c r="R24" s="212"/>
      <c r="S24" s="189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</row>
    <row r="25" spans="1:30" ht="10.5" customHeight="1">
      <c r="A25" s="183"/>
      <c r="B25" s="183"/>
      <c r="C25" s="183">
        <v>-44</v>
      </c>
      <c r="D25" s="219">
        <f>IF(2Д9!F33=2Д9!D31,2Д9!D35,IF(2Д9!F33=2Д9!D35,2Д9!D31,0))</f>
        <v>8009</v>
      </c>
      <c r="E25" s="193" t="str">
        <f>IF(2Д9!G33=2Д9!E31,2Д9!E35,IF(2Д9!G33=2Д9!E35,2Д9!E31,0))</f>
        <v>Салмиярова* Анна</v>
      </c>
      <c r="F25" s="194"/>
      <c r="G25" s="189"/>
      <c r="H25" s="220"/>
      <c r="I25" s="214"/>
      <c r="J25" s="221"/>
      <c r="K25" s="214"/>
      <c r="L25" s="215"/>
      <c r="M25" s="215"/>
      <c r="N25" s="215"/>
      <c r="O25" s="189"/>
      <c r="P25" s="221"/>
      <c r="Q25" s="183"/>
      <c r="R25" s="183"/>
      <c r="S25" s="189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</row>
    <row r="26" spans="1:30" ht="10.5" customHeight="1">
      <c r="A26" s="183">
        <v>-11</v>
      </c>
      <c r="B26" s="184">
        <f>IF(1Д9!D46=1Д9!B45,1Д9!B47,IF(1Д9!D46=1Д9!B47,1Д9!B45,0))</f>
        <v>0</v>
      </c>
      <c r="C26" s="185" t="str">
        <f>IF(1Д9!E46=1Д9!C45,1Д9!C47,IF(1Д9!E46=1Д9!C47,1Д9!C45,0))</f>
        <v>_</v>
      </c>
      <c r="D26" s="183"/>
      <c r="E26" s="183"/>
      <c r="F26" s="183"/>
      <c r="G26" s="189">
        <v>98</v>
      </c>
      <c r="H26" s="200">
        <v>6778</v>
      </c>
      <c r="I26" s="223" t="s">
        <v>106</v>
      </c>
      <c r="J26" s="220"/>
      <c r="K26" s="214"/>
      <c r="L26" s="215"/>
      <c r="M26" s="215"/>
      <c r="N26" s="215"/>
      <c r="O26" s="189"/>
      <c r="P26" s="222"/>
      <c r="Q26" s="183"/>
      <c r="R26" s="183"/>
      <c r="S26" s="189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</row>
    <row r="27" spans="1:30" ht="10.5" customHeight="1">
      <c r="A27" s="183"/>
      <c r="B27" s="183"/>
      <c r="C27" s="189">
        <v>69</v>
      </c>
      <c r="D27" s="210"/>
      <c r="E27" s="211"/>
      <c r="F27" s="212"/>
      <c r="G27" s="189"/>
      <c r="H27" s="215"/>
      <c r="I27" s="215"/>
      <c r="J27" s="216"/>
      <c r="K27" s="214"/>
      <c r="L27" s="215"/>
      <c r="M27" s="215"/>
      <c r="N27" s="215"/>
      <c r="O27" s="189"/>
      <c r="P27" s="222"/>
      <c r="Q27" s="183"/>
      <c r="R27" s="183"/>
      <c r="S27" s="189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</row>
    <row r="28" spans="1:30" ht="10.5" customHeight="1">
      <c r="A28" s="183">
        <v>-12</v>
      </c>
      <c r="B28" s="184">
        <f>IF(1Д9!D50=1Д9!B49,1Д9!B51,IF(1Д9!D50=1Д9!B51,1Д9!B49,0))</f>
        <v>0</v>
      </c>
      <c r="C28" s="193" t="str">
        <f>IF(1Д9!E50=1Д9!C49,1Д9!C51,IF(1Д9!E50=1Д9!C51,1Д9!C49,0))</f>
        <v>_</v>
      </c>
      <c r="D28" s="194"/>
      <c r="E28" s="189">
        <v>85</v>
      </c>
      <c r="F28" s="210">
        <v>6778</v>
      </c>
      <c r="G28" s="224" t="s">
        <v>106</v>
      </c>
      <c r="H28" s="215"/>
      <c r="I28" s="215"/>
      <c r="J28" s="216"/>
      <c r="K28" s="217">
        <v>113</v>
      </c>
      <c r="L28" s="190">
        <v>6893</v>
      </c>
      <c r="M28" s="211" t="s">
        <v>96</v>
      </c>
      <c r="N28" s="212"/>
      <c r="O28" s="189"/>
      <c r="P28" s="227"/>
      <c r="Q28" s="183"/>
      <c r="R28" s="183"/>
      <c r="S28" s="189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</row>
    <row r="29" spans="1:30" ht="10.5" customHeight="1">
      <c r="A29" s="183"/>
      <c r="B29" s="183"/>
      <c r="C29" s="183">
        <v>-43</v>
      </c>
      <c r="D29" s="219">
        <f>IF(2Д9!F25=2Д9!D23,2Д9!D27,IF(2Д9!F25=2Д9!D27,2Д9!D23,0))</f>
        <v>6778</v>
      </c>
      <c r="E29" s="193" t="str">
        <f>IF(2Д9!G25=2Д9!E23,2Д9!E27,IF(2Д9!G25=2Д9!E27,2Д9!E23,0))</f>
        <v>Набиуллина* Айгуль</v>
      </c>
      <c r="F29" s="194"/>
      <c r="G29" s="183"/>
      <c r="H29" s="215"/>
      <c r="I29" s="215"/>
      <c r="J29" s="216"/>
      <c r="K29" s="214"/>
      <c r="L29" s="225"/>
      <c r="M29" s="189"/>
      <c r="N29" s="215"/>
      <c r="O29" s="189"/>
      <c r="P29" s="215"/>
      <c r="Q29" s="183"/>
      <c r="R29" s="183"/>
      <c r="S29" s="189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</row>
    <row r="30" spans="1:30" ht="10.5" customHeight="1">
      <c r="A30" s="183">
        <v>-13</v>
      </c>
      <c r="B30" s="184">
        <f>IF(1Д9!D54=1Д9!B53,1Д9!B55,IF(1Д9!D54=1Д9!B55,1Д9!B53,0))</f>
        <v>0</v>
      </c>
      <c r="C30" s="185" t="str">
        <f>IF(1Д9!E54=1Д9!C53,1Д9!C55,IF(1Д9!E54=1Д9!C55,1Д9!C53,0))</f>
        <v>_</v>
      </c>
      <c r="D30" s="183"/>
      <c r="E30" s="183"/>
      <c r="F30" s="183"/>
      <c r="G30" s="183">
        <v>-52</v>
      </c>
      <c r="H30" s="184">
        <f>IF(1Д9!H60=1Д9!F56,1Д9!F64,IF(1Д9!H60=1Д9!F64,1Д9!F56,0))</f>
        <v>7424</v>
      </c>
      <c r="I30" s="185" t="str">
        <f>IF(1Д9!I60=1Д9!G56,1Д9!G64,IF(1Д9!I60=1Д9!G64,1Д9!G56,0))</f>
        <v>Фазлыева* Алина</v>
      </c>
      <c r="J30" s="186"/>
      <c r="K30" s="214"/>
      <c r="L30" s="222"/>
      <c r="M30" s="189"/>
      <c r="N30" s="215"/>
      <c r="O30" s="189"/>
      <c r="P30" s="215"/>
      <c r="Q30" s="183"/>
      <c r="R30" s="183"/>
      <c r="S30" s="189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</row>
    <row r="31" spans="1:30" ht="10.5" customHeight="1">
      <c r="A31" s="183"/>
      <c r="B31" s="183"/>
      <c r="C31" s="189">
        <v>70</v>
      </c>
      <c r="D31" s="210"/>
      <c r="E31" s="211"/>
      <c r="F31" s="212"/>
      <c r="G31" s="183"/>
      <c r="H31" s="213"/>
      <c r="I31" s="214"/>
      <c r="J31" s="216"/>
      <c r="K31" s="214"/>
      <c r="L31" s="222"/>
      <c r="M31" s="189"/>
      <c r="N31" s="215"/>
      <c r="O31" s="189"/>
      <c r="P31" s="215"/>
      <c r="Q31" s="183"/>
      <c r="R31" s="184">
        <v>6785</v>
      </c>
      <c r="S31" s="224" t="s">
        <v>86</v>
      </c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</row>
    <row r="32" spans="1:30" ht="10.5" customHeight="1">
      <c r="A32" s="183">
        <v>-14</v>
      </c>
      <c r="B32" s="184">
        <f>IF(1Д9!D58=1Д9!B57,1Д9!B59,IF(1Д9!D58=1Д9!B59,1Д9!B57,0))</f>
        <v>0</v>
      </c>
      <c r="C32" s="193" t="str">
        <f>IF(1Д9!E58=1Д9!C57,1Д9!C59,IF(1Д9!E58=1Д9!C59,1Д9!C57,0))</f>
        <v>_</v>
      </c>
      <c r="D32" s="194"/>
      <c r="E32" s="189">
        <v>86</v>
      </c>
      <c r="F32" s="210">
        <v>7266</v>
      </c>
      <c r="G32" s="211" t="s">
        <v>103</v>
      </c>
      <c r="H32" s="216"/>
      <c r="I32" s="217">
        <v>107</v>
      </c>
      <c r="J32" s="190">
        <v>7266</v>
      </c>
      <c r="K32" s="223" t="s">
        <v>103</v>
      </c>
      <c r="L32" s="226"/>
      <c r="M32" s="189">
        <v>117</v>
      </c>
      <c r="N32" s="190">
        <v>7179</v>
      </c>
      <c r="O32" s="224" t="s">
        <v>90</v>
      </c>
      <c r="P32" s="212"/>
      <c r="Q32" s="183"/>
      <c r="R32" s="183"/>
      <c r="S32" s="228" t="s">
        <v>54</v>
      </c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</row>
    <row r="33" spans="1:30" ht="10.5" customHeight="1">
      <c r="A33" s="183"/>
      <c r="B33" s="183"/>
      <c r="C33" s="183">
        <v>-42</v>
      </c>
      <c r="D33" s="219">
        <f>IF(2Д9!F17=2Д9!D15,2Д9!D19,IF(2Д9!F17=2Д9!D19,2Д9!D15,0))</f>
        <v>7266</v>
      </c>
      <c r="E33" s="193" t="str">
        <f>IF(2Д9!G17=2Д9!E15,2Д9!E19,IF(2Д9!G17=2Д9!E19,2Д9!E15,0))</f>
        <v>Исламова* Милана</v>
      </c>
      <c r="F33" s="194"/>
      <c r="G33" s="189"/>
      <c r="H33" s="220"/>
      <c r="I33" s="214"/>
      <c r="J33" s="221"/>
      <c r="K33" s="183"/>
      <c r="L33" s="183"/>
      <c r="M33" s="189"/>
      <c r="N33" s="221"/>
      <c r="O33" s="183"/>
      <c r="P33" s="183"/>
      <c r="Q33" s="183"/>
      <c r="R33" s="183"/>
      <c r="S33" s="189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</row>
    <row r="34" spans="1:30" ht="10.5" customHeight="1">
      <c r="A34" s="183">
        <v>-15</v>
      </c>
      <c r="B34" s="184">
        <f>IF(1Д9!D62=1Д9!B61,1Д9!B63,IF(1Д9!D62=1Д9!B63,1Д9!B61,0))</f>
        <v>0</v>
      </c>
      <c r="C34" s="185" t="str">
        <f>IF(1Д9!E62=1Д9!C61,1Д9!C63,IF(1Д9!E62=1Д9!C63,1Д9!C61,0))</f>
        <v>_</v>
      </c>
      <c r="D34" s="183"/>
      <c r="E34" s="183"/>
      <c r="F34" s="183"/>
      <c r="G34" s="189">
        <v>99</v>
      </c>
      <c r="H34" s="200">
        <v>7266</v>
      </c>
      <c r="I34" s="223" t="s">
        <v>103</v>
      </c>
      <c r="J34" s="212"/>
      <c r="K34" s="183"/>
      <c r="L34" s="183"/>
      <c r="M34" s="189"/>
      <c r="N34" s="222"/>
      <c r="O34" s="183"/>
      <c r="P34" s="183"/>
      <c r="Q34" s="183"/>
      <c r="R34" s="183"/>
      <c r="S34" s="189">
        <v>124</v>
      </c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</row>
    <row r="35" spans="1:30" ht="10.5" customHeight="1">
      <c r="A35" s="183"/>
      <c r="B35" s="183"/>
      <c r="C35" s="189">
        <v>71</v>
      </c>
      <c r="D35" s="210"/>
      <c r="E35" s="211"/>
      <c r="F35" s="212"/>
      <c r="G35" s="189"/>
      <c r="H35" s="215"/>
      <c r="I35" s="215"/>
      <c r="J35" s="215"/>
      <c r="K35" s="183"/>
      <c r="L35" s="183"/>
      <c r="M35" s="189"/>
      <c r="N35" s="222"/>
      <c r="O35" s="183"/>
      <c r="P35" s="183"/>
      <c r="Q35" s="183"/>
      <c r="R35" s="183"/>
      <c r="S35" s="189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</row>
    <row r="36" spans="1:30" ht="10.5" customHeight="1">
      <c r="A36" s="183">
        <v>-16</v>
      </c>
      <c r="B36" s="184">
        <f>IF(1Д9!D66=1Д9!B65,1Д9!B67,IF(1Д9!D66=1Д9!B67,1Д9!B65,0))</f>
        <v>0</v>
      </c>
      <c r="C36" s="193" t="str">
        <f>IF(1Д9!E66=1Д9!C65,1Д9!C67,IF(1Д9!E66=1Д9!C67,1Д9!C65,0))</f>
        <v>_</v>
      </c>
      <c r="D36" s="194"/>
      <c r="E36" s="189">
        <v>87</v>
      </c>
      <c r="F36" s="210">
        <v>7752</v>
      </c>
      <c r="G36" s="224" t="s">
        <v>114</v>
      </c>
      <c r="H36" s="215"/>
      <c r="I36" s="215"/>
      <c r="J36" s="215"/>
      <c r="K36" s="183">
        <v>-59</v>
      </c>
      <c r="L36" s="184">
        <f>IF(2Д9!J21=2Д9!H13,2Д9!H29,IF(2Д9!J21=2Д9!H29,2Д9!H13,0))</f>
        <v>7179</v>
      </c>
      <c r="M36" s="193" t="str">
        <f>IF(2Д9!K21=2Д9!I13,2Д9!I29,IF(2Д9!K21=2Д9!I29,2Д9!I13,0))</f>
        <v>Ахтямова* Камилла</v>
      </c>
      <c r="N36" s="227"/>
      <c r="O36" s="183"/>
      <c r="P36" s="183"/>
      <c r="Q36" s="229"/>
      <c r="R36" s="184">
        <f>IF(R31=R16,R48,IF(R31=R48,R16,0))</f>
        <v>7029</v>
      </c>
      <c r="S36" s="185" t="str">
        <f>IF(S31=S16,S48,IF(S31=S48,S16,0))</f>
        <v>Колесникова* Софья</v>
      </c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</row>
    <row r="37" spans="1:30" ht="10.5" customHeight="1">
      <c r="A37" s="183"/>
      <c r="B37" s="183"/>
      <c r="C37" s="183">
        <v>-41</v>
      </c>
      <c r="D37" s="219">
        <f>IF(2Д9!F9=2Д9!D7,2Д9!D11,IF(2Д9!F9=2Д9!D11,2Д9!D7,0))</f>
        <v>7752</v>
      </c>
      <c r="E37" s="193" t="str">
        <f>IF(2Д9!G9=2Д9!E7,2Д9!E11,IF(2Д9!G9=2Д9!E11,2Д9!E7,0))</f>
        <v>Закирьянова* Виктория</v>
      </c>
      <c r="F37" s="194"/>
      <c r="G37" s="183"/>
      <c r="H37" s="215"/>
      <c r="I37" s="215"/>
      <c r="J37" s="215"/>
      <c r="K37" s="183"/>
      <c r="L37" s="183"/>
      <c r="M37" s="183"/>
      <c r="N37" s="183"/>
      <c r="O37" s="183"/>
      <c r="P37" s="183"/>
      <c r="Q37" s="229"/>
      <c r="R37" s="229"/>
      <c r="S37" s="228" t="s">
        <v>55</v>
      </c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</row>
    <row r="38" spans="1:30" ht="10.5" customHeight="1">
      <c r="A38" s="183">
        <v>-17</v>
      </c>
      <c r="B38" s="184">
        <f>IF(2Д9!D7=2Д9!B6,2Д9!B8,IF(2Д9!D7=2Д9!B8,2Д9!B6,0))</f>
        <v>0</v>
      </c>
      <c r="C38" s="185" t="str">
        <f>IF(2Д9!E7=2Д9!C6,2Д9!C8,IF(2Д9!E7=2Д9!C8,2Д9!C6,0))</f>
        <v>_</v>
      </c>
      <c r="D38" s="183"/>
      <c r="E38" s="183"/>
      <c r="F38" s="183"/>
      <c r="G38" s="183">
        <v>-53</v>
      </c>
      <c r="H38" s="184">
        <f>IF(2Д9!H13=2Д9!F9,2Д9!F17,IF(2Д9!H13=2Д9!F17,2Д9!F9,0))</f>
        <v>6832</v>
      </c>
      <c r="I38" s="185" t="str">
        <f>IF(2Д9!I13=2Д9!G9,2Д9!G17,IF(2Д9!I13=2Д9!G17,2Д9!G9,0))</f>
        <v>Гумерова* Ынйы</v>
      </c>
      <c r="J38" s="186"/>
      <c r="K38" s="183"/>
      <c r="L38" s="183"/>
      <c r="M38" s="183"/>
      <c r="N38" s="183"/>
      <c r="O38" s="183"/>
      <c r="P38" s="183"/>
      <c r="Q38" s="183"/>
      <c r="R38" s="183"/>
      <c r="S38" s="189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</row>
    <row r="39" spans="1:30" ht="10.5" customHeight="1">
      <c r="A39" s="183"/>
      <c r="B39" s="183"/>
      <c r="C39" s="189">
        <v>72</v>
      </c>
      <c r="D39" s="210"/>
      <c r="E39" s="211"/>
      <c r="F39" s="212"/>
      <c r="G39" s="183"/>
      <c r="H39" s="213"/>
      <c r="I39" s="214"/>
      <c r="J39" s="215"/>
      <c r="K39" s="183"/>
      <c r="L39" s="183"/>
      <c r="M39" s="183"/>
      <c r="N39" s="183"/>
      <c r="O39" s="183"/>
      <c r="P39" s="183"/>
      <c r="Q39" s="215"/>
      <c r="R39" s="215"/>
      <c r="S39" s="189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</row>
    <row r="40" spans="1:30" ht="10.5" customHeight="1">
      <c r="A40" s="183">
        <v>-18</v>
      </c>
      <c r="B40" s="184">
        <f>IF(2Д9!D11=2Д9!B10,2Д9!B12,IF(2Д9!D11=2Д9!B12,2Д9!B10,0))</f>
        <v>0</v>
      </c>
      <c r="C40" s="193" t="str">
        <f>IF(2Д9!E11=2Д9!C10,2Д9!C12,IF(2Д9!E11=2Д9!C12,2Д9!C10,0))</f>
        <v>_</v>
      </c>
      <c r="D40" s="194"/>
      <c r="E40" s="189">
        <v>88</v>
      </c>
      <c r="F40" s="210">
        <v>6844</v>
      </c>
      <c r="G40" s="211" t="s">
        <v>113</v>
      </c>
      <c r="H40" s="216"/>
      <c r="I40" s="217">
        <v>108</v>
      </c>
      <c r="J40" s="190">
        <v>6832</v>
      </c>
      <c r="K40" s="218" t="s">
        <v>98</v>
      </c>
      <c r="L40" s="183"/>
      <c r="M40" s="183"/>
      <c r="N40" s="183"/>
      <c r="O40" s="183">
        <v>-62</v>
      </c>
      <c r="P40" s="184">
        <f>IF(2Д9!L37=2Д9!J21,2Д9!J53,IF(2Д9!L37=2Д9!J53,2Д9!J21,0))</f>
        <v>6785</v>
      </c>
      <c r="Q40" s="185" t="str">
        <f>IF(2Д9!M37=2Д9!K21,2Д9!K53,IF(2Д9!M37=2Д9!K53,2Д9!K21,0))</f>
        <v>Валиахметова* Лиана</v>
      </c>
      <c r="R40" s="186"/>
      <c r="S40" s="189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</row>
    <row r="41" spans="1:30" ht="10.5" customHeight="1">
      <c r="A41" s="183"/>
      <c r="B41" s="183"/>
      <c r="C41" s="183">
        <v>-40</v>
      </c>
      <c r="D41" s="219">
        <f>IF(1Д9!F64=1Д9!D62,1Д9!D66,IF(1Д9!F64=1Д9!D66,1Д9!D62,0))</f>
        <v>6844</v>
      </c>
      <c r="E41" s="193" t="str">
        <f>IF(1Д9!G64=1Д9!E62,1Д9!E66,IF(1Д9!G64=1Д9!E66,1Д9!E62,0))</f>
        <v>Якупова* Валентина</v>
      </c>
      <c r="F41" s="194"/>
      <c r="G41" s="189"/>
      <c r="H41" s="220"/>
      <c r="I41" s="214"/>
      <c r="J41" s="221"/>
      <c r="K41" s="214"/>
      <c r="L41" s="183"/>
      <c r="M41" s="183"/>
      <c r="N41" s="183"/>
      <c r="O41" s="183"/>
      <c r="P41" s="183"/>
      <c r="Q41" s="189"/>
      <c r="R41" s="222"/>
      <c r="S41" s="189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</row>
    <row r="42" spans="1:30" ht="10.5" customHeight="1">
      <c r="A42" s="183">
        <v>-19</v>
      </c>
      <c r="B42" s="184">
        <f>IF(2Д9!D15=2Д9!B14,2Д9!B16,IF(2Д9!D15=2Д9!B16,2Д9!B14,0))</f>
        <v>0</v>
      </c>
      <c r="C42" s="185" t="str">
        <f>IF(2Д9!E15=2Д9!C14,2Д9!C16,IF(2Д9!E15=2Д9!C16,2Д9!C14,0))</f>
        <v>_</v>
      </c>
      <c r="D42" s="183"/>
      <c r="E42" s="183"/>
      <c r="F42" s="183"/>
      <c r="G42" s="189">
        <v>100</v>
      </c>
      <c r="H42" s="200">
        <v>6844</v>
      </c>
      <c r="I42" s="223" t="s">
        <v>113</v>
      </c>
      <c r="J42" s="220"/>
      <c r="K42" s="214"/>
      <c r="L42" s="183"/>
      <c r="M42" s="183"/>
      <c r="N42" s="183"/>
      <c r="O42" s="183"/>
      <c r="P42" s="183"/>
      <c r="Q42" s="189"/>
      <c r="R42" s="222"/>
      <c r="S42" s="189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</row>
    <row r="43" spans="1:30" ht="10.5" customHeight="1">
      <c r="A43" s="183"/>
      <c r="B43" s="183"/>
      <c r="C43" s="189">
        <v>73</v>
      </c>
      <c r="D43" s="210"/>
      <c r="E43" s="211"/>
      <c r="F43" s="212"/>
      <c r="G43" s="189"/>
      <c r="H43" s="215"/>
      <c r="I43" s="215"/>
      <c r="J43" s="216"/>
      <c r="K43" s="214"/>
      <c r="L43" s="183"/>
      <c r="M43" s="183"/>
      <c r="N43" s="183"/>
      <c r="O43" s="183"/>
      <c r="P43" s="183"/>
      <c r="Q43" s="189"/>
      <c r="R43" s="222"/>
      <c r="S43" s="189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</row>
    <row r="44" spans="1:30" ht="10.5" customHeight="1">
      <c r="A44" s="183">
        <v>-20</v>
      </c>
      <c r="B44" s="184">
        <f>IF(2Д9!D19=2Д9!B18,2Д9!B20,IF(2Д9!D19=2Д9!B20,2Д9!B18,0))</f>
        <v>0</v>
      </c>
      <c r="C44" s="193" t="str">
        <f>IF(2Д9!E19=2Д9!C18,2Д9!C20,IF(2Д9!E19=2Д9!C20,2Д9!C18,0))</f>
        <v>_</v>
      </c>
      <c r="D44" s="194"/>
      <c r="E44" s="189">
        <v>89</v>
      </c>
      <c r="F44" s="210">
        <v>7818</v>
      </c>
      <c r="G44" s="224" t="s">
        <v>104</v>
      </c>
      <c r="H44" s="215"/>
      <c r="I44" s="215"/>
      <c r="J44" s="216"/>
      <c r="K44" s="217">
        <v>114</v>
      </c>
      <c r="L44" s="190">
        <v>6432</v>
      </c>
      <c r="M44" s="211" t="s">
        <v>89</v>
      </c>
      <c r="N44" s="212"/>
      <c r="O44" s="215"/>
      <c r="P44" s="215"/>
      <c r="Q44" s="189"/>
      <c r="R44" s="222"/>
      <c r="S44" s="189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</row>
    <row r="45" spans="1:30" ht="10.5" customHeight="1">
      <c r="A45" s="183"/>
      <c r="B45" s="183"/>
      <c r="C45" s="183">
        <v>-39</v>
      </c>
      <c r="D45" s="219">
        <f>IF(1Д9!F56=1Д9!D54,1Д9!D58,IF(1Д9!F56=1Д9!D58,1Д9!D54,0))</f>
        <v>7818</v>
      </c>
      <c r="E45" s="193" t="str">
        <f>IF(1Д9!G56=1Д9!E54,1Д9!E58,IF(1Д9!G56=1Д9!E58,1Д9!E54,0))</f>
        <v>Назмиева* Мелина</v>
      </c>
      <c r="F45" s="194"/>
      <c r="G45" s="183"/>
      <c r="H45" s="215"/>
      <c r="I45" s="215"/>
      <c r="J45" s="216"/>
      <c r="K45" s="214"/>
      <c r="L45" s="225"/>
      <c r="M45" s="189"/>
      <c r="N45" s="215"/>
      <c r="O45" s="215"/>
      <c r="P45" s="215"/>
      <c r="Q45" s="189"/>
      <c r="R45" s="215"/>
      <c r="S45" s="189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</row>
    <row r="46" spans="1:30" ht="10.5" customHeight="1">
      <c r="A46" s="183">
        <v>-21</v>
      </c>
      <c r="B46" s="184">
        <f>IF(2Д9!D23=2Д9!B22,2Д9!B24,IF(2Д9!D23=2Д9!B24,2Д9!B22,0))</f>
        <v>0</v>
      </c>
      <c r="C46" s="185" t="str">
        <f>IF(2Д9!E23=2Д9!C22,2Д9!C24,IF(2Д9!E23=2Д9!C24,2Д9!C22,0))</f>
        <v>_</v>
      </c>
      <c r="D46" s="183"/>
      <c r="E46" s="183"/>
      <c r="F46" s="183"/>
      <c r="G46" s="183">
        <v>-54</v>
      </c>
      <c r="H46" s="184">
        <f>IF(2Д9!H29=2Д9!F25,2Д9!F33,IF(2Д9!H29=2Д9!F33,2Д9!F25,0))</f>
        <v>6877</v>
      </c>
      <c r="I46" s="185" t="str">
        <f>IF(2Д9!I29=2Д9!G25,2Д9!G33,IF(2Д9!I29=2Д9!G33,2Д9!G25,0))</f>
        <v>Решетникова* Арина</v>
      </c>
      <c r="J46" s="186"/>
      <c r="K46" s="214"/>
      <c r="L46" s="222"/>
      <c r="M46" s="189"/>
      <c r="N46" s="215"/>
      <c r="O46" s="215"/>
      <c r="P46" s="215"/>
      <c r="Q46" s="189"/>
      <c r="R46" s="215"/>
      <c r="S46" s="189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</row>
    <row r="47" spans="1:30" ht="10.5" customHeight="1">
      <c r="A47" s="183"/>
      <c r="B47" s="183"/>
      <c r="C47" s="189">
        <v>74</v>
      </c>
      <c r="D47" s="210"/>
      <c r="E47" s="211"/>
      <c r="F47" s="212"/>
      <c r="G47" s="183"/>
      <c r="H47" s="213"/>
      <c r="I47" s="214"/>
      <c r="J47" s="216"/>
      <c r="K47" s="214"/>
      <c r="L47" s="222"/>
      <c r="M47" s="189"/>
      <c r="N47" s="215"/>
      <c r="O47" s="215"/>
      <c r="P47" s="215"/>
      <c r="Q47" s="189"/>
      <c r="R47" s="215"/>
      <c r="S47" s="189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</row>
    <row r="48" spans="1:30" ht="10.5" customHeight="1">
      <c r="A48" s="183">
        <v>-22</v>
      </c>
      <c r="B48" s="184">
        <f>IF(2Д9!D27=2Д9!B26,2Д9!B28,IF(2Д9!D27=2Д9!B28,2Д9!B26,0))</f>
        <v>0</v>
      </c>
      <c r="C48" s="193" t="str">
        <f>IF(2Д9!E27=2Д9!C26,2Д9!C28,IF(2Д9!E27=2Д9!C28,2Д9!C26,0))</f>
        <v>_</v>
      </c>
      <c r="D48" s="194"/>
      <c r="E48" s="189">
        <v>90</v>
      </c>
      <c r="F48" s="210">
        <v>7442</v>
      </c>
      <c r="G48" s="211" t="s">
        <v>105</v>
      </c>
      <c r="H48" s="216"/>
      <c r="I48" s="217">
        <v>109</v>
      </c>
      <c r="J48" s="190">
        <v>6432</v>
      </c>
      <c r="K48" s="223" t="s">
        <v>89</v>
      </c>
      <c r="L48" s="226"/>
      <c r="M48" s="189">
        <v>118</v>
      </c>
      <c r="N48" s="190">
        <v>6264</v>
      </c>
      <c r="O48" s="211" t="s">
        <v>112</v>
      </c>
      <c r="P48" s="212"/>
      <c r="Q48" s="189">
        <v>123</v>
      </c>
      <c r="R48" s="190">
        <v>6785</v>
      </c>
      <c r="S48" s="224" t="s">
        <v>86</v>
      </c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</row>
    <row r="49" spans="1:30" ht="10.5" customHeight="1">
      <c r="A49" s="183"/>
      <c r="B49" s="183"/>
      <c r="C49" s="183">
        <v>-38</v>
      </c>
      <c r="D49" s="219">
        <f>IF(1Д9!F48=1Д9!D46,1Д9!D50,IF(1Д9!F48=1Д9!D50,1Д9!D46,0))</f>
        <v>7442</v>
      </c>
      <c r="E49" s="193" t="str">
        <f>IF(1Д9!G48=1Д9!E46,1Д9!E50,IF(1Д9!G48=1Д9!E50,1Д9!E46,0))</f>
        <v>Краснова* Валерия</v>
      </c>
      <c r="F49" s="194"/>
      <c r="G49" s="189"/>
      <c r="H49" s="220"/>
      <c r="I49" s="214"/>
      <c r="J49" s="221"/>
      <c r="K49" s="183"/>
      <c r="L49" s="183"/>
      <c r="M49" s="189"/>
      <c r="N49" s="221"/>
      <c r="O49" s="189"/>
      <c r="P49" s="222"/>
      <c r="Q49" s="189"/>
      <c r="R49" s="221"/>
      <c r="S49" s="183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</row>
    <row r="50" spans="1:30" ht="10.5" customHeight="1">
      <c r="A50" s="183">
        <v>-23</v>
      </c>
      <c r="B50" s="184">
        <f>IF(2Д9!D31=2Д9!B30,2Д9!B32,IF(2Д9!D31=2Д9!B32,2Д9!B30,0))</f>
        <v>0</v>
      </c>
      <c r="C50" s="185" t="str">
        <f>IF(2Д9!E31=2Д9!C30,2Д9!C32,IF(2Д9!E31=2Д9!C32,2Д9!C30,0))</f>
        <v>_</v>
      </c>
      <c r="D50" s="183"/>
      <c r="E50" s="183"/>
      <c r="F50" s="183"/>
      <c r="G50" s="189">
        <v>101</v>
      </c>
      <c r="H50" s="200">
        <v>6432</v>
      </c>
      <c r="I50" s="223" t="s">
        <v>89</v>
      </c>
      <c r="J50" s="212"/>
      <c r="K50" s="183"/>
      <c r="L50" s="183"/>
      <c r="M50" s="189"/>
      <c r="N50" s="222"/>
      <c r="O50" s="189"/>
      <c r="P50" s="222"/>
      <c r="Q50" s="189"/>
      <c r="R50" s="222"/>
      <c r="S50" s="183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</row>
    <row r="51" spans="1:30" ht="10.5" customHeight="1">
      <c r="A51" s="183"/>
      <c r="B51" s="183"/>
      <c r="C51" s="189">
        <v>75</v>
      </c>
      <c r="D51" s="210"/>
      <c r="E51" s="211"/>
      <c r="F51" s="212"/>
      <c r="G51" s="189"/>
      <c r="H51" s="215"/>
      <c r="I51" s="215"/>
      <c r="J51" s="215"/>
      <c r="K51" s="183"/>
      <c r="L51" s="183"/>
      <c r="M51" s="189"/>
      <c r="N51" s="222"/>
      <c r="O51" s="189"/>
      <c r="P51" s="222"/>
      <c r="Q51" s="189"/>
      <c r="R51" s="222"/>
      <c r="S51" s="183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</row>
    <row r="52" spans="1:30" ht="10.5" customHeight="1">
      <c r="A52" s="183">
        <v>-24</v>
      </c>
      <c r="B52" s="184">
        <f>IF(2Д9!D35=2Д9!B34,2Д9!B36,IF(2Д9!D35=2Д9!B36,2Д9!B34,0))</f>
        <v>0</v>
      </c>
      <c r="C52" s="193" t="str">
        <f>IF(2Д9!E35=2Д9!C34,2Д9!C36,IF(2Д9!E35=2Д9!C36,2Д9!C34,0))</f>
        <v>_</v>
      </c>
      <c r="D52" s="194"/>
      <c r="E52" s="189">
        <v>91</v>
      </c>
      <c r="F52" s="210">
        <v>6432</v>
      </c>
      <c r="G52" s="224" t="s">
        <v>89</v>
      </c>
      <c r="H52" s="215"/>
      <c r="I52" s="215"/>
      <c r="J52" s="215"/>
      <c r="K52" s="183">
        <v>-58</v>
      </c>
      <c r="L52" s="184">
        <f>IF(1Д9!J52=1Д9!H44,1Д9!H60,IF(1Д9!J52=1Д9!H60,1Д9!H44,0))</f>
        <v>6264</v>
      </c>
      <c r="M52" s="193" t="str">
        <f>IF(1Д9!K52=1Д9!I44,1Д9!I60,IF(1Д9!K52=1Д9!I60,1Д9!I44,0))</f>
        <v>Салягутдинова* Анна</v>
      </c>
      <c r="N52" s="227"/>
      <c r="O52" s="189"/>
      <c r="P52" s="222"/>
      <c r="Q52" s="189"/>
      <c r="R52" s="227"/>
      <c r="S52" s="183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</row>
    <row r="53" spans="1:30" ht="10.5" customHeight="1">
      <c r="A53" s="183"/>
      <c r="B53" s="183"/>
      <c r="C53" s="183">
        <v>-37</v>
      </c>
      <c r="D53" s="219">
        <f>IF(1Д9!F40=1Д9!D38,1Д9!D42,IF(1Д9!F40=1Д9!D42,1Д9!D38,0))</f>
        <v>6432</v>
      </c>
      <c r="E53" s="193" t="str">
        <f>IF(1Д9!G40=1Д9!E38,1Д9!E42,IF(1Д9!G40=1Д9!E42,1Д9!E38,0))</f>
        <v>Фарвазева* Замира</v>
      </c>
      <c r="F53" s="194"/>
      <c r="G53" s="183"/>
      <c r="H53" s="215"/>
      <c r="I53" s="215"/>
      <c r="J53" s="215"/>
      <c r="K53" s="183"/>
      <c r="L53" s="215"/>
      <c r="M53" s="215"/>
      <c r="N53" s="215"/>
      <c r="O53" s="189"/>
      <c r="P53" s="215"/>
      <c r="Q53" s="189"/>
      <c r="R53" s="215"/>
      <c r="S53" s="183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</row>
    <row r="54" spans="1:30" ht="10.5" customHeight="1">
      <c r="A54" s="183">
        <v>-25</v>
      </c>
      <c r="B54" s="184">
        <f>IF(2Д9!D39=2Д9!B38,2Д9!B40,IF(2Д9!D39=2Д9!B40,2Д9!B38,0))</f>
        <v>0</v>
      </c>
      <c r="C54" s="185" t="str">
        <f>IF(2Д9!E39=2Д9!C38,2Д9!C40,IF(2Д9!E39=2Д9!C40,2Д9!C38,0))</f>
        <v>_</v>
      </c>
      <c r="D54" s="183"/>
      <c r="E54" s="183"/>
      <c r="F54" s="183"/>
      <c r="G54" s="183">
        <v>-55</v>
      </c>
      <c r="H54" s="184">
        <f>IF(2Д9!H45=2Д9!F41,2Д9!F49,IF(2Д9!H45=2Д9!F49,2Д9!F41,0))</f>
        <v>6836</v>
      </c>
      <c r="I54" s="185" t="str">
        <f>IF(2Д9!I45=2Д9!G41,2Д9!G49,IF(2Д9!I45=2Д9!G49,2Д9!G41,0))</f>
        <v>Суюндукова* Алтынай</v>
      </c>
      <c r="J54" s="186"/>
      <c r="K54" s="183"/>
      <c r="L54" s="215"/>
      <c r="M54" s="215"/>
      <c r="N54" s="215"/>
      <c r="O54" s="189"/>
      <c r="P54" s="215"/>
      <c r="Q54" s="189"/>
      <c r="R54" s="215"/>
      <c r="S54" s="183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</row>
    <row r="55" spans="1:30" ht="10.5" customHeight="1">
      <c r="A55" s="183"/>
      <c r="B55" s="183"/>
      <c r="C55" s="189">
        <v>76</v>
      </c>
      <c r="D55" s="210"/>
      <c r="E55" s="211"/>
      <c r="F55" s="212"/>
      <c r="G55" s="183"/>
      <c r="H55" s="213"/>
      <c r="I55" s="214"/>
      <c r="J55" s="215"/>
      <c r="K55" s="183"/>
      <c r="L55" s="215"/>
      <c r="M55" s="215"/>
      <c r="N55" s="215"/>
      <c r="O55" s="189"/>
      <c r="P55" s="215"/>
      <c r="Q55" s="189"/>
      <c r="R55" s="215"/>
      <c r="S55" s="183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</row>
    <row r="56" spans="1:30" ht="10.5" customHeight="1">
      <c r="A56" s="183">
        <v>-26</v>
      </c>
      <c r="B56" s="184">
        <f>IF(2Д9!D43=2Д9!B42,2Д9!B44,IF(2Д9!D43=2Д9!B44,2Д9!B42,0))</f>
        <v>0</v>
      </c>
      <c r="C56" s="193" t="str">
        <f>IF(2Д9!E43=2Д9!C42,2Д9!C44,IF(2Д9!E43=2Д9!C44,2Д9!C42,0))</f>
        <v>_</v>
      </c>
      <c r="D56" s="194"/>
      <c r="E56" s="189">
        <v>92</v>
      </c>
      <c r="F56" s="210">
        <v>7154</v>
      </c>
      <c r="G56" s="211" t="s">
        <v>109</v>
      </c>
      <c r="H56" s="216"/>
      <c r="I56" s="217">
        <v>110</v>
      </c>
      <c r="J56" s="190">
        <v>6836</v>
      </c>
      <c r="K56" s="218" t="s">
        <v>91</v>
      </c>
      <c r="L56" s="215"/>
      <c r="M56" s="215"/>
      <c r="N56" s="215"/>
      <c r="O56" s="189">
        <v>121</v>
      </c>
      <c r="P56" s="190">
        <v>6836</v>
      </c>
      <c r="Q56" s="224" t="s">
        <v>91</v>
      </c>
      <c r="R56" s="212"/>
      <c r="S56" s="183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</row>
    <row r="57" spans="1:30" ht="10.5" customHeight="1">
      <c r="A57" s="183"/>
      <c r="B57" s="183"/>
      <c r="C57" s="183">
        <v>-36</v>
      </c>
      <c r="D57" s="219">
        <f>IF(1Д9!F32=1Д9!D30,1Д9!D34,IF(1Д9!F32=1Д9!D34,1Д9!D30,0))</f>
        <v>7154</v>
      </c>
      <c r="E57" s="193" t="str">
        <f>IF(1Д9!G32=1Д9!E30,1Д9!E34,IF(1Д9!G32=1Д9!E34,1Д9!E30,0))</f>
        <v>Гильманова* Карина</v>
      </c>
      <c r="F57" s="194"/>
      <c r="G57" s="189"/>
      <c r="H57" s="220"/>
      <c r="I57" s="214"/>
      <c r="J57" s="221"/>
      <c r="K57" s="214"/>
      <c r="L57" s="215"/>
      <c r="M57" s="215"/>
      <c r="N57" s="215"/>
      <c r="O57" s="189"/>
      <c r="P57" s="221"/>
      <c r="Q57" s="183"/>
      <c r="R57" s="183"/>
      <c r="S57" s="183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</row>
    <row r="58" spans="1:30" ht="10.5" customHeight="1">
      <c r="A58" s="183">
        <v>-27</v>
      </c>
      <c r="B58" s="184">
        <f>IF(2Д9!D47=2Д9!B46,2Д9!B48,IF(2Д9!D47=2Д9!B48,2Д9!B46,0))</f>
        <v>0</v>
      </c>
      <c r="C58" s="185" t="str">
        <f>IF(2Д9!E47=2Д9!C46,2Д9!C48,IF(2Д9!E47=2Д9!C48,2Д9!C46,0))</f>
        <v>_</v>
      </c>
      <c r="D58" s="183"/>
      <c r="E58" s="183"/>
      <c r="F58" s="183"/>
      <c r="G58" s="189">
        <v>102</v>
      </c>
      <c r="H58" s="200">
        <v>7972</v>
      </c>
      <c r="I58" s="223" t="s">
        <v>108</v>
      </c>
      <c r="J58" s="220"/>
      <c r="K58" s="214"/>
      <c r="L58" s="215"/>
      <c r="M58" s="215"/>
      <c r="N58" s="215"/>
      <c r="O58" s="189"/>
      <c r="P58" s="222"/>
      <c r="Q58" s="183"/>
      <c r="R58" s="183"/>
      <c r="S58" s="183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</row>
    <row r="59" spans="1:30" ht="10.5" customHeight="1">
      <c r="A59" s="183"/>
      <c r="B59" s="183"/>
      <c r="C59" s="189">
        <v>77</v>
      </c>
      <c r="D59" s="210"/>
      <c r="E59" s="211"/>
      <c r="F59" s="212"/>
      <c r="G59" s="189"/>
      <c r="H59" s="215"/>
      <c r="I59" s="215"/>
      <c r="J59" s="216"/>
      <c r="K59" s="214"/>
      <c r="L59" s="215"/>
      <c r="M59" s="215"/>
      <c r="N59" s="215"/>
      <c r="O59" s="189"/>
      <c r="P59" s="222"/>
      <c r="Q59" s="183"/>
      <c r="R59" s="183"/>
      <c r="S59" s="183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</row>
    <row r="60" spans="1:30" ht="10.5" customHeight="1">
      <c r="A60" s="183">
        <v>-28</v>
      </c>
      <c r="B60" s="184">
        <f>IF(2Д9!D51=2Д9!B50,2Д9!B52,IF(2Д9!D51=2Д9!B52,2Д9!B50,0))</f>
        <v>0</v>
      </c>
      <c r="C60" s="193" t="str">
        <f>IF(2Д9!E51=2Д9!C50,2Д9!C52,IF(2Д9!E51=2Д9!C52,2Д9!C50,0))</f>
        <v>_</v>
      </c>
      <c r="D60" s="194"/>
      <c r="E60" s="189">
        <v>93</v>
      </c>
      <c r="F60" s="210">
        <v>7972</v>
      </c>
      <c r="G60" s="224" t="s">
        <v>108</v>
      </c>
      <c r="H60" s="215"/>
      <c r="I60" s="215"/>
      <c r="J60" s="216"/>
      <c r="K60" s="217">
        <v>115</v>
      </c>
      <c r="L60" s="190">
        <v>6836</v>
      </c>
      <c r="M60" s="211" t="s">
        <v>91</v>
      </c>
      <c r="N60" s="212"/>
      <c r="O60" s="189"/>
      <c r="P60" s="227"/>
      <c r="Q60" s="183"/>
      <c r="R60" s="183"/>
      <c r="S60" s="183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</row>
    <row r="61" spans="1:30" ht="10.5" customHeight="1">
      <c r="A61" s="183"/>
      <c r="B61" s="183"/>
      <c r="C61" s="183">
        <v>-35</v>
      </c>
      <c r="D61" s="219">
        <f>IF(1Д9!F24=1Д9!D22,1Д9!D26,IF(1Д9!F24=1Д9!D26,1Д9!D22,0))</f>
        <v>7972</v>
      </c>
      <c r="E61" s="193" t="str">
        <f>IF(1Д9!G24=1Д9!E22,1Д9!E26,IF(1Д9!G24=1Д9!E26,1Д9!E22,0))</f>
        <v>Саликова* Юлия</v>
      </c>
      <c r="F61" s="194"/>
      <c r="G61" s="183"/>
      <c r="H61" s="215"/>
      <c r="I61" s="215"/>
      <c r="J61" s="216"/>
      <c r="K61" s="214"/>
      <c r="L61" s="225"/>
      <c r="M61" s="189"/>
      <c r="N61" s="215"/>
      <c r="O61" s="189"/>
      <c r="P61" s="215"/>
      <c r="Q61" s="183"/>
      <c r="R61" s="183"/>
      <c r="S61" s="183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</row>
    <row r="62" spans="1:30" ht="10.5" customHeight="1">
      <c r="A62" s="183">
        <v>-29</v>
      </c>
      <c r="B62" s="184">
        <f>IF(2Д9!D55=2Д9!B54,2Д9!B56,IF(2Д9!D55=2Д9!B56,2Д9!B54,0))</f>
        <v>0</v>
      </c>
      <c r="C62" s="185" t="str">
        <f>IF(2Д9!E55=2Д9!C54,2Д9!C56,IF(2Д9!E55=2Д9!C56,2Д9!C54,0))</f>
        <v>_</v>
      </c>
      <c r="D62" s="183"/>
      <c r="E62" s="183"/>
      <c r="F62" s="183"/>
      <c r="G62" s="183">
        <v>-56</v>
      </c>
      <c r="H62" s="184">
        <f>IF(2Д9!H61=2Д9!F57,2Д9!F65,IF(2Д9!H61=2Д9!F65,2Д9!F57,0))</f>
        <v>7785</v>
      </c>
      <c r="I62" s="185" t="str">
        <f>IF(2Д9!I61=2Д9!G57,2Д9!G65,IF(2Д9!I61=2Д9!G65,2Д9!G57,0))</f>
        <v>Михайлова* Полина</v>
      </c>
      <c r="J62" s="186"/>
      <c r="K62" s="214"/>
      <c r="L62" s="222"/>
      <c r="M62" s="189"/>
      <c r="N62" s="215"/>
      <c r="O62" s="189"/>
      <c r="P62" s="215"/>
      <c r="Q62" s="183"/>
      <c r="R62" s="183"/>
      <c r="S62" s="183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</row>
    <row r="63" spans="1:30" ht="10.5" customHeight="1">
      <c r="A63" s="183"/>
      <c r="B63" s="183"/>
      <c r="C63" s="189">
        <v>78</v>
      </c>
      <c r="D63" s="210"/>
      <c r="E63" s="211"/>
      <c r="F63" s="212"/>
      <c r="G63" s="183"/>
      <c r="H63" s="213"/>
      <c r="I63" s="214"/>
      <c r="J63" s="216"/>
      <c r="K63" s="214"/>
      <c r="L63" s="222"/>
      <c r="M63" s="189"/>
      <c r="N63" s="215"/>
      <c r="O63" s="189"/>
      <c r="P63" s="215"/>
      <c r="Q63" s="183"/>
      <c r="R63" s="183"/>
      <c r="S63" s="183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</row>
    <row r="64" spans="1:30" ht="10.5" customHeight="1">
      <c r="A64" s="183">
        <v>-30</v>
      </c>
      <c r="B64" s="184">
        <f>IF(2Д9!D59=2Д9!B58,2Д9!B60,IF(2Д9!D59=2Д9!B60,2Д9!B58,0))</f>
        <v>0</v>
      </c>
      <c r="C64" s="193" t="str">
        <f>IF(2Д9!E59=2Д9!C58,2Д9!C60,IF(2Д9!E59=2Д9!C60,2Д9!C58,0))</f>
        <v>_</v>
      </c>
      <c r="D64" s="194"/>
      <c r="E64" s="189">
        <v>94</v>
      </c>
      <c r="F64" s="210">
        <v>7420</v>
      </c>
      <c r="G64" s="211" t="s">
        <v>100</v>
      </c>
      <c r="H64" s="216"/>
      <c r="I64" s="217">
        <v>111</v>
      </c>
      <c r="J64" s="190">
        <v>7420</v>
      </c>
      <c r="K64" s="223" t="s">
        <v>100</v>
      </c>
      <c r="L64" s="226"/>
      <c r="M64" s="189">
        <v>119</v>
      </c>
      <c r="N64" s="190">
        <v>6836</v>
      </c>
      <c r="O64" s="224" t="s">
        <v>91</v>
      </c>
      <c r="P64" s="212"/>
      <c r="Q64" s="183"/>
      <c r="R64" s="183"/>
      <c r="S64" s="183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</row>
    <row r="65" spans="1:30" ht="10.5" customHeight="1">
      <c r="A65" s="183"/>
      <c r="B65" s="183"/>
      <c r="C65" s="183">
        <v>-34</v>
      </c>
      <c r="D65" s="219">
        <f>IF(1Д9!F16=1Д9!D14,1Д9!D18,IF(1Д9!F16=1Д9!D18,1Д9!D14,0))</f>
        <v>7420</v>
      </c>
      <c r="E65" s="193" t="str">
        <f>IF(1Д9!G16=1Д9!E14,1Д9!E18,IF(1Д9!G16=1Д9!E18,1Д9!E14,0))</f>
        <v>Фатхинурова* Карина</v>
      </c>
      <c r="F65" s="194"/>
      <c r="G65" s="189"/>
      <c r="H65" s="220"/>
      <c r="I65" s="214"/>
      <c r="J65" s="221"/>
      <c r="K65" s="183"/>
      <c r="L65" s="183"/>
      <c r="M65" s="189"/>
      <c r="N65" s="221"/>
      <c r="O65" s="183"/>
      <c r="P65" s="183"/>
      <c r="Q65" s="183"/>
      <c r="R65" s="183"/>
      <c r="S65" s="18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</row>
    <row r="66" spans="1:30" ht="10.5" customHeight="1">
      <c r="A66" s="183">
        <v>-31</v>
      </c>
      <c r="B66" s="184">
        <f>IF(2Д9!D63=2Д9!B62,2Д9!B64,IF(2Д9!D63=2Д9!B64,2Д9!B62,0))</f>
        <v>8017</v>
      </c>
      <c r="C66" s="185" t="str">
        <f>IF(2Д9!E63=2Д9!C62,2Д9!C64,IF(2Д9!E63=2Д9!C64,2Д9!C62,0))</f>
        <v>Мухаметдинова* София</v>
      </c>
      <c r="D66" s="183"/>
      <c r="E66" s="183"/>
      <c r="F66" s="183"/>
      <c r="G66" s="189">
        <v>103</v>
      </c>
      <c r="H66" s="200">
        <v>7420</v>
      </c>
      <c r="I66" s="223" t="s">
        <v>100</v>
      </c>
      <c r="J66" s="212"/>
      <c r="K66" s="183"/>
      <c r="L66" s="183"/>
      <c r="M66" s="189"/>
      <c r="N66" s="222"/>
      <c r="O66" s="183">
        <v>-122</v>
      </c>
      <c r="P66" s="184">
        <f>IF(R16=P8,P24,IF(R16=P24,P8,0))</f>
        <v>6831</v>
      </c>
      <c r="Q66" s="185" t="str">
        <f>IF(S16=Q8,Q24,IF(S16=Q24,Q8,0))</f>
        <v>Кужина* Айгиза</v>
      </c>
      <c r="R66" s="186"/>
      <c r="S66" s="18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</row>
    <row r="67" spans="1:30" ht="10.5" customHeight="1">
      <c r="A67" s="183"/>
      <c r="B67" s="183"/>
      <c r="C67" s="189">
        <v>79</v>
      </c>
      <c r="D67" s="210">
        <v>8017</v>
      </c>
      <c r="E67" s="211" t="s">
        <v>118</v>
      </c>
      <c r="F67" s="212"/>
      <c r="G67" s="189"/>
      <c r="H67" s="215"/>
      <c r="I67" s="215"/>
      <c r="J67" s="215"/>
      <c r="K67" s="183"/>
      <c r="L67" s="183"/>
      <c r="M67" s="189"/>
      <c r="N67" s="222"/>
      <c r="O67" s="183"/>
      <c r="P67" s="230"/>
      <c r="Q67" s="189">
        <v>125</v>
      </c>
      <c r="R67" s="210">
        <v>6831</v>
      </c>
      <c r="S67" s="211" t="s">
        <v>88</v>
      </c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</row>
    <row r="68" spans="1:30" ht="10.5" customHeight="1">
      <c r="A68" s="183">
        <v>-32</v>
      </c>
      <c r="B68" s="184">
        <f>IF(2Д9!D67=2Д9!B66,2Д9!B68,IF(2Д9!D67=2Д9!B68,2Д9!B66,0))</f>
        <v>0</v>
      </c>
      <c r="C68" s="193" t="str">
        <f>IF(2Д9!E67=2Д9!C66,2Д9!C68,IF(2Д9!E67=2Д9!C68,2Д9!C66,0))</f>
        <v>_</v>
      </c>
      <c r="D68" s="194"/>
      <c r="E68" s="189">
        <v>95</v>
      </c>
      <c r="F68" s="210">
        <v>8017</v>
      </c>
      <c r="G68" s="224" t="s">
        <v>118</v>
      </c>
      <c r="H68" s="215"/>
      <c r="I68" s="215"/>
      <c r="J68" s="183"/>
      <c r="K68" s="183">
        <v>-57</v>
      </c>
      <c r="L68" s="184">
        <f>IF(1Д9!J20=1Д9!H12,1Д9!H28,IF(1Д9!J20=1Д9!H28,1Д9!H12,0))</f>
        <v>6991</v>
      </c>
      <c r="M68" s="193" t="str">
        <f>IF(1Д9!K20=1Д9!I12,1Д9!I28,IF(1Д9!K20=1Д9!I28,1Д9!I12,0))</f>
        <v>Плеханова* Арина</v>
      </c>
      <c r="N68" s="227"/>
      <c r="O68" s="183">
        <v>-123</v>
      </c>
      <c r="P68" s="184">
        <f>IF(R48=P40,P56,IF(R48=P56,P40,0))</f>
        <v>6836</v>
      </c>
      <c r="Q68" s="193" t="str">
        <f>IF(S48=Q40,Q56,IF(S48=Q56,Q40,0))</f>
        <v>Суюндукова* Алтынай</v>
      </c>
      <c r="R68" s="194"/>
      <c r="S68" s="231" t="s">
        <v>46</v>
      </c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</row>
    <row r="69" spans="1:30" ht="10.5" customHeight="1">
      <c r="A69" s="183"/>
      <c r="B69" s="183"/>
      <c r="C69" s="183">
        <v>-33</v>
      </c>
      <c r="D69" s="219">
        <f>IF(1Д9!F8=1Д9!D6,1Д9!D10,IF(1Д9!F8=1Д9!D10,1Д9!D6,0))</f>
        <v>7797</v>
      </c>
      <c r="E69" s="193" t="str">
        <f>IF(1Д9!G8=1Д9!E6,1Д9!E10,IF(1Д9!G8=1Д9!E10,1Д9!E6,0))</f>
        <v>Гибаева* Камилла</v>
      </c>
      <c r="F69" s="194"/>
      <c r="G69" s="183"/>
      <c r="H69" s="215"/>
      <c r="I69" s="215"/>
      <c r="J69" s="183"/>
      <c r="K69" s="183"/>
      <c r="L69" s="183"/>
      <c r="M69" s="183"/>
      <c r="N69" s="183"/>
      <c r="O69" s="183"/>
      <c r="P69" s="183"/>
      <c r="Q69" s="183">
        <v>-125</v>
      </c>
      <c r="R69" s="219">
        <f>IF(R67=P66,P68,IF(R67=P68,P66,0))</f>
        <v>6836</v>
      </c>
      <c r="S69" s="185" t="str">
        <f>IF(S67=Q66,Q68,IF(S67=Q68,Q66,0))</f>
        <v>Суюндукова* Алтынай</v>
      </c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</row>
    <row r="70" spans="1:30" ht="10.5" customHeight="1">
      <c r="A70" s="183">
        <v>-116</v>
      </c>
      <c r="B70" s="184">
        <f>IF(N16=L12,L20,IF(N16=L20,L12,0))</f>
        <v>6681</v>
      </c>
      <c r="C70" s="185" t="str">
        <f>IF(O16=M12,M20,IF(O16=M20,M12,0))</f>
        <v>Муратова* Диана</v>
      </c>
      <c r="D70" s="183"/>
      <c r="E70" s="183"/>
      <c r="F70" s="183"/>
      <c r="G70" s="183"/>
      <c r="H70" s="183"/>
      <c r="I70" s="183">
        <v>-127</v>
      </c>
      <c r="J70" s="184">
        <f>IF(D71=B70,B72,IF(D71=B72,B70,0))</f>
        <v>6893</v>
      </c>
      <c r="K70" s="185" t="str">
        <f>IF(E71=C70,C72,IF(E71=C72,C70,0))</f>
        <v>Абукаева* Юлия</v>
      </c>
      <c r="L70" s="186"/>
      <c r="M70" s="183"/>
      <c r="N70" s="183"/>
      <c r="O70" s="183">
        <v>-120</v>
      </c>
      <c r="P70" s="184">
        <f>IF(P24=N16,N32,IF(P24=N32,N16,0))</f>
        <v>7179</v>
      </c>
      <c r="Q70" s="185" t="str">
        <f>IF(Q24=O16,O32,IF(Q24=O32,O16,0))</f>
        <v>Ахтямова* Камилла</v>
      </c>
      <c r="R70" s="231"/>
      <c r="S70" s="231" t="s">
        <v>47</v>
      </c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</row>
    <row r="71" spans="1:30" ht="10.5" customHeight="1">
      <c r="A71" s="183"/>
      <c r="B71" s="183"/>
      <c r="C71" s="189">
        <v>127</v>
      </c>
      <c r="D71" s="210">
        <v>6681</v>
      </c>
      <c r="E71" s="211" t="s">
        <v>110</v>
      </c>
      <c r="F71" s="212"/>
      <c r="G71" s="183"/>
      <c r="H71" s="183"/>
      <c r="I71" s="183"/>
      <c r="J71" s="230"/>
      <c r="K71" s="189">
        <v>130</v>
      </c>
      <c r="L71" s="210">
        <v>6432</v>
      </c>
      <c r="M71" s="211" t="s">
        <v>89</v>
      </c>
      <c r="N71" s="212"/>
      <c r="O71" s="183"/>
      <c r="P71" s="230"/>
      <c r="Q71" s="189">
        <v>126</v>
      </c>
      <c r="R71" s="210">
        <v>6264</v>
      </c>
      <c r="S71" s="211" t="s">
        <v>112</v>
      </c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</row>
    <row r="72" spans="1:30" ht="10.5" customHeight="1">
      <c r="A72" s="183">
        <v>-117</v>
      </c>
      <c r="B72" s="184">
        <f>IF(N32=L28,L36,IF(N32=L36,L28,0))</f>
        <v>6893</v>
      </c>
      <c r="C72" s="193" t="str">
        <f>IF(O32=M28,M36,IF(O32=M36,M28,0))</f>
        <v>Абукаева* Юлия</v>
      </c>
      <c r="D72" s="194"/>
      <c r="E72" s="189"/>
      <c r="F72" s="215"/>
      <c r="G72" s="215"/>
      <c r="H72" s="215"/>
      <c r="I72" s="183">
        <v>-128</v>
      </c>
      <c r="J72" s="184">
        <f>IF(D75=B74,B76,IF(D75=B76,B74,0))</f>
        <v>6432</v>
      </c>
      <c r="K72" s="193" t="str">
        <f>IF(E75=C74,C76,IF(E75=C76,C74,0))</f>
        <v>Фарвазева* Замира</v>
      </c>
      <c r="L72" s="194"/>
      <c r="M72" s="231" t="s">
        <v>51</v>
      </c>
      <c r="N72" s="231"/>
      <c r="O72" s="183">
        <v>-121</v>
      </c>
      <c r="P72" s="184">
        <f>IF(P56=N48,N64,IF(P56=N64,N48,0))</f>
        <v>6264</v>
      </c>
      <c r="Q72" s="193" t="str">
        <f>IF(Q56=O48,O64,IF(Q56=O64,O48,0))</f>
        <v>Салягутдинова* Анна</v>
      </c>
      <c r="R72" s="194"/>
      <c r="S72" s="231" t="s">
        <v>48</v>
      </c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</row>
    <row r="73" spans="1:30" ht="10.5" customHeight="1">
      <c r="A73" s="183"/>
      <c r="B73" s="183"/>
      <c r="C73" s="183"/>
      <c r="D73" s="183"/>
      <c r="E73" s="189">
        <v>129</v>
      </c>
      <c r="F73" s="210">
        <v>6681</v>
      </c>
      <c r="G73" s="211" t="s">
        <v>110</v>
      </c>
      <c r="H73" s="212"/>
      <c r="I73" s="183"/>
      <c r="J73" s="183"/>
      <c r="K73" s="183">
        <v>-130</v>
      </c>
      <c r="L73" s="219">
        <f>IF(L71=J70,J72,IF(L71=J72,J70,0))</f>
        <v>6893</v>
      </c>
      <c r="M73" s="185" t="str">
        <f>IF(M71=K70,K72,IF(M71=K72,K70,0))</f>
        <v>Абукаева* Юлия</v>
      </c>
      <c r="N73" s="186"/>
      <c r="O73" s="183"/>
      <c r="P73" s="183"/>
      <c r="Q73" s="183">
        <v>-126</v>
      </c>
      <c r="R73" s="219">
        <f>IF(R71=P70,P72,IF(R71=P72,P70,0))</f>
        <v>7179</v>
      </c>
      <c r="S73" s="185" t="str">
        <f>IF(S71=Q70,Q72,IF(S71=Q72,Q70,0))</f>
        <v>Ахтямова* Камилла</v>
      </c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</row>
    <row r="74" spans="1:30" ht="10.5" customHeight="1">
      <c r="A74" s="183">
        <v>-118</v>
      </c>
      <c r="B74" s="184">
        <f>IF(N48=L44,L52,IF(N48=L52,L44,0))</f>
        <v>6432</v>
      </c>
      <c r="C74" s="185" t="str">
        <f>IF(O48=M44,M52,IF(O48=M52,M44,0))</f>
        <v>Фарвазева* Замира</v>
      </c>
      <c r="D74" s="186"/>
      <c r="E74" s="189"/>
      <c r="F74" s="194"/>
      <c r="G74" s="232" t="s">
        <v>50</v>
      </c>
      <c r="H74" s="232"/>
      <c r="I74" s="183">
        <v>-112</v>
      </c>
      <c r="J74" s="184">
        <f>IF(L12=J8,J16,IF(L12=J16,J8,0))</f>
        <v>7182</v>
      </c>
      <c r="K74" s="185" t="str">
        <f>IF(M12=K8,K16,IF(M12=K16,K8,0))</f>
        <v>Гайнанова* Елизавета</v>
      </c>
      <c r="L74" s="186"/>
      <c r="M74" s="231" t="s">
        <v>53</v>
      </c>
      <c r="N74" s="231"/>
      <c r="O74" s="183">
        <v>-131</v>
      </c>
      <c r="P74" s="184">
        <f>IF(L75=J74,J76,IF(L75=J76,J74,0))</f>
        <v>7266</v>
      </c>
      <c r="Q74" s="185" t="str">
        <f>IF(M75=K74,K76,IF(M75=K76,K74,0))</f>
        <v>Исламова* Милана</v>
      </c>
      <c r="R74" s="231"/>
      <c r="S74" s="231" t="s">
        <v>49</v>
      </c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</row>
    <row r="75" spans="1:30" ht="10.5" customHeight="1">
      <c r="A75" s="183"/>
      <c r="B75" s="183"/>
      <c r="C75" s="189">
        <v>128</v>
      </c>
      <c r="D75" s="210">
        <v>6991</v>
      </c>
      <c r="E75" s="224" t="s">
        <v>92</v>
      </c>
      <c r="F75" s="212"/>
      <c r="G75" s="183"/>
      <c r="H75" s="183"/>
      <c r="I75" s="183"/>
      <c r="J75" s="230"/>
      <c r="K75" s="189">
        <v>131</v>
      </c>
      <c r="L75" s="210">
        <v>7182</v>
      </c>
      <c r="M75" s="211" t="s">
        <v>102</v>
      </c>
      <c r="N75" s="212"/>
      <c r="O75" s="183"/>
      <c r="P75" s="230"/>
      <c r="Q75" s="189">
        <v>134</v>
      </c>
      <c r="R75" s="210">
        <v>7420</v>
      </c>
      <c r="S75" s="211" t="s">
        <v>100</v>
      </c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</row>
    <row r="76" spans="1:30" ht="10.5" customHeight="1">
      <c r="A76" s="183">
        <v>-119</v>
      </c>
      <c r="B76" s="184">
        <f>IF(N64=L60,L68,IF(N64=L68,L60,0))</f>
        <v>6991</v>
      </c>
      <c r="C76" s="193" t="str">
        <f>IF(O64=M60,M68,IF(O64=M68,M60,0))</f>
        <v>Плеханова* Арина</v>
      </c>
      <c r="D76" s="194"/>
      <c r="E76" s="183">
        <v>-129</v>
      </c>
      <c r="F76" s="219">
        <f>IF(F73=D71,D75,IF(F73=D75,D71,0))</f>
        <v>6991</v>
      </c>
      <c r="G76" s="185" t="str">
        <f>IF(G73=E71,E75,IF(G73=E75,E71,0))</f>
        <v>Плеханова* Арина</v>
      </c>
      <c r="H76" s="186"/>
      <c r="I76" s="183">
        <v>-113</v>
      </c>
      <c r="J76" s="184">
        <f>IF(L28=J24,J32,IF(L28=J32,J24,0))</f>
        <v>7266</v>
      </c>
      <c r="K76" s="193" t="str">
        <f>IF(M28=K24,K32,IF(M28=K32,K24,0))</f>
        <v>Исламова* Милана</v>
      </c>
      <c r="L76" s="194"/>
      <c r="M76" s="189"/>
      <c r="N76" s="215"/>
      <c r="O76" s="183">
        <v>-132</v>
      </c>
      <c r="P76" s="184">
        <f>IF(L79=J78,J80,IF(L79=J80,J78,0))</f>
        <v>7420</v>
      </c>
      <c r="Q76" s="193" t="str">
        <f>IF(M79=K78,K80,IF(M79=K80,K78,0))</f>
        <v>Фатхинурова* Карина</v>
      </c>
      <c r="R76" s="194"/>
      <c r="S76" s="231" t="s">
        <v>59</v>
      </c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</row>
    <row r="77" spans="1:30" ht="10.5" customHeight="1">
      <c r="A77" s="183"/>
      <c r="B77" s="183"/>
      <c r="C77" s="183"/>
      <c r="D77" s="183"/>
      <c r="E77" s="183"/>
      <c r="F77" s="183"/>
      <c r="G77" s="231" t="s">
        <v>52</v>
      </c>
      <c r="H77" s="231"/>
      <c r="I77" s="183"/>
      <c r="J77" s="183"/>
      <c r="K77" s="183"/>
      <c r="L77" s="183"/>
      <c r="M77" s="189">
        <v>133</v>
      </c>
      <c r="N77" s="210">
        <v>6832</v>
      </c>
      <c r="O77" s="211" t="s">
        <v>98</v>
      </c>
      <c r="P77" s="212"/>
      <c r="Q77" s="183">
        <v>-134</v>
      </c>
      <c r="R77" s="219">
        <f>IF(R75=P74,P76,IF(R75=P76,P74,0))</f>
        <v>7266</v>
      </c>
      <c r="S77" s="185" t="str">
        <f>IF(S75=Q74,Q76,IF(S75=Q76,Q74,0))</f>
        <v>Исламова* Милана</v>
      </c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</row>
    <row r="78" spans="1:30" ht="10.5" customHeight="1">
      <c r="A78" s="183">
        <v>-104</v>
      </c>
      <c r="B78" s="184">
        <f>IF(J8=H6,H10,IF(J8=H10,H6,0))</f>
        <v>7404</v>
      </c>
      <c r="C78" s="185" t="str">
        <f>IF(K8=I6,I10,IF(K8=I10,I6,0))</f>
        <v>Морозова* Ева</v>
      </c>
      <c r="D78" s="186"/>
      <c r="E78" s="183"/>
      <c r="F78" s="183"/>
      <c r="G78" s="183"/>
      <c r="H78" s="183"/>
      <c r="I78" s="183">
        <v>-114</v>
      </c>
      <c r="J78" s="184">
        <f>IF(L44=J40,J48,IF(L44=J48,J40,0))</f>
        <v>6832</v>
      </c>
      <c r="K78" s="185" t="str">
        <f>IF(M44=K40,K48,IF(M44=K48,K40,0))</f>
        <v>Гумерова* Ынйы</v>
      </c>
      <c r="L78" s="186"/>
      <c r="M78" s="189"/>
      <c r="N78" s="194"/>
      <c r="O78" s="232" t="s">
        <v>56</v>
      </c>
      <c r="P78" s="232"/>
      <c r="Q78" s="183"/>
      <c r="R78" s="183"/>
      <c r="S78" s="231" t="s">
        <v>60</v>
      </c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</row>
    <row r="79" spans="1:30" ht="10.5" customHeight="1">
      <c r="A79" s="183"/>
      <c r="B79" s="183"/>
      <c r="C79" s="189">
        <v>135</v>
      </c>
      <c r="D79" s="210">
        <v>6638</v>
      </c>
      <c r="E79" s="211" t="s">
        <v>93</v>
      </c>
      <c r="F79" s="212"/>
      <c r="G79" s="183"/>
      <c r="H79" s="183"/>
      <c r="I79" s="183"/>
      <c r="J79" s="230"/>
      <c r="K79" s="189">
        <v>132</v>
      </c>
      <c r="L79" s="210">
        <v>6832</v>
      </c>
      <c r="M79" s="224" t="s">
        <v>98</v>
      </c>
      <c r="N79" s="212"/>
      <c r="O79" s="183"/>
      <c r="P79" s="183"/>
      <c r="Q79" s="183"/>
      <c r="R79" s="183"/>
      <c r="S79" s="183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</row>
    <row r="80" spans="1:30" ht="10.5" customHeight="1">
      <c r="A80" s="183">
        <v>-105</v>
      </c>
      <c r="B80" s="184">
        <f>IF(J16=H14,H18,IF(J16=H18,H14,0))</f>
        <v>6638</v>
      </c>
      <c r="C80" s="193" t="str">
        <f>IF(K16=I14,I18,IF(K16=I18,I14,0))</f>
        <v>Нургалиева* Камила</v>
      </c>
      <c r="D80" s="194"/>
      <c r="E80" s="189"/>
      <c r="F80" s="215"/>
      <c r="G80" s="183"/>
      <c r="H80" s="183"/>
      <c r="I80" s="183">
        <v>-115</v>
      </c>
      <c r="J80" s="184">
        <f>IF(L60=J56,J64,IF(L60=J64,J56,0))</f>
        <v>7420</v>
      </c>
      <c r="K80" s="193" t="str">
        <f>IF(M60=K56,K64,IF(M60=K64,K56,0))</f>
        <v>Фатхинурова* Карина</v>
      </c>
      <c r="L80" s="194"/>
      <c r="M80" s="183">
        <v>-133</v>
      </c>
      <c r="N80" s="219">
        <f>IF(N77=L75,L79,IF(N77=L79,L75,0))</f>
        <v>7182</v>
      </c>
      <c r="O80" s="185" t="str">
        <f>IF(O77=M75,M79,IF(O77=M79,M75,0))</f>
        <v>Гайнанова* Елизавета</v>
      </c>
      <c r="P80" s="186"/>
      <c r="Q80" s="183"/>
      <c r="R80" s="183"/>
      <c r="S80" s="183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</row>
    <row r="81" spans="1:30" ht="10.5" customHeight="1">
      <c r="A81" s="183"/>
      <c r="B81" s="183"/>
      <c r="C81" s="183"/>
      <c r="D81" s="183"/>
      <c r="E81" s="189">
        <v>139</v>
      </c>
      <c r="F81" s="210">
        <v>6638</v>
      </c>
      <c r="G81" s="211" t="s">
        <v>93</v>
      </c>
      <c r="H81" s="212"/>
      <c r="I81" s="183"/>
      <c r="J81" s="183"/>
      <c r="K81" s="183"/>
      <c r="L81" s="183"/>
      <c r="M81" s="183"/>
      <c r="N81" s="183"/>
      <c r="O81" s="231" t="s">
        <v>58</v>
      </c>
      <c r="P81" s="231"/>
      <c r="Q81" s="183"/>
      <c r="R81" s="183"/>
      <c r="S81" s="183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</row>
    <row r="82" spans="1:30" ht="10.5" customHeight="1">
      <c r="A82" s="183">
        <v>-106</v>
      </c>
      <c r="B82" s="184">
        <f>IF(J24=H22,H26,IF(J24=H26,H22,0))</f>
        <v>6778</v>
      </c>
      <c r="C82" s="185" t="str">
        <f>IF(K24=I22,I26,IF(K24=I26,I22,0))</f>
        <v>Набиуллина* Айгуль</v>
      </c>
      <c r="D82" s="186"/>
      <c r="E82" s="189"/>
      <c r="F82" s="194"/>
      <c r="G82" s="189"/>
      <c r="H82" s="215"/>
      <c r="I82" s="183"/>
      <c r="J82" s="183"/>
      <c r="K82" s="183"/>
      <c r="L82" s="183"/>
      <c r="M82" s="183">
        <v>-139</v>
      </c>
      <c r="N82" s="184">
        <f>IF(F81=D79,D83,IF(F81=D83,D79,0))</f>
        <v>6778</v>
      </c>
      <c r="O82" s="185" t="str">
        <f>IF(G81=E79,E83,IF(G81=E83,E79,0))</f>
        <v>Набиуллина* Айгуль</v>
      </c>
      <c r="P82" s="186"/>
      <c r="Q82" s="183"/>
      <c r="R82" s="183"/>
      <c r="S82" s="183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</row>
    <row r="83" spans="1:30" ht="10.5" customHeight="1">
      <c r="A83" s="183"/>
      <c r="B83" s="183"/>
      <c r="C83" s="189">
        <v>136</v>
      </c>
      <c r="D83" s="210">
        <v>6778</v>
      </c>
      <c r="E83" s="224" t="s">
        <v>106</v>
      </c>
      <c r="F83" s="212"/>
      <c r="G83" s="189"/>
      <c r="H83" s="215"/>
      <c r="I83" s="183"/>
      <c r="J83" s="183"/>
      <c r="K83" s="183"/>
      <c r="L83" s="183"/>
      <c r="M83" s="183"/>
      <c r="N83" s="230"/>
      <c r="O83" s="189">
        <v>142</v>
      </c>
      <c r="P83" s="210">
        <v>6778</v>
      </c>
      <c r="Q83" s="211" t="s">
        <v>106</v>
      </c>
      <c r="R83" s="212"/>
      <c r="S83" s="183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</row>
    <row r="84" spans="1:30" ht="10.5" customHeight="1">
      <c r="A84" s="183">
        <v>-107</v>
      </c>
      <c r="B84" s="184">
        <f>IF(J32=H30,H34,IF(J32=H34,H30,0))</f>
        <v>7424</v>
      </c>
      <c r="C84" s="193" t="str">
        <f>IF(K32=I30,I34,IF(K32=I34,I30,0))</f>
        <v>Фазлыева* Алина</v>
      </c>
      <c r="D84" s="194"/>
      <c r="E84" s="183"/>
      <c r="F84" s="183"/>
      <c r="G84" s="189"/>
      <c r="H84" s="215"/>
      <c r="I84" s="183"/>
      <c r="J84" s="183"/>
      <c r="K84" s="183"/>
      <c r="L84" s="183"/>
      <c r="M84" s="183">
        <v>-140</v>
      </c>
      <c r="N84" s="184">
        <f>IF(F89=D87,D91,IF(F89=D91,D87,0))</f>
        <v>7785</v>
      </c>
      <c r="O84" s="193" t="str">
        <f>IF(G89=E87,E91,IF(G89=E91,E87,0))</f>
        <v>Михайлова* Полина</v>
      </c>
      <c r="P84" s="194"/>
      <c r="Q84" s="231" t="s">
        <v>119</v>
      </c>
      <c r="R84" s="231"/>
      <c r="S84" s="183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</row>
    <row r="85" spans="1:30" ht="10.5" customHeight="1">
      <c r="A85" s="183"/>
      <c r="B85" s="183"/>
      <c r="C85" s="183"/>
      <c r="D85" s="183"/>
      <c r="E85" s="215"/>
      <c r="F85" s="215"/>
      <c r="G85" s="189">
        <v>141</v>
      </c>
      <c r="H85" s="210">
        <v>6638</v>
      </c>
      <c r="I85" s="211" t="s">
        <v>93</v>
      </c>
      <c r="J85" s="212"/>
      <c r="K85" s="183">
        <v>-135</v>
      </c>
      <c r="L85" s="184">
        <f>IF(D79=B78,B80,IF(D79=B80,B78,0))</f>
        <v>7404</v>
      </c>
      <c r="M85" s="185" t="str">
        <f>IF(E79=C78,C80,IF(E79=C80,C78,0))</f>
        <v>Морозова* Ева</v>
      </c>
      <c r="N85" s="186"/>
      <c r="O85" s="183">
        <v>-142</v>
      </c>
      <c r="P85" s="219">
        <f>IF(P83=N82,N84,IF(P83=N84,N82,0))</f>
        <v>7785</v>
      </c>
      <c r="Q85" s="185" t="str">
        <f>IF(Q83=O82,O84,IF(Q83=O84,O82,0))</f>
        <v>Михайлова* Полина</v>
      </c>
      <c r="R85" s="186"/>
      <c r="S85" s="183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</row>
    <row r="86" spans="1:30" ht="10.5" customHeight="1">
      <c r="A86" s="183">
        <v>-108</v>
      </c>
      <c r="B86" s="184">
        <f>IF(J40=H38,H42,IF(J40=H42,H38,0))</f>
        <v>6844</v>
      </c>
      <c r="C86" s="185" t="str">
        <f>IF(K40=I38,I42,IF(K40=I42,I38,0))</f>
        <v>Якупова* Валентина</v>
      </c>
      <c r="D86" s="186"/>
      <c r="E86" s="183"/>
      <c r="F86" s="183"/>
      <c r="G86" s="189"/>
      <c r="H86" s="194"/>
      <c r="I86" s="231" t="s">
        <v>57</v>
      </c>
      <c r="J86" s="231"/>
      <c r="K86" s="183"/>
      <c r="L86" s="230"/>
      <c r="M86" s="189">
        <v>143</v>
      </c>
      <c r="N86" s="210">
        <v>7424</v>
      </c>
      <c r="O86" s="233" t="s">
        <v>97</v>
      </c>
      <c r="P86" s="231"/>
      <c r="Q86" s="231" t="s">
        <v>64</v>
      </c>
      <c r="R86" s="231"/>
      <c r="S86" s="183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</row>
    <row r="87" spans="1:30" ht="10.5" customHeight="1">
      <c r="A87" s="183"/>
      <c r="B87" s="183"/>
      <c r="C87" s="189">
        <v>137</v>
      </c>
      <c r="D87" s="210">
        <v>6844</v>
      </c>
      <c r="E87" s="211" t="s">
        <v>113</v>
      </c>
      <c r="F87" s="212"/>
      <c r="G87" s="189"/>
      <c r="H87" s="212"/>
      <c r="I87" s="183"/>
      <c r="J87" s="183"/>
      <c r="K87" s="183">
        <v>-136</v>
      </c>
      <c r="L87" s="184">
        <f>IF(D83=B82,B84,IF(D83=B84,B82,0))</f>
        <v>7424</v>
      </c>
      <c r="M87" s="193" t="str">
        <f>IF(E83=C82,C84,IF(E83=C84,C82,0))</f>
        <v>Фазлыева* Алина</v>
      </c>
      <c r="N87" s="194"/>
      <c r="O87" s="189"/>
      <c r="P87" s="183"/>
      <c r="Q87" s="183"/>
      <c r="R87" s="183"/>
      <c r="S87" s="183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</row>
    <row r="88" spans="1:30" ht="10.5" customHeight="1">
      <c r="A88" s="183">
        <v>-109</v>
      </c>
      <c r="B88" s="184">
        <f>IF(J48=H46,H50,IF(J48=H50,H46,0))</f>
        <v>6877</v>
      </c>
      <c r="C88" s="193" t="str">
        <f>IF(K48=I46,I50,IF(K48=I50,I46,0))</f>
        <v>Решетникова* Арина</v>
      </c>
      <c r="D88" s="194"/>
      <c r="E88" s="189"/>
      <c r="F88" s="215"/>
      <c r="G88" s="189"/>
      <c r="H88" s="215"/>
      <c r="I88" s="183"/>
      <c r="J88" s="183"/>
      <c r="K88" s="183"/>
      <c r="L88" s="183"/>
      <c r="M88" s="183"/>
      <c r="N88" s="183"/>
      <c r="O88" s="189">
        <v>145</v>
      </c>
      <c r="P88" s="210">
        <v>7424</v>
      </c>
      <c r="Q88" s="233" t="s">
        <v>97</v>
      </c>
      <c r="R88" s="234"/>
      <c r="S88" s="183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</row>
    <row r="89" spans="1:30" ht="10.5" customHeight="1">
      <c r="A89" s="183"/>
      <c r="B89" s="183"/>
      <c r="C89" s="183"/>
      <c r="D89" s="183"/>
      <c r="E89" s="189">
        <v>140</v>
      </c>
      <c r="F89" s="210">
        <v>6844</v>
      </c>
      <c r="G89" s="224" t="s">
        <v>113</v>
      </c>
      <c r="H89" s="212"/>
      <c r="I89" s="183"/>
      <c r="J89" s="183"/>
      <c r="K89" s="183">
        <v>-137</v>
      </c>
      <c r="L89" s="184">
        <f>IF(D87=B86,B88,IF(D87=B88,B86,0))</f>
        <v>6877</v>
      </c>
      <c r="M89" s="185" t="str">
        <f>IF(E87=C86,C88,IF(E87=C88,C86,0))</f>
        <v>Решетникова* Арина</v>
      </c>
      <c r="N89" s="186"/>
      <c r="O89" s="189"/>
      <c r="P89" s="194"/>
      <c r="Q89" s="232" t="s">
        <v>63</v>
      </c>
      <c r="R89" s="232"/>
      <c r="S89" s="183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</row>
    <row r="90" spans="1:30" ht="10.5" customHeight="1">
      <c r="A90" s="183">
        <v>-110</v>
      </c>
      <c r="B90" s="184">
        <f>IF(J56=H54,H58,IF(J56=H58,H54,0))</f>
        <v>7972</v>
      </c>
      <c r="C90" s="185" t="str">
        <f>IF(K56=I54,I58,IF(K56=I58,I54,0))</f>
        <v>Саликова* Юлия</v>
      </c>
      <c r="D90" s="186"/>
      <c r="E90" s="189"/>
      <c r="F90" s="194"/>
      <c r="G90" s="215"/>
      <c r="H90" s="215"/>
      <c r="I90" s="183"/>
      <c r="J90" s="183"/>
      <c r="K90" s="183"/>
      <c r="L90" s="230"/>
      <c r="M90" s="189">
        <v>144</v>
      </c>
      <c r="N90" s="210">
        <v>6877</v>
      </c>
      <c r="O90" s="235" t="s">
        <v>95</v>
      </c>
      <c r="P90" s="212"/>
      <c r="Q90" s="183"/>
      <c r="R90" s="183"/>
      <c r="S90" s="183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</row>
    <row r="91" spans="1:30" ht="10.5" customHeight="1">
      <c r="A91" s="183"/>
      <c r="B91" s="183"/>
      <c r="C91" s="189">
        <v>138</v>
      </c>
      <c r="D91" s="210">
        <v>7785</v>
      </c>
      <c r="E91" s="224" t="s">
        <v>99</v>
      </c>
      <c r="F91" s="212"/>
      <c r="G91" s="183">
        <v>-141</v>
      </c>
      <c r="H91" s="219">
        <f>IF(H85=F81,F89,IF(H85=F89,F81,0))</f>
        <v>6844</v>
      </c>
      <c r="I91" s="185" t="str">
        <f>IF(I85=G81,G89,IF(I85=G89,G81,0))</f>
        <v>Якупова* Валентина</v>
      </c>
      <c r="J91" s="186"/>
      <c r="K91" s="183">
        <v>-138</v>
      </c>
      <c r="L91" s="184">
        <f>IF(D91=B90,B92,IF(D91=B92,B90,0))</f>
        <v>7972</v>
      </c>
      <c r="M91" s="193" t="str">
        <f>IF(E91=C90,C92,IF(E91=C92,C90,0))</f>
        <v>Саликова* Юлия</v>
      </c>
      <c r="N91" s="194"/>
      <c r="O91" s="183">
        <v>-145</v>
      </c>
      <c r="P91" s="219">
        <f>IF(P88=N86,N90,IF(P88=N90,N86,0))</f>
        <v>6877</v>
      </c>
      <c r="Q91" s="185" t="str">
        <f>IF(Q88=O86,O90,IF(Q88=O90,O86,0))</f>
        <v>Решетникова* Арина</v>
      </c>
      <c r="R91" s="186"/>
      <c r="S91" s="183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</row>
    <row r="92" spans="1:30" ht="10.5" customHeight="1">
      <c r="A92" s="183">
        <v>-111</v>
      </c>
      <c r="B92" s="184">
        <f>IF(J64=H62,H66,IF(J64=H66,H62,0))</f>
        <v>7785</v>
      </c>
      <c r="C92" s="193" t="str">
        <f>IF(K64=I62,I66,IF(K64=I66,I62,0))</f>
        <v>Михайлова* Полина</v>
      </c>
      <c r="D92" s="194"/>
      <c r="E92" s="183"/>
      <c r="F92" s="183"/>
      <c r="G92" s="183"/>
      <c r="H92" s="183"/>
      <c r="I92" s="231" t="s">
        <v>61</v>
      </c>
      <c r="J92" s="231"/>
      <c r="K92" s="183"/>
      <c r="L92" s="183"/>
      <c r="M92" s="183"/>
      <c r="N92" s="183"/>
      <c r="O92" s="183"/>
      <c r="P92" s="183"/>
      <c r="Q92" s="231" t="s">
        <v>65</v>
      </c>
      <c r="R92" s="231"/>
      <c r="S92" s="183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</row>
    <row r="93" spans="1:30" ht="6" customHeight="1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</row>
    <row r="94" spans="1:30" ht="6" customHeight="1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</row>
    <row r="95" spans="1:30" ht="6" customHeight="1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</row>
    <row r="96" spans="1:30" ht="6" customHeight="1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</row>
    <row r="97" spans="1:30" ht="6" customHeight="1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</row>
    <row r="98" spans="1:30" ht="6" customHeight="1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</row>
    <row r="99" spans="1:30" ht="6" customHeight="1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</row>
    <row r="100" spans="1:30" ht="6" customHeight="1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</row>
    <row r="101" spans="1:30" ht="6" customHeight="1">
      <c r="A101" s="176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</row>
    <row r="102" spans="1:30" ht="6" customHeight="1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</row>
    <row r="103" spans="1:30" ht="6" customHeight="1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</row>
    <row r="104" spans="1:30" ht="6" customHeight="1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</row>
    <row r="105" spans="1:30" ht="6" customHeight="1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</row>
    <row r="106" spans="1:30" ht="6" customHeight="1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</row>
    <row r="107" spans="1:30" ht="6" customHeight="1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</row>
    <row r="108" spans="1:30" ht="6" customHeight="1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</row>
    <row r="109" spans="1:30" ht="6" customHeight="1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</row>
    <row r="110" spans="1:30" ht="6" customHeight="1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</row>
    <row r="111" spans="1:30" ht="6" customHeight="1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</row>
    <row r="112" spans="1:30" ht="6" customHeight="1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</row>
    <row r="113" spans="1:30" ht="6" customHeight="1">
      <c r="A113" s="176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</row>
    <row r="114" spans="1:30" ht="6" customHeight="1">
      <c r="A114" s="176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</row>
    <row r="115" spans="1:30" ht="6" customHeight="1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</row>
    <row r="116" spans="1:30" ht="6" customHeight="1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</row>
    <row r="117" spans="1:30" ht="6" customHeight="1">
      <c r="A117" s="176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</row>
    <row r="118" spans="1:30" ht="6" customHeight="1">
      <c r="A118" s="176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</row>
    <row r="119" spans="1:30" ht="6" customHeight="1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</row>
    <row r="120" spans="1:30" ht="6" customHeight="1">
      <c r="A120" s="176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</row>
    <row r="121" spans="1:30" ht="6" customHeight="1">
      <c r="A121" s="176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</row>
    <row r="122" spans="1:30" ht="6" customHeight="1">
      <c r="A122" s="176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</row>
    <row r="123" spans="1:30" ht="6" customHeight="1">
      <c r="A123" s="176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</row>
    <row r="124" spans="1:30" ht="6" customHeight="1">
      <c r="A124" s="176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</row>
    <row r="125" spans="1:30" ht="6" customHeight="1">
      <c r="A125" s="176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</row>
    <row r="126" spans="1:30" ht="6" customHeight="1">
      <c r="A126" s="176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</row>
    <row r="127" spans="1:30" ht="6" customHeight="1">
      <c r="A127" s="176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</row>
    <row r="128" spans="1:30" ht="6" customHeight="1">
      <c r="A128" s="176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</row>
    <row r="129" spans="1:30" ht="6" customHeight="1">
      <c r="A129" s="176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</row>
    <row r="130" spans="1:30" ht="6" customHeight="1">
      <c r="A130" s="176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</row>
    <row r="131" spans="1:30" ht="6" customHeight="1">
      <c r="A131" s="176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</row>
    <row r="132" spans="1:30" ht="6" customHeight="1">
      <c r="A132" s="176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</row>
    <row r="133" spans="1:30" ht="6" customHeight="1">
      <c r="A133" s="176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</row>
    <row r="134" spans="1:30" ht="6" customHeight="1">
      <c r="A134" s="176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</row>
    <row r="135" spans="1:30" ht="6" customHeight="1">
      <c r="A135" s="176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</row>
    <row r="136" spans="1:30" ht="6" customHeight="1">
      <c r="A136" s="176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</row>
    <row r="137" spans="1:30" ht="6" customHeight="1">
      <c r="A137" s="176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</row>
    <row r="138" spans="1:30" ht="6" customHeight="1">
      <c r="A138" s="176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</row>
    <row r="139" spans="1:30" ht="6" customHeight="1">
      <c r="A139" s="176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</row>
    <row r="140" spans="1:30" ht="6" customHeight="1">
      <c r="A140" s="176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</row>
    <row r="141" spans="1:30" ht="6" customHeight="1">
      <c r="A141" s="176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</row>
    <row r="142" spans="1:30" ht="6" customHeight="1">
      <c r="A142" s="176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</row>
    <row r="143" spans="1:30" ht="6" customHeight="1">
      <c r="A143" s="176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</row>
    <row r="144" spans="1:30" ht="6" customHeight="1">
      <c r="A144" s="176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</row>
    <row r="145" spans="1:30" ht="6" customHeight="1">
      <c r="A145" s="176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</row>
    <row r="146" spans="1:30" ht="6" customHeight="1">
      <c r="A146" s="176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</row>
    <row r="147" spans="1:30" ht="6" customHeight="1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</row>
    <row r="148" spans="1:30" ht="6" customHeight="1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</row>
    <row r="149" spans="1:30" ht="6" customHeight="1">
      <c r="A149" s="176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</row>
    <row r="150" spans="1:30" ht="6" customHeight="1">
      <c r="A150" s="176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</row>
    <row r="151" spans="1:30" ht="6" customHeight="1">
      <c r="A151" s="176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</row>
    <row r="152" spans="1:30" ht="6" customHeight="1">
      <c r="A152" s="176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</row>
    <row r="153" spans="1:30" ht="6" customHeight="1">
      <c r="A153" s="176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</row>
    <row r="154" spans="1:30" ht="6" customHeight="1">
      <c r="A154" s="176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</row>
    <row r="155" spans="1:30" ht="6" customHeight="1">
      <c r="A155" s="176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</row>
    <row r="156" spans="1:30" ht="6" customHeight="1">
      <c r="A156" s="176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</row>
    <row r="157" spans="1:30" ht="6" customHeight="1">
      <c r="A157" s="176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</row>
    <row r="158" spans="1:30" ht="6" customHeight="1">
      <c r="A158" s="176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</row>
    <row r="159" spans="1:30" ht="6" customHeight="1">
      <c r="A159" s="176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</row>
    <row r="160" spans="1:30" ht="6" customHeight="1">
      <c r="A160" s="176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</row>
    <row r="161" spans="1:30" ht="6" customHeight="1">
      <c r="A161" s="176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</row>
    <row r="162" spans="1:30" ht="6" customHeight="1">
      <c r="A162" s="176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</row>
    <row r="163" spans="1:30" ht="6" customHeight="1">
      <c r="A163" s="176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</row>
    <row r="164" spans="1:30" ht="6" customHeight="1">
      <c r="A164" s="176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</row>
    <row r="165" spans="1:30" ht="6" customHeight="1">
      <c r="A165" s="176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</row>
    <row r="166" spans="1:30" ht="6" customHeight="1">
      <c r="A166" s="176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</row>
    <row r="167" spans="1:30" ht="6" customHeight="1">
      <c r="A167" s="176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</row>
    <row r="168" spans="1:30" ht="6" customHeight="1">
      <c r="A168" s="176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</row>
    <row r="169" spans="1:30" ht="6" customHeight="1">
      <c r="A169" s="176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</row>
    <row r="170" spans="1:30" ht="6" customHeight="1">
      <c r="A170" s="176"/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</row>
    <row r="171" spans="1:30" ht="6" customHeight="1">
      <c r="A171" s="176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</row>
    <row r="172" spans="1:30" ht="6" customHeight="1">
      <c r="A172" s="176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</row>
    <row r="173" spans="1:30" ht="6" customHeight="1">
      <c r="A173" s="176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</row>
    <row r="174" spans="1:30" ht="6" customHeight="1">
      <c r="A174" s="176"/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</row>
    <row r="175" spans="1:30" ht="6" customHeight="1">
      <c r="A175" s="176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</row>
    <row r="176" spans="1:30" ht="6" customHeight="1">
      <c r="A176" s="176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</row>
    <row r="177" spans="1:30" ht="6" customHeight="1">
      <c r="A177" s="176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</row>
    <row r="178" spans="1:30" ht="6" customHeight="1">
      <c r="A178" s="176"/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</row>
    <row r="179" spans="1:30" ht="6" customHeight="1">
      <c r="A179" s="176"/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</row>
    <row r="180" spans="1:30" ht="6" customHeight="1">
      <c r="A180" s="176"/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</row>
    <row r="181" spans="1:30" ht="6" customHeight="1">
      <c r="A181" s="176"/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</row>
    <row r="182" spans="1:30" ht="6" customHeight="1">
      <c r="A182" s="176"/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</row>
    <row r="183" spans="1:30" ht="6" customHeight="1">
      <c r="A183" s="176"/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</row>
    <row r="184" spans="1:30" ht="6" customHeight="1">
      <c r="A184" s="176"/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</row>
    <row r="185" spans="1:30" ht="6" customHeight="1">
      <c r="A185" s="176"/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</row>
    <row r="186" spans="1:30" ht="6" customHeight="1">
      <c r="A186" s="176"/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</row>
    <row r="187" spans="1:30" ht="6" customHeight="1">
      <c r="A187" s="176"/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</row>
    <row r="188" spans="1:30" ht="6" customHeight="1">
      <c r="A188" s="176"/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</row>
    <row r="189" spans="1:30" ht="6" customHeight="1">
      <c r="A189" s="176"/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</row>
    <row r="190" spans="1:30" ht="6" customHeight="1">
      <c r="A190" s="176"/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S4"/>
    <mergeCell ref="A5:S5"/>
    <mergeCell ref="A3:S3"/>
    <mergeCell ref="A1:S1"/>
    <mergeCell ref="A2:S2"/>
  </mergeCells>
  <conditionalFormatting sqref="A6:P92 E5:N5 Q5:S92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</sheetPr>
  <dimension ref="A1:AD191"/>
  <sheetViews>
    <sheetView showRowColHeaders="0" showZeros="0" showOutlineSymbols="0" zoomScaleSheetLayoutView="97" workbookViewId="0" topLeftCell="A1">
      <selection activeCell="A2" sqref="A2:S2"/>
    </sheetView>
  </sheetViews>
  <sheetFormatPr defaultColWidth="9.00390625" defaultRowHeight="6" customHeight="1"/>
  <cols>
    <col min="1" max="1" width="5.00390625" style="237" customWidth="1"/>
    <col min="2" max="2" width="3.75390625" style="237" customWidth="1"/>
    <col min="3" max="3" width="11.75390625" style="237" customWidth="1"/>
    <col min="4" max="4" width="3.75390625" style="237" customWidth="1"/>
    <col min="5" max="5" width="9.75390625" style="237" customWidth="1"/>
    <col min="6" max="6" width="3.75390625" style="237" customWidth="1"/>
    <col min="7" max="7" width="9.75390625" style="237" customWidth="1"/>
    <col min="8" max="8" width="3.75390625" style="237" customWidth="1"/>
    <col min="9" max="9" width="11.75390625" style="237" customWidth="1"/>
    <col min="10" max="10" width="3.75390625" style="237" customWidth="1"/>
    <col min="11" max="11" width="9.75390625" style="237" customWidth="1"/>
    <col min="12" max="12" width="3.75390625" style="237" customWidth="1"/>
    <col min="13" max="13" width="8.75390625" style="237" customWidth="1"/>
    <col min="14" max="14" width="3.75390625" style="237" customWidth="1"/>
    <col min="15" max="15" width="9.75390625" style="237" customWidth="1"/>
    <col min="16" max="16" width="3.75390625" style="237" customWidth="1"/>
    <col min="17" max="17" width="9.75390625" style="237" customWidth="1"/>
    <col min="18" max="18" width="3.75390625" style="237" customWidth="1"/>
    <col min="19" max="19" width="15.75390625" style="237" customWidth="1"/>
    <col min="20" max="30" width="9.125" style="236" customWidth="1"/>
    <col min="31" max="16384" width="9.125" style="237" customWidth="1"/>
  </cols>
  <sheetData>
    <row r="1" spans="1:19" s="155" customFormat="1" ht="16.5" thickBot="1">
      <c r="A1" s="36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155" customFormat="1" ht="13.5" thickBot="1">
      <c r="A2" s="38" t="s">
        <v>153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2.75">
      <c r="A3" s="177" t="str">
        <f>3Д9!A3:S3</f>
        <v>Детское Первенство Республики Башкортостан 2020  -  тур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12.75">
      <c r="A4" s="181">
        <f>3Д9!A4:S4</f>
        <v>44199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30" ht="10.5" customHeight="1">
      <c r="A5" s="183"/>
      <c r="B5" s="183"/>
      <c r="C5" s="183"/>
      <c r="D5" s="183"/>
      <c r="E5" s="183"/>
      <c r="F5" s="183"/>
      <c r="G5" s="183"/>
      <c r="H5" s="183"/>
      <c r="I5" s="183"/>
      <c r="J5" s="238"/>
      <c r="K5" s="238"/>
      <c r="L5" s="238"/>
      <c r="M5" s="183">
        <v>-151</v>
      </c>
      <c r="N5" s="184">
        <f>IF(F9=D7,D11,IF(F9=D11,D7,0))</f>
        <v>7752</v>
      </c>
      <c r="O5" s="185" t="str">
        <f>IF(G9=E7,E11,IF(G9=E11,E7,0))</f>
        <v>Закирьянова* Виктория</v>
      </c>
      <c r="P5" s="186"/>
      <c r="Q5" s="183"/>
      <c r="R5" s="183"/>
      <c r="S5" s="183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</row>
    <row r="6" spans="1:30" ht="10.5" customHeight="1">
      <c r="A6" s="183">
        <v>-96</v>
      </c>
      <c r="B6" s="184">
        <f>IF(3Д9!H10=3Д9!F8,3Д9!F12,IF(3Д9!H10=3Д9!F12,3Д9!F8,0))</f>
        <v>7755</v>
      </c>
      <c r="C6" s="185" t="str">
        <f>IF(3Д9!I10=3Д9!G8,3Д9!G12,IF(3Д9!I10=3Д9!G12,3Д9!G8,0))</f>
        <v>Салахова* Кристина</v>
      </c>
      <c r="D6" s="186"/>
      <c r="E6" s="183"/>
      <c r="F6" s="183"/>
      <c r="G6" s="183">
        <v>-143</v>
      </c>
      <c r="H6" s="184">
        <f>IF(3Д9!N86=3Д9!L85,3Д9!L87,IF(3Д9!N86=3Д9!L87,3Д9!L85,0))</f>
        <v>7404</v>
      </c>
      <c r="I6" s="185" t="str">
        <f>IF(3Д9!O86=3Д9!M85,3Д9!M87,IF(3Д9!O86=3Д9!M87,3Д9!M85,0))</f>
        <v>Морозова* Ева</v>
      </c>
      <c r="J6" s="186"/>
      <c r="K6" s="183"/>
      <c r="L6" s="183"/>
      <c r="M6" s="183"/>
      <c r="N6" s="183"/>
      <c r="O6" s="189">
        <v>154</v>
      </c>
      <c r="P6" s="190">
        <v>7154</v>
      </c>
      <c r="Q6" s="211" t="s">
        <v>109</v>
      </c>
      <c r="R6" s="212"/>
      <c r="S6" s="183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</row>
    <row r="7" spans="1:30" ht="10.5" customHeight="1">
      <c r="A7" s="183"/>
      <c r="B7" s="183"/>
      <c r="C7" s="189">
        <v>147</v>
      </c>
      <c r="D7" s="190">
        <v>7605</v>
      </c>
      <c r="E7" s="211" t="s">
        <v>107</v>
      </c>
      <c r="F7" s="212"/>
      <c r="G7" s="183"/>
      <c r="H7" s="183"/>
      <c r="I7" s="189">
        <v>146</v>
      </c>
      <c r="J7" s="190">
        <v>7404</v>
      </c>
      <c r="K7" s="211" t="s">
        <v>101</v>
      </c>
      <c r="L7" s="212"/>
      <c r="M7" s="183">
        <v>-152</v>
      </c>
      <c r="N7" s="184">
        <f>IF(F17=D15,D19,IF(F17=D19,D15,0))</f>
        <v>7154</v>
      </c>
      <c r="O7" s="193" t="str">
        <f>IF(G17=E15,E19,IF(G17=E19,E15,0))</f>
        <v>Гильманова* Карина</v>
      </c>
      <c r="P7" s="194"/>
      <c r="Q7" s="231" t="s">
        <v>72</v>
      </c>
      <c r="R7" s="231"/>
      <c r="S7" s="183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</row>
    <row r="8" spans="1:30" ht="10.5" customHeight="1">
      <c r="A8" s="183">
        <v>-97</v>
      </c>
      <c r="B8" s="184">
        <f>IF(3Д9!H18=3Д9!F16,3Д9!F20,IF(3Д9!H18=3Д9!F20,3Д9!F16,0))</f>
        <v>7605</v>
      </c>
      <c r="C8" s="193" t="str">
        <f>IF(3Д9!I18=3Д9!G16,3Д9!G20,IF(3Д9!I18=3Д9!G20,3Д9!G16,0))</f>
        <v>Михайлова* Кристина</v>
      </c>
      <c r="D8" s="194"/>
      <c r="E8" s="189"/>
      <c r="F8" s="215"/>
      <c r="G8" s="183">
        <v>-144</v>
      </c>
      <c r="H8" s="184">
        <f>IF(3Д9!N90=3Д9!L89,3Д9!L91,IF(3Д9!N90=3Д9!L91,3Д9!L89,0))</f>
        <v>7972</v>
      </c>
      <c r="I8" s="193" t="str">
        <f>IF(3Д9!O90=3Д9!M89,3Д9!M91,IF(3Д9!O90=3Д9!M91,3Д9!M89,0))</f>
        <v>Саликова* Юлия</v>
      </c>
      <c r="J8" s="194"/>
      <c r="K8" s="231" t="s">
        <v>66</v>
      </c>
      <c r="L8" s="231"/>
      <c r="M8" s="183"/>
      <c r="N8" s="183"/>
      <c r="O8" s="183">
        <v>-154</v>
      </c>
      <c r="P8" s="184">
        <f>IF(P6=N5,N7,IF(P6=N7,N5,0))</f>
        <v>7752</v>
      </c>
      <c r="Q8" s="185" t="str">
        <f>IF(Q6=O5,O7,IF(Q6=O7,O5,0))</f>
        <v>Закирьянова* Виктория</v>
      </c>
      <c r="R8" s="186"/>
      <c r="S8" s="183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</row>
    <row r="9" spans="1:30" ht="10.5" customHeight="1">
      <c r="A9" s="183"/>
      <c r="B9" s="183"/>
      <c r="C9" s="183"/>
      <c r="D9" s="183"/>
      <c r="E9" s="189">
        <v>151</v>
      </c>
      <c r="F9" s="190">
        <v>7605</v>
      </c>
      <c r="G9" s="211" t="s">
        <v>107</v>
      </c>
      <c r="H9" s="212"/>
      <c r="I9" s="183">
        <v>-146</v>
      </c>
      <c r="J9" s="184">
        <f>IF(J7=H6,H8,IF(J7=H8,H6,0))</f>
        <v>7972</v>
      </c>
      <c r="K9" s="185" t="str">
        <f>IF(K7=I6,I8,IF(K7=I8,I6,0))</f>
        <v>Саликова* Юлия</v>
      </c>
      <c r="L9" s="186"/>
      <c r="M9" s="183"/>
      <c r="N9" s="183"/>
      <c r="O9" s="183"/>
      <c r="P9" s="183"/>
      <c r="Q9" s="231" t="s">
        <v>74</v>
      </c>
      <c r="R9" s="231"/>
      <c r="S9" s="183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</row>
    <row r="10" spans="1:30" ht="10.5" customHeight="1">
      <c r="A10" s="183">
        <v>-98</v>
      </c>
      <c r="B10" s="184">
        <f>IF(3Д9!H26=3Д9!F24,3Д9!F28,IF(3Д9!H26=3Д9!F28,3Д9!F24,0))</f>
        <v>8009</v>
      </c>
      <c r="C10" s="185" t="str">
        <f>IF(3Д9!I26=3Д9!G24,3Д9!G28,IF(3Д9!I26=3Д9!G28,3Д9!G24,0))</f>
        <v>Салмиярова* Анна</v>
      </c>
      <c r="D10" s="212"/>
      <c r="E10" s="189"/>
      <c r="F10" s="194"/>
      <c r="G10" s="189"/>
      <c r="H10" s="215"/>
      <c r="I10" s="183"/>
      <c r="J10" s="231"/>
      <c r="K10" s="231" t="s">
        <v>67</v>
      </c>
      <c r="L10" s="231"/>
      <c r="M10" s="183">
        <v>-147</v>
      </c>
      <c r="N10" s="184">
        <f>IF(D7=B6,B8,IF(D7=B8,B6,0))</f>
        <v>7755</v>
      </c>
      <c r="O10" s="185" t="str">
        <f>IF(E7=C6,C8,IF(E7=C8,C6,0))</f>
        <v>Салахова* Кристина</v>
      </c>
      <c r="P10" s="186"/>
      <c r="Q10" s="183"/>
      <c r="R10" s="183"/>
      <c r="S10" s="183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</row>
    <row r="11" spans="1:30" ht="10.5" customHeight="1">
      <c r="A11" s="183"/>
      <c r="B11" s="183"/>
      <c r="C11" s="189">
        <v>148</v>
      </c>
      <c r="D11" s="190">
        <v>7752</v>
      </c>
      <c r="E11" s="224" t="s">
        <v>114</v>
      </c>
      <c r="F11" s="183"/>
      <c r="G11" s="189"/>
      <c r="H11" s="215"/>
      <c r="I11" s="183"/>
      <c r="J11" s="183"/>
      <c r="K11" s="183"/>
      <c r="L11" s="183"/>
      <c r="M11" s="183"/>
      <c r="N11" s="183"/>
      <c r="O11" s="189">
        <v>155</v>
      </c>
      <c r="P11" s="190">
        <v>7755</v>
      </c>
      <c r="Q11" s="211" t="s">
        <v>115</v>
      </c>
      <c r="R11" s="212"/>
      <c r="S11" s="183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</row>
    <row r="12" spans="1:30" ht="10.5" customHeight="1">
      <c r="A12" s="183">
        <v>-99</v>
      </c>
      <c r="B12" s="184">
        <f>IF(3Д9!H34=3Д9!F32,3Д9!F36,IF(3Д9!H34=3Д9!F36,3Д9!F32,0))</f>
        <v>7752</v>
      </c>
      <c r="C12" s="193" t="str">
        <f>IF(3Д9!I34=3Д9!G32,3Д9!G36,IF(3Д9!I34=3Д9!G36,3Д9!G32,0))</f>
        <v>Закирьянова* Виктория</v>
      </c>
      <c r="D12" s="194"/>
      <c r="E12" s="183"/>
      <c r="F12" s="183"/>
      <c r="G12" s="189"/>
      <c r="H12" s="215"/>
      <c r="I12" s="183"/>
      <c r="J12" s="183"/>
      <c r="K12" s="183"/>
      <c r="L12" s="183"/>
      <c r="M12" s="183">
        <v>-148</v>
      </c>
      <c r="N12" s="184">
        <f>IF(D11=B10,B12,IF(D11=B12,B10,0))</f>
        <v>8009</v>
      </c>
      <c r="O12" s="193" t="str">
        <f>IF(E11=C10,C12,IF(E11=C12,C10,0))</f>
        <v>Салмиярова* Анна</v>
      </c>
      <c r="P12" s="194"/>
      <c r="Q12" s="189"/>
      <c r="R12" s="215"/>
      <c r="S12" s="215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</row>
    <row r="13" spans="1:30" ht="10.5" customHeight="1">
      <c r="A13" s="183"/>
      <c r="B13" s="183"/>
      <c r="C13" s="183"/>
      <c r="D13" s="183"/>
      <c r="E13" s="215"/>
      <c r="F13" s="215"/>
      <c r="G13" s="189">
        <v>153</v>
      </c>
      <c r="H13" s="190">
        <v>7605</v>
      </c>
      <c r="I13" s="211" t="s">
        <v>107</v>
      </c>
      <c r="J13" s="212"/>
      <c r="K13" s="183"/>
      <c r="L13" s="183"/>
      <c r="M13" s="183"/>
      <c r="N13" s="183"/>
      <c r="O13" s="183"/>
      <c r="P13" s="183"/>
      <c r="Q13" s="189">
        <v>157</v>
      </c>
      <c r="R13" s="200">
        <v>7818</v>
      </c>
      <c r="S13" s="211" t="s">
        <v>104</v>
      </c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</row>
    <row r="14" spans="1:30" ht="10.5" customHeight="1">
      <c r="A14" s="183">
        <v>-100</v>
      </c>
      <c r="B14" s="184">
        <f>IF(3Д9!H42=3Д9!F40,3Д9!F44,IF(3Д9!H42=3Д9!F44,3Д9!F40,0))</f>
        <v>7818</v>
      </c>
      <c r="C14" s="185" t="str">
        <f>IF(3Д9!I42=3Д9!G40,3Д9!G44,IF(3Д9!I42=3Д9!G44,3Д9!G40,0))</f>
        <v>Назмиева* Мелина</v>
      </c>
      <c r="D14" s="212"/>
      <c r="E14" s="183"/>
      <c r="F14" s="183"/>
      <c r="G14" s="189"/>
      <c r="H14" s="194"/>
      <c r="I14" s="231" t="s">
        <v>68</v>
      </c>
      <c r="J14" s="231"/>
      <c r="K14" s="183"/>
      <c r="L14" s="183"/>
      <c r="M14" s="183">
        <v>-149</v>
      </c>
      <c r="N14" s="184">
        <f>IF(D15=B14,B16,IF(D15=B16,B14,0))</f>
        <v>7818</v>
      </c>
      <c r="O14" s="185" t="str">
        <f>IF(E15=C14,C16,IF(E15=C16,C14,0))</f>
        <v>Назмиева* Мелина</v>
      </c>
      <c r="P14" s="212"/>
      <c r="Q14" s="189"/>
      <c r="R14" s="232"/>
      <c r="S14" s="232" t="s">
        <v>69</v>
      </c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</row>
    <row r="15" spans="1:30" ht="10.5" customHeight="1">
      <c r="A15" s="183"/>
      <c r="B15" s="183"/>
      <c r="C15" s="189">
        <v>149</v>
      </c>
      <c r="D15" s="190">
        <v>7442</v>
      </c>
      <c r="E15" s="211" t="s">
        <v>105</v>
      </c>
      <c r="F15" s="212"/>
      <c r="G15" s="189"/>
      <c r="H15" s="215"/>
      <c r="I15" s="183"/>
      <c r="J15" s="183"/>
      <c r="K15" s="183"/>
      <c r="L15" s="183"/>
      <c r="M15" s="183"/>
      <c r="N15" s="183"/>
      <c r="O15" s="189">
        <v>156</v>
      </c>
      <c r="P15" s="190">
        <v>7818</v>
      </c>
      <c r="Q15" s="224" t="s">
        <v>104</v>
      </c>
      <c r="R15" s="183"/>
      <c r="S15" s="183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</row>
    <row r="16" spans="1:30" ht="10.5" customHeight="1">
      <c r="A16" s="183">
        <v>-101</v>
      </c>
      <c r="B16" s="184">
        <f>IF(3Д9!H50=3Д9!F48,3Д9!F52,IF(3Д9!H50=3Д9!F52,3Д9!F48,0))</f>
        <v>7442</v>
      </c>
      <c r="C16" s="193" t="str">
        <f>IF(3Д9!I50=3Д9!G48,3Д9!G52,IF(3Д9!I50=3Д9!G52,3Д9!G48,0))</f>
        <v>Краснова* Валерия</v>
      </c>
      <c r="D16" s="194"/>
      <c r="E16" s="189"/>
      <c r="F16" s="215"/>
      <c r="G16" s="189"/>
      <c r="H16" s="215"/>
      <c r="I16" s="183"/>
      <c r="J16" s="183"/>
      <c r="K16" s="183"/>
      <c r="L16" s="183"/>
      <c r="M16" s="183">
        <v>-150</v>
      </c>
      <c r="N16" s="184">
        <f>IF(D19=B18,B20,IF(D19=B20,B18,0))</f>
        <v>8017</v>
      </c>
      <c r="O16" s="193" t="str">
        <f>IF(E19=C18,C20,IF(E19=C20,C18,0))</f>
        <v>Мухаметдинова* София</v>
      </c>
      <c r="P16" s="194"/>
      <c r="Q16" s="183">
        <v>-157</v>
      </c>
      <c r="R16" s="184">
        <f>IF(R13=P11,P15,IF(R13=P15,P11,0))</f>
        <v>7755</v>
      </c>
      <c r="S16" s="185" t="str">
        <f>IF(S13=Q11,Q15,IF(S13=Q15,Q11,0))</f>
        <v>Салахова* Кристина</v>
      </c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</row>
    <row r="17" spans="1:30" ht="10.5" customHeight="1">
      <c r="A17" s="183"/>
      <c r="B17" s="183"/>
      <c r="C17" s="183"/>
      <c r="D17" s="183"/>
      <c r="E17" s="189">
        <v>152</v>
      </c>
      <c r="F17" s="190">
        <v>7442</v>
      </c>
      <c r="G17" s="224" t="s">
        <v>105</v>
      </c>
      <c r="H17" s="212"/>
      <c r="I17" s="183"/>
      <c r="J17" s="183"/>
      <c r="K17" s="183">
        <v>-155</v>
      </c>
      <c r="L17" s="184">
        <f>IF(P11=N10,N12,IF(P11=N12,N10,0))</f>
        <v>8009</v>
      </c>
      <c r="M17" s="185" t="str">
        <f>IF(Q11=O10,O12,IF(Q11=O12,O10,0))</f>
        <v>Салмиярова* Анна</v>
      </c>
      <c r="N17" s="186"/>
      <c r="O17" s="215"/>
      <c r="P17" s="215"/>
      <c r="Q17" s="183"/>
      <c r="R17" s="183"/>
      <c r="S17" s="231" t="s">
        <v>71</v>
      </c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</row>
    <row r="18" spans="1:30" ht="10.5" customHeight="1">
      <c r="A18" s="183">
        <v>-102</v>
      </c>
      <c r="B18" s="184">
        <f>IF(3Д9!H58=3Д9!F56,3Д9!F60,IF(3Д9!H58=3Д9!F60,3Д9!F56,0))</f>
        <v>7154</v>
      </c>
      <c r="C18" s="185" t="str">
        <f>IF(3Д9!I58=3Д9!G56,3Д9!G60,IF(3Д9!I58=3Д9!G60,3Д9!G56,0))</f>
        <v>Гильманова* Карина</v>
      </c>
      <c r="D18" s="212"/>
      <c r="E18" s="189"/>
      <c r="F18" s="194"/>
      <c r="G18" s="215"/>
      <c r="H18" s="215"/>
      <c r="I18" s="183"/>
      <c r="J18" s="183"/>
      <c r="K18" s="183"/>
      <c r="L18" s="183"/>
      <c r="M18" s="189">
        <v>158</v>
      </c>
      <c r="N18" s="190">
        <v>8017</v>
      </c>
      <c r="O18" s="211" t="s">
        <v>118</v>
      </c>
      <c r="P18" s="212"/>
      <c r="Q18" s="183"/>
      <c r="R18" s="183"/>
      <c r="S18" s="183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</row>
    <row r="19" spans="1:30" ht="10.5" customHeight="1">
      <c r="A19" s="183"/>
      <c r="B19" s="183"/>
      <c r="C19" s="189">
        <v>150</v>
      </c>
      <c r="D19" s="190">
        <v>7154</v>
      </c>
      <c r="E19" s="224" t="s">
        <v>109</v>
      </c>
      <c r="F19" s="183"/>
      <c r="G19" s="183">
        <v>-153</v>
      </c>
      <c r="H19" s="184">
        <f>IF(H13=F9,F17,IF(H13=F17,F9,0))</f>
        <v>7442</v>
      </c>
      <c r="I19" s="185" t="str">
        <f>IF(I13=G9,G17,IF(I13=G17,G9,0))</f>
        <v>Краснова* Валерия</v>
      </c>
      <c r="J19" s="186"/>
      <c r="K19" s="183">
        <v>-156</v>
      </c>
      <c r="L19" s="184">
        <f>IF(P15=N14,N16,IF(P15=N16,N14,0))</f>
        <v>8017</v>
      </c>
      <c r="M19" s="193" t="str">
        <f>IF(Q15=O14,O16,IF(Q15=O16,O14,0))</f>
        <v>Мухаметдинова* София</v>
      </c>
      <c r="N19" s="194"/>
      <c r="O19" s="231" t="s">
        <v>73</v>
      </c>
      <c r="P19" s="231"/>
      <c r="Q19" s="183"/>
      <c r="R19" s="183"/>
      <c r="S19" s="183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</row>
    <row r="20" spans="1:30" ht="10.5" customHeight="1">
      <c r="A20" s="183">
        <v>-103</v>
      </c>
      <c r="B20" s="184">
        <f>IF(3Д9!H66=3Д9!F64,3Д9!F68,IF(3Д9!H66=3Д9!F68,3Д9!F64,0))</f>
        <v>8017</v>
      </c>
      <c r="C20" s="193" t="str">
        <f>IF(3Д9!I66=3Д9!G64,3Д9!G68,IF(3Д9!I66=3Д9!G68,3Д9!G64,0))</f>
        <v>Мухаметдинова* София</v>
      </c>
      <c r="D20" s="194"/>
      <c r="E20" s="183"/>
      <c r="F20" s="183"/>
      <c r="G20" s="183"/>
      <c r="H20" s="183"/>
      <c r="I20" s="231" t="s">
        <v>70</v>
      </c>
      <c r="J20" s="231"/>
      <c r="K20" s="183"/>
      <c r="L20" s="183"/>
      <c r="M20" s="183">
        <v>-158</v>
      </c>
      <c r="N20" s="184">
        <f>IF(N18=L17,L19,IF(N18=L19,L17,0))</f>
        <v>8009</v>
      </c>
      <c r="O20" s="185" t="str">
        <f>IF(O18=M17,M19,IF(O18=M19,M17,0))</f>
        <v>Салмиярова* Анна</v>
      </c>
      <c r="P20" s="186"/>
      <c r="Q20" s="183"/>
      <c r="R20" s="183"/>
      <c r="S20" s="183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</row>
    <row r="21" spans="1:30" ht="10.5" customHeight="1">
      <c r="A21" s="183"/>
      <c r="B21" s="183"/>
      <c r="C21" s="183"/>
      <c r="D21" s="183"/>
      <c r="E21" s="215"/>
      <c r="F21" s="215"/>
      <c r="G21" s="183"/>
      <c r="H21" s="183"/>
      <c r="I21" s="183"/>
      <c r="J21" s="183"/>
      <c r="K21" s="183"/>
      <c r="L21" s="183"/>
      <c r="M21" s="183"/>
      <c r="N21" s="183"/>
      <c r="O21" s="231" t="s">
        <v>75</v>
      </c>
      <c r="P21" s="231"/>
      <c r="Q21" s="183"/>
      <c r="R21" s="183"/>
      <c r="S21" s="183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</row>
    <row r="22" spans="1:30" ht="10.5" customHeight="1">
      <c r="A22" s="183">
        <v>-80</v>
      </c>
      <c r="B22" s="184">
        <f>IF(3Д9!F8=3Д9!D7,3Д9!D9,IF(3Д9!F8=3Д9!D9,3Д9!D7,0))</f>
        <v>7811</v>
      </c>
      <c r="C22" s="185" t="str">
        <f>IF(3Д9!G8=3Д9!E7,3Д9!E9,IF(3Д9!G8=3Д9!E9,3Д9!E7,0))</f>
        <v>Киселева* София</v>
      </c>
      <c r="D22" s="212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>
        <v>-171</v>
      </c>
      <c r="P22" s="184">
        <f>IF(H29=F25,F33,IF(H29=F33,F25,0))</f>
        <v>0</v>
      </c>
      <c r="Q22" s="185">
        <f>IF(I29=G25,G33,IF(I29=G33,G25,0))</f>
        <v>0</v>
      </c>
      <c r="R22" s="186"/>
      <c r="S22" s="183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</row>
    <row r="23" spans="1:30" ht="10.5" customHeight="1">
      <c r="A23" s="183"/>
      <c r="B23" s="183"/>
      <c r="C23" s="189">
        <v>159</v>
      </c>
      <c r="D23" s="190">
        <v>7811</v>
      </c>
      <c r="E23" s="211" t="s">
        <v>117</v>
      </c>
      <c r="F23" s="212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9">
        <v>174</v>
      </c>
      <c r="R23" s="200"/>
      <c r="S23" s="211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</row>
    <row r="24" spans="1:30" ht="10.5" customHeight="1">
      <c r="A24" s="183">
        <v>-81</v>
      </c>
      <c r="B24" s="184">
        <f>IF(3Д9!F12=3Д9!D11,3Д9!D13,IF(3Д9!F12=3Д9!D13,3Д9!D11,0))</f>
        <v>0</v>
      </c>
      <c r="C24" s="193">
        <f>IF(3Д9!G12=3Д9!E11,3Д9!E13,IF(3Д9!G12=3Д9!E13,3Д9!E11,0))</f>
        <v>0</v>
      </c>
      <c r="D24" s="194"/>
      <c r="E24" s="189"/>
      <c r="F24" s="215"/>
      <c r="G24" s="183"/>
      <c r="H24" s="183"/>
      <c r="I24" s="183"/>
      <c r="J24" s="183"/>
      <c r="K24" s="183"/>
      <c r="L24" s="183"/>
      <c r="M24" s="183"/>
      <c r="N24" s="183"/>
      <c r="O24" s="183">
        <v>-172</v>
      </c>
      <c r="P24" s="184">
        <f>IF(H45=F41,F49,IF(H45=F49,F41,0))</f>
        <v>0</v>
      </c>
      <c r="Q24" s="193">
        <f>IF(I45=G41,G49,IF(I45=G49,G41,0))</f>
        <v>0</v>
      </c>
      <c r="R24" s="231"/>
      <c r="S24" s="231" t="s">
        <v>120</v>
      </c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</row>
    <row r="25" spans="1:30" ht="10.5" customHeight="1">
      <c r="A25" s="183"/>
      <c r="B25" s="183"/>
      <c r="C25" s="183"/>
      <c r="D25" s="183"/>
      <c r="E25" s="189">
        <v>167</v>
      </c>
      <c r="F25" s="190">
        <v>7811</v>
      </c>
      <c r="G25" s="211" t="s">
        <v>117</v>
      </c>
      <c r="H25" s="212"/>
      <c r="I25" s="183"/>
      <c r="J25" s="183"/>
      <c r="K25" s="183"/>
      <c r="L25" s="183"/>
      <c r="M25" s="183"/>
      <c r="N25" s="183"/>
      <c r="O25" s="183"/>
      <c r="P25" s="183"/>
      <c r="Q25" s="183">
        <v>-174</v>
      </c>
      <c r="R25" s="184">
        <f>IF(R23=P22,P24,IF(R23=P24,P22,0))</f>
        <v>0</v>
      </c>
      <c r="S25" s="185">
        <f>IF(S23=Q22,Q24,IF(S23=Q24,Q22,0))</f>
        <v>0</v>
      </c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</row>
    <row r="26" spans="1:30" ht="10.5" customHeight="1">
      <c r="A26" s="183">
        <v>-82</v>
      </c>
      <c r="B26" s="184">
        <f>IF(3Д9!F16=3Д9!D15,3Д9!D17,IF(3Д9!F16=3Д9!D17,3Д9!D15,0))</f>
        <v>0</v>
      </c>
      <c r="C26" s="185">
        <f>IF(3Д9!G16=3Д9!E15,3Д9!E17,IF(3Д9!G16=3Д9!E17,3Д9!E15,0))</f>
        <v>0</v>
      </c>
      <c r="D26" s="212"/>
      <c r="E26" s="189"/>
      <c r="F26" s="194"/>
      <c r="G26" s="189"/>
      <c r="H26" s="215"/>
      <c r="I26" s="183"/>
      <c r="J26" s="183"/>
      <c r="K26" s="183"/>
      <c r="L26" s="183"/>
      <c r="M26" s="183">
        <v>-167</v>
      </c>
      <c r="N26" s="184">
        <f>IF(F25=D23,D27,IF(F25=D27,D23,0))</f>
        <v>0</v>
      </c>
      <c r="O26" s="185">
        <f>IF(G25=E23,E27,IF(G25=E27,E23,0))</f>
        <v>0</v>
      </c>
      <c r="P26" s="186"/>
      <c r="Q26" s="229"/>
      <c r="R26" s="231"/>
      <c r="S26" s="231" t="s">
        <v>121</v>
      </c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</row>
    <row r="27" spans="1:30" ht="10.5" customHeight="1">
      <c r="A27" s="183"/>
      <c r="B27" s="183"/>
      <c r="C27" s="189">
        <v>160</v>
      </c>
      <c r="D27" s="190"/>
      <c r="E27" s="224"/>
      <c r="F27" s="183"/>
      <c r="G27" s="189"/>
      <c r="H27" s="215"/>
      <c r="I27" s="183"/>
      <c r="J27" s="183"/>
      <c r="K27" s="183"/>
      <c r="L27" s="183"/>
      <c r="M27" s="183"/>
      <c r="N27" s="183"/>
      <c r="O27" s="189">
        <v>175</v>
      </c>
      <c r="P27" s="190"/>
      <c r="Q27" s="211"/>
      <c r="R27" s="183"/>
      <c r="S27" s="183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</row>
    <row r="28" spans="1:30" ht="10.5" customHeight="1">
      <c r="A28" s="183">
        <v>-83</v>
      </c>
      <c r="B28" s="184">
        <f>IF(3Д9!F20=3Д9!D19,3Д9!D21,IF(3Д9!F20=3Д9!D21,3Д9!D19,0))</f>
        <v>0</v>
      </c>
      <c r="C28" s="193">
        <f>IF(3Д9!G20=3Д9!E19,3Д9!E21,IF(3Д9!G20=3Д9!E21,3Д9!E19,0))</f>
        <v>0</v>
      </c>
      <c r="D28" s="194"/>
      <c r="E28" s="183"/>
      <c r="F28" s="183"/>
      <c r="G28" s="189"/>
      <c r="H28" s="215"/>
      <c r="I28" s="183"/>
      <c r="J28" s="183"/>
      <c r="K28" s="183"/>
      <c r="L28" s="183"/>
      <c r="M28" s="183">
        <v>-168</v>
      </c>
      <c r="N28" s="184">
        <f>IF(F33=D31,D35,IF(F33=D35,D31,0))</f>
        <v>0</v>
      </c>
      <c r="O28" s="193">
        <f>IF(G33=E31,E35,IF(G33=E35,E31,0))</f>
        <v>0</v>
      </c>
      <c r="P28" s="194"/>
      <c r="Q28" s="189"/>
      <c r="R28" s="183"/>
      <c r="S28" s="183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</row>
    <row r="29" spans="1:30" ht="10.5" customHeight="1">
      <c r="A29" s="183"/>
      <c r="B29" s="183"/>
      <c r="C29" s="183"/>
      <c r="D29" s="183"/>
      <c r="E29" s="215"/>
      <c r="F29" s="215"/>
      <c r="G29" s="189">
        <v>171</v>
      </c>
      <c r="H29" s="190">
        <v>7811</v>
      </c>
      <c r="I29" s="211" t="s">
        <v>117</v>
      </c>
      <c r="J29" s="212"/>
      <c r="K29" s="183"/>
      <c r="L29" s="183"/>
      <c r="M29" s="183"/>
      <c r="N29" s="183"/>
      <c r="O29" s="183"/>
      <c r="P29" s="183"/>
      <c r="Q29" s="189">
        <v>177</v>
      </c>
      <c r="R29" s="200"/>
      <c r="S29" s="211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</row>
    <row r="30" spans="1:30" ht="10.5" customHeight="1">
      <c r="A30" s="183">
        <v>-84</v>
      </c>
      <c r="B30" s="184">
        <f>IF(3Д9!F24=3Д9!D23,3Д9!D25,IF(3Д9!F24=3Д9!D25,3Д9!D23,0))</f>
        <v>0</v>
      </c>
      <c r="C30" s="185">
        <f>IF(3Д9!G24=3Д9!E23,3Д9!E25,IF(3Д9!G24=3Д9!E25,3Д9!E23,0))</f>
        <v>0</v>
      </c>
      <c r="D30" s="212"/>
      <c r="E30" s="183"/>
      <c r="F30" s="183"/>
      <c r="G30" s="189"/>
      <c r="H30" s="194"/>
      <c r="I30" s="189"/>
      <c r="J30" s="215"/>
      <c r="K30" s="183"/>
      <c r="L30" s="183"/>
      <c r="M30" s="183">
        <v>-169</v>
      </c>
      <c r="N30" s="184">
        <f>IF(F41=D39,D43,IF(F41=D43,D39,0))</f>
        <v>0</v>
      </c>
      <c r="O30" s="185">
        <f>IF(G41=E39,E43,IF(G41=E43,E39,0))</f>
        <v>0</v>
      </c>
      <c r="P30" s="212"/>
      <c r="Q30" s="189"/>
      <c r="R30" s="231"/>
      <c r="S30" s="231" t="s">
        <v>122</v>
      </c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</row>
    <row r="31" spans="1:30" ht="10.5" customHeight="1">
      <c r="A31" s="183"/>
      <c r="B31" s="183"/>
      <c r="C31" s="189">
        <v>161</v>
      </c>
      <c r="D31" s="190"/>
      <c r="E31" s="211"/>
      <c r="F31" s="212"/>
      <c r="G31" s="189"/>
      <c r="H31" s="183"/>
      <c r="I31" s="189"/>
      <c r="J31" s="215"/>
      <c r="K31" s="183"/>
      <c r="L31" s="183"/>
      <c r="M31" s="183"/>
      <c r="N31" s="183"/>
      <c r="O31" s="189">
        <v>176</v>
      </c>
      <c r="P31" s="190"/>
      <c r="Q31" s="224"/>
      <c r="R31" s="183"/>
      <c r="S31" s="183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</row>
    <row r="32" spans="1:30" ht="10.5" customHeight="1">
      <c r="A32" s="183">
        <v>-85</v>
      </c>
      <c r="B32" s="184">
        <f>IF(3Д9!F28=3Д9!D27,3Д9!D29,IF(3Д9!F28=3Д9!D29,3Д9!D27,0))</f>
        <v>0</v>
      </c>
      <c r="C32" s="193">
        <f>IF(3Д9!G28=3Д9!E27,3Д9!E29,IF(3Д9!G28=3Д9!E29,3Д9!E27,0))</f>
        <v>0</v>
      </c>
      <c r="D32" s="194"/>
      <c r="E32" s="189"/>
      <c r="F32" s="215"/>
      <c r="G32" s="189"/>
      <c r="H32" s="183"/>
      <c r="I32" s="189"/>
      <c r="J32" s="215"/>
      <c r="K32" s="183"/>
      <c r="L32" s="183"/>
      <c r="M32" s="183">
        <v>-170</v>
      </c>
      <c r="N32" s="184">
        <f>IF(F49=D47,D51,IF(F49=D51,D47,0))</f>
        <v>0</v>
      </c>
      <c r="O32" s="193">
        <f>IF(G49=E47,E51,IF(G49=E51,E47,0))</f>
        <v>0</v>
      </c>
      <c r="P32" s="194"/>
      <c r="Q32" s="183">
        <v>-177</v>
      </c>
      <c r="R32" s="184">
        <f>IF(R29=P27,P31,IF(R29=P31,P27,0))</f>
        <v>0</v>
      </c>
      <c r="S32" s="185">
        <f>IF(S29=Q27,Q31,IF(S29=Q31,Q27,0))</f>
        <v>0</v>
      </c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</row>
    <row r="33" spans="1:30" ht="10.5" customHeight="1">
      <c r="A33" s="183"/>
      <c r="B33" s="183"/>
      <c r="C33" s="183"/>
      <c r="D33" s="183"/>
      <c r="E33" s="189">
        <v>168</v>
      </c>
      <c r="F33" s="190"/>
      <c r="G33" s="224"/>
      <c r="H33" s="215"/>
      <c r="I33" s="189"/>
      <c r="J33" s="215"/>
      <c r="K33" s="183">
        <v>-175</v>
      </c>
      <c r="L33" s="184">
        <f>IF(P27=N26,N28,IF(P27=N28,N26,0))</f>
        <v>0</v>
      </c>
      <c r="M33" s="185">
        <f>IF(Q27=O26,O28,IF(Q27=O28,O26,0))</f>
        <v>0</v>
      </c>
      <c r="N33" s="186"/>
      <c r="O33" s="183"/>
      <c r="P33" s="183"/>
      <c r="Q33" s="229"/>
      <c r="R33" s="229"/>
      <c r="S33" s="231" t="s">
        <v>123</v>
      </c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</row>
    <row r="34" spans="1:30" ht="10.5" customHeight="1">
      <c r="A34" s="183">
        <v>-86</v>
      </c>
      <c r="B34" s="184">
        <f>IF(3Д9!F32=3Д9!D31,3Д9!D33,IF(3Д9!F32=3Д9!D33,3Д9!D31,0))</f>
        <v>0</v>
      </c>
      <c r="C34" s="185">
        <f>IF(3Д9!G32=3Д9!E31,3Д9!E33,IF(3Д9!G32=3Д9!E33,3Д9!E31,0))</f>
        <v>0</v>
      </c>
      <c r="D34" s="212"/>
      <c r="E34" s="189"/>
      <c r="F34" s="194"/>
      <c r="G34" s="183"/>
      <c r="H34" s="183"/>
      <c r="I34" s="189"/>
      <c r="J34" s="215"/>
      <c r="K34" s="183"/>
      <c r="L34" s="183"/>
      <c r="M34" s="189">
        <v>178</v>
      </c>
      <c r="N34" s="190"/>
      <c r="O34" s="211"/>
      <c r="P34" s="212"/>
      <c r="Q34" s="183"/>
      <c r="R34" s="183"/>
      <c r="S34" s="183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</row>
    <row r="35" spans="1:30" ht="10.5" customHeight="1">
      <c r="A35" s="183"/>
      <c r="B35" s="183"/>
      <c r="C35" s="189">
        <v>162</v>
      </c>
      <c r="D35" s="190"/>
      <c r="E35" s="224"/>
      <c r="F35" s="183"/>
      <c r="G35" s="183"/>
      <c r="H35" s="183"/>
      <c r="I35" s="189"/>
      <c r="J35" s="215"/>
      <c r="K35" s="183">
        <v>-176</v>
      </c>
      <c r="L35" s="184">
        <f>IF(P31=N30,N32,IF(P31=N32,N30,0))</f>
        <v>0</v>
      </c>
      <c r="M35" s="193">
        <f>IF(Q31=O30,O32,IF(Q31=O32,O30,0))</f>
        <v>0</v>
      </c>
      <c r="N35" s="194"/>
      <c r="O35" s="231" t="s">
        <v>124</v>
      </c>
      <c r="P35" s="231"/>
      <c r="Q35" s="229"/>
      <c r="R35" s="229"/>
      <c r="S35" s="22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</row>
    <row r="36" spans="1:30" ht="10.5" customHeight="1">
      <c r="A36" s="183">
        <v>-87</v>
      </c>
      <c r="B36" s="184">
        <f>IF(3Д9!F36=3Д9!D35,3Д9!D37,IF(3Д9!F36=3Д9!D37,3Д9!D35,0))</f>
        <v>0</v>
      </c>
      <c r="C36" s="193">
        <f>IF(3Д9!G36=3Д9!E35,3Д9!E37,IF(3Д9!G36=3Д9!E37,3Д9!E35,0))</f>
        <v>0</v>
      </c>
      <c r="D36" s="194"/>
      <c r="E36" s="183"/>
      <c r="F36" s="183"/>
      <c r="G36" s="183"/>
      <c r="H36" s="184">
        <v>7797</v>
      </c>
      <c r="I36" s="224" t="s">
        <v>116</v>
      </c>
      <c r="J36" s="215"/>
      <c r="K36" s="231"/>
      <c r="L36" s="183"/>
      <c r="M36" s="183">
        <v>-178</v>
      </c>
      <c r="N36" s="184">
        <f>IF(N34=L33,L35,IF(N34=L35,L33,0))</f>
        <v>0</v>
      </c>
      <c r="O36" s="185">
        <f>IF(O34=M33,M35,IF(O34=M35,M33,0))</f>
        <v>0</v>
      </c>
      <c r="P36" s="186"/>
      <c r="Q36" s="183"/>
      <c r="R36" s="183"/>
      <c r="S36" s="183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</row>
    <row r="37" spans="1:30" ht="10.5" customHeight="1">
      <c r="A37" s="183"/>
      <c r="B37" s="183"/>
      <c r="C37" s="183"/>
      <c r="D37" s="183"/>
      <c r="E37" s="215"/>
      <c r="F37" s="215"/>
      <c r="G37" s="183"/>
      <c r="H37" s="240"/>
      <c r="I37" s="241" t="s">
        <v>125</v>
      </c>
      <c r="J37" s="242"/>
      <c r="K37" s="183">
        <v>-159</v>
      </c>
      <c r="L37" s="184">
        <f>IF(D23=B22,B24,IF(D23=B24,B22,0))</f>
        <v>0</v>
      </c>
      <c r="M37" s="185">
        <f>IF(E23=C22,C24,IF(E23=C24,C22,0))</f>
        <v>0</v>
      </c>
      <c r="N37" s="186"/>
      <c r="O37" s="231" t="s">
        <v>126</v>
      </c>
      <c r="P37" s="231"/>
      <c r="Q37" s="183"/>
      <c r="R37" s="183"/>
      <c r="S37" s="183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</row>
    <row r="38" spans="1:30" ht="10.5" customHeight="1">
      <c r="A38" s="183">
        <v>-88</v>
      </c>
      <c r="B38" s="184">
        <f>IF(3Д9!F40=3Д9!D39,3Д9!D41,IF(3Д9!F40=3Д9!D41,3Д9!D39,0))</f>
        <v>0</v>
      </c>
      <c r="C38" s="185">
        <f>IF(3Д9!G40=3Д9!E39,3Д9!E41,IF(3Д9!G40=3Д9!E41,3Д9!E39,0))</f>
        <v>0</v>
      </c>
      <c r="D38" s="212"/>
      <c r="E38" s="183"/>
      <c r="F38" s="183"/>
      <c r="G38" s="183"/>
      <c r="H38" s="215"/>
      <c r="I38" s="189">
        <v>173</v>
      </c>
      <c r="J38" s="215"/>
      <c r="K38" s="243"/>
      <c r="L38" s="183"/>
      <c r="M38" s="189">
        <v>179</v>
      </c>
      <c r="N38" s="190"/>
      <c r="O38" s="233"/>
      <c r="P38" s="234"/>
      <c r="Q38" s="183"/>
      <c r="R38" s="183"/>
      <c r="S38" s="183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</row>
    <row r="39" spans="1:30" ht="10.5" customHeight="1">
      <c r="A39" s="183"/>
      <c r="B39" s="183"/>
      <c r="C39" s="189">
        <v>163</v>
      </c>
      <c r="D39" s="190"/>
      <c r="E39" s="211"/>
      <c r="F39" s="212"/>
      <c r="G39" s="183"/>
      <c r="H39" s="184">
        <f>IF(H36=H29,H45,IF(H36=H45,H29,0))</f>
        <v>7811</v>
      </c>
      <c r="I39" s="193" t="str">
        <f>IF(I36=I29,I45,IF(I36=I45,I29,0))</f>
        <v>Киселева* София</v>
      </c>
      <c r="J39" s="244"/>
      <c r="K39" s="183">
        <v>-160</v>
      </c>
      <c r="L39" s="184">
        <f>IF(D27=B26,B28,IF(D27=B28,B26,0))</f>
        <v>0</v>
      </c>
      <c r="M39" s="193">
        <f>IF(E27=C26,C28,IF(E27=C28,C26,0))</f>
        <v>0</v>
      </c>
      <c r="N39" s="194"/>
      <c r="O39" s="189"/>
      <c r="P39" s="215"/>
      <c r="Q39" s="229"/>
      <c r="R39" s="229"/>
      <c r="S39" s="22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</row>
    <row r="40" spans="1:30" ht="10.5" customHeight="1">
      <c r="A40" s="183">
        <v>-89</v>
      </c>
      <c r="B40" s="184">
        <f>IF(3Д9!F44=3Д9!D43,3Д9!D45,IF(3Д9!F44=3Д9!D45,3Д9!D43,0))</f>
        <v>0</v>
      </c>
      <c r="C40" s="193">
        <f>IF(3Д9!G44=3Д9!E43,3Д9!E45,IF(3Д9!G44=3Д9!E45,3Д9!E43,0))</f>
        <v>0</v>
      </c>
      <c r="D40" s="194"/>
      <c r="E40" s="189"/>
      <c r="F40" s="215"/>
      <c r="G40" s="183"/>
      <c r="H40" s="183"/>
      <c r="I40" s="241" t="s">
        <v>127</v>
      </c>
      <c r="J40" s="242"/>
      <c r="K40" s="183"/>
      <c r="L40" s="183"/>
      <c r="M40" s="183"/>
      <c r="N40" s="183"/>
      <c r="O40" s="189">
        <v>183</v>
      </c>
      <c r="P40" s="190"/>
      <c r="Q40" s="233"/>
      <c r="R40" s="234"/>
      <c r="S40" s="183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</row>
    <row r="41" spans="1:30" ht="10.5" customHeight="1">
      <c r="A41" s="183"/>
      <c r="B41" s="183"/>
      <c r="C41" s="183"/>
      <c r="D41" s="183"/>
      <c r="E41" s="189">
        <v>169</v>
      </c>
      <c r="F41" s="190"/>
      <c r="G41" s="211"/>
      <c r="H41" s="212"/>
      <c r="I41" s="189"/>
      <c r="J41" s="215"/>
      <c r="K41" s="183">
        <v>-161</v>
      </c>
      <c r="L41" s="184">
        <f>IF(D31=B30,B32,IF(D31=B32,B30,0))</f>
        <v>0</v>
      </c>
      <c r="M41" s="185">
        <f>IF(E31=C30,C32,IF(E31=C32,C30,0))</f>
        <v>0</v>
      </c>
      <c r="N41" s="212"/>
      <c r="O41" s="189"/>
      <c r="P41" s="194"/>
      <c r="Q41" s="189"/>
      <c r="R41" s="215"/>
      <c r="S41" s="183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</row>
    <row r="42" spans="1:30" ht="10.5" customHeight="1">
      <c r="A42" s="183">
        <v>-90</v>
      </c>
      <c r="B42" s="184">
        <f>IF(3Д9!F48=3Д9!D47,3Д9!D49,IF(3Д9!F48=3Д9!D49,3Д9!D47,0))</f>
        <v>0</v>
      </c>
      <c r="C42" s="185">
        <f>IF(3Д9!G48=3Д9!E47,3Д9!E49,IF(3Д9!G48=3Д9!E49,3Д9!E47,0))</f>
        <v>0</v>
      </c>
      <c r="D42" s="212"/>
      <c r="E42" s="189"/>
      <c r="F42" s="194"/>
      <c r="G42" s="189"/>
      <c r="H42" s="215"/>
      <c r="I42" s="189"/>
      <c r="J42" s="215"/>
      <c r="K42" s="183"/>
      <c r="L42" s="183"/>
      <c r="M42" s="189">
        <v>180</v>
      </c>
      <c r="N42" s="190"/>
      <c r="O42" s="235"/>
      <c r="P42" s="183"/>
      <c r="Q42" s="189"/>
      <c r="R42" s="215"/>
      <c r="S42" s="183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</row>
    <row r="43" spans="1:30" ht="10.5" customHeight="1">
      <c r="A43" s="183"/>
      <c r="B43" s="183"/>
      <c r="C43" s="189">
        <v>164</v>
      </c>
      <c r="D43" s="190"/>
      <c r="E43" s="224"/>
      <c r="F43" s="183"/>
      <c r="G43" s="189"/>
      <c r="H43" s="215"/>
      <c r="I43" s="189"/>
      <c r="J43" s="215"/>
      <c r="K43" s="183">
        <v>-162</v>
      </c>
      <c r="L43" s="184">
        <f>IF(D35=B34,B36,IF(D35=B36,B34,0))</f>
        <v>0</v>
      </c>
      <c r="M43" s="193">
        <f>IF(E35=C34,C36,IF(E35=C36,C34,0))</f>
        <v>0</v>
      </c>
      <c r="N43" s="194"/>
      <c r="O43" s="183"/>
      <c r="P43" s="183"/>
      <c r="Q43" s="189"/>
      <c r="R43" s="215"/>
      <c r="S43" s="183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</row>
    <row r="44" spans="1:30" ht="10.5" customHeight="1">
      <c r="A44" s="183">
        <v>-91</v>
      </c>
      <c r="B44" s="184">
        <f>IF(3Д9!F52=3Д9!D51,3Д9!D53,IF(3Д9!F52=3Д9!D53,3Д9!D51,0))</f>
        <v>0</v>
      </c>
      <c r="C44" s="193">
        <f>IF(3Д9!G52=3Д9!E51,3Д9!E53,IF(3Д9!G52=3Д9!E53,3Д9!E51,0))</f>
        <v>0</v>
      </c>
      <c r="D44" s="194"/>
      <c r="E44" s="183"/>
      <c r="F44" s="183"/>
      <c r="G44" s="189"/>
      <c r="H44" s="215"/>
      <c r="I44" s="189"/>
      <c r="J44" s="215"/>
      <c r="K44" s="183"/>
      <c r="L44" s="183"/>
      <c r="M44" s="183"/>
      <c r="N44" s="183"/>
      <c r="O44" s="183"/>
      <c r="P44" s="183"/>
      <c r="Q44" s="189">
        <v>185</v>
      </c>
      <c r="R44" s="190"/>
      <c r="S44" s="233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</row>
    <row r="45" spans="1:30" ht="10.5" customHeight="1">
      <c r="A45" s="183"/>
      <c r="B45" s="183"/>
      <c r="C45" s="183"/>
      <c r="D45" s="183"/>
      <c r="E45" s="215"/>
      <c r="F45" s="215"/>
      <c r="G45" s="189">
        <v>172</v>
      </c>
      <c r="H45" s="190">
        <v>7797</v>
      </c>
      <c r="I45" s="224" t="s">
        <v>116</v>
      </c>
      <c r="J45" s="212"/>
      <c r="K45" s="183">
        <v>-163</v>
      </c>
      <c r="L45" s="184">
        <f>IF(D39=B38,B40,IF(D39=B40,B38,0))</f>
        <v>0</v>
      </c>
      <c r="M45" s="185">
        <f>IF(E39=C38,C40,IF(E39=C40,C38,0))</f>
        <v>0</v>
      </c>
      <c r="N45" s="186"/>
      <c r="O45" s="183"/>
      <c r="P45" s="183"/>
      <c r="Q45" s="189"/>
      <c r="R45" s="194"/>
      <c r="S45" s="231" t="s">
        <v>128</v>
      </c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</row>
    <row r="46" spans="1:30" ht="10.5" customHeight="1">
      <c r="A46" s="183">
        <v>-92</v>
      </c>
      <c r="B46" s="184">
        <f>IF(3Д9!F56=3Д9!D55,3Д9!D57,IF(3Д9!F56=3Д9!D57,3Д9!D55,0))</f>
        <v>0</v>
      </c>
      <c r="C46" s="185">
        <f>IF(3Д9!G56=3Д9!E55,3Д9!E57,IF(3Д9!G56=3Д9!E57,3Д9!E55,0))</f>
        <v>0</v>
      </c>
      <c r="D46" s="212"/>
      <c r="E46" s="183"/>
      <c r="F46" s="183"/>
      <c r="G46" s="189"/>
      <c r="H46" s="194"/>
      <c r="I46" s="183"/>
      <c r="J46" s="183"/>
      <c r="K46" s="183"/>
      <c r="L46" s="183"/>
      <c r="M46" s="189">
        <v>181</v>
      </c>
      <c r="N46" s="190"/>
      <c r="O46" s="233"/>
      <c r="P46" s="234"/>
      <c r="Q46" s="189"/>
      <c r="R46" s="183"/>
      <c r="S46" s="183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</row>
    <row r="47" spans="1:30" ht="10.5" customHeight="1">
      <c r="A47" s="183"/>
      <c r="B47" s="183"/>
      <c r="C47" s="189">
        <v>165</v>
      </c>
      <c r="D47" s="190"/>
      <c r="E47" s="211"/>
      <c r="F47" s="212"/>
      <c r="G47" s="189"/>
      <c r="H47" s="183"/>
      <c r="I47" s="183"/>
      <c r="J47" s="183"/>
      <c r="K47" s="183">
        <v>-164</v>
      </c>
      <c r="L47" s="184">
        <f>IF(D43=B42,B44,IF(D43=B44,B42,0))</f>
        <v>0</v>
      </c>
      <c r="M47" s="193">
        <f>IF(E43=C42,C44,IF(E43=C44,C42,0))</f>
        <v>0</v>
      </c>
      <c r="N47" s="194"/>
      <c r="O47" s="189"/>
      <c r="P47" s="215"/>
      <c r="Q47" s="189"/>
      <c r="R47" s="183"/>
      <c r="S47" s="183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</row>
    <row r="48" spans="1:30" ht="10.5" customHeight="1">
      <c r="A48" s="183">
        <v>-93</v>
      </c>
      <c r="B48" s="184">
        <f>IF(3Д9!F60=3Д9!D59,3Д9!D61,IF(3Д9!F60=3Д9!D61,3Д9!D59,0))</f>
        <v>0</v>
      </c>
      <c r="C48" s="193">
        <f>IF(3Д9!G60=3Д9!E59,3Д9!E61,IF(3Д9!G60=3Д9!E61,3Д9!E59,0))</f>
        <v>0</v>
      </c>
      <c r="D48" s="194"/>
      <c r="E48" s="189"/>
      <c r="F48" s="215"/>
      <c r="G48" s="189"/>
      <c r="H48" s="183"/>
      <c r="I48" s="183"/>
      <c r="J48" s="183"/>
      <c r="K48" s="183"/>
      <c r="L48" s="183"/>
      <c r="M48" s="183"/>
      <c r="N48" s="183"/>
      <c r="O48" s="189">
        <v>184</v>
      </c>
      <c r="P48" s="190"/>
      <c r="Q48" s="235"/>
      <c r="R48" s="215"/>
      <c r="S48" s="183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</row>
    <row r="49" spans="1:30" ht="10.5" customHeight="1">
      <c r="A49" s="183"/>
      <c r="B49" s="183"/>
      <c r="C49" s="183"/>
      <c r="D49" s="183"/>
      <c r="E49" s="189">
        <v>170</v>
      </c>
      <c r="F49" s="190">
        <v>7797</v>
      </c>
      <c r="G49" s="224" t="s">
        <v>116</v>
      </c>
      <c r="H49" s="215"/>
      <c r="I49" s="183"/>
      <c r="J49" s="183"/>
      <c r="K49" s="183">
        <v>-165</v>
      </c>
      <c r="L49" s="184">
        <f>IF(D47=B46,B48,IF(D47=B48,B46,0))</f>
        <v>0</v>
      </c>
      <c r="M49" s="185">
        <f>IF(E47=C46,C48,IF(E47=C48,C46,0))</f>
        <v>0</v>
      </c>
      <c r="N49" s="212"/>
      <c r="O49" s="189"/>
      <c r="P49" s="194"/>
      <c r="Q49" s="183"/>
      <c r="R49" s="183"/>
      <c r="S49" s="183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</row>
    <row r="50" spans="1:30" ht="10.5" customHeight="1">
      <c r="A50" s="183">
        <v>-94</v>
      </c>
      <c r="B50" s="184">
        <f>IF(3Д9!F64=3Д9!D63,3Д9!D65,IF(3Д9!F64=3Д9!D65,3Д9!D63,0))</f>
        <v>0</v>
      </c>
      <c r="C50" s="185">
        <f>IF(3Д9!G64=3Д9!E63,3Д9!E65,IF(3Д9!G64=3Д9!E65,3Д9!E63,0))</f>
        <v>0</v>
      </c>
      <c r="D50" s="212"/>
      <c r="E50" s="189"/>
      <c r="F50" s="194"/>
      <c r="G50" s="183"/>
      <c r="H50" s="183"/>
      <c r="I50" s="183"/>
      <c r="J50" s="183"/>
      <c r="K50" s="183"/>
      <c r="L50" s="183"/>
      <c r="M50" s="189">
        <v>182</v>
      </c>
      <c r="N50" s="190"/>
      <c r="O50" s="235"/>
      <c r="P50" s="183"/>
      <c r="Q50" s="183">
        <v>-185</v>
      </c>
      <c r="R50" s="184">
        <f>IF(R44=P40,P48,IF(R44=P48,P40,0))</f>
        <v>0</v>
      </c>
      <c r="S50" s="185">
        <f>IF(S44=Q40,Q48,IF(S44=Q48,Q40,0))</f>
        <v>0</v>
      </c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</row>
    <row r="51" spans="1:30" ht="10.5" customHeight="1">
      <c r="A51" s="183"/>
      <c r="B51" s="183"/>
      <c r="C51" s="189">
        <v>166</v>
      </c>
      <c r="D51" s="190">
        <v>7797</v>
      </c>
      <c r="E51" s="224" t="s">
        <v>116</v>
      </c>
      <c r="F51" s="183"/>
      <c r="G51" s="183">
        <v>-179</v>
      </c>
      <c r="H51" s="184">
        <f>IF(N38=L37,L39,IF(N38=L39,L37,0))</f>
        <v>0</v>
      </c>
      <c r="I51" s="185">
        <f>IF(O38=M37,M39,IF(O38=M39,M37,0))</f>
        <v>0</v>
      </c>
      <c r="J51" s="186"/>
      <c r="K51" s="183">
        <v>-166</v>
      </c>
      <c r="L51" s="184">
        <f>IF(D51=B50,B52,IF(D51=B52,B50,0))</f>
        <v>0</v>
      </c>
      <c r="M51" s="193">
        <f>IF(E51=C50,C52,IF(E51=C52,C50,0))</f>
        <v>0</v>
      </c>
      <c r="N51" s="194"/>
      <c r="O51" s="183"/>
      <c r="P51" s="183"/>
      <c r="Q51" s="229"/>
      <c r="R51" s="231"/>
      <c r="S51" s="231" t="s">
        <v>129</v>
      </c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</row>
    <row r="52" spans="1:30" ht="10.5" customHeight="1">
      <c r="A52" s="183">
        <v>-95</v>
      </c>
      <c r="B52" s="184">
        <f>IF(3Д9!F68=3Д9!D67,3Д9!D69,IF(3Д9!F68=3Д9!D69,3Д9!D67,0))</f>
        <v>7797</v>
      </c>
      <c r="C52" s="193" t="str">
        <f>IF(3Д9!G68=3Д9!E67,3Д9!E69,IF(3Д9!G68=3Д9!E69,3Д9!E67,0))</f>
        <v>Гибаева* Камилла</v>
      </c>
      <c r="D52" s="194"/>
      <c r="E52" s="183"/>
      <c r="F52" s="183"/>
      <c r="G52" s="183"/>
      <c r="H52" s="183"/>
      <c r="I52" s="189">
        <v>187</v>
      </c>
      <c r="J52" s="190"/>
      <c r="K52" s="233"/>
      <c r="L52" s="234"/>
      <c r="M52" s="183"/>
      <c r="N52" s="183"/>
      <c r="O52" s="183">
        <v>-183</v>
      </c>
      <c r="P52" s="184">
        <f>IF(P40=N38,N42,IF(P40=N42,N38,0))</f>
        <v>0</v>
      </c>
      <c r="Q52" s="185">
        <f>IF(Q40=O38,O42,IF(Q40=O42,O38,0))</f>
        <v>0</v>
      </c>
      <c r="R52" s="183"/>
      <c r="S52" s="183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</row>
    <row r="53" spans="1:30" ht="10.5" customHeight="1">
      <c r="A53" s="183"/>
      <c r="B53" s="183"/>
      <c r="C53" s="183"/>
      <c r="D53" s="183"/>
      <c r="E53" s="215"/>
      <c r="F53" s="215"/>
      <c r="G53" s="183">
        <v>-180</v>
      </c>
      <c r="H53" s="184">
        <f>IF(N42=L41,L43,IF(N42=L43,L41,0))</f>
        <v>0</v>
      </c>
      <c r="I53" s="193">
        <f>IF(O42=M41,M43,IF(O42=M43,M41,0))</f>
        <v>0</v>
      </c>
      <c r="J53" s="194"/>
      <c r="K53" s="189"/>
      <c r="L53" s="215"/>
      <c r="M53" s="183"/>
      <c r="N53" s="183"/>
      <c r="O53" s="183"/>
      <c r="P53" s="183"/>
      <c r="Q53" s="189">
        <v>186</v>
      </c>
      <c r="R53" s="200"/>
      <c r="S53" s="233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</row>
    <row r="54" spans="1:30" ht="10.5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9">
        <v>189</v>
      </c>
      <c r="L54" s="190"/>
      <c r="M54" s="233"/>
      <c r="N54" s="234"/>
      <c r="O54" s="183">
        <v>-184</v>
      </c>
      <c r="P54" s="184">
        <f>IF(P48=N46,N50,IF(P48=N50,N46,0))</f>
        <v>0</v>
      </c>
      <c r="Q54" s="193">
        <f>IF(Q48=O46,O50,IF(Q48=O50,O46,0))</f>
        <v>0</v>
      </c>
      <c r="R54" s="231"/>
      <c r="S54" s="231" t="s">
        <v>130</v>
      </c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</row>
    <row r="55" spans="1:30" ht="10.5" customHeight="1">
      <c r="A55" s="183">
        <v>-64</v>
      </c>
      <c r="B55" s="184">
        <f>IF(3Д9!D7=3Д9!B6,3Д9!B8,IF(3Д9!D7=3Д9!B8,3Д9!B6,0))</f>
        <v>0</v>
      </c>
      <c r="C55" s="185" t="str">
        <f>IF(3Д9!E7=3Д9!C6,3Д9!C8,IF(3Д9!E7=3Д9!C8,3Д9!C6,0))</f>
        <v>_</v>
      </c>
      <c r="D55" s="186"/>
      <c r="E55" s="183"/>
      <c r="F55" s="183"/>
      <c r="G55" s="183">
        <v>-181</v>
      </c>
      <c r="H55" s="184">
        <f>IF(N46=L45,L47,IF(N46=L47,L45,0))</f>
        <v>0</v>
      </c>
      <c r="I55" s="185">
        <f>IF(O46=M45,M47,IF(O46=M47,M45,0))</f>
        <v>0</v>
      </c>
      <c r="J55" s="186"/>
      <c r="K55" s="189"/>
      <c r="L55" s="194"/>
      <c r="M55" s="231" t="s">
        <v>131</v>
      </c>
      <c r="N55" s="231"/>
      <c r="O55" s="183"/>
      <c r="P55" s="183"/>
      <c r="Q55" s="183">
        <v>-186</v>
      </c>
      <c r="R55" s="184">
        <f>IF(R53=P52,P54,IF(R53=P54,P52,0))</f>
        <v>0</v>
      </c>
      <c r="S55" s="185">
        <f>IF(S53=Q52,Q54,IF(S53=Q54,Q52,0))</f>
        <v>0</v>
      </c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</row>
    <row r="56" spans="1:30" ht="10.5" customHeight="1">
      <c r="A56" s="183"/>
      <c r="B56" s="183"/>
      <c r="C56" s="189">
        <v>191</v>
      </c>
      <c r="D56" s="190"/>
      <c r="E56" s="211"/>
      <c r="F56" s="212"/>
      <c r="G56" s="183"/>
      <c r="H56" s="183"/>
      <c r="I56" s="189">
        <v>188</v>
      </c>
      <c r="J56" s="190"/>
      <c r="K56" s="235"/>
      <c r="L56" s="234"/>
      <c r="M56" s="183"/>
      <c r="N56" s="183"/>
      <c r="O56" s="183">
        <v>-187</v>
      </c>
      <c r="P56" s="184">
        <f>IF(J52=H51,H53,IF(J52=H53,H51,0))</f>
        <v>0</v>
      </c>
      <c r="Q56" s="185">
        <f>IF(K52=I51,I53,IF(K52=I53,I51,0))</f>
        <v>0</v>
      </c>
      <c r="R56" s="231"/>
      <c r="S56" s="231" t="s">
        <v>132</v>
      </c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</row>
    <row r="57" spans="1:30" ht="10.5" customHeight="1">
      <c r="A57" s="183">
        <v>-65</v>
      </c>
      <c r="B57" s="184">
        <f>IF(3Д9!D11=3Д9!B10,3Д9!B12,IF(3Д9!D11=3Д9!B12,3Д9!B10,0))</f>
        <v>0</v>
      </c>
      <c r="C57" s="193">
        <f>IF(3Д9!E11=3Д9!C10,3Д9!C12,IF(3Д9!E11=3Д9!C12,3Д9!C10,0))</f>
        <v>0</v>
      </c>
      <c r="D57" s="194"/>
      <c r="E57" s="189"/>
      <c r="F57" s="215"/>
      <c r="G57" s="183">
        <v>-182</v>
      </c>
      <c r="H57" s="184">
        <f>IF(N50=L49,L51,IF(N50=L51,L49,0))</f>
        <v>0</v>
      </c>
      <c r="I57" s="193">
        <f>IF(O50=M49,M51,IF(O50=M51,M49,0))</f>
        <v>0</v>
      </c>
      <c r="J57" s="194"/>
      <c r="K57" s="183">
        <v>-189</v>
      </c>
      <c r="L57" s="184">
        <f>IF(L54=J52,J56,IF(L54=J56,J52,0))</f>
        <v>0</v>
      </c>
      <c r="M57" s="185">
        <f>IF(M54=K52,K56,IF(M54=K56,K52,0))</f>
        <v>0</v>
      </c>
      <c r="N57" s="186"/>
      <c r="O57" s="183"/>
      <c r="P57" s="183"/>
      <c r="Q57" s="189">
        <v>190</v>
      </c>
      <c r="R57" s="200"/>
      <c r="S57" s="233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</row>
    <row r="58" spans="1:30" ht="10.5" customHeight="1">
      <c r="A58" s="183"/>
      <c r="B58" s="183"/>
      <c r="C58" s="183"/>
      <c r="D58" s="183"/>
      <c r="E58" s="189">
        <v>199</v>
      </c>
      <c r="F58" s="190"/>
      <c r="G58" s="211"/>
      <c r="H58" s="212"/>
      <c r="I58" s="183"/>
      <c r="J58" s="183"/>
      <c r="K58" s="229"/>
      <c r="L58" s="229"/>
      <c r="M58" s="231" t="s">
        <v>133</v>
      </c>
      <c r="N58" s="231"/>
      <c r="O58" s="183">
        <v>-188</v>
      </c>
      <c r="P58" s="184">
        <f>IF(J56=H55,H57,IF(J56=H57,H55,0))</f>
        <v>0</v>
      </c>
      <c r="Q58" s="193">
        <f>IF(K56=I55,I57,IF(K56=I57,I55,0))</f>
        <v>0</v>
      </c>
      <c r="R58" s="231"/>
      <c r="S58" s="231" t="s">
        <v>134</v>
      </c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</row>
    <row r="59" spans="1:30" ht="10.5" customHeight="1">
      <c r="A59" s="183">
        <v>-66</v>
      </c>
      <c r="B59" s="184">
        <f>IF(3Д9!D15=3Д9!B14,3Д9!B16,IF(3Д9!D15=3Д9!B16,3Д9!B14,0))</f>
        <v>0</v>
      </c>
      <c r="C59" s="185">
        <f>IF(3Д9!E15=3Д9!C14,3Д9!C16,IF(3Д9!E15=3Д9!C16,3Д9!C14,0))</f>
        <v>0</v>
      </c>
      <c r="D59" s="212"/>
      <c r="E59" s="189"/>
      <c r="F59" s="194"/>
      <c r="G59" s="189"/>
      <c r="H59" s="215"/>
      <c r="I59" s="183">
        <v>-203</v>
      </c>
      <c r="J59" s="184">
        <f>IF(H62=F58,F66,IF(H62=F66,F58,0))</f>
        <v>0</v>
      </c>
      <c r="K59" s="185">
        <f>IF(I62=G58,G66,IF(I62=G66,G58,0))</f>
        <v>0</v>
      </c>
      <c r="L59" s="186"/>
      <c r="M59" s="183"/>
      <c r="N59" s="183"/>
      <c r="O59" s="183"/>
      <c r="P59" s="183"/>
      <c r="Q59" s="183">
        <v>-190</v>
      </c>
      <c r="R59" s="184">
        <f>IF(R57=P56,P58,IF(R57=P58,P56,0))</f>
        <v>0</v>
      </c>
      <c r="S59" s="185">
        <f>IF(S57=Q56,Q58,IF(S57=Q58,Q56,0))</f>
        <v>0</v>
      </c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</row>
    <row r="60" spans="1:30" ht="10.5" customHeight="1">
      <c r="A60" s="183"/>
      <c r="B60" s="183"/>
      <c r="C60" s="189">
        <v>192</v>
      </c>
      <c r="D60" s="190"/>
      <c r="E60" s="224"/>
      <c r="F60" s="183"/>
      <c r="G60" s="189"/>
      <c r="H60" s="215"/>
      <c r="I60" s="183"/>
      <c r="J60" s="183"/>
      <c r="K60" s="189">
        <v>206</v>
      </c>
      <c r="L60" s="190"/>
      <c r="M60" s="233"/>
      <c r="N60" s="234"/>
      <c r="O60" s="183"/>
      <c r="P60" s="183"/>
      <c r="Q60" s="183"/>
      <c r="R60" s="231"/>
      <c r="S60" s="231" t="s">
        <v>135</v>
      </c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</row>
    <row r="61" spans="1:30" ht="10.5" customHeight="1">
      <c r="A61" s="183">
        <v>-67</v>
      </c>
      <c r="B61" s="184">
        <f>IF(3Д9!D19=3Д9!B18,3Д9!B20,IF(3Д9!D19=3Д9!B20,3Д9!B18,0))</f>
        <v>0</v>
      </c>
      <c r="C61" s="193">
        <f>IF(3Д9!E19=3Д9!C18,3Д9!C20,IF(3Д9!E19=3Д9!C20,3Д9!C18,0))</f>
        <v>0</v>
      </c>
      <c r="D61" s="194"/>
      <c r="E61" s="183"/>
      <c r="F61" s="183"/>
      <c r="G61" s="189"/>
      <c r="H61" s="215"/>
      <c r="I61" s="183">
        <v>-204</v>
      </c>
      <c r="J61" s="184">
        <f>IF(H78=F74,F82,IF(H78=F82,F74,0))</f>
        <v>0</v>
      </c>
      <c r="K61" s="193">
        <f>IF(I78=G74,G82,IF(I78=G82,G74,0))</f>
        <v>0</v>
      </c>
      <c r="L61" s="194"/>
      <c r="M61" s="231" t="s">
        <v>136</v>
      </c>
      <c r="N61" s="231"/>
      <c r="O61" s="183"/>
      <c r="P61" s="183"/>
      <c r="Q61" s="183"/>
      <c r="R61" s="183"/>
      <c r="S61" s="183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</row>
    <row r="62" spans="1:30" ht="10.5" customHeight="1">
      <c r="A62" s="183"/>
      <c r="B62" s="183"/>
      <c r="C62" s="183"/>
      <c r="D62" s="183"/>
      <c r="E62" s="215"/>
      <c r="F62" s="215"/>
      <c r="G62" s="189">
        <v>203</v>
      </c>
      <c r="H62" s="190"/>
      <c r="I62" s="211"/>
      <c r="J62" s="212"/>
      <c r="K62" s="183">
        <v>-206</v>
      </c>
      <c r="L62" s="184">
        <f>IF(L60=J59,J61,IF(L60=J61,J59,0))</f>
        <v>0</v>
      </c>
      <c r="M62" s="185">
        <f>IF(M60=K59,K61,IF(M60=K61,K59,0))</f>
        <v>0</v>
      </c>
      <c r="N62" s="186"/>
      <c r="O62" s="183"/>
      <c r="P62" s="183"/>
      <c r="Q62" s="183"/>
      <c r="R62" s="183"/>
      <c r="S62" s="183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</row>
    <row r="63" spans="1:30" ht="10.5" customHeight="1">
      <c r="A63" s="183">
        <v>-68</v>
      </c>
      <c r="B63" s="184">
        <f>IF(3Д9!D23=3Д9!B22,3Д9!B24,IF(3Д9!D23=3Д9!B24,3Д9!B22,0))</f>
        <v>0</v>
      </c>
      <c r="C63" s="185">
        <f>IF(3Д9!E23=3Д9!C22,3Д9!C24,IF(3Д9!E23=3Д9!C24,3Д9!C22,0))</f>
        <v>0</v>
      </c>
      <c r="D63" s="212"/>
      <c r="E63" s="183"/>
      <c r="F63" s="183"/>
      <c r="G63" s="189"/>
      <c r="H63" s="194"/>
      <c r="I63" s="189"/>
      <c r="J63" s="215"/>
      <c r="K63" s="229"/>
      <c r="L63" s="229"/>
      <c r="M63" s="231" t="s">
        <v>137</v>
      </c>
      <c r="N63" s="231"/>
      <c r="O63" s="183"/>
      <c r="P63" s="183"/>
      <c r="Q63" s="183"/>
      <c r="R63" s="183"/>
      <c r="S63" s="183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</row>
    <row r="64" spans="1:30" ht="10.5" customHeight="1">
      <c r="A64" s="183"/>
      <c r="B64" s="183"/>
      <c r="C64" s="189">
        <v>193</v>
      </c>
      <c r="D64" s="190"/>
      <c r="E64" s="211"/>
      <c r="F64" s="212"/>
      <c r="G64" s="189"/>
      <c r="H64" s="183"/>
      <c r="I64" s="189"/>
      <c r="J64" s="215"/>
      <c r="K64" s="229"/>
      <c r="L64" s="229"/>
      <c r="M64" s="229"/>
      <c r="N64" s="229"/>
      <c r="O64" s="229"/>
      <c r="P64" s="229"/>
      <c r="Q64" s="229"/>
      <c r="R64" s="229"/>
      <c r="S64" s="22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</row>
    <row r="65" spans="1:30" ht="10.5" customHeight="1">
      <c r="A65" s="183">
        <v>-69</v>
      </c>
      <c r="B65" s="184">
        <f>IF(3Д9!D27=3Д9!B26,3Д9!B28,IF(3Д9!D27=3Д9!B28,3Д9!B26,0))</f>
        <v>0</v>
      </c>
      <c r="C65" s="193">
        <f>IF(3Д9!E27=3Д9!C26,3Д9!C28,IF(3Д9!E27=3Д9!C28,3Д9!C26,0))</f>
        <v>0</v>
      </c>
      <c r="D65" s="194"/>
      <c r="E65" s="189"/>
      <c r="F65" s="215"/>
      <c r="G65" s="189"/>
      <c r="H65" s="183"/>
      <c r="I65" s="189"/>
      <c r="J65" s="215"/>
      <c r="K65" s="183"/>
      <c r="L65" s="183"/>
      <c r="M65" s="183">
        <v>-199</v>
      </c>
      <c r="N65" s="184">
        <f>IF(F58=D56,D60,IF(F58=D60,D56,0))</f>
        <v>0</v>
      </c>
      <c r="O65" s="185">
        <f>IF(G58=E56,E60,IF(G58=E60,E56,0))</f>
        <v>0</v>
      </c>
      <c r="P65" s="186"/>
      <c r="Q65" s="183"/>
      <c r="R65" s="183"/>
      <c r="S65" s="183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</row>
    <row r="66" spans="1:30" ht="10.5" customHeight="1">
      <c r="A66" s="183"/>
      <c r="B66" s="183"/>
      <c r="C66" s="183"/>
      <c r="D66" s="183"/>
      <c r="E66" s="189">
        <v>200</v>
      </c>
      <c r="F66" s="190"/>
      <c r="G66" s="224"/>
      <c r="H66" s="215"/>
      <c r="I66" s="189"/>
      <c r="J66" s="215"/>
      <c r="K66" s="183"/>
      <c r="L66" s="183"/>
      <c r="M66" s="183"/>
      <c r="N66" s="183"/>
      <c r="O66" s="189">
        <v>207</v>
      </c>
      <c r="P66" s="190"/>
      <c r="Q66" s="211"/>
      <c r="R66" s="183"/>
      <c r="S66" s="183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</row>
    <row r="67" spans="1:30" ht="10.5" customHeight="1">
      <c r="A67" s="183">
        <v>-70</v>
      </c>
      <c r="B67" s="184">
        <f>IF(3Д9!D31=3Д9!B30,3Д9!B32,IF(3Д9!D31=3Д9!B32,3Д9!B30,0))</f>
        <v>0</v>
      </c>
      <c r="C67" s="185">
        <f>IF(3Д9!E31=3Д9!C30,3Д9!C32,IF(3Д9!E31=3Д9!C32,3Д9!C30,0))</f>
        <v>0</v>
      </c>
      <c r="D67" s="212"/>
      <c r="E67" s="189"/>
      <c r="F67" s="194"/>
      <c r="G67" s="183"/>
      <c r="H67" s="183"/>
      <c r="I67" s="189"/>
      <c r="J67" s="215"/>
      <c r="K67" s="183"/>
      <c r="L67" s="183"/>
      <c r="M67" s="183">
        <v>-200</v>
      </c>
      <c r="N67" s="184">
        <f>IF(F66=D64,D68,IF(F66=D68,D64,0))</f>
        <v>0</v>
      </c>
      <c r="O67" s="193">
        <f>IF(G66=E64,E68,IF(G66=E68,E64,0))</f>
        <v>0</v>
      </c>
      <c r="P67" s="194"/>
      <c r="Q67" s="189"/>
      <c r="R67" s="183"/>
      <c r="S67" s="183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</row>
    <row r="68" spans="1:30" ht="10.5" customHeight="1">
      <c r="A68" s="183"/>
      <c r="B68" s="183"/>
      <c r="C68" s="189">
        <v>194</v>
      </c>
      <c r="D68" s="190"/>
      <c r="E68" s="224"/>
      <c r="F68" s="183"/>
      <c r="G68" s="183"/>
      <c r="H68" s="183"/>
      <c r="I68" s="189"/>
      <c r="J68" s="215"/>
      <c r="K68" s="229"/>
      <c r="L68" s="229"/>
      <c r="M68" s="183"/>
      <c r="N68" s="183"/>
      <c r="O68" s="183"/>
      <c r="P68" s="183"/>
      <c r="Q68" s="189">
        <v>209</v>
      </c>
      <c r="R68" s="200"/>
      <c r="S68" s="211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</row>
    <row r="69" spans="1:30" ht="10.5" customHeight="1">
      <c r="A69" s="183">
        <v>-71</v>
      </c>
      <c r="B69" s="184">
        <f>IF(3Д9!D35=3Д9!B34,3Д9!B36,IF(3Д9!D35=3Д9!B36,3Д9!B34,0))</f>
        <v>0</v>
      </c>
      <c r="C69" s="193">
        <f>IF(3Д9!E35=3Д9!C34,3Д9!C36,IF(3Д9!E35=3Д9!C36,3Д9!C34,0))</f>
        <v>0</v>
      </c>
      <c r="D69" s="194"/>
      <c r="E69" s="183"/>
      <c r="F69" s="183"/>
      <c r="G69" s="183"/>
      <c r="H69" s="184"/>
      <c r="I69" s="245"/>
      <c r="J69" s="215"/>
      <c r="K69" s="207"/>
      <c r="L69" s="207"/>
      <c r="M69" s="183">
        <v>-201</v>
      </c>
      <c r="N69" s="184">
        <f>IF(F74=D72,D76,IF(F74=D76,D72,0))</f>
        <v>0</v>
      </c>
      <c r="O69" s="185">
        <f>IF(G74=E72,E76,IF(G74=E76,E72,0))</f>
        <v>0</v>
      </c>
      <c r="P69" s="186"/>
      <c r="Q69" s="189"/>
      <c r="R69" s="231"/>
      <c r="S69" s="231" t="s">
        <v>138</v>
      </c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</row>
    <row r="70" spans="1:30" ht="10.5" customHeight="1">
      <c r="A70" s="183"/>
      <c r="B70" s="183"/>
      <c r="C70" s="183"/>
      <c r="D70" s="183"/>
      <c r="E70" s="215"/>
      <c r="F70" s="215"/>
      <c r="G70" s="183"/>
      <c r="H70" s="240"/>
      <c r="I70" s="241" t="s">
        <v>139</v>
      </c>
      <c r="J70" s="242"/>
      <c r="K70" s="183"/>
      <c r="L70" s="183"/>
      <c r="M70" s="183"/>
      <c r="N70" s="183"/>
      <c r="O70" s="189">
        <v>208</v>
      </c>
      <c r="P70" s="190"/>
      <c r="Q70" s="224"/>
      <c r="R70" s="183"/>
      <c r="S70" s="183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</row>
    <row r="71" spans="1:30" ht="10.5" customHeight="1">
      <c r="A71" s="183">
        <v>-72</v>
      </c>
      <c r="B71" s="184">
        <f>IF(3Д9!D39=3Д9!B38,3Д9!B40,IF(3Д9!D39=3Д9!B40,3Д9!B38,0))</f>
        <v>0</v>
      </c>
      <c r="C71" s="185">
        <f>IF(3Д9!E39=3Д9!C38,3Д9!C40,IF(3Д9!E39=3Д9!C40,3Д9!C38,0))</f>
        <v>0</v>
      </c>
      <c r="D71" s="212"/>
      <c r="E71" s="183"/>
      <c r="F71" s="183"/>
      <c r="G71" s="183"/>
      <c r="H71" s="215"/>
      <c r="I71" s="189">
        <v>205</v>
      </c>
      <c r="J71" s="215"/>
      <c r="K71" s="243"/>
      <c r="L71" s="243"/>
      <c r="M71" s="183">
        <v>-202</v>
      </c>
      <c r="N71" s="184">
        <f>IF(F82=D80,D84,IF(F82=D84,D80,0))</f>
        <v>0</v>
      </c>
      <c r="O71" s="193">
        <f>IF(G82=E80,E84,IF(G82=E84,E80,0))</f>
        <v>0</v>
      </c>
      <c r="P71" s="194"/>
      <c r="Q71" s="183">
        <v>-209</v>
      </c>
      <c r="R71" s="184">
        <f>IF(R68=P66,P70,IF(R68=P70,P66,0))</f>
        <v>0</v>
      </c>
      <c r="S71" s="185">
        <f>IF(S68=Q66,Q70,IF(S68=Q70,Q66,0))</f>
        <v>0</v>
      </c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</row>
    <row r="72" spans="1:30" ht="10.5" customHeight="1">
      <c r="A72" s="183"/>
      <c r="B72" s="183"/>
      <c r="C72" s="189">
        <v>195</v>
      </c>
      <c r="D72" s="190"/>
      <c r="E72" s="211"/>
      <c r="F72" s="212"/>
      <c r="G72" s="183"/>
      <c r="H72" s="184">
        <f>IF(H69=H62,H78,IF(H69=H78,H62,0))</f>
        <v>0</v>
      </c>
      <c r="I72" s="246">
        <f>IF(I69=I62,I78,IF(I69=I78,I62,0))</f>
        <v>0</v>
      </c>
      <c r="J72" s="244"/>
      <c r="K72" s="183">
        <v>-191</v>
      </c>
      <c r="L72" s="184">
        <f>IF(D56=B55,B57,IF(D56=B57,B55,0))</f>
        <v>0</v>
      </c>
      <c r="M72" s="185" t="str">
        <f>IF(E56=C55,C57,IF(E56=C57,C55,0))</f>
        <v>_</v>
      </c>
      <c r="N72" s="186"/>
      <c r="O72" s="183"/>
      <c r="P72" s="183"/>
      <c r="Q72" s="229"/>
      <c r="R72" s="231"/>
      <c r="S72" s="231" t="s">
        <v>140</v>
      </c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</row>
    <row r="73" spans="1:30" ht="10.5" customHeight="1">
      <c r="A73" s="183">
        <v>-73</v>
      </c>
      <c r="B73" s="184">
        <f>IF(3Д9!D43=3Д9!B42,3Д9!B44,IF(3Д9!D43=3Д9!B44,3Д9!B42,0))</f>
        <v>0</v>
      </c>
      <c r="C73" s="193">
        <f>IF(3Д9!E43=3Д9!C42,3Д9!C44,IF(3Д9!E43=3Д9!C44,3Д9!C42,0))</f>
        <v>0</v>
      </c>
      <c r="D73" s="194"/>
      <c r="E73" s="189"/>
      <c r="F73" s="215"/>
      <c r="G73" s="183"/>
      <c r="H73" s="183"/>
      <c r="I73" s="241" t="s">
        <v>141</v>
      </c>
      <c r="J73" s="242"/>
      <c r="K73" s="183"/>
      <c r="L73" s="183"/>
      <c r="M73" s="189">
        <v>211</v>
      </c>
      <c r="N73" s="190"/>
      <c r="O73" s="211"/>
      <c r="P73" s="212"/>
      <c r="Q73" s="183"/>
      <c r="R73" s="183"/>
      <c r="S73" s="183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</row>
    <row r="74" spans="1:30" ht="10.5" customHeight="1">
      <c r="A74" s="183"/>
      <c r="B74" s="183"/>
      <c r="C74" s="183"/>
      <c r="D74" s="183"/>
      <c r="E74" s="189">
        <v>201</v>
      </c>
      <c r="F74" s="190"/>
      <c r="G74" s="211"/>
      <c r="H74" s="212"/>
      <c r="I74" s="189"/>
      <c r="J74" s="215"/>
      <c r="K74" s="183">
        <v>-192</v>
      </c>
      <c r="L74" s="184">
        <f>IF(D60=B59,B61,IF(D60=B61,B59,0))</f>
        <v>0</v>
      </c>
      <c r="M74" s="193">
        <f>IF(E60=C59,C61,IF(E60=C61,C59,0))</f>
        <v>0</v>
      </c>
      <c r="N74" s="194"/>
      <c r="O74" s="189"/>
      <c r="P74" s="215"/>
      <c r="Q74" s="183"/>
      <c r="R74" s="183"/>
      <c r="S74" s="183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</row>
    <row r="75" spans="1:30" ht="10.5" customHeight="1">
      <c r="A75" s="183">
        <v>-74</v>
      </c>
      <c r="B75" s="184">
        <f>IF(3Д9!D47=3Д9!B46,3Д9!B48,IF(3Д9!D47=3Д9!B48,3Д9!B46,0))</f>
        <v>0</v>
      </c>
      <c r="C75" s="185">
        <f>IF(3Д9!E47=3Д9!C46,3Д9!C48,IF(3Д9!E47=3Д9!C48,3Д9!C46,0))</f>
        <v>0</v>
      </c>
      <c r="D75" s="212"/>
      <c r="E75" s="189"/>
      <c r="F75" s="194"/>
      <c r="G75" s="189"/>
      <c r="H75" s="215"/>
      <c r="I75" s="189"/>
      <c r="J75" s="215"/>
      <c r="K75" s="183"/>
      <c r="L75" s="183"/>
      <c r="M75" s="183"/>
      <c r="N75" s="183"/>
      <c r="O75" s="189">
        <v>215</v>
      </c>
      <c r="P75" s="190"/>
      <c r="Q75" s="211"/>
      <c r="R75" s="183"/>
      <c r="S75" s="183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</row>
    <row r="76" spans="1:30" ht="10.5" customHeight="1">
      <c r="A76" s="183"/>
      <c r="B76" s="183"/>
      <c r="C76" s="189">
        <v>196</v>
      </c>
      <c r="D76" s="190"/>
      <c r="E76" s="224"/>
      <c r="F76" s="183"/>
      <c r="G76" s="189"/>
      <c r="H76" s="215"/>
      <c r="I76" s="189"/>
      <c r="J76" s="215"/>
      <c r="K76" s="183">
        <v>-193</v>
      </c>
      <c r="L76" s="184">
        <f>IF(D64=B63,B65,IF(D64=B65,B63,0))</f>
        <v>0</v>
      </c>
      <c r="M76" s="185">
        <f>IF(E64=C63,C65,IF(E64=C65,C63,0))</f>
        <v>0</v>
      </c>
      <c r="N76" s="186"/>
      <c r="O76" s="189"/>
      <c r="P76" s="194"/>
      <c r="Q76" s="189"/>
      <c r="R76" s="183"/>
      <c r="S76" s="183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</row>
    <row r="77" spans="1:30" ht="10.5" customHeight="1">
      <c r="A77" s="183">
        <v>-75</v>
      </c>
      <c r="B77" s="184">
        <f>IF(3Д9!D51=3Д9!B50,3Д9!B52,IF(3Д9!D51=3Д9!B52,3Д9!B50,0))</f>
        <v>0</v>
      </c>
      <c r="C77" s="193">
        <f>IF(3Д9!E51=3Д9!C50,3Д9!C52,IF(3Д9!E51=3Д9!C52,3Д9!C50,0))</f>
        <v>0</v>
      </c>
      <c r="D77" s="194"/>
      <c r="E77" s="183"/>
      <c r="F77" s="183"/>
      <c r="G77" s="189"/>
      <c r="H77" s="215"/>
      <c r="I77" s="189"/>
      <c r="J77" s="215"/>
      <c r="K77" s="183"/>
      <c r="L77" s="183"/>
      <c r="M77" s="189">
        <v>212</v>
      </c>
      <c r="N77" s="190"/>
      <c r="O77" s="224"/>
      <c r="P77" s="183"/>
      <c r="Q77" s="189"/>
      <c r="R77" s="183"/>
      <c r="S77" s="183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</row>
    <row r="78" spans="1:30" ht="10.5" customHeight="1">
      <c r="A78" s="183"/>
      <c r="B78" s="183"/>
      <c r="C78" s="183"/>
      <c r="D78" s="183"/>
      <c r="E78" s="215"/>
      <c r="F78" s="215"/>
      <c r="G78" s="189">
        <v>204</v>
      </c>
      <c r="H78" s="190"/>
      <c r="I78" s="224"/>
      <c r="J78" s="212"/>
      <c r="K78" s="183">
        <v>-194</v>
      </c>
      <c r="L78" s="184">
        <f>IF(D68=B67,B69,IF(D68=B69,B67,0))</f>
        <v>0</v>
      </c>
      <c r="M78" s="193">
        <f>IF(E68=C67,C69,IF(E68=C69,C67,0))</f>
        <v>0</v>
      </c>
      <c r="N78" s="194"/>
      <c r="O78" s="183"/>
      <c r="P78" s="183"/>
      <c r="Q78" s="189"/>
      <c r="R78" s="183"/>
      <c r="S78" s="183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</row>
    <row r="79" spans="1:30" ht="10.5" customHeight="1">
      <c r="A79" s="183">
        <v>-76</v>
      </c>
      <c r="B79" s="184">
        <f>IF(3Д9!D55=3Д9!B54,3Д9!B56,IF(3Д9!D55=3Д9!B56,3Д9!B54,0))</f>
        <v>0</v>
      </c>
      <c r="C79" s="185">
        <f>IF(3Д9!E55=3Д9!C54,3Д9!C56,IF(3Д9!E55=3Д9!C56,3Д9!C54,0))</f>
        <v>0</v>
      </c>
      <c r="D79" s="212"/>
      <c r="E79" s="183"/>
      <c r="F79" s="183"/>
      <c r="G79" s="189"/>
      <c r="H79" s="194"/>
      <c r="I79" s="183"/>
      <c r="J79" s="183"/>
      <c r="K79" s="183"/>
      <c r="L79" s="183"/>
      <c r="M79" s="183"/>
      <c r="N79" s="183"/>
      <c r="O79" s="183"/>
      <c r="P79" s="215"/>
      <c r="Q79" s="189">
        <v>217</v>
      </c>
      <c r="R79" s="200"/>
      <c r="S79" s="211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</row>
    <row r="80" spans="1:30" ht="10.5" customHeight="1">
      <c r="A80" s="183"/>
      <c r="B80" s="183"/>
      <c r="C80" s="189">
        <v>197</v>
      </c>
      <c r="D80" s="190"/>
      <c r="E80" s="211"/>
      <c r="F80" s="212"/>
      <c r="G80" s="189"/>
      <c r="H80" s="183"/>
      <c r="I80" s="183"/>
      <c r="J80" s="183"/>
      <c r="K80" s="183">
        <v>-195</v>
      </c>
      <c r="L80" s="184">
        <f>IF(D72=B71,B73,IF(D72=B73,B71,0))</f>
        <v>0</v>
      </c>
      <c r="M80" s="185">
        <f>IF(E72=C71,C73,IF(E72=C73,C71,0))</f>
        <v>0</v>
      </c>
      <c r="N80" s="186"/>
      <c r="O80" s="183"/>
      <c r="P80" s="183"/>
      <c r="Q80" s="189"/>
      <c r="R80" s="231"/>
      <c r="S80" s="231" t="s">
        <v>142</v>
      </c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</row>
    <row r="81" spans="1:30" ht="10.5" customHeight="1">
      <c r="A81" s="183">
        <v>-77</v>
      </c>
      <c r="B81" s="184">
        <f>IF(3Д9!D59=3Д9!B58,3Д9!B60,IF(3Д9!D59=3Д9!B60,3Д9!B58,0))</f>
        <v>0</v>
      </c>
      <c r="C81" s="193">
        <f>IF(3Д9!E59=3Д9!C58,3Д9!C60,IF(3Д9!E59=3Д9!C60,3Д9!C58,0))</f>
        <v>0</v>
      </c>
      <c r="D81" s="194"/>
      <c r="E81" s="189"/>
      <c r="F81" s="215"/>
      <c r="G81" s="189"/>
      <c r="H81" s="183"/>
      <c r="I81" s="183"/>
      <c r="J81" s="183"/>
      <c r="K81" s="183"/>
      <c r="L81" s="183"/>
      <c r="M81" s="189">
        <v>213</v>
      </c>
      <c r="N81" s="190"/>
      <c r="O81" s="211"/>
      <c r="P81" s="212"/>
      <c r="Q81" s="189"/>
      <c r="R81" s="183"/>
      <c r="S81" s="183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</row>
    <row r="82" spans="1:30" ht="10.5" customHeight="1">
      <c r="A82" s="183"/>
      <c r="B82" s="183"/>
      <c r="C82" s="183"/>
      <c r="D82" s="183"/>
      <c r="E82" s="189">
        <v>202</v>
      </c>
      <c r="F82" s="190"/>
      <c r="G82" s="224"/>
      <c r="H82" s="215"/>
      <c r="I82" s="183"/>
      <c r="J82" s="183"/>
      <c r="K82" s="183">
        <v>-196</v>
      </c>
      <c r="L82" s="184">
        <f>IF(D76=B75,B77,IF(D76=B77,B75,0))</f>
        <v>0</v>
      </c>
      <c r="M82" s="193">
        <f>IF(E76=C75,C77,IF(E76=C77,C75,0))</f>
        <v>0</v>
      </c>
      <c r="N82" s="194"/>
      <c r="O82" s="189"/>
      <c r="P82" s="215"/>
      <c r="Q82" s="189"/>
      <c r="R82" s="183"/>
      <c r="S82" s="183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</row>
    <row r="83" spans="1:30" ht="10.5" customHeight="1">
      <c r="A83" s="183">
        <v>-78</v>
      </c>
      <c r="B83" s="184">
        <f>IF(3Д9!D63=3Д9!B62,3Д9!B64,IF(3Д9!D63=3Д9!B64,3Д9!B62,0))</f>
        <v>0</v>
      </c>
      <c r="C83" s="185">
        <f>IF(3Д9!E63=3Д9!C62,3Д9!C64,IF(3Д9!E63=3Д9!C64,3Д9!C62,0))</f>
        <v>0</v>
      </c>
      <c r="D83" s="212"/>
      <c r="E83" s="189"/>
      <c r="F83" s="194"/>
      <c r="G83" s="183"/>
      <c r="H83" s="183"/>
      <c r="I83" s="183"/>
      <c r="J83" s="183"/>
      <c r="K83" s="183"/>
      <c r="L83" s="183"/>
      <c r="M83" s="183"/>
      <c r="N83" s="183"/>
      <c r="O83" s="189">
        <v>216</v>
      </c>
      <c r="P83" s="190"/>
      <c r="Q83" s="224"/>
      <c r="R83" s="183"/>
      <c r="S83" s="183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</row>
    <row r="84" spans="1:30" ht="10.5" customHeight="1">
      <c r="A84" s="183"/>
      <c r="B84" s="183"/>
      <c r="C84" s="189">
        <v>198</v>
      </c>
      <c r="D84" s="190"/>
      <c r="E84" s="224"/>
      <c r="F84" s="183"/>
      <c r="G84" s="183"/>
      <c r="H84" s="183"/>
      <c r="I84" s="183"/>
      <c r="J84" s="183"/>
      <c r="K84" s="183">
        <v>-197</v>
      </c>
      <c r="L84" s="184">
        <f>IF(D80=B79,B81,IF(D80=B81,B79,0))</f>
        <v>0</v>
      </c>
      <c r="M84" s="185">
        <f>IF(E80=C79,C81,IF(E80=C81,C79,0))</f>
        <v>0</v>
      </c>
      <c r="N84" s="186"/>
      <c r="O84" s="189"/>
      <c r="P84" s="194"/>
      <c r="Q84" s="183"/>
      <c r="R84" s="183"/>
      <c r="S84" s="183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</row>
    <row r="85" spans="1:30" ht="10.5" customHeight="1">
      <c r="A85" s="183">
        <v>-79</v>
      </c>
      <c r="B85" s="184">
        <f>IF(3Д9!D67=3Д9!B66,3Д9!B68,IF(3Д9!D67=3Д9!B68,3Д9!B66,0))</f>
        <v>0</v>
      </c>
      <c r="C85" s="193" t="str">
        <f>IF(3Д9!E67=3Д9!C66,3Д9!C68,IF(3Д9!E67=3Д9!C68,3Д9!C66,0))</f>
        <v>_</v>
      </c>
      <c r="D85" s="194"/>
      <c r="E85" s="183"/>
      <c r="F85" s="183"/>
      <c r="G85" s="183"/>
      <c r="H85" s="183"/>
      <c r="I85" s="183"/>
      <c r="J85" s="183"/>
      <c r="K85" s="183"/>
      <c r="L85" s="183"/>
      <c r="M85" s="189">
        <v>214</v>
      </c>
      <c r="N85" s="190"/>
      <c r="O85" s="224"/>
      <c r="P85" s="183"/>
      <c r="Q85" s="183">
        <v>-217</v>
      </c>
      <c r="R85" s="184">
        <f>IF(R79=P75,P83,IF(R79=P83,P75,0))</f>
        <v>0</v>
      </c>
      <c r="S85" s="185">
        <f>IF(S79=Q75,Q83,IF(S79=Q83,Q75,0))</f>
        <v>0</v>
      </c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</row>
    <row r="86" spans="1:30" ht="10.5" customHeight="1">
      <c r="A86" s="183"/>
      <c r="B86" s="183"/>
      <c r="C86" s="183"/>
      <c r="D86" s="183"/>
      <c r="E86" s="215"/>
      <c r="F86" s="215"/>
      <c r="G86" s="183">
        <v>-207</v>
      </c>
      <c r="H86" s="184">
        <f>IF(P66=N65,N67,IF(P66=N67,N65,0))</f>
        <v>0</v>
      </c>
      <c r="I86" s="185">
        <f>IF(Q66=O65,O67,IF(Q66=O67,O65,0))</f>
        <v>0</v>
      </c>
      <c r="J86" s="186"/>
      <c r="K86" s="183">
        <v>-198</v>
      </c>
      <c r="L86" s="184">
        <f>IF(D84=B83,B85,IF(D84=B85,B83,0))</f>
        <v>0</v>
      </c>
      <c r="M86" s="193" t="str">
        <f>IF(E84=C83,C85,IF(E84=C85,C83,0))</f>
        <v>_</v>
      </c>
      <c r="N86" s="194"/>
      <c r="O86" s="183"/>
      <c r="P86" s="183"/>
      <c r="Q86" s="229"/>
      <c r="R86" s="231"/>
      <c r="S86" s="231" t="s">
        <v>143</v>
      </c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</row>
    <row r="87" spans="1:30" ht="10.5" customHeight="1">
      <c r="A87" s="183">
        <v>-211</v>
      </c>
      <c r="B87" s="184">
        <f>IF(N73=L72,L74,IF(N73=L74,L72,0))</f>
        <v>0</v>
      </c>
      <c r="C87" s="185" t="str">
        <f>IF(O73=M72,M74,IF(O73=M74,M72,0))</f>
        <v>_</v>
      </c>
      <c r="D87" s="212"/>
      <c r="E87" s="229"/>
      <c r="F87" s="229"/>
      <c r="G87" s="183"/>
      <c r="H87" s="183"/>
      <c r="I87" s="189">
        <v>210</v>
      </c>
      <c r="J87" s="200"/>
      <c r="K87" s="211"/>
      <c r="L87" s="212"/>
      <c r="M87" s="183"/>
      <c r="N87" s="183"/>
      <c r="O87" s="183"/>
      <c r="P87" s="183"/>
      <c r="Q87" s="183"/>
      <c r="R87" s="183"/>
      <c r="S87" s="183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</row>
    <row r="88" spans="1:30" ht="10.5" customHeight="1">
      <c r="A88" s="183"/>
      <c r="B88" s="183"/>
      <c r="C88" s="189">
        <v>219</v>
      </c>
      <c r="D88" s="190"/>
      <c r="E88" s="211"/>
      <c r="F88" s="212"/>
      <c r="G88" s="183">
        <v>-208</v>
      </c>
      <c r="H88" s="184">
        <f>IF(P70=N69,N71,IF(P70=N71,N69,0))</f>
        <v>0</v>
      </c>
      <c r="I88" s="193">
        <f>IF(Q70=O69,O71,IF(Q70=O71,O69,0))</f>
        <v>0</v>
      </c>
      <c r="J88" s="231"/>
      <c r="K88" s="231" t="s">
        <v>144</v>
      </c>
      <c r="L88" s="231"/>
      <c r="M88" s="183"/>
      <c r="N88" s="183"/>
      <c r="O88" s="183">
        <v>-215</v>
      </c>
      <c r="P88" s="184">
        <f>IF(P75=N73,N77,IF(P75=N77,N73,0))</f>
        <v>0</v>
      </c>
      <c r="Q88" s="185">
        <f>IF(Q75=O73,O77,IF(Q75=O77,O73,0))</f>
        <v>0</v>
      </c>
      <c r="R88" s="183"/>
      <c r="S88" s="183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</row>
    <row r="89" spans="1:30" ht="10.5" customHeight="1">
      <c r="A89" s="183">
        <v>-212</v>
      </c>
      <c r="B89" s="184">
        <f>IF(N77=L76,L78,IF(N77=L78,L76,0))</f>
        <v>0</v>
      </c>
      <c r="C89" s="193">
        <f>IF(O77=M76,M78,IF(O77=M78,M76,0))</f>
        <v>0</v>
      </c>
      <c r="D89" s="194"/>
      <c r="E89" s="189"/>
      <c r="F89" s="215"/>
      <c r="G89" s="183"/>
      <c r="H89" s="183"/>
      <c r="I89" s="183">
        <v>-210</v>
      </c>
      <c r="J89" s="184">
        <f>IF(J87=H86,H88,IF(J87=H88,H86,0))</f>
        <v>0</v>
      </c>
      <c r="K89" s="185">
        <f>IF(K87=I86,I88,IF(K87=I88,I86,0))</f>
        <v>0</v>
      </c>
      <c r="L89" s="186"/>
      <c r="M89" s="183"/>
      <c r="N89" s="183"/>
      <c r="O89" s="183"/>
      <c r="P89" s="183"/>
      <c r="Q89" s="189">
        <v>218</v>
      </c>
      <c r="R89" s="200"/>
      <c r="S89" s="211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</row>
    <row r="90" spans="1:30" ht="10.5" customHeight="1">
      <c r="A90" s="183"/>
      <c r="B90" s="183"/>
      <c r="C90" s="183"/>
      <c r="D90" s="183"/>
      <c r="E90" s="189">
        <v>221</v>
      </c>
      <c r="F90" s="190"/>
      <c r="G90" s="211"/>
      <c r="H90" s="212"/>
      <c r="I90" s="183"/>
      <c r="J90" s="183"/>
      <c r="K90" s="231" t="s">
        <v>145</v>
      </c>
      <c r="L90" s="231"/>
      <c r="M90" s="183"/>
      <c r="N90" s="183"/>
      <c r="O90" s="183">
        <v>-216</v>
      </c>
      <c r="P90" s="184">
        <f>IF(P83=N81,N85,IF(P83=N85,N81,0))</f>
        <v>0</v>
      </c>
      <c r="Q90" s="193">
        <f>IF(Q83=O81,O85,IF(Q83=O85,O81,0))</f>
        <v>0</v>
      </c>
      <c r="R90" s="231"/>
      <c r="S90" s="231" t="s">
        <v>146</v>
      </c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</row>
    <row r="91" spans="1:30" ht="10.5" customHeight="1">
      <c r="A91" s="183">
        <v>-213</v>
      </c>
      <c r="B91" s="184">
        <f>IF(N81=L80,L82,IF(N81=L82,L80,0))</f>
        <v>0</v>
      </c>
      <c r="C91" s="185">
        <f>IF(O81=M80,M82,IF(O81=M82,M80,0))</f>
        <v>0</v>
      </c>
      <c r="D91" s="212"/>
      <c r="E91" s="189"/>
      <c r="F91" s="194"/>
      <c r="G91" s="231" t="s">
        <v>147</v>
      </c>
      <c r="H91" s="231"/>
      <c r="I91" s="183"/>
      <c r="J91" s="183"/>
      <c r="K91" s="183"/>
      <c r="L91" s="183"/>
      <c r="M91" s="183"/>
      <c r="N91" s="183"/>
      <c r="O91" s="183"/>
      <c r="P91" s="183"/>
      <c r="Q91" s="183">
        <v>-218</v>
      </c>
      <c r="R91" s="184">
        <f>IF(R89=P88,P90,IF(R89=P90,P88,0))</f>
        <v>0</v>
      </c>
      <c r="S91" s="185">
        <f>IF(S89=Q88,Q90,IF(S89=Q90,Q88,0))</f>
        <v>0</v>
      </c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</row>
    <row r="92" spans="1:30" ht="10.5" customHeight="1">
      <c r="A92" s="183"/>
      <c r="B92" s="183"/>
      <c r="C92" s="189">
        <v>220</v>
      </c>
      <c r="D92" s="190"/>
      <c r="E92" s="224"/>
      <c r="F92" s="183"/>
      <c r="G92" s="183"/>
      <c r="H92" s="183"/>
      <c r="I92" s="183">
        <v>-219</v>
      </c>
      <c r="J92" s="184">
        <f>IF(D88=B87,B89,IF(D88=B89,B87,0))</f>
        <v>0</v>
      </c>
      <c r="K92" s="185" t="str">
        <f>IF(E88=C87,C89,IF(E88=C89,C87,0))</f>
        <v>_</v>
      </c>
      <c r="L92" s="186"/>
      <c r="M92" s="183"/>
      <c r="N92" s="183"/>
      <c r="O92" s="183"/>
      <c r="P92" s="183"/>
      <c r="Q92" s="229"/>
      <c r="R92" s="229"/>
      <c r="S92" s="231" t="s">
        <v>148</v>
      </c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</row>
    <row r="93" spans="1:30" ht="10.5" customHeight="1">
      <c r="A93" s="183">
        <v>-214</v>
      </c>
      <c r="B93" s="184">
        <f>IF(N85=L84,L86,IF(N85=L86,L84,0))</f>
        <v>0</v>
      </c>
      <c r="C93" s="193" t="str">
        <f>IF(O85=M84,M86,IF(O85=M86,M84,0))</f>
        <v>_</v>
      </c>
      <c r="D93" s="194"/>
      <c r="E93" s="183">
        <v>-221</v>
      </c>
      <c r="F93" s="184">
        <f>IF(F90=D88,D92,IF(F90=D92,D88,0))</f>
        <v>0</v>
      </c>
      <c r="G93" s="185">
        <f>IF(G90=E88,E92,IF(G90=E92,E88,0))</f>
        <v>0</v>
      </c>
      <c r="H93" s="186"/>
      <c r="I93" s="183"/>
      <c r="J93" s="183"/>
      <c r="K93" s="189">
        <v>222</v>
      </c>
      <c r="L93" s="200"/>
      <c r="M93" s="211"/>
      <c r="N93" s="212"/>
      <c r="O93" s="183"/>
      <c r="P93" s="183"/>
      <c r="Q93" s="183"/>
      <c r="R93" s="183"/>
      <c r="S93" s="183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</row>
    <row r="94" spans="1:30" ht="10.5" customHeight="1">
      <c r="A94" s="183"/>
      <c r="B94" s="183"/>
      <c r="C94" s="183"/>
      <c r="D94" s="183"/>
      <c r="E94" s="229"/>
      <c r="F94" s="215"/>
      <c r="G94" s="231" t="s">
        <v>149</v>
      </c>
      <c r="H94" s="231"/>
      <c r="I94" s="183">
        <v>-220</v>
      </c>
      <c r="J94" s="184">
        <f>IF(D92=B91,B93,IF(D92=B93,B91,0))</f>
        <v>0</v>
      </c>
      <c r="K94" s="193" t="str">
        <f>IF(E92=C91,C93,IF(E92=C93,C91,0))</f>
        <v>_</v>
      </c>
      <c r="L94" s="231"/>
      <c r="M94" s="231" t="s">
        <v>150</v>
      </c>
      <c r="N94" s="231"/>
      <c r="O94" s="183"/>
      <c r="P94" s="183"/>
      <c r="Q94" s="183"/>
      <c r="R94" s="183"/>
      <c r="S94" s="183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</row>
    <row r="95" spans="1:30" ht="10.5" customHeight="1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>
        <v>-222</v>
      </c>
      <c r="L95" s="184">
        <f>IF(L93=J92,J94,IF(L93=J94,J92,0))</f>
        <v>0</v>
      </c>
      <c r="M95" s="185">
        <f>IF(M93=K92,K94,IF(M93=K94,K92,0))</f>
        <v>0</v>
      </c>
      <c r="N95" s="186"/>
      <c r="O95" s="229"/>
      <c r="P95" s="229"/>
      <c r="Q95" s="183"/>
      <c r="R95" s="183"/>
      <c r="S95" s="183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</row>
    <row r="96" spans="1:30" ht="10.5" customHeight="1">
      <c r="A96" s="183"/>
      <c r="B96" s="183"/>
      <c r="C96" s="183"/>
      <c r="D96" s="183"/>
      <c r="E96" s="183"/>
      <c r="F96" s="212"/>
      <c r="G96" s="183"/>
      <c r="H96" s="183"/>
      <c r="I96" s="183"/>
      <c r="J96" s="183"/>
      <c r="K96" s="183"/>
      <c r="L96" s="183"/>
      <c r="M96" s="231" t="s">
        <v>151</v>
      </c>
      <c r="N96" s="231"/>
      <c r="O96" s="229"/>
      <c r="P96" s="229"/>
      <c r="Q96" s="229"/>
      <c r="R96" s="229"/>
      <c r="S96" s="22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</row>
    <row r="97" spans="1:30" ht="6" customHeight="1">
      <c r="A97" s="247"/>
      <c r="B97" s="247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</row>
    <row r="98" spans="1:30" ht="6" customHeight="1">
      <c r="A98" s="247"/>
      <c r="B98" s="247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</row>
    <row r="99" spans="1:30" ht="6" customHeight="1">
      <c r="A99" s="248"/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</row>
    <row r="100" spans="1:30" ht="6" customHeight="1">
      <c r="A100" s="248"/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</row>
    <row r="101" spans="1:30" ht="6" customHeight="1">
      <c r="A101" s="248"/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</row>
    <row r="102" spans="1:30" ht="6" customHeight="1">
      <c r="A102" s="248"/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</row>
    <row r="103" spans="1:30" ht="6" customHeight="1">
      <c r="A103" s="248"/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</row>
    <row r="104" spans="1:30" ht="6" customHeight="1">
      <c r="A104" s="248"/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</row>
    <row r="105" spans="1:30" ht="6" customHeight="1">
      <c r="A105" s="248"/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</row>
    <row r="106" spans="1:30" ht="6" customHeight="1">
      <c r="A106" s="248"/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</row>
    <row r="107" spans="1:30" ht="6" customHeight="1">
      <c r="A107" s="248"/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</row>
    <row r="108" spans="1:30" ht="6" customHeight="1">
      <c r="A108" s="248"/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</row>
    <row r="109" spans="1:30" ht="6" customHeight="1">
      <c r="A109" s="248"/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</row>
    <row r="110" spans="1:30" ht="6" customHeight="1">
      <c r="A110" s="248"/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</row>
    <row r="111" spans="1:30" ht="6" customHeight="1">
      <c r="A111" s="248"/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</row>
    <row r="112" spans="1:30" ht="6" customHeight="1">
      <c r="A112" s="248"/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</row>
    <row r="113" spans="1:30" ht="6" customHeight="1">
      <c r="A113" s="248"/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</row>
    <row r="114" spans="1:30" ht="6" customHeight="1">
      <c r="A114" s="248"/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</row>
    <row r="115" spans="1:30" ht="6" customHeight="1">
      <c r="A115" s="248"/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</row>
    <row r="116" spans="1:30" ht="6" customHeight="1">
      <c r="A116" s="248"/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</row>
    <row r="117" spans="1:30" ht="6" customHeight="1">
      <c r="A117" s="248"/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</row>
    <row r="118" spans="1:30" ht="6" customHeight="1">
      <c r="A118" s="248"/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</row>
    <row r="119" spans="1:30" ht="6" customHeight="1">
      <c r="A119" s="248"/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</row>
    <row r="120" spans="1:30" ht="6" customHeight="1">
      <c r="A120" s="248"/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</row>
    <row r="121" spans="1:30" ht="6" customHeight="1">
      <c r="A121" s="248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</row>
    <row r="122" spans="1:30" ht="6" customHeight="1">
      <c r="A122" s="248"/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</row>
    <row r="123" spans="1:30" ht="6" customHeight="1">
      <c r="A123" s="248"/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</row>
    <row r="124" spans="1:30" ht="6" customHeight="1">
      <c r="A124" s="248"/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</row>
    <row r="125" spans="1:30" ht="6" customHeight="1">
      <c r="A125" s="248"/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</row>
    <row r="126" spans="1:30" ht="6" customHeight="1">
      <c r="A126" s="248"/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</row>
    <row r="127" spans="1:30" ht="6" customHeight="1">
      <c r="A127" s="248"/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</row>
    <row r="128" spans="1:30" ht="6" customHeight="1">
      <c r="A128" s="248"/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</row>
    <row r="129" spans="1:30" ht="6" customHeight="1">
      <c r="A129" s="248"/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</row>
    <row r="130" spans="1:30" ht="6" customHeight="1">
      <c r="A130" s="248"/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</row>
    <row r="131" spans="1:30" ht="6" customHeight="1">
      <c r="A131" s="248"/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</row>
    <row r="132" spans="1:30" ht="6" customHeight="1">
      <c r="A132" s="248"/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</row>
    <row r="133" spans="1:30" ht="6" customHeight="1">
      <c r="A133" s="248"/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</row>
    <row r="134" spans="1:30" ht="6" customHeight="1">
      <c r="A134" s="248"/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</row>
    <row r="135" spans="1:30" ht="6" customHeight="1">
      <c r="A135" s="248"/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</row>
    <row r="136" spans="1:30" ht="6" customHeight="1">
      <c r="A136" s="248"/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</row>
    <row r="137" spans="1:30" ht="6" customHeight="1">
      <c r="A137" s="248"/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</row>
    <row r="138" spans="1:30" ht="6" customHeight="1">
      <c r="A138" s="248"/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</row>
    <row r="139" spans="1:30" ht="6" customHeight="1">
      <c r="A139" s="248"/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</row>
    <row r="140" spans="1:30" ht="6" customHeight="1">
      <c r="A140" s="248"/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</row>
    <row r="141" spans="1:30" ht="6" customHeight="1">
      <c r="A141" s="248"/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</row>
    <row r="142" spans="1:30" ht="6" customHeight="1">
      <c r="A142" s="248"/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</row>
    <row r="143" spans="1:30" ht="6" customHeight="1">
      <c r="A143" s="248"/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</row>
    <row r="144" spans="1:30" ht="6" customHeight="1">
      <c r="A144" s="248"/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</row>
    <row r="145" spans="1:30" ht="6" customHeight="1">
      <c r="A145" s="248"/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</row>
    <row r="146" spans="1:30" ht="6" customHeight="1">
      <c r="A146" s="248"/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</row>
    <row r="147" spans="1:30" ht="6" customHeight="1">
      <c r="A147" s="248"/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</row>
    <row r="148" spans="1:30" ht="6" customHeight="1">
      <c r="A148" s="248"/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</row>
    <row r="149" spans="1:30" ht="6" customHeight="1">
      <c r="A149" s="248"/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</row>
    <row r="150" spans="1:30" ht="6" customHeight="1">
      <c r="A150" s="248"/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</row>
    <row r="151" spans="1:30" ht="6" customHeight="1">
      <c r="A151" s="248"/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</row>
    <row r="152" spans="1:30" ht="6" customHeight="1">
      <c r="A152" s="248"/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</row>
    <row r="153" spans="1:30" ht="6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</row>
    <row r="154" spans="1:30" ht="6" customHeight="1">
      <c r="A154" s="248"/>
      <c r="B154" s="248"/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</row>
    <row r="155" spans="1:30" ht="6" customHeight="1">
      <c r="A155" s="248"/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</row>
    <row r="156" spans="1:30" ht="6" customHeight="1">
      <c r="A156" s="248"/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</row>
    <row r="157" spans="1:30" ht="6" customHeight="1">
      <c r="A157" s="248"/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</row>
    <row r="158" spans="1:30" ht="6" customHeight="1">
      <c r="A158" s="239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</row>
    <row r="159" spans="1:30" ht="6" customHeight="1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</row>
    <row r="160" spans="1:30" ht="6" customHeight="1">
      <c r="A160" s="239"/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</row>
    <row r="161" spans="1:30" ht="6" customHeight="1">
      <c r="A161" s="239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</row>
    <row r="162" spans="1:30" ht="6" customHeight="1">
      <c r="A162" s="239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</row>
    <row r="163" spans="1:30" ht="6" customHeight="1">
      <c r="A163" s="239"/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</row>
    <row r="164" spans="1:30" ht="6" customHeight="1">
      <c r="A164" s="239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</row>
    <row r="165" spans="1:30" ht="6" customHeight="1">
      <c r="A165" s="239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</row>
    <row r="166" spans="1:30" ht="6" customHeight="1">
      <c r="A166" s="239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</row>
    <row r="167" spans="1:30" ht="6" customHeight="1">
      <c r="A167" s="239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</row>
    <row r="168" spans="1:30" ht="6" customHeight="1">
      <c r="A168" s="239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</row>
    <row r="169" spans="1:30" ht="6" customHeight="1">
      <c r="A169" s="239"/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</row>
    <row r="170" spans="1:30" ht="6" customHeight="1">
      <c r="A170" s="239"/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</row>
    <row r="171" spans="1:30" ht="6" customHeight="1">
      <c r="A171" s="239"/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</row>
    <row r="172" spans="1:30" ht="6" customHeight="1">
      <c r="A172" s="239"/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</row>
    <row r="173" spans="1:30" ht="6" customHeight="1">
      <c r="A173" s="239"/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</row>
    <row r="174" spans="1:30" ht="6" customHeight="1">
      <c r="A174" s="239"/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</row>
    <row r="175" spans="1:30" ht="6" customHeight="1">
      <c r="A175" s="239"/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</row>
    <row r="176" spans="1:30" ht="6" customHeight="1">
      <c r="A176" s="239"/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</row>
    <row r="177" spans="1:30" ht="6" customHeight="1">
      <c r="A177" s="239"/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</row>
    <row r="178" spans="1:30" ht="6" customHeight="1">
      <c r="A178" s="239"/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</row>
    <row r="179" spans="1:30" ht="6" customHeight="1">
      <c r="A179" s="239"/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</row>
    <row r="180" spans="1:30" ht="6" customHeight="1">
      <c r="A180" s="239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</row>
    <row r="181" spans="1:30" ht="6" customHeight="1">
      <c r="A181" s="239"/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</row>
    <row r="182" spans="1:30" ht="6" customHeight="1">
      <c r="A182" s="239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</row>
    <row r="183" spans="1:30" ht="6" customHeight="1">
      <c r="A183" s="239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</row>
    <row r="184" spans="1:30" ht="6" customHeight="1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</row>
    <row r="185" spans="1:30" ht="6" customHeight="1">
      <c r="A185" s="239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</row>
    <row r="186" spans="1:30" ht="6" customHeight="1">
      <c r="A186" s="239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</row>
    <row r="187" spans="1:30" ht="6" customHeight="1">
      <c r="A187" s="239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</row>
    <row r="188" spans="1:30" ht="6" customHeight="1">
      <c r="A188" s="239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</row>
    <row r="189" spans="1:30" ht="6" customHeight="1">
      <c r="A189" s="239"/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  <c r="AC189" s="239"/>
      <c r="AD189" s="239"/>
    </row>
    <row r="190" spans="1:30" ht="6" customHeight="1">
      <c r="A190" s="239"/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  <c r="AC190" s="239"/>
      <c r="AD190" s="239"/>
    </row>
    <row r="191" spans="1:30" ht="6" customHeight="1">
      <c r="A191" s="239"/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  <c r="AC191" s="239"/>
      <c r="AD191" s="239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S1"/>
    <mergeCell ref="A4:S4"/>
    <mergeCell ref="A3:S3"/>
    <mergeCell ref="J5:L5"/>
    <mergeCell ref="A2:S2"/>
  </mergeCells>
  <conditionalFormatting sqref="A5:S9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2019-11-22T15:30:03Z</cp:lastPrinted>
  <dcterms:created xsi:type="dcterms:W3CDTF">1998-10-31T10:49:47Z</dcterms:created>
  <dcterms:modified xsi:type="dcterms:W3CDTF">2021-01-03T14:00:18Z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