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с60" sheetId="1" r:id="rId1"/>
    <sheet name="60л" sheetId="2" r:id="rId2"/>
    <sheet name="п60" sheetId="3" r:id="rId3"/>
    <sheet name="с70" sheetId="4" r:id="rId4"/>
    <sheet name="70л" sheetId="5" r:id="rId5"/>
    <sheet name="п70" sheetId="6" r:id="rId6"/>
    <sheet name="с80" sheetId="7" r:id="rId7"/>
    <sheet name="801" sheetId="8" r:id="rId8"/>
    <sheet name="802" sheetId="9" r:id="rId9"/>
    <sheet name="803" sheetId="10" r:id="rId10"/>
    <sheet name="804" sheetId="11" r:id="rId11"/>
    <sheet name="п80" sheetId="12" r:id="rId12"/>
    <sheet name="ж80" sheetId="13" r:id="rId13"/>
  </sheets>
  <definedNames>
    <definedName name="_xlnm.Print_Area" localSheetId="1">'60л'!$A$1:$O$72</definedName>
    <definedName name="_xlnm.Print_Area" localSheetId="4">'70л'!$A$1:$O$72</definedName>
    <definedName name="_xlnm.Print_Area" localSheetId="7">'801'!$A$1:$O$69</definedName>
    <definedName name="_xlnm.Print_Area" localSheetId="8">'802'!$A$1:$O$69</definedName>
    <definedName name="_xlnm.Print_Area" localSheetId="9">'803'!$A$1:$S$92</definedName>
    <definedName name="_xlnm.Print_Area" localSheetId="10">'804'!$A$1:$S$96</definedName>
    <definedName name="_xlnm.Print_Area" localSheetId="12">'ж80'!$A$1:$L$11</definedName>
    <definedName name="_xlnm.Print_Area" localSheetId="0">'с60'!$A$1:$I$23</definedName>
    <definedName name="_xlnm.Print_Area" localSheetId="3">'с70'!$A$1:$I$23</definedName>
    <definedName name="_xlnm.Print_Area" localSheetId="6">'с80'!$A$1:$I$71</definedName>
  </definedNames>
  <calcPr fullCalcOnLoad="1" refMode="R1C1"/>
</workbook>
</file>

<file path=xl/sharedStrings.xml><?xml version="1.0" encoding="utf-8"?>
<sst xmlns="http://schemas.openxmlformats.org/spreadsheetml/2006/main" count="539" uniqueCount="152">
  <si>
    <t>№</t>
  </si>
  <si>
    <t>1</t>
  </si>
  <si>
    <t>2</t>
  </si>
  <si>
    <t>3</t>
  </si>
  <si>
    <t>4</t>
  </si>
  <si>
    <t>5</t>
  </si>
  <si>
    <t>6</t>
  </si>
  <si>
    <t>М</t>
  </si>
  <si>
    <t>ФИО</t>
  </si>
  <si>
    <t>7</t>
  </si>
  <si>
    <t>8</t>
  </si>
  <si>
    <t>г.Уфа</t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</si>
  <si>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</si>
  <si>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</si>
  <si>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БАШ
</t>
    </r>
    <r>
      <rPr>
        <b/>
        <sz val="11"/>
        <color indexed="17"/>
        <rFont val="Arial"/>
        <family val="2"/>
      </rPr>
      <t>КЛУБ</t>
    </r>
  </si>
  <si>
    <t>LXI Чемпионат Республики Башкортостан</t>
  </si>
  <si>
    <t>женщины 80 г.р. и ст.</t>
  </si>
  <si>
    <t>Искарова Фануза</t>
  </si>
  <si>
    <t>Апсатарова Наталья</t>
  </si>
  <si>
    <t>Петухова Надежда</t>
  </si>
  <si>
    <t>Лукьянова Ирина</t>
  </si>
  <si>
    <t>0</t>
  </si>
  <si>
    <t>LXI ЧЕМПИОНАТ РЕСПУБЛИКИ БАШКОРТОСТАН</t>
  </si>
  <si>
    <t>мужчины 80 г.р. и ст.</t>
  </si>
  <si>
    <t>Список в соответствии с рейтингом</t>
  </si>
  <si>
    <t>Список согласно занятым местам</t>
  </si>
  <si>
    <t>Аббасов Рустамхон</t>
  </si>
  <si>
    <t>Кондратьев Игорь</t>
  </si>
  <si>
    <t>Яковлев Денис</t>
  </si>
  <si>
    <t>Дулесов Вадим</t>
  </si>
  <si>
    <t>Аюпов Радик</t>
  </si>
  <si>
    <t>Шакуров Нафис</t>
  </si>
  <si>
    <t>Рудаков Константин</t>
  </si>
  <si>
    <t>Ахметзянов Фауль</t>
  </si>
  <si>
    <t>Игнатенко Алексей</t>
  </si>
  <si>
    <t>Барышев Сергей</t>
  </si>
  <si>
    <t>Хабиров Марс</t>
  </si>
  <si>
    <t>Салманов Сергей</t>
  </si>
  <si>
    <t>Тагиров Сайфулла</t>
  </si>
  <si>
    <t>Тодрамович Александр</t>
  </si>
  <si>
    <t>Сафаров Ревнер</t>
  </si>
  <si>
    <t>Водопьянов Андрей</t>
  </si>
  <si>
    <t>Удников Олег</t>
  </si>
  <si>
    <t>Перченко Александр</t>
  </si>
  <si>
    <t>Небера Максим</t>
  </si>
  <si>
    <t>Садыков Амир</t>
  </si>
  <si>
    <t>Искарова* Фануза</t>
  </si>
  <si>
    <t>Апсатарова* Наталья</t>
  </si>
  <si>
    <t>Даминов Ильдус</t>
  </si>
  <si>
    <t>Петухова* Надежда</t>
  </si>
  <si>
    <t>Махмудов Рустам</t>
  </si>
  <si>
    <t>Камалтдинов Ирек</t>
  </si>
  <si>
    <t>Хамидов Мауль</t>
  </si>
  <si>
    <t>Каюмов Рафаэль</t>
  </si>
  <si>
    <t>Габдракипов Ринат</t>
  </si>
  <si>
    <t>Адельгужин Салават</t>
  </si>
  <si>
    <t>Чернышев Владимир</t>
  </si>
  <si>
    <t>Антонов Олег</t>
  </si>
  <si>
    <t>Демьянов Виктор</t>
  </si>
  <si>
    <t>Лукьянова* Ирина</t>
  </si>
  <si>
    <t>Матиос Василий</t>
  </si>
  <si>
    <t>Кемеж Вадим</t>
  </si>
  <si>
    <t>Шабалин Андрей</t>
  </si>
  <si>
    <t>_</t>
  </si>
  <si>
    <t>Горбунов Валентин</t>
  </si>
  <si>
    <t>1-е место</t>
  </si>
  <si>
    <t>2-е место</t>
  </si>
  <si>
    <t>3-е место</t>
  </si>
  <si>
    <t>4-е место</t>
  </si>
  <si>
    <t>5-е место</t>
  </si>
  <si>
    <t>6-е место</t>
  </si>
  <si>
    <t>11-е место</t>
  </si>
  <si>
    <t>7-е место</t>
  </si>
  <si>
    <t>9-е место</t>
  </si>
  <si>
    <t>12-е место</t>
  </si>
  <si>
    <t>8-е место</t>
  </si>
  <si>
    <t>15-е место</t>
  </si>
  <si>
    <t>10-е место</t>
  </si>
  <si>
    <t>13-е место</t>
  </si>
  <si>
    <t>16-е место</t>
  </si>
  <si>
    <t>14-е место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</si>
  <si>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</si>
  <si>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</si>
  <si>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</si>
  <si>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</si>
  <si>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</si>
  <si>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</si>
  <si>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</si>
  <si>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</si>
  <si>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</si>
  <si>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</si>
  <si>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</si>
  <si>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</si>
  <si>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</si>
  <si>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</si>
  <si>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</si>
  <si>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</si>
  <si>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</si>
  <si>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</si>
  <si>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</si>
  <si>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</si>
  <si>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</si>
  <si>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</si>
  <si>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</si>
  <si>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</si>
  <si>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</si>
  <si>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</si>
  <si>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</si>
  <si>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</si>
  <si>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</si>
  <si>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</si>
  <si>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</si>
  <si>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</si>
  <si>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</si>
  <si>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</si>
  <si>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</si>
  <si>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</si>
  <si>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</si>
  <si>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</si>
  <si>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</si>
  <si>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</si>
  <si>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</si>
  <si>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</si>
  <si>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</si>
  <si>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</si>
  <si>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</si>
  <si>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</si>
  <si>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</si>
  <si>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</si>
  <si>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</si>
  <si>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</si>
  <si>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</si>
  <si>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</si>
  <si>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</si>
  <si>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</si>
  <si>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ЧЕМПИОНАТ РЕСПУБЛИКИ БАШКОРТОСТАН СРЕДИ ВЕТЕРАНОВ НАСТОЛЬНОГО ТЕННИСА</t>
  </si>
  <si>
    <t>мужчины 70 г.р. и ст.</t>
  </si>
  <si>
    <t>Коробко Павел</t>
  </si>
  <si>
    <t>Мосунов Олег</t>
  </si>
  <si>
    <t>Уткулов Ринат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</si>
  <si>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</si>
  <si>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</si>
  <si>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мужчины 60 г.р. и ст.</t>
  </si>
  <si>
    <t>Коротеев Георгий</t>
  </si>
  <si>
    <t>Фаткулин Раис</t>
  </si>
  <si>
    <t>Шайхутдинов Рамиль</t>
  </si>
  <si>
    <t>Семенов Юрий</t>
  </si>
  <si>
    <t>Мазурин Викентий</t>
  </si>
  <si>
    <t>Толкачев Иван</t>
  </si>
  <si>
    <t>Нестеренко Георгий</t>
  </si>
  <si>
    <t>Назаров Евгений</t>
  </si>
  <si>
    <t>Гайнуллин Абдулла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</si>
</sst>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[$-F800]dddd\,\ mmmm\ dd\,\ yyyy"/>
    <numFmt numFmtId="174" formatCode="[$-FC19]d\ mmmm\ yyyy\ &quot;г.&quot;"/>
    <numFmt numFmtId="175" formatCode="#,##0\ &quot;тур&quot;;[Red]\-#,##0\ &quot;тур&quot;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21"/>
      <name val="Arial Cyr"/>
      <family val="0"/>
    </font>
    <font>
      <b/>
      <i/>
      <sz val="12"/>
      <color indexed="2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4"/>
      <name val="Arial"/>
      <family val="2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b/>
      <sz val="7"/>
      <color indexed="13"/>
      <name val="Arial"/>
      <family val="2"/>
    </font>
    <font>
      <b/>
      <sz val="7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8"/>
      <name val="Arial"/>
      <family val="2"/>
    </font>
    <font>
      <b/>
      <sz val="12"/>
      <color indexed="12"/>
      <name val="Arial"/>
      <family val="2"/>
    </font>
    <font>
      <b/>
      <sz val="11"/>
      <color indexed="17"/>
      <name val="Arial"/>
      <family val="2"/>
    </font>
    <font>
      <sz val="16"/>
      <color indexed="21"/>
      <name val="Times New Roman"/>
      <family val="1"/>
    </font>
    <font>
      <b/>
      <i/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20"/>
      <color indexed="21"/>
      <name val="Times New Roman"/>
      <family val="1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8"/>
      <color indexed="21"/>
      <name val="Times New Roman"/>
      <family val="1"/>
    </font>
    <font>
      <b/>
      <i/>
      <sz val="12"/>
      <color indexed="12"/>
      <name val="Times New Roman"/>
      <family val="1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6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01">
    <xf numFmtId="0" fontId="0" fillId="0" borderId="0" xfId="0" applyAlignment="1">
      <alignment/>
    </xf>
    <xf numFmtId="49" fontId="2" fillId="24" borderId="0" xfId="53" applyNumberFormat="1" applyFont="1" applyFill="1" applyBorder="1" applyAlignment="1">
      <alignment horizontal="center"/>
      <protection/>
    </xf>
    <xf numFmtId="173" fontId="3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49" fontId="0" fillId="25" borderId="0" xfId="0" applyNumberFormat="1" applyFill="1" applyAlignment="1">
      <alignment/>
    </xf>
    <xf numFmtId="0" fontId="0" fillId="25" borderId="0" xfId="0" applyFill="1" applyAlignment="1">
      <alignment/>
    </xf>
    <xf numFmtId="49" fontId="8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textRotation="255"/>
    </xf>
    <xf numFmtId="49" fontId="6" fillId="24" borderId="10" xfId="0" applyNumberFormat="1" applyFont="1" applyFill="1" applyBorder="1" applyAlignment="1">
      <alignment horizontal="center" vertical="center" textRotation="255" wrapText="1"/>
    </xf>
    <xf numFmtId="49" fontId="9" fillId="24" borderId="10" xfId="0" applyNumberFormat="1" applyFont="1" applyFill="1" applyBorder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0" fontId="11" fillId="25" borderId="0" xfId="0" applyFont="1" applyFill="1" applyAlignment="1" applyProtection="1">
      <alignment/>
      <protection/>
    </xf>
    <xf numFmtId="49" fontId="11" fillId="25" borderId="0" xfId="0" applyNumberFormat="1" applyFont="1" applyFill="1" applyAlignment="1">
      <alignment/>
    </xf>
    <xf numFmtId="49" fontId="11" fillId="25" borderId="0" xfId="0" applyNumberFormat="1" applyFont="1" applyFill="1" applyAlignment="1">
      <alignment horizontal="center" vertical="center"/>
    </xf>
    <xf numFmtId="173" fontId="3" fillId="26" borderId="11" xfId="0" applyNumberFormat="1" applyFont="1" applyFill="1" applyBorder="1" applyAlignment="1" applyProtection="1">
      <alignment horizontal="left" vertical="center"/>
      <protection/>
    </xf>
    <xf numFmtId="49" fontId="4" fillId="24" borderId="12" xfId="0" applyNumberFormat="1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left" vertical="center"/>
    </xf>
    <xf numFmtId="49" fontId="8" fillId="24" borderId="12" xfId="0" applyNumberFormat="1" applyFont="1" applyFill="1" applyBorder="1" applyAlignment="1">
      <alignment horizontal="left" vertical="center"/>
    </xf>
    <xf numFmtId="49" fontId="4" fillId="22" borderId="10" xfId="0" applyNumberFormat="1" applyFont="1" applyFill="1" applyBorder="1" applyAlignment="1">
      <alignment horizontal="center" vertical="center"/>
    </xf>
    <xf numFmtId="49" fontId="7" fillId="22" borderId="10" xfId="0" applyNumberFormat="1" applyFont="1" applyFill="1" applyBorder="1" applyAlignment="1">
      <alignment horizontal="left" vertical="center"/>
    </xf>
    <xf numFmtId="49" fontId="8" fillId="22" borderId="10" xfId="0" applyNumberFormat="1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center" vertical="center" wrapText="1"/>
    </xf>
    <xf numFmtId="173" fontId="3" fillId="26" borderId="13" xfId="0" applyNumberFormat="1" applyFont="1" applyFill="1" applyBorder="1" applyAlignment="1" applyProtection="1">
      <alignment horizontal="center"/>
      <protection/>
    </xf>
    <xf numFmtId="0" fontId="14" fillId="24" borderId="14" xfId="42" applyFont="1" applyFill="1" applyBorder="1" applyAlignment="1" applyProtection="1">
      <alignment horizontal="center" vertical="center"/>
      <protection/>
    </xf>
    <xf numFmtId="0" fontId="12" fillId="25" borderId="15" xfId="54" applyFont="1" applyFill="1" applyBorder="1" applyAlignment="1">
      <alignment horizontal="center" vertical="center"/>
      <protection/>
    </xf>
    <xf numFmtId="0" fontId="20" fillId="24" borderId="0" xfId="0" applyFont="1" applyFill="1" applyAlignment="1" applyProtection="1">
      <alignment horizontal="center" vertical="center"/>
      <protection/>
    </xf>
    <xf numFmtId="173" fontId="3" fillId="26" borderId="13" xfId="0" applyNumberFormat="1" applyFont="1" applyFill="1" applyBorder="1" applyAlignment="1" applyProtection="1">
      <alignment horizontal="right"/>
      <protection/>
    </xf>
    <xf numFmtId="173" fontId="3" fillId="26" borderId="16" xfId="0" applyNumberFormat="1" applyFont="1" applyFill="1" applyBorder="1" applyAlignment="1" applyProtection="1">
      <alignment horizontal="right"/>
      <protection/>
    </xf>
    <xf numFmtId="173" fontId="3" fillId="4" borderId="13" xfId="0" applyNumberFormat="1" applyFont="1" applyFill="1" applyBorder="1" applyAlignment="1" applyProtection="1">
      <alignment horizontal="left"/>
      <protection/>
    </xf>
    <xf numFmtId="173" fontId="3" fillId="4" borderId="13" xfId="0" applyNumberFormat="1" applyFont="1" applyFill="1" applyBorder="1" applyAlignment="1" applyProtection="1">
      <alignment horizontal="center"/>
      <protection/>
    </xf>
    <xf numFmtId="0" fontId="19" fillId="24" borderId="17" xfId="0" applyFont="1" applyFill="1" applyBorder="1" applyAlignment="1" applyProtection="1">
      <alignment horizontal="center" vertical="top" wrapText="1"/>
      <protection/>
    </xf>
    <xf numFmtId="0" fontId="17" fillId="24" borderId="14" xfId="42" applyFont="1" applyFill="1" applyBorder="1" applyAlignment="1">
      <alignment horizontal="center" vertical="center"/>
    </xf>
    <xf numFmtId="0" fontId="0" fillId="25" borderId="0" xfId="57" applyFill="1" applyProtection="1">
      <alignment/>
      <protection/>
    </xf>
    <xf numFmtId="0" fontId="42" fillId="25" borderId="15" xfId="54" applyFont="1" applyFill="1" applyBorder="1" applyAlignment="1">
      <alignment horizontal="center" vertical="center"/>
      <protection/>
    </xf>
    <xf numFmtId="0" fontId="43" fillId="24" borderId="17" xfId="57" applyFont="1" applyFill="1" applyBorder="1" applyAlignment="1" applyProtection="1">
      <alignment horizontal="center" wrapText="1"/>
      <protection/>
    </xf>
    <xf numFmtId="0" fontId="44" fillId="25" borderId="0" xfId="57" applyFont="1" applyFill="1" applyAlignment="1" applyProtection="1">
      <alignment horizontal="left"/>
      <protection/>
    </xf>
    <xf numFmtId="0" fontId="20" fillId="24" borderId="0" xfId="57" applyFont="1" applyFill="1" applyAlignment="1" applyProtection="1">
      <alignment horizontal="center" vertical="center"/>
      <protection/>
    </xf>
    <xf numFmtId="172" fontId="45" fillId="25" borderId="0" xfId="57" applyNumberFormat="1" applyFont="1" applyFill="1" applyAlignment="1" applyProtection="1">
      <alignment horizontal="left"/>
      <protection locked="0"/>
    </xf>
    <xf numFmtId="173" fontId="3" fillId="4" borderId="16" xfId="57" applyNumberFormat="1" applyFont="1" applyFill="1" applyBorder="1" applyAlignment="1" applyProtection="1">
      <alignment horizontal="left"/>
      <protection/>
    </xf>
    <xf numFmtId="173" fontId="3" fillId="4" borderId="18" xfId="57" applyNumberFormat="1" applyFont="1" applyFill="1" applyBorder="1" applyAlignment="1" applyProtection="1">
      <alignment horizontal="left"/>
      <protection/>
    </xf>
    <xf numFmtId="173" fontId="3" fillId="26" borderId="13" xfId="57" applyNumberFormat="1" applyFont="1" applyFill="1" applyBorder="1" applyAlignment="1" applyProtection="1">
      <alignment horizontal="center"/>
      <protection/>
    </xf>
    <xf numFmtId="173" fontId="3" fillId="4" borderId="13" xfId="57" applyNumberFormat="1" applyFont="1" applyFill="1" applyBorder="1" applyAlignment="1" applyProtection="1">
      <alignment horizontal="center"/>
      <protection/>
    </xf>
    <xf numFmtId="173" fontId="3" fillId="26" borderId="16" xfId="57" applyNumberFormat="1" applyFont="1" applyFill="1" applyBorder="1" applyAlignment="1" applyProtection="1">
      <alignment horizontal="right"/>
      <protection/>
    </xf>
    <xf numFmtId="173" fontId="3" fillId="26" borderId="18" xfId="57" applyNumberFormat="1" applyFont="1" applyFill="1" applyBorder="1" applyAlignment="1" applyProtection="1">
      <alignment horizontal="left" vertical="center"/>
      <protection/>
    </xf>
    <xf numFmtId="173" fontId="3" fillId="24" borderId="0" xfId="57" applyNumberFormat="1" applyFont="1" applyFill="1" applyAlignment="1" applyProtection="1">
      <alignment horizontal="left"/>
      <protection/>
    </xf>
    <xf numFmtId="0" fontId="0" fillId="24" borderId="0" xfId="57" applyFill="1" applyProtection="1">
      <alignment/>
      <protection/>
    </xf>
    <xf numFmtId="0" fontId="46" fillId="24" borderId="0" xfId="57" applyFont="1" applyFill="1" applyAlignment="1" applyProtection="1">
      <alignment horizontal="right"/>
      <protection/>
    </xf>
    <xf numFmtId="0" fontId="46" fillId="24" borderId="0" xfId="57" applyFont="1" applyFill="1" applyAlignment="1" applyProtection="1">
      <alignment horizontal="center"/>
      <protection/>
    </xf>
    <xf numFmtId="0" fontId="46" fillId="24" borderId="0" xfId="57" applyFont="1" applyFill="1" applyProtection="1">
      <alignment/>
      <protection/>
    </xf>
    <xf numFmtId="0" fontId="47" fillId="22" borderId="10" xfId="57" applyFont="1" applyFill="1" applyBorder="1" applyAlignment="1" applyProtection="1">
      <alignment horizontal="center"/>
      <protection/>
    </xf>
    <xf numFmtId="0" fontId="48" fillId="27" borderId="10" xfId="57" applyFont="1" applyFill="1" applyBorder="1" applyAlignment="1" applyProtection="1">
      <alignment horizontal="right"/>
      <protection locked="0"/>
    </xf>
    <xf numFmtId="0" fontId="49" fillId="24" borderId="0" xfId="57" applyFont="1" applyFill="1" applyAlignment="1" applyProtection="1">
      <alignment horizontal="center"/>
      <protection/>
    </xf>
    <xf numFmtId="0" fontId="50" fillId="24" borderId="0" xfId="57" applyFont="1" applyFill="1" applyAlignment="1" applyProtection="1">
      <alignment horizontal="left"/>
      <protection/>
    </xf>
    <xf numFmtId="0" fontId="0" fillId="25" borderId="0" xfId="57" applyFill="1">
      <alignment/>
      <protection/>
    </xf>
    <xf numFmtId="0" fontId="51" fillId="24" borderId="17" xfId="57" applyFont="1" applyFill="1" applyBorder="1" applyAlignment="1" applyProtection="1">
      <alignment horizontal="center" vertical="center"/>
      <protection/>
    </xf>
    <xf numFmtId="0" fontId="52" fillId="25" borderId="17" xfId="57" applyFont="1" applyFill="1" applyBorder="1" applyAlignment="1" applyProtection="1">
      <alignment horizontal="center" vertical="center"/>
      <protection/>
    </xf>
    <xf numFmtId="0" fontId="4" fillId="25" borderId="0" xfId="57" applyFont="1" applyFill="1" applyProtection="1">
      <alignment/>
      <protection/>
    </xf>
    <xf numFmtId="0" fontId="6" fillId="25" borderId="0" xfId="57" applyFont="1" applyFill="1" applyAlignment="1" applyProtection="1">
      <alignment horizontal="right" vertical="center"/>
      <protection/>
    </xf>
    <xf numFmtId="14" fontId="53" fillId="24" borderId="0" xfId="57" applyNumberFormat="1" applyFont="1" applyFill="1" applyAlignment="1" applyProtection="1">
      <alignment horizontal="center" vertical="center"/>
      <protection/>
    </xf>
    <xf numFmtId="14" fontId="53" fillId="25" borderId="0" xfId="57" applyNumberFormat="1" applyFont="1" applyFill="1" applyAlignment="1" applyProtection="1">
      <alignment horizontal="center" vertical="center"/>
      <protection/>
    </xf>
    <xf numFmtId="0" fontId="54" fillId="24" borderId="0" xfId="57" applyFont="1" applyFill="1" applyAlignment="1" applyProtection="1">
      <alignment horizontal="right" vertical="center"/>
      <protection/>
    </xf>
    <xf numFmtId="0" fontId="55" fillId="24" borderId="19" xfId="57" applyFont="1" applyFill="1" applyBorder="1" applyAlignment="1" applyProtection="1">
      <alignment horizontal="center" vertical="center"/>
      <protection/>
    </xf>
    <xf numFmtId="0" fontId="56" fillId="24" borderId="19" xfId="57" applyFont="1" applyFill="1" applyBorder="1" applyAlignment="1" applyProtection="1">
      <alignment horizontal="left" vertical="center"/>
      <protection/>
    </xf>
    <xf numFmtId="0" fontId="56" fillId="24" borderId="0" xfId="57" applyFont="1" applyFill="1" applyBorder="1" applyAlignment="1" applyProtection="1">
      <alignment horizontal="left" vertical="center"/>
      <protection/>
    </xf>
    <xf numFmtId="0" fontId="6" fillId="24" borderId="0" xfId="57" applyFont="1" applyFill="1" applyAlignment="1" applyProtection="1">
      <alignment horizontal="right" vertical="center"/>
      <protection/>
    </xf>
    <xf numFmtId="0" fontId="4" fillId="25" borderId="0" xfId="57" applyFont="1" applyFill="1">
      <alignment/>
      <protection/>
    </xf>
    <xf numFmtId="0" fontId="54" fillId="24" borderId="20" xfId="57" applyFont="1" applyFill="1" applyBorder="1" applyAlignment="1" applyProtection="1">
      <alignment horizontal="right" vertical="center"/>
      <protection/>
    </xf>
    <xf numFmtId="0" fontId="55" fillId="24" borderId="0" xfId="57" applyFont="1" applyFill="1" applyBorder="1" applyAlignment="1" applyProtection="1">
      <alignment horizontal="center" vertical="center"/>
      <protection/>
    </xf>
    <xf numFmtId="0" fontId="6" fillId="24" borderId="19" xfId="57" applyFont="1" applyFill="1" applyBorder="1" applyAlignment="1" applyProtection="1">
      <alignment horizontal="left" vertical="center"/>
      <protection/>
    </xf>
    <xf numFmtId="0" fontId="6" fillId="24" borderId="0" xfId="57" applyFont="1" applyFill="1" applyBorder="1" applyAlignment="1" applyProtection="1">
      <alignment horizontal="left" vertical="center"/>
      <protection/>
    </xf>
    <xf numFmtId="0" fontId="56" fillId="24" borderId="21" xfId="57" applyFont="1" applyFill="1" applyBorder="1" applyAlignment="1" applyProtection="1">
      <alignment horizontal="left" vertical="center"/>
      <protection/>
    </xf>
    <xf numFmtId="0" fontId="56" fillId="24" borderId="22" xfId="57" applyFont="1" applyFill="1" applyBorder="1" applyAlignment="1" applyProtection="1">
      <alignment horizontal="left" vertical="center"/>
      <protection/>
    </xf>
    <xf numFmtId="0" fontId="6" fillId="24" borderId="20" xfId="57" applyFont="1" applyFill="1" applyBorder="1" applyAlignment="1" applyProtection="1">
      <alignment horizontal="right" vertical="center"/>
      <protection/>
    </xf>
    <xf numFmtId="0" fontId="6" fillId="24" borderId="0" xfId="57" applyFont="1" applyFill="1" applyBorder="1" applyAlignment="1" applyProtection="1">
      <alignment horizontal="right" vertical="center"/>
      <protection/>
    </xf>
    <xf numFmtId="0" fontId="6" fillId="24" borderId="21" xfId="57" applyFont="1" applyFill="1" applyBorder="1" applyAlignment="1" applyProtection="1">
      <alignment horizontal="left" vertical="center"/>
      <protection/>
    </xf>
    <xf numFmtId="0" fontId="6" fillId="24" borderId="23" xfId="57" applyFont="1" applyFill="1" applyBorder="1" applyAlignment="1" applyProtection="1">
      <alignment horizontal="left" vertical="center"/>
      <protection/>
    </xf>
    <xf numFmtId="0" fontId="6" fillId="24" borderId="23" xfId="57" applyFont="1" applyFill="1" applyBorder="1" applyAlignment="1" applyProtection="1">
      <alignment horizontal="right" vertical="center"/>
      <protection/>
    </xf>
    <xf numFmtId="0" fontId="55" fillId="24" borderId="24" xfId="57" applyFont="1" applyFill="1" applyBorder="1" applyAlignment="1" applyProtection="1">
      <alignment horizontal="center" vertical="center"/>
      <protection/>
    </xf>
    <xf numFmtId="0" fontId="57" fillId="24" borderId="0" xfId="57" applyFont="1" applyFill="1" applyProtection="1">
      <alignment/>
      <protection/>
    </xf>
    <xf numFmtId="0" fontId="4" fillId="24" borderId="0" xfId="57" applyFont="1" applyFill="1" applyProtection="1">
      <alignment/>
      <protection/>
    </xf>
    <xf numFmtId="172" fontId="58" fillId="24" borderId="0" xfId="57" applyNumberFormat="1" applyFont="1" applyFill="1" applyAlignment="1" applyProtection="1">
      <alignment horizontal="center" vertical="center"/>
      <protection/>
    </xf>
    <xf numFmtId="0" fontId="6" fillId="24" borderId="0" xfId="57" applyFont="1" applyFill="1" applyAlignment="1" applyProtection="1">
      <alignment horizontal="left" vertical="center"/>
      <protection/>
    </xf>
    <xf numFmtId="0" fontId="56" fillId="24" borderId="19" xfId="57" applyFont="1" applyFill="1" applyBorder="1" applyAlignment="1" applyProtection="1">
      <alignment horizontal="left"/>
      <protection/>
    </xf>
    <xf numFmtId="0" fontId="56" fillId="24" borderId="21" xfId="57" applyFont="1" applyFill="1" applyBorder="1" applyAlignment="1" applyProtection="1">
      <alignment horizontal="left"/>
      <protection/>
    </xf>
    <xf numFmtId="0" fontId="57" fillId="24" borderId="0" xfId="57" applyFont="1" applyFill="1" applyAlignment="1" applyProtection="1">
      <alignment horizontal="left" vertical="center"/>
      <protection/>
    </xf>
    <xf numFmtId="0" fontId="59" fillId="25" borderId="0" xfId="57" applyFont="1" applyFill="1" applyAlignment="1" applyProtection="1">
      <alignment vertical="center"/>
      <protection/>
    </xf>
    <xf numFmtId="0" fontId="60" fillId="25" borderId="0" xfId="57" applyFont="1" applyFill="1" applyAlignment="1" applyProtection="1">
      <alignment horizontal="right" vertical="center"/>
      <protection/>
    </xf>
    <xf numFmtId="0" fontId="55" fillId="24" borderId="0" xfId="57" applyFont="1" applyFill="1" applyBorder="1" applyAlignment="1" applyProtection="1">
      <alignment horizontal="center"/>
      <protection/>
    </xf>
    <xf numFmtId="0" fontId="54" fillId="24" borderId="19" xfId="57" applyFont="1" applyFill="1" applyBorder="1" applyAlignment="1" applyProtection="1">
      <alignment horizontal="left" vertical="center"/>
      <protection/>
    </xf>
    <xf numFmtId="0" fontId="54" fillId="24" borderId="0" xfId="57" applyFont="1" applyFill="1" applyBorder="1" applyAlignment="1" applyProtection="1">
      <alignment horizontal="left" vertical="center"/>
      <protection/>
    </xf>
    <xf numFmtId="0" fontId="6" fillId="24" borderId="0" xfId="57" applyFont="1" applyFill="1" applyAlignment="1" applyProtection="1">
      <alignment vertical="center"/>
      <protection/>
    </xf>
    <xf numFmtId="0" fontId="6" fillId="24" borderId="20" xfId="57" applyFont="1" applyFill="1" applyBorder="1" applyAlignment="1" applyProtection="1">
      <alignment vertical="center"/>
      <protection/>
    </xf>
    <xf numFmtId="0" fontId="54" fillId="24" borderId="0" xfId="57" applyFont="1" applyFill="1" applyBorder="1" applyAlignment="1" applyProtection="1">
      <alignment horizontal="right" vertical="center"/>
      <protection/>
    </xf>
    <xf numFmtId="0" fontId="6" fillId="24" borderId="0" xfId="57" applyFont="1" applyFill="1" applyBorder="1" applyAlignment="1" applyProtection="1">
      <alignment vertical="center"/>
      <protection/>
    </xf>
    <xf numFmtId="0" fontId="54" fillId="24" borderId="20" xfId="57" applyFont="1" applyFill="1" applyBorder="1" applyAlignment="1" applyProtection="1">
      <alignment vertical="center"/>
      <protection/>
    </xf>
    <xf numFmtId="0" fontId="6" fillId="24" borderId="19" xfId="57" applyFont="1" applyFill="1" applyBorder="1" applyAlignment="1" applyProtection="1">
      <alignment vertical="center"/>
      <protection/>
    </xf>
    <xf numFmtId="0" fontId="55" fillId="24" borderId="19" xfId="57" applyFont="1" applyFill="1" applyBorder="1" applyAlignment="1" applyProtection="1">
      <alignment horizontal="center"/>
      <protection/>
    </xf>
    <xf numFmtId="0" fontId="6" fillId="24" borderId="23" xfId="57" applyFont="1" applyFill="1" applyBorder="1" applyAlignment="1" applyProtection="1">
      <alignment vertical="center"/>
      <protection/>
    </xf>
    <xf numFmtId="0" fontId="6" fillId="24" borderId="22" xfId="57" applyFont="1" applyFill="1" applyBorder="1" applyAlignment="1" applyProtection="1">
      <alignment vertical="center"/>
      <protection/>
    </xf>
    <xf numFmtId="0" fontId="54" fillId="24" borderId="23" xfId="57" applyFont="1" applyFill="1" applyBorder="1" applyAlignment="1" applyProtection="1">
      <alignment horizontal="right" vertical="center"/>
      <protection/>
    </xf>
    <xf numFmtId="0" fontId="6" fillId="24" borderId="21" xfId="57" applyFont="1" applyFill="1" applyBorder="1" applyAlignment="1" applyProtection="1">
      <alignment vertical="center"/>
      <protection/>
    </xf>
    <xf numFmtId="0" fontId="54" fillId="24" borderId="21" xfId="57" applyFont="1" applyFill="1" applyBorder="1" applyAlignment="1" applyProtection="1">
      <alignment horizontal="left" vertical="center"/>
      <protection/>
    </xf>
    <xf numFmtId="0" fontId="54" fillId="24" borderId="22" xfId="57" applyFont="1" applyFill="1" applyBorder="1" applyAlignment="1" applyProtection="1">
      <alignment horizontal="right" vertical="center"/>
      <protection/>
    </xf>
    <xf numFmtId="0" fontId="54" fillId="24" borderId="23" xfId="57" applyFont="1" applyFill="1" applyBorder="1" applyAlignment="1" applyProtection="1">
      <alignment horizontal="left" vertical="center"/>
      <protection/>
    </xf>
    <xf numFmtId="0" fontId="56" fillId="24" borderId="23" xfId="57" applyFont="1" applyFill="1" applyBorder="1" applyAlignment="1" applyProtection="1">
      <alignment horizontal="left" vertical="center"/>
      <protection/>
    </xf>
    <xf numFmtId="0" fontId="54" fillId="24" borderId="21" xfId="57" applyFont="1" applyFill="1" applyBorder="1" applyAlignment="1" applyProtection="1">
      <alignment horizontal="right" vertical="center"/>
      <protection/>
    </xf>
    <xf numFmtId="0" fontId="57" fillId="24" borderId="20" xfId="57" applyFont="1" applyFill="1" applyBorder="1" applyAlignment="1" applyProtection="1">
      <alignment horizontal="left" vertical="center"/>
      <protection/>
    </xf>
    <xf numFmtId="0" fontId="61" fillId="24" borderId="0" xfId="57" applyFont="1" applyFill="1" applyAlignment="1" applyProtection="1">
      <alignment vertical="center"/>
      <protection/>
    </xf>
    <xf numFmtId="0" fontId="56" fillId="24" borderId="19" xfId="57" applyFont="1" applyFill="1" applyBorder="1" applyAlignment="1" applyProtection="1">
      <alignment horizontal="right" vertical="center"/>
      <protection/>
    </xf>
    <xf numFmtId="0" fontId="54" fillId="24" borderId="25" xfId="57" applyFont="1" applyFill="1" applyBorder="1" applyAlignment="1" applyProtection="1">
      <alignment horizontal="right" vertical="center"/>
      <protection/>
    </xf>
    <xf numFmtId="0" fontId="57" fillId="24" borderId="0" xfId="57" applyFont="1" applyFill="1" applyAlignment="1" applyProtection="1">
      <alignment horizontal="right" vertical="center"/>
      <protection/>
    </xf>
    <xf numFmtId="0" fontId="57" fillId="24" borderId="0" xfId="57" applyFont="1" applyFill="1" applyBorder="1" applyAlignment="1" applyProtection="1">
      <alignment horizontal="right" vertical="center"/>
      <protection/>
    </xf>
    <xf numFmtId="0" fontId="54" fillId="24" borderId="19" xfId="57" applyFont="1" applyFill="1" applyBorder="1" applyAlignment="1" applyProtection="1">
      <alignment vertical="center"/>
      <protection/>
    </xf>
    <xf numFmtId="0" fontId="54" fillId="24" borderId="0" xfId="57" applyFont="1" applyFill="1" applyBorder="1" applyAlignment="1" applyProtection="1">
      <alignment vertical="center"/>
      <protection/>
    </xf>
    <xf numFmtId="0" fontId="54" fillId="24" borderId="21" xfId="57" applyFont="1" applyFill="1" applyBorder="1" applyAlignment="1" applyProtection="1">
      <alignment vertical="center"/>
      <protection/>
    </xf>
    <xf numFmtId="0" fontId="62" fillId="25" borderId="0" xfId="57" applyFont="1" applyFill="1" applyAlignment="1" applyProtection="1">
      <alignment vertical="center"/>
      <protection/>
    </xf>
    <xf numFmtId="0" fontId="63" fillId="25" borderId="0" xfId="57" applyFont="1" applyFill="1" applyAlignment="1" applyProtection="1">
      <alignment horizontal="right" vertical="center"/>
      <protection/>
    </xf>
    <xf numFmtId="173" fontId="64" fillId="24" borderId="0" xfId="57" applyNumberFormat="1" applyFont="1" applyFill="1" applyAlignment="1" applyProtection="1">
      <alignment horizontal="right" vertical="center"/>
      <protection/>
    </xf>
    <xf numFmtId="0" fontId="38" fillId="25" borderId="0" xfId="57" applyFont="1" applyFill="1">
      <alignment/>
      <protection/>
    </xf>
    <xf numFmtId="0" fontId="57" fillId="24" borderId="25" xfId="57" applyFont="1" applyFill="1" applyBorder="1" applyAlignment="1" applyProtection="1">
      <alignment horizontal="left" vertical="center"/>
      <protection/>
    </xf>
    <xf numFmtId="0" fontId="57" fillId="24" borderId="20" xfId="57" applyFont="1" applyFill="1" applyBorder="1" applyAlignment="1" applyProtection="1">
      <alignment horizontal="right" vertical="center"/>
      <protection/>
    </xf>
    <xf numFmtId="0" fontId="57" fillId="24" borderId="0" xfId="57" applyFont="1" applyFill="1" applyBorder="1" applyAlignment="1" applyProtection="1">
      <alignment horizontal="left" vertical="center"/>
      <protection/>
    </xf>
    <xf numFmtId="0" fontId="54" fillId="24" borderId="0" xfId="57" applyFont="1" applyFill="1" applyAlignment="1" applyProtection="1">
      <alignment horizontal="left" vertical="center"/>
      <protection/>
    </xf>
    <xf numFmtId="0" fontId="56" fillId="24" borderId="21" xfId="57" applyFont="1" applyFill="1" applyBorder="1" applyAlignment="1" applyProtection="1">
      <alignment horizontal="right" vertical="center"/>
      <protection/>
    </xf>
    <xf numFmtId="0" fontId="56" fillId="24" borderId="0" xfId="57" applyFont="1" applyFill="1" applyBorder="1" applyAlignment="1" applyProtection="1">
      <alignment horizontal="right" vertical="center"/>
      <protection/>
    </xf>
    <xf numFmtId="0" fontId="62" fillId="25" borderId="0" xfId="57" applyFont="1" applyFill="1" applyAlignment="1">
      <alignment vertical="center"/>
      <protection/>
    </xf>
    <xf numFmtId="0" fontId="38" fillId="25" borderId="0" xfId="57" applyFont="1" applyFill="1" applyAlignment="1">
      <alignment vertical="center"/>
      <protection/>
    </xf>
    <xf numFmtId="0" fontId="0" fillId="20" borderId="10" xfId="57" applyFill="1" applyBorder="1" applyAlignment="1">
      <alignment horizontal="center" vertical="center"/>
      <protection/>
    </xf>
    <xf numFmtId="0" fontId="65" fillId="20" borderId="12" xfId="57" applyFont="1" applyFill="1" applyBorder="1" applyAlignment="1">
      <alignment horizontal="center" vertical="center"/>
      <protection/>
    </xf>
    <xf numFmtId="0" fontId="65" fillId="20" borderId="26" xfId="57" applyFont="1" applyFill="1" applyBorder="1" applyAlignment="1">
      <alignment horizontal="center" vertical="center"/>
      <protection/>
    </xf>
    <xf numFmtId="0" fontId="66" fillId="20" borderId="12" xfId="57" applyFont="1" applyFill="1" applyBorder="1" applyAlignment="1">
      <alignment horizontal="center" vertical="center"/>
      <protection/>
    </xf>
    <xf numFmtId="0" fontId="66" fillId="20" borderId="26" xfId="57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0" fillId="20" borderId="10" xfId="57" applyFill="1" applyBorder="1" applyAlignment="1">
      <alignment horizontal="center"/>
      <protection/>
    </xf>
    <xf numFmtId="0" fontId="67" fillId="11" borderId="10" xfId="57" applyFont="1" applyFill="1" applyBorder="1" applyAlignment="1">
      <alignment horizontal="center"/>
      <protection/>
    </xf>
    <xf numFmtId="0" fontId="68" fillId="17" borderId="10" xfId="57" applyFont="1" applyFill="1" applyBorder="1" applyAlignment="1">
      <alignment horizontal="left"/>
      <protection/>
    </xf>
    <xf numFmtId="0" fontId="68" fillId="28" borderId="10" xfId="57" applyFont="1" applyFill="1" applyBorder="1" applyAlignment="1">
      <alignment horizontal="left"/>
      <protection/>
    </xf>
    <xf numFmtId="0" fontId="67" fillId="29" borderId="10" xfId="57" applyFont="1" applyFill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25" borderId="0" xfId="56" applyFill="1" applyProtection="1">
      <alignment/>
      <protection/>
    </xf>
    <xf numFmtId="0" fontId="69" fillId="24" borderId="17" xfId="56" applyFont="1" applyFill="1" applyBorder="1" applyAlignment="1" applyProtection="1">
      <alignment horizontal="center" vertical="top" wrapText="1"/>
      <protection/>
    </xf>
    <xf numFmtId="0" fontId="44" fillId="25" borderId="0" xfId="56" applyFont="1" applyFill="1" applyAlignment="1" applyProtection="1">
      <alignment horizontal="left"/>
      <protection/>
    </xf>
    <xf numFmtId="0" fontId="20" fillId="24" borderId="0" xfId="56" applyFont="1" applyFill="1" applyAlignment="1" applyProtection="1">
      <alignment horizontal="center" vertical="center"/>
      <protection/>
    </xf>
    <xf numFmtId="0" fontId="70" fillId="24" borderId="0" xfId="56" applyFont="1" applyFill="1" applyAlignment="1" applyProtection="1">
      <alignment horizontal="center" vertical="center"/>
      <protection/>
    </xf>
    <xf numFmtId="172" fontId="45" fillId="25" borderId="0" xfId="56" applyNumberFormat="1" applyFont="1" applyFill="1" applyAlignment="1" applyProtection="1">
      <alignment horizontal="left"/>
      <protection locked="0"/>
    </xf>
    <xf numFmtId="173" fontId="3" fillId="4" borderId="16" xfId="56" applyNumberFormat="1" applyFont="1" applyFill="1" applyBorder="1" applyAlignment="1" applyProtection="1">
      <alignment horizontal="left"/>
      <protection/>
    </xf>
    <xf numFmtId="173" fontId="3" fillId="4" borderId="18" xfId="56" applyNumberFormat="1" applyFont="1" applyFill="1" applyBorder="1" applyAlignment="1" applyProtection="1">
      <alignment horizontal="left"/>
      <protection/>
    </xf>
    <xf numFmtId="173" fontId="3" fillId="26" borderId="13" xfId="56" applyNumberFormat="1" applyFont="1" applyFill="1" applyBorder="1" applyAlignment="1" applyProtection="1">
      <alignment horizontal="center"/>
      <protection/>
    </xf>
    <xf numFmtId="173" fontId="3" fillId="4" borderId="13" xfId="56" applyNumberFormat="1" applyFont="1" applyFill="1" applyBorder="1" applyAlignment="1" applyProtection="1">
      <alignment horizontal="center"/>
      <protection/>
    </xf>
    <xf numFmtId="173" fontId="3" fillId="26" borderId="16" xfId="56" applyNumberFormat="1" applyFont="1" applyFill="1" applyBorder="1" applyAlignment="1" applyProtection="1">
      <alignment horizontal="right"/>
      <protection/>
    </xf>
    <xf numFmtId="173" fontId="3" fillId="26" borderId="18" xfId="56" applyNumberFormat="1" applyFont="1" applyFill="1" applyBorder="1" applyAlignment="1" applyProtection="1">
      <alignment horizontal="left" vertical="center"/>
      <protection/>
    </xf>
    <xf numFmtId="173" fontId="3" fillId="24" borderId="0" xfId="56" applyNumberFormat="1" applyFont="1" applyFill="1" applyBorder="1" applyAlignment="1" applyProtection="1">
      <alignment horizontal="left"/>
      <protection/>
    </xf>
    <xf numFmtId="173" fontId="3" fillId="24" borderId="0" xfId="56" applyNumberFormat="1" applyFont="1" applyFill="1" applyBorder="1" applyAlignment="1" applyProtection="1">
      <alignment horizontal="center"/>
      <protection/>
    </xf>
    <xf numFmtId="173" fontId="3" fillId="24" borderId="0" xfId="56" applyNumberFormat="1" applyFont="1" applyFill="1" applyBorder="1" applyAlignment="1" applyProtection="1">
      <alignment horizontal="right"/>
      <protection/>
    </xf>
    <xf numFmtId="173" fontId="3" fillId="24" borderId="0" xfId="56" applyNumberFormat="1" applyFont="1" applyFill="1" applyBorder="1" applyAlignment="1" applyProtection="1">
      <alignment horizontal="left" vertical="center"/>
      <protection/>
    </xf>
    <xf numFmtId="0" fontId="0" fillId="24" borderId="0" xfId="56" applyFill="1" applyProtection="1">
      <alignment/>
      <protection/>
    </xf>
    <xf numFmtId="0" fontId="46" fillId="24" borderId="0" xfId="56" applyFont="1" applyFill="1" applyAlignment="1" applyProtection="1">
      <alignment horizontal="right"/>
      <protection/>
    </xf>
    <xf numFmtId="0" fontId="46" fillId="24" borderId="0" xfId="56" applyFont="1" applyFill="1" applyAlignment="1" applyProtection="1">
      <alignment horizontal="center"/>
      <protection/>
    </xf>
    <xf numFmtId="0" fontId="46" fillId="24" borderId="0" xfId="56" applyFont="1" applyFill="1" applyProtection="1">
      <alignment/>
      <protection/>
    </xf>
    <xf numFmtId="0" fontId="47" fillId="22" borderId="10" xfId="56" applyFont="1" applyFill="1" applyBorder="1" applyAlignment="1" applyProtection="1">
      <alignment horizontal="center"/>
      <protection/>
    </xf>
    <xf numFmtId="0" fontId="48" fillId="27" borderId="10" xfId="56" applyFont="1" applyFill="1" applyBorder="1" applyAlignment="1" applyProtection="1">
      <alignment horizontal="right"/>
      <protection locked="0"/>
    </xf>
    <xf numFmtId="0" fontId="49" fillId="24" borderId="0" xfId="56" applyFont="1" applyFill="1" applyAlignment="1" applyProtection="1">
      <alignment horizontal="center"/>
      <protection/>
    </xf>
    <xf numFmtId="0" fontId="50" fillId="24" borderId="0" xfId="56" applyFont="1" applyFill="1" applyAlignment="1" applyProtection="1">
      <alignment horizontal="left"/>
      <protection/>
    </xf>
    <xf numFmtId="0" fontId="0" fillId="24" borderId="0" xfId="56" applyFont="1" applyFill="1" applyProtection="1">
      <alignment/>
      <protection/>
    </xf>
    <xf numFmtId="0" fontId="72" fillId="25" borderId="15" xfId="54" applyFont="1" applyFill="1" applyBorder="1" applyAlignment="1">
      <alignment horizontal="center" vertical="center"/>
      <protection/>
    </xf>
    <xf numFmtId="0" fontId="51" fillId="24" borderId="17" xfId="56" applyFont="1" applyFill="1" applyBorder="1" applyAlignment="1" applyProtection="1">
      <alignment horizontal="center" vertical="center"/>
      <protection/>
    </xf>
    <xf numFmtId="0" fontId="6" fillId="25" borderId="0" xfId="56" applyFont="1" applyFill="1">
      <alignment/>
      <protection/>
    </xf>
    <xf numFmtId="14" fontId="53" fillId="24" borderId="0" xfId="56" applyNumberFormat="1" applyFont="1" applyFill="1" applyAlignment="1" applyProtection="1">
      <alignment horizontal="center" vertical="center"/>
      <protection/>
    </xf>
    <xf numFmtId="0" fontId="54" fillId="24" borderId="0" xfId="56" applyFont="1" applyFill="1" applyProtection="1">
      <alignment/>
      <protection/>
    </xf>
    <xf numFmtId="0" fontId="73" fillId="24" borderId="19" xfId="56" applyFont="1" applyFill="1" applyBorder="1" applyProtection="1">
      <alignment/>
      <protection/>
    </xf>
    <xf numFmtId="0" fontId="56" fillId="24" borderId="19" xfId="56" applyFont="1" applyFill="1" applyBorder="1" applyAlignment="1" applyProtection="1">
      <alignment horizontal="left"/>
      <protection/>
    </xf>
    <xf numFmtId="0" fontId="56" fillId="24" borderId="0" xfId="56" applyFont="1" applyFill="1" applyBorder="1" applyAlignment="1" applyProtection="1">
      <alignment horizontal="left"/>
      <protection/>
    </xf>
    <xf numFmtId="0" fontId="6" fillId="24" borderId="0" xfId="56" applyFont="1" applyFill="1" applyProtection="1">
      <alignment/>
      <protection/>
    </xf>
    <xf numFmtId="0" fontId="73" fillId="24" borderId="0" xfId="56" applyFont="1" applyFill="1" applyProtection="1">
      <alignment/>
      <protection/>
    </xf>
    <xf numFmtId="0" fontId="54" fillId="24" borderId="20" xfId="56" applyFont="1" applyFill="1" applyBorder="1" applyProtection="1">
      <alignment/>
      <protection/>
    </xf>
    <xf numFmtId="0" fontId="73" fillId="24" borderId="24" xfId="56" applyFont="1" applyFill="1" applyBorder="1" applyProtection="1">
      <alignment/>
      <protection/>
    </xf>
    <xf numFmtId="0" fontId="6" fillId="24" borderId="19" xfId="56" applyFont="1" applyFill="1" applyBorder="1" applyAlignment="1" applyProtection="1">
      <alignment horizontal="left"/>
      <protection/>
    </xf>
    <xf numFmtId="0" fontId="6" fillId="24" borderId="0" xfId="56" applyFont="1" applyFill="1" applyBorder="1" applyAlignment="1" applyProtection="1">
      <alignment horizontal="left"/>
      <protection/>
    </xf>
    <xf numFmtId="0" fontId="6" fillId="24" borderId="0" xfId="56" applyFont="1" applyFill="1" applyAlignment="1" applyProtection="1">
      <alignment/>
      <protection/>
    </xf>
    <xf numFmtId="0" fontId="56" fillId="24" borderId="21" xfId="56" applyFont="1" applyFill="1" applyBorder="1" applyAlignment="1" applyProtection="1">
      <alignment horizontal="left"/>
      <protection/>
    </xf>
    <xf numFmtId="0" fontId="73" fillId="24" borderId="22" xfId="56" applyFont="1" applyFill="1" applyBorder="1" applyAlignment="1" applyProtection="1">
      <alignment horizontal="left"/>
      <protection/>
    </xf>
    <xf numFmtId="0" fontId="6" fillId="24" borderId="20" xfId="56" applyFont="1" applyFill="1" applyBorder="1" applyProtection="1">
      <alignment/>
      <protection/>
    </xf>
    <xf numFmtId="0" fontId="6" fillId="24" borderId="0" xfId="56" applyFont="1" applyFill="1" applyBorder="1" applyProtection="1">
      <alignment/>
      <protection/>
    </xf>
    <xf numFmtId="0" fontId="73" fillId="24" borderId="0" xfId="56" applyFont="1" applyFill="1" applyBorder="1" applyAlignment="1" applyProtection="1">
      <alignment horizontal="left"/>
      <protection/>
    </xf>
    <xf numFmtId="0" fontId="73" fillId="24" borderId="22" xfId="56" applyFont="1" applyFill="1" applyBorder="1" applyProtection="1">
      <alignment/>
      <protection/>
    </xf>
    <xf numFmtId="0" fontId="6" fillId="24" borderId="21" xfId="56" applyFont="1" applyFill="1" applyBorder="1" applyAlignment="1" applyProtection="1">
      <alignment horizontal="left"/>
      <protection/>
    </xf>
    <xf numFmtId="0" fontId="73" fillId="24" borderId="23" xfId="56" applyFont="1" applyFill="1" applyBorder="1" applyAlignment="1" applyProtection="1">
      <alignment horizontal="left"/>
      <protection/>
    </xf>
    <xf numFmtId="0" fontId="6" fillId="24" borderId="0" xfId="56" applyFont="1" applyFill="1" applyAlignment="1" applyProtection="1">
      <alignment horizontal="center"/>
      <protection/>
    </xf>
    <xf numFmtId="0" fontId="6" fillId="24" borderId="19" xfId="56" applyFont="1" applyFill="1" applyBorder="1" applyProtection="1">
      <alignment/>
      <protection/>
    </xf>
    <xf numFmtId="0" fontId="73" fillId="24" borderId="0" xfId="56" applyFont="1" applyFill="1" applyBorder="1" applyProtection="1">
      <alignment/>
      <protection/>
    </xf>
    <xf numFmtId="0" fontId="73" fillId="24" borderId="23" xfId="56" applyFont="1" applyFill="1" applyBorder="1" applyProtection="1">
      <alignment/>
      <protection/>
    </xf>
    <xf numFmtId="0" fontId="6" fillId="24" borderId="22" xfId="56" applyFont="1" applyFill="1" applyBorder="1" applyProtection="1">
      <alignment/>
      <protection/>
    </xf>
    <xf numFmtId="0" fontId="57" fillId="24" borderId="25" xfId="56" applyFont="1" applyFill="1" applyBorder="1" applyAlignment="1" applyProtection="1">
      <alignment horizontal="right"/>
      <protection/>
    </xf>
    <xf numFmtId="0" fontId="54" fillId="24" borderId="23" xfId="56" applyFont="1" applyFill="1" applyBorder="1" applyAlignment="1" applyProtection="1">
      <alignment horizontal="left"/>
      <protection/>
    </xf>
    <xf numFmtId="0" fontId="6" fillId="24" borderId="23" xfId="56" applyFont="1" applyFill="1" applyBorder="1" applyProtection="1">
      <alignment/>
      <protection/>
    </xf>
    <xf numFmtId="0" fontId="73" fillId="24" borderId="19" xfId="56" applyFont="1" applyFill="1" applyBorder="1" applyAlignment="1" applyProtection="1">
      <alignment horizontal="left"/>
      <protection/>
    </xf>
    <xf numFmtId="0" fontId="6" fillId="24" borderId="23" xfId="56" applyFont="1" applyFill="1" applyBorder="1" applyAlignment="1" applyProtection="1">
      <alignment horizontal="left"/>
      <protection/>
    </xf>
    <xf numFmtId="0" fontId="56" fillId="24" borderId="22" xfId="56" applyFont="1" applyFill="1" applyBorder="1" applyAlignment="1" applyProtection="1">
      <alignment horizontal="left"/>
      <protection/>
    </xf>
    <xf numFmtId="0" fontId="54" fillId="24" borderId="19" xfId="56" applyFont="1" applyFill="1" applyBorder="1" applyAlignment="1" applyProtection="1">
      <alignment horizontal="left"/>
      <protection/>
    </xf>
    <xf numFmtId="0" fontId="54" fillId="24" borderId="0" xfId="56" applyFont="1" applyFill="1" applyBorder="1" applyAlignment="1" applyProtection="1">
      <alignment horizontal="left"/>
      <protection/>
    </xf>
    <xf numFmtId="0" fontId="54" fillId="24" borderId="21" xfId="56" applyFont="1" applyFill="1" applyBorder="1" applyAlignment="1" applyProtection="1">
      <alignment horizontal="left"/>
      <protection/>
    </xf>
    <xf numFmtId="0" fontId="57" fillId="24" borderId="20" xfId="56" applyFont="1" applyFill="1" applyBorder="1" applyProtection="1">
      <alignment/>
      <protection/>
    </xf>
    <xf numFmtId="0" fontId="54" fillId="24" borderId="0" xfId="56" applyFont="1" applyFill="1" applyBorder="1" applyProtection="1">
      <alignment/>
      <protection/>
    </xf>
    <xf numFmtId="0" fontId="6" fillId="24" borderId="0" xfId="56" applyFont="1" applyFill="1" applyBorder="1" applyAlignment="1" applyProtection="1">
      <alignment horizontal="right"/>
      <protection/>
    </xf>
    <xf numFmtId="0" fontId="57" fillId="24" borderId="0" xfId="56" applyFont="1" applyFill="1" applyAlignment="1" applyProtection="1">
      <alignment horizontal="right"/>
      <protection/>
    </xf>
    <xf numFmtId="0" fontId="6" fillId="24" borderId="0" xfId="56" applyFont="1" applyFill="1" applyAlignment="1" applyProtection="1">
      <alignment horizontal="right"/>
      <protection/>
    </xf>
    <xf numFmtId="0" fontId="57" fillId="24" borderId="0" xfId="56" applyFont="1" applyFill="1" applyBorder="1" applyAlignment="1" applyProtection="1">
      <alignment horizontal="right"/>
      <protection/>
    </xf>
    <xf numFmtId="0" fontId="0" fillId="20" borderId="10" xfId="56" applyFill="1" applyBorder="1" applyAlignment="1">
      <alignment horizontal="center" vertical="center"/>
      <protection/>
    </xf>
    <xf numFmtId="0" fontId="65" fillId="20" borderId="12" xfId="56" applyFont="1" applyFill="1" applyBorder="1" applyAlignment="1">
      <alignment horizontal="center" vertical="center"/>
      <protection/>
    </xf>
    <xf numFmtId="0" fontId="65" fillId="20" borderId="26" xfId="56" applyFont="1" applyFill="1" applyBorder="1" applyAlignment="1">
      <alignment horizontal="center" vertical="center"/>
      <protection/>
    </xf>
    <xf numFmtId="0" fontId="66" fillId="20" borderId="12" xfId="56" applyFont="1" applyFill="1" applyBorder="1" applyAlignment="1">
      <alignment horizontal="center" vertical="center"/>
      <protection/>
    </xf>
    <xf numFmtId="0" fontId="66" fillId="20" borderId="26" xfId="56" applyFont="1" applyFill="1" applyBorder="1" applyAlignment="1">
      <alignment horizontal="center" vertical="center"/>
      <protection/>
    </xf>
    <xf numFmtId="0" fontId="0" fillId="25" borderId="0" xfId="56" applyFill="1">
      <alignment/>
      <protection/>
    </xf>
    <xf numFmtId="0" fontId="0" fillId="20" borderId="10" xfId="56" applyFill="1" applyBorder="1" applyAlignment="1">
      <alignment horizontal="center"/>
      <protection/>
    </xf>
    <xf numFmtId="0" fontId="67" fillId="30" borderId="10" xfId="56" applyFont="1" applyFill="1" applyBorder="1" applyAlignment="1">
      <alignment horizontal="center" vertical="center"/>
      <protection/>
    </xf>
    <xf numFmtId="0" fontId="68" fillId="30" borderId="10" xfId="56" applyFont="1" applyFill="1" applyBorder="1" applyAlignment="1">
      <alignment horizontal="left"/>
      <protection/>
    </xf>
    <xf numFmtId="0" fontId="68" fillId="31" borderId="10" xfId="56" applyFont="1" applyFill="1" applyBorder="1" applyAlignment="1">
      <alignment horizontal="left"/>
      <protection/>
    </xf>
    <xf numFmtId="0" fontId="67" fillId="31" borderId="10" xfId="56" applyFont="1" applyFill="1" applyBorder="1" applyAlignment="1">
      <alignment horizontal="center" vertical="center"/>
      <protection/>
    </xf>
    <xf numFmtId="0" fontId="0" fillId="25" borderId="0" xfId="56" applyFill="1" applyAlignment="1">
      <alignment horizontal="center"/>
      <protection/>
    </xf>
    <xf numFmtId="0" fontId="17" fillId="24" borderId="14" xfId="42" applyFont="1" applyFill="1" applyBorder="1" applyAlignment="1" applyProtection="1">
      <alignment horizontal="center" vertical="center"/>
      <protection/>
    </xf>
    <xf numFmtId="0" fontId="0" fillId="25" borderId="0" xfId="55" applyFill="1" applyProtection="1">
      <alignment/>
      <protection/>
    </xf>
    <xf numFmtId="0" fontId="69" fillId="24" borderId="17" xfId="55" applyFont="1" applyFill="1" applyBorder="1" applyAlignment="1" applyProtection="1">
      <alignment horizontal="center" vertical="top" wrapText="1"/>
      <protection/>
    </xf>
    <xf numFmtId="0" fontId="44" fillId="25" borderId="0" xfId="55" applyFont="1" applyFill="1" applyAlignment="1" applyProtection="1">
      <alignment horizontal="left"/>
      <protection/>
    </xf>
    <xf numFmtId="0" fontId="20" fillId="24" borderId="0" xfId="55" applyFont="1" applyFill="1" applyAlignment="1" applyProtection="1">
      <alignment horizontal="center" vertical="center"/>
      <protection/>
    </xf>
    <xf numFmtId="0" fontId="70" fillId="24" borderId="0" xfId="55" applyFont="1" applyFill="1" applyAlignment="1" applyProtection="1">
      <alignment horizontal="center" vertical="center"/>
      <protection/>
    </xf>
    <xf numFmtId="172" fontId="45" fillId="25" borderId="0" xfId="55" applyNumberFormat="1" applyFont="1" applyFill="1" applyAlignment="1" applyProtection="1">
      <alignment horizontal="left"/>
      <protection locked="0"/>
    </xf>
    <xf numFmtId="173" fontId="3" fillId="4" borderId="16" xfId="55" applyNumberFormat="1" applyFont="1" applyFill="1" applyBorder="1" applyAlignment="1" applyProtection="1">
      <alignment horizontal="left"/>
      <protection/>
    </xf>
    <xf numFmtId="173" fontId="3" fillId="4" borderId="18" xfId="55" applyNumberFormat="1" applyFont="1" applyFill="1" applyBorder="1" applyAlignment="1" applyProtection="1">
      <alignment horizontal="left"/>
      <protection/>
    </xf>
    <xf numFmtId="173" fontId="3" fillId="26" borderId="13" xfId="55" applyNumberFormat="1" applyFont="1" applyFill="1" applyBorder="1" applyAlignment="1" applyProtection="1">
      <alignment horizontal="center"/>
      <protection/>
    </xf>
    <xf numFmtId="173" fontId="3" fillId="4" borderId="13" xfId="55" applyNumberFormat="1" applyFont="1" applyFill="1" applyBorder="1" applyAlignment="1" applyProtection="1">
      <alignment horizontal="center"/>
      <protection/>
    </xf>
    <xf numFmtId="173" fontId="3" fillId="26" borderId="16" xfId="55" applyNumberFormat="1" applyFont="1" applyFill="1" applyBorder="1" applyAlignment="1" applyProtection="1">
      <alignment horizontal="right"/>
      <protection/>
    </xf>
    <xf numFmtId="173" fontId="3" fillId="26" borderId="18" xfId="55" applyNumberFormat="1" applyFont="1" applyFill="1" applyBorder="1" applyAlignment="1" applyProtection="1">
      <alignment horizontal="left" vertical="center"/>
      <protection/>
    </xf>
    <xf numFmtId="173" fontId="3" fillId="24" borderId="0" xfId="55" applyNumberFormat="1" applyFont="1" applyFill="1" applyBorder="1" applyAlignment="1" applyProtection="1">
      <alignment horizontal="left"/>
      <protection/>
    </xf>
    <xf numFmtId="173" fontId="3" fillId="24" borderId="0" xfId="55" applyNumberFormat="1" applyFont="1" applyFill="1" applyBorder="1" applyAlignment="1" applyProtection="1">
      <alignment horizontal="center"/>
      <protection/>
    </xf>
    <xf numFmtId="173" fontId="3" fillId="24" borderId="0" xfId="55" applyNumberFormat="1" applyFont="1" applyFill="1" applyBorder="1" applyAlignment="1" applyProtection="1">
      <alignment horizontal="right"/>
      <protection/>
    </xf>
    <xf numFmtId="173" fontId="3" fillId="24" borderId="0" xfId="55" applyNumberFormat="1" applyFont="1" applyFill="1" applyBorder="1" applyAlignment="1" applyProtection="1">
      <alignment horizontal="left" vertical="center"/>
      <protection/>
    </xf>
    <xf numFmtId="0" fontId="0" fillId="24" borderId="0" xfId="55" applyFill="1" applyProtection="1">
      <alignment/>
      <protection/>
    </xf>
    <xf numFmtId="0" fontId="46" fillId="24" borderId="0" xfId="55" applyFont="1" applyFill="1" applyAlignment="1" applyProtection="1">
      <alignment horizontal="right"/>
      <protection/>
    </xf>
    <xf numFmtId="0" fontId="46" fillId="24" borderId="0" xfId="55" applyFont="1" applyFill="1" applyAlignment="1" applyProtection="1">
      <alignment horizontal="center"/>
      <protection/>
    </xf>
    <xf numFmtId="0" fontId="46" fillId="24" borderId="0" xfId="55" applyFont="1" applyFill="1" applyProtection="1">
      <alignment/>
      <protection/>
    </xf>
    <xf numFmtId="0" fontId="47" fillId="22" borderId="10" xfId="55" applyFont="1" applyFill="1" applyBorder="1" applyAlignment="1" applyProtection="1">
      <alignment horizontal="center"/>
      <protection/>
    </xf>
    <xf numFmtId="0" fontId="48" fillId="27" borderId="10" xfId="55" applyFont="1" applyFill="1" applyBorder="1" applyAlignment="1" applyProtection="1">
      <alignment horizontal="right"/>
      <protection locked="0"/>
    </xf>
    <xf numFmtId="0" fontId="49" fillId="24" borderId="0" xfId="55" applyFont="1" applyFill="1" applyAlignment="1" applyProtection="1">
      <alignment horizontal="center"/>
      <protection/>
    </xf>
    <xf numFmtId="0" fontId="50" fillId="24" borderId="0" xfId="55" applyFont="1" applyFill="1" applyAlignment="1" applyProtection="1">
      <alignment horizontal="left"/>
      <protection/>
    </xf>
    <xf numFmtId="0" fontId="0" fillId="24" borderId="0" xfId="55" applyFont="1" applyFill="1" applyProtection="1">
      <alignment/>
      <protection/>
    </xf>
    <xf numFmtId="0" fontId="51" fillId="24" borderId="17" xfId="55" applyFont="1" applyFill="1" applyBorder="1" applyAlignment="1" applyProtection="1">
      <alignment horizontal="center" vertical="center"/>
      <protection/>
    </xf>
    <xf numFmtId="0" fontId="6" fillId="25" borderId="0" xfId="55" applyFont="1" applyFill="1">
      <alignment/>
      <protection/>
    </xf>
    <xf numFmtId="14" fontId="53" fillId="24" borderId="0" xfId="55" applyNumberFormat="1" applyFont="1" applyFill="1" applyAlignment="1" applyProtection="1">
      <alignment horizontal="center" vertical="center"/>
      <protection/>
    </xf>
    <xf numFmtId="0" fontId="54" fillId="24" borderId="0" xfId="55" applyFont="1" applyFill="1" applyProtection="1">
      <alignment/>
      <protection/>
    </xf>
    <xf numFmtId="0" fontId="73" fillId="24" borderId="19" xfId="55" applyFont="1" applyFill="1" applyBorder="1" applyProtection="1">
      <alignment/>
      <protection/>
    </xf>
    <xf numFmtId="0" fontId="56" fillId="24" borderId="19" xfId="55" applyFont="1" applyFill="1" applyBorder="1" applyAlignment="1" applyProtection="1">
      <alignment horizontal="left"/>
      <protection/>
    </xf>
    <xf numFmtId="0" fontId="56" fillId="24" borderId="0" xfId="55" applyFont="1" applyFill="1" applyBorder="1" applyAlignment="1" applyProtection="1">
      <alignment horizontal="left"/>
      <protection/>
    </xf>
    <xf numFmtId="0" fontId="6" fillId="24" borderId="0" xfId="55" applyFont="1" applyFill="1" applyProtection="1">
      <alignment/>
      <protection/>
    </xf>
    <xf numFmtId="0" fontId="73" fillId="24" borderId="0" xfId="55" applyFont="1" applyFill="1" applyProtection="1">
      <alignment/>
      <protection/>
    </xf>
    <xf numFmtId="0" fontId="54" fillId="24" borderId="20" xfId="55" applyFont="1" applyFill="1" applyBorder="1" applyProtection="1">
      <alignment/>
      <protection/>
    </xf>
    <xf numFmtId="0" fontId="73" fillId="24" borderId="24" xfId="55" applyFont="1" applyFill="1" applyBorder="1" applyProtection="1">
      <alignment/>
      <protection/>
    </xf>
    <xf numFmtId="0" fontId="6" fillId="24" borderId="19" xfId="55" applyFont="1" applyFill="1" applyBorder="1" applyAlignment="1" applyProtection="1">
      <alignment horizontal="left"/>
      <protection/>
    </xf>
    <xf numFmtId="0" fontId="6" fillId="24" borderId="0" xfId="55" applyFont="1" applyFill="1" applyBorder="1" applyAlignment="1" applyProtection="1">
      <alignment horizontal="left"/>
      <protection/>
    </xf>
    <xf numFmtId="0" fontId="6" fillId="24" borderId="0" xfId="55" applyFont="1" applyFill="1" applyAlignment="1" applyProtection="1">
      <alignment/>
      <protection/>
    </xf>
    <xf numFmtId="0" fontId="56" fillId="24" borderId="21" xfId="55" applyFont="1" applyFill="1" applyBorder="1" applyAlignment="1" applyProtection="1">
      <alignment horizontal="left"/>
      <protection/>
    </xf>
    <xf numFmtId="0" fontId="73" fillId="24" borderId="22" xfId="55" applyFont="1" applyFill="1" applyBorder="1" applyAlignment="1" applyProtection="1">
      <alignment horizontal="left"/>
      <protection/>
    </xf>
    <xf numFmtId="0" fontId="6" fillId="24" borderId="20" xfId="55" applyFont="1" applyFill="1" applyBorder="1" applyProtection="1">
      <alignment/>
      <protection/>
    </xf>
    <xf numFmtId="0" fontId="6" fillId="24" borderId="0" xfId="55" applyFont="1" applyFill="1" applyBorder="1" applyProtection="1">
      <alignment/>
      <protection/>
    </xf>
    <xf numFmtId="0" fontId="73" fillId="24" borderId="0" xfId="55" applyFont="1" applyFill="1" applyBorder="1" applyAlignment="1" applyProtection="1">
      <alignment horizontal="left"/>
      <protection/>
    </xf>
    <xf numFmtId="0" fontId="73" fillId="24" borderId="22" xfId="55" applyFont="1" applyFill="1" applyBorder="1" applyProtection="1">
      <alignment/>
      <protection/>
    </xf>
    <xf numFmtId="0" fontId="6" fillId="24" borderId="21" xfId="55" applyFont="1" applyFill="1" applyBorder="1" applyAlignment="1" applyProtection="1">
      <alignment horizontal="left"/>
      <protection/>
    </xf>
    <xf numFmtId="0" fontId="73" fillId="24" borderId="23" xfId="55" applyFont="1" applyFill="1" applyBorder="1" applyAlignment="1" applyProtection="1">
      <alignment horizontal="left"/>
      <protection/>
    </xf>
    <xf numFmtId="0" fontId="6" fillId="24" borderId="0" xfId="55" applyFont="1" applyFill="1" applyAlignment="1" applyProtection="1">
      <alignment horizontal="center"/>
      <protection/>
    </xf>
    <xf numFmtId="0" fontId="6" fillId="24" borderId="19" xfId="55" applyFont="1" applyFill="1" applyBorder="1" applyProtection="1">
      <alignment/>
      <protection/>
    </xf>
    <xf numFmtId="0" fontId="73" fillId="24" borderId="0" xfId="55" applyFont="1" applyFill="1" applyBorder="1" applyProtection="1">
      <alignment/>
      <protection/>
    </xf>
    <xf numFmtId="0" fontId="73" fillId="24" borderId="23" xfId="55" applyFont="1" applyFill="1" applyBorder="1" applyProtection="1">
      <alignment/>
      <protection/>
    </xf>
    <xf numFmtId="0" fontId="6" fillId="24" borderId="22" xfId="55" applyFont="1" applyFill="1" applyBorder="1" applyProtection="1">
      <alignment/>
      <protection/>
    </xf>
    <xf numFmtId="0" fontId="57" fillId="24" borderId="25" xfId="55" applyFont="1" applyFill="1" applyBorder="1" applyAlignment="1" applyProtection="1">
      <alignment horizontal="right"/>
      <protection/>
    </xf>
    <xf numFmtId="0" fontId="54" fillId="24" borderId="23" xfId="55" applyFont="1" applyFill="1" applyBorder="1" applyAlignment="1" applyProtection="1">
      <alignment horizontal="left"/>
      <protection/>
    </xf>
    <xf numFmtId="0" fontId="6" fillId="24" borderId="23" xfId="55" applyFont="1" applyFill="1" applyBorder="1" applyProtection="1">
      <alignment/>
      <protection/>
    </xf>
    <xf numFmtId="0" fontId="73" fillId="24" borderId="19" xfId="55" applyFont="1" applyFill="1" applyBorder="1" applyAlignment="1" applyProtection="1">
      <alignment horizontal="left"/>
      <protection/>
    </xf>
    <xf numFmtId="0" fontId="6" fillId="24" borderId="23" xfId="55" applyFont="1" applyFill="1" applyBorder="1" applyAlignment="1" applyProtection="1">
      <alignment horizontal="left"/>
      <protection/>
    </xf>
    <xf numFmtId="0" fontId="56" fillId="24" borderId="22" xfId="55" applyFont="1" applyFill="1" applyBorder="1" applyAlignment="1" applyProtection="1">
      <alignment horizontal="left"/>
      <protection/>
    </xf>
    <xf numFmtId="0" fontId="54" fillId="24" borderId="19" xfId="55" applyFont="1" applyFill="1" applyBorder="1" applyAlignment="1" applyProtection="1">
      <alignment horizontal="left"/>
      <protection/>
    </xf>
    <xf numFmtId="0" fontId="54" fillId="24" borderId="0" xfId="55" applyFont="1" applyFill="1" applyBorder="1" applyAlignment="1" applyProtection="1">
      <alignment horizontal="left"/>
      <protection/>
    </xf>
    <xf numFmtId="0" fontId="54" fillId="24" borderId="21" xfId="55" applyFont="1" applyFill="1" applyBorder="1" applyAlignment="1" applyProtection="1">
      <alignment horizontal="left"/>
      <protection/>
    </xf>
    <xf numFmtId="0" fontId="57" fillId="24" borderId="20" xfId="55" applyFont="1" applyFill="1" applyBorder="1" applyProtection="1">
      <alignment/>
      <protection/>
    </xf>
    <xf numFmtId="0" fontId="54" fillId="24" borderId="0" xfId="55" applyFont="1" applyFill="1" applyBorder="1" applyProtection="1">
      <alignment/>
      <protection/>
    </xf>
    <xf numFmtId="0" fontId="6" fillId="24" borderId="0" xfId="55" applyFont="1" applyFill="1" applyBorder="1" applyAlignment="1" applyProtection="1">
      <alignment horizontal="right"/>
      <protection/>
    </xf>
    <xf numFmtId="0" fontId="57" fillId="24" borderId="0" xfId="55" applyFont="1" applyFill="1" applyAlignment="1" applyProtection="1">
      <alignment horizontal="right"/>
      <protection/>
    </xf>
    <xf numFmtId="0" fontId="6" fillId="24" borderId="0" xfId="55" applyFont="1" applyFill="1" applyAlignment="1" applyProtection="1">
      <alignment horizontal="right"/>
      <protection/>
    </xf>
    <xf numFmtId="0" fontId="57" fillId="24" borderId="0" xfId="55" applyFont="1" applyFill="1" applyBorder="1" applyAlignment="1" applyProtection="1">
      <alignment horizontal="right"/>
      <protection/>
    </xf>
    <xf numFmtId="0" fontId="0" fillId="20" borderId="10" xfId="55" applyFill="1" applyBorder="1" applyAlignment="1">
      <alignment horizontal="center" vertical="center"/>
      <protection/>
    </xf>
    <xf numFmtId="0" fontId="65" fillId="20" borderId="12" xfId="55" applyFont="1" applyFill="1" applyBorder="1" applyAlignment="1">
      <alignment horizontal="center" vertical="center"/>
      <protection/>
    </xf>
    <xf numFmtId="0" fontId="65" fillId="20" borderId="26" xfId="55" applyFont="1" applyFill="1" applyBorder="1" applyAlignment="1">
      <alignment horizontal="center" vertical="center"/>
      <protection/>
    </xf>
    <xf numFmtId="0" fontId="66" fillId="20" borderId="12" xfId="55" applyFont="1" applyFill="1" applyBorder="1" applyAlignment="1">
      <alignment horizontal="center" vertical="center"/>
      <protection/>
    </xf>
    <xf numFmtId="0" fontId="66" fillId="20" borderId="26" xfId="55" applyFont="1" applyFill="1" applyBorder="1" applyAlignment="1">
      <alignment horizontal="center" vertical="center"/>
      <protection/>
    </xf>
    <xf numFmtId="0" fontId="0" fillId="25" borderId="0" xfId="55" applyFill="1">
      <alignment/>
      <protection/>
    </xf>
    <xf numFmtId="0" fontId="0" fillId="20" borderId="10" xfId="55" applyFill="1" applyBorder="1" applyAlignment="1">
      <alignment horizontal="center"/>
      <protection/>
    </xf>
    <xf numFmtId="0" fontId="67" fillId="30" borderId="10" xfId="55" applyFont="1" applyFill="1" applyBorder="1" applyAlignment="1">
      <alignment horizontal="center" vertical="center"/>
      <protection/>
    </xf>
    <xf numFmtId="0" fontId="68" fillId="30" borderId="10" xfId="55" applyFont="1" applyFill="1" applyBorder="1" applyAlignment="1">
      <alignment horizontal="left"/>
      <protection/>
    </xf>
    <xf numFmtId="0" fontId="68" fillId="31" borderId="10" xfId="55" applyFont="1" applyFill="1" applyBorder="1" applyAlignment="1">
      <alignment horizontal="left"/>
      <protection/>
    </xf>
    <xf numFmtId="0" fontId="67" fillId="31" borderId="10" xfId="55" applyFont="1" applyFill="1" applyBorder="1" applyAlignment="1">
      <alignment horizontal="center" vertical="center"/>
      <protection/>
    </xf>
    <xf numFmtId="0" fontId="0" fillId="25" borderId="0" xfId="55" applyFill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60грист" xfId="55"/>
    <cellStyle name="Обычный_70грист" xfId="56"/>
    <cellStyle name="Обычный_80грист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9B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tabSelected="1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222" customWidth="1"/>
    <col min="2" max="2" width="41.75390625" style="222" customWidth="1"/>
    <col min="3" max="3" width="9.125" style="222" customWidth="1"/>
    <col min="4" max="4" width="30.75390625" style="222" customWidth="1"/>
    <col min="5" max="5" width="9.75390625" style="222" customWidth="1"/>
    <col min="6" max="6" width="4.875" style="222" customWidth="1"/>
    <col min="7" max="7" width="7.75390625" style="222" customWidth="1"/>
    <col min="8" max="8" width="20.75390625" style="222" customWidth="1"/>
    <col min="9" max="9" width="7.125" style="222" customWidth="1"/>
    <col min="10" max="16384" width="9.125" style="222" customWidth="1"/>
  </cols>
  <sheetData>
    <row r="1" spans="1:9" ht="16.5" thickBot="1">
      <c r="A1" s="221" t="s">
        <v>132</v>
      </c>
      <c r="B1" s="221"/>
      <c r="C1" s="221"/>
      <c r="D1" s="221"/>
      <c r="E1" s="221"/>
      <c r="F1" s="221"/>
      <c r="G1" s="221"/>
      <c r="H1" s="221"/>
      <c r="I1" s="221"/>
    </row>
    <row r="2" spans="1:9" ht="13.5" thickBot="1">
      <c r="A2" s="35" t="s">
        <v>133</v>
      </c>
      <c r="B2" s="35"/>
      <c r="C2" s="35"/>
      <c r="D2" s="35"/>
      <c r="E2" s="35"/>
      <c r="F2" s="35"/>
      <c r="G2" s="35"/>
      <c r="H2" s="35"/>
      <c r="I2" s="35"/>
    </row>
    <row r="3" spans="1:10" ht="23.25">
      <c r="A3" s="223" t="s">
        <v>22</v>
      </c>
      <c r="B3" s="223"/>
      <c r="C3" s="223"/>
      <c r="D3" s="223"/>
      <c r="E3" s="223"/>
      <c r="F3" s="223"/>
      <c r="G3" s="223"/>
      <c r="H3" s="223"/>
      <c r="I3" s="223"/>
      <c r="J3" s="224"/>
    </row>
    <row r="4" spans="1:10" ht="21.75" customHeight="1">
      <c r="A4" s="225" t="s">
        <v>135</v>
      </c>
      <c r="B4" s="226"/>
      <c r="C4" s="226"/>
      <c r="D4" s="226"/>
      <c r="E4" s="226"/>
      <c r="F4" s="226"/>
      <c r="G4" s="226"/>
      <c r="H4" s="226"/>
      <c r="I4" s="226"/>
      <c r="J4" s="227"/>
    </row>
    <row r="5" spans="1:10" ht="15.75">
      <c r="A5" s="228" t="s">
        <v>142</v>
      </c>
      <c r="B5" s="229"/>
      <c r="C5" s="229"/>
      <c r="D5" s="230" t="s">
        <v>11</v>
      </c>
      <c r="E5" s="231">
        <v>43836</v>
      </c>
      <c r="F5" s="231"/>
      <c r="G5" s="231"/>
      <c r="H5" s="232"/>
      <c r="I5" s="233"/>
      <c r="J5" s="227"/>
    </row>
    <row r="6" spans="1:10" ht="15.75">
      <c r="A6" s="234"/>
      <c r="B6" s="234"/>
      <c r="C6" s="234"/>
      <c r="D6" s="235"/>
      <c r="E6" s="235"/>
      <c r="F6" s="235"/>
      <c r="G6" s="235"/>
      <c r="H6" s="236"/>
      <c r="I6" s="237"/>
      <c r="J6" s="227"/>
    </row>
    <row r="7" spans="1:9" ht="10.5" customHeight="1">
      <c r="A7" s="238"/>
      <c r="B7" s="239" t="s">
        <v>24</v>
      </c>
      <c r="C7" s="240" t="s">
        <v>0</v>
      </c>
      <c r="D7" s="241" t="s">
        <v>25</v>
      </c>
      <c r="E7" s="238"/>
      <c r="F7" s="238"/>
      <c r="G7" s="238"/>
      <c r="H7" s="238"/>
      <c r="I7" s="238"/>
    </row>
    <row r="8" spans="1:9" ht="18">
      <c r="A8" s="242">
        <v>446</v>
      </c>
      <c r="B8" s="243" t="s">
        <v>32</v>
      </c>
      <c r="C8" s="244">
        <v>1</v>
      </c>
      <c r="D8" s="245" t="str">
        <f>'60л'!K20</f>
        <v>Горбунов Валентин</v>
      </c>
      <c r="E8" s="246">
        <f>'60л'!J20</f>
        <v>2540</v>
      </c>
      <c r="F8" s="238"/>
      <c r="G8" s="238"/>
      <c r="H8" s="238"/>
      <c r="I8" s="238"/>
    </row>
    <row r="9" spans="1:9" ht="18">
      <c r="A9" s="242">
        <v>2540</v>
      </c>
      <c r="B9" s="243" t="s">
        <v>64</v>
      </c>
      <c r="C9" s="244">
        <v>2</v>
      </c>
      <c r="D9" s="245" t="str">
        <f>'60л'!K31</f>
        <v>Рудаков Константин</v>
      </c>
      <c r="E9" s="238">
        <f>'60л'!J31</f>
        <v>446</v>
      </c>
      <c r="F9" s="238"/>
      <c r="G9" s="238"/>
      <c r="H9" s="238"/>
      <c r="I9" s="238"/>
    </row>
    <row r="10" spans="1:9" ht="18">
      <c r="A10" s="242">
        <v>300</v>
      </c>
      <c r="B10" s="243" t="s">
        <v>143</v>
      </c>
      <c r="C10" s="244">
        <v>3</v>
      </c>
      <c r="D10" s="245" t="str">
        <f>'60л'!M43</f>
        <v>Коротеев Георгий</v>
      </c>
      <c r="E10" s="238">
        <f>'60л'!L43</f>
        <v>300</v>
      </c>
      <c r="F10" s="238"/>
      <c r="G10" s="238"/>
      <c r="H10" s="238"/>
      <c r="I10" s="238"/>
    </row>
    <row r="11" spans="1:9" ht="18">
      <c r="A11" s="242">
        <v>3536</v>
      </c>
      <c r="B11" s="243" t="s">
        <v>33</v>
      </c>
      <c r="C11" s="244">
        <v>4</v>
      </c>
      <c r="D11" s="245" t="str">
        <f>'60л'!M51</f>
        <v>Шайхутдинов Рамиль</v>
      </c>
      <c r="E11" s="238">
        <f>'60л'!L51</f>
        <v>46</v>
      </c>
      <c r="F11" s="238"/>
      <c r="G11" s="238"/>
      <c r="H11" s="238"/>
      <c r="I11" s="238"/>
    </row>
    <row r="12" spans="1:9" ht="18">
      <c r="A12" s="242">
        <v>1420</v>
      </c>
      <c r="B12" s="243" t="s">
        <v>144</v>
      </c>
      <c r="C12" s="244">
        <v>5</v>
      </c>
      <c r="D12" s="245" t="str">
        <f>'60л'!E55</f>
        <v>Ахметзянов Фауль</v>
      </c>
      <c r="E12" s="238">
        <f>'60л'!D55</f>
        <v>3536</v>
      </c>
      <c r="F12" s="238"/>
      <c r="G12" s="238"/>
      <c r="H12" s="238"/>
      <c r="I12" s="238"/>
    </row>
    <row r="13" spans="1:9" ht="18">
      <c r="A13" s="242">
        <v>46</v>
      </c>
      <c r="B13" s="243" t="s">
        <v>145</v>
      </c>
      <c r="C13" s="244">
        <v>6</v>
      </c>
      <c r="D13" s="245" t="str">
        <f>'60л'!E57</f>
        <v>Фаткулин Раис</v>
      </c>
      <c r="E13" s="238">
        <f>'60л'!D57</f>
        <v>1420</v>
      </c>
      <c r="F13" s="238"/>
      <c r="G13" s="238"/>
      <c r="H13" s="238"/>
      <c r="I13" s="238"/>
    </row>
    <row r="14" spans="1:9" ht="18">
      <c r="A14" s="242">
        <v>466</v>
      </c>
      <c r="B14" s="243" t="s">
        <v>146</v>
      </c>
      <c r="C14" s="244">
        <v>7</v>
      </c>
      <c r="D14" s="245" t="str">
        <f>'60л'!E60</f>
        <v>Толкачев Иван</v>
      </c>
      <c r="E14" s="238">
        <f>'60л'!D60</f>
        <v>2784</v>
      </c>
      <c r="F14" s="238"/>
      <c r="G14" s="238"/>
      <c r="H14" s="238"/>
      <c r="I14" s="238"/>
    </row>
    <row r="15" spans="1:9" ht="18">
      <c r="A15" s="242">
        <v>5031</v>
      </c>
      <c r="B15" s="243" t="s">
        <v>40</v>
      </c>
      <c r="C15" s="244">
        <v>8</v>
      </c>
      <c r="D15" s="245" t="str">
        <f>'60л'!E62</f>
        <v>Сафаров Ревнер</v>
      </c>
      <c r="E15" s="238">
        <f>'60л'!D62</f>
        <v>5031</v>
      </c>
      <c r="F15" s="238"/>
      <c r="G15" s="238"/>
      <c r="H15" s="238"/>
      <c r="I15" s="238"/>
    </row>
    <row r="16" spans="1:9" ht="18">
      <c r="A16" s="242">
        <v>342</v>
      </c>
      <c r="B16" s="243" t="s">
        <v>147</v>
      </c>
      <c r="C16" s="244">
        <v>9</v>
      </c>
      <c r="D16" s="245" t="str">
        <f>'60л'!M57</f>
        <v>Семенов Юрий</v>
      </c>
      <c r="E16" s="238">
        <f>'60л'!L57</f>
        <v>466</v>
      </c>
      <c r="F16" s="238"/>
      <c r="G16" s="238"/>
      <c r="H16" s="238"/>
      <c r="I16" s="238"/>
    </row>
    <row r="17" spans="1:9" ht="18">
      <c r="A17" s="242">
        <v>2784</v>
      </c>
      <c r="B17" s="243" t="s">
        <v>148</v>
      </c>
      <c r="C17" s="244">
        <v>10</v>
      </c>
      <c r="D17" s="245" t="str">
        <f>'60л'!M60</f>
        <v>Мазурин Викентий</v>
      </c>
      <c r="E17" s="238">
        <f>'60л'!L60</f>
        <v>342</v>
      </c>
      <c r="F17" s="238"/>
      <c r="G17" s="238"/>
      <c r="H17" s="238"/>
      <c r="I17" s="238"/>
    </row>
    <row r="18" spans="1:9" ht="18">
      <c r="A18" s="242">
        <v>788</v>
      </c>
      <c r="B18" s="243" t="s">
        <v>149</v>
      </c>
      <c r="C18" s="244">
        <v>11</v>
      </c>
      <c r="D18" s="245" t="str">
        <f>'60л'!M64</f>
        <v>Демьянов Виктор</v>
      </c>
      <c r="E18" s="238">
        <f>'60л'!L64</f>
        <v>223</v>
      </c>
      <c r="F18" s="238"/>
      <c r="G18" s="238"/>
      <c r="H18" s="238"/>
      <c r="I18" s="238"/>
    </row>
    <row r="19" spans="1:9" ht="18">
      <c r="A19" s="242">
        <v>7528</v>
      </c>
      <c r="B19" s="243" t="s">
        <v>51</v>
      </c>
      <c r="C19" s="244">
        <v>12</v>
      </c>
      <c r="D19" s="245" t="str">
        <f>'60л'!M66</f>
        <v>Назаров Евгений</v>
      </c>
      <c r="E19" s="238">
        <f>'60л'!L66</f>
        <v>2474</v>
      </c>
      <c r="F19" s="238"/>
      <c r="G19" s="238"/>
      <c r="H19" s="238"/>
      <c r="I19" s="238"/>
    </row>
    <row r="20" spans="1:9" ht="18">
      <c r="A20" s="242">
        <v>223</v>
      </c>
      <c r="B20" s="243" t="s">
        <v>58</v>
      </c>
      <c r="C20" s="244">
        <v>13</v>
      </c>
      <c r="D20" s="245" t="str">
        <f>'60л'!G67</f>
        <v>Гайнуллин Абдулла</v>
      </c>
      <c r="E20" s="238">
        <f>'60л'!F67</f>
        <v>4610</v>
      </c>
      <c r="F20" s="238"/>
      <c r="G20" s="238"/>
      <c r="H20" s="238"/>
      <c r="I20" s="238"/>
    </row>
    <row r="21" spans="1:9" ht="18">
      <c r="A21" s="242">
        <v>2474</v>
      </c>
      <c r="B21" s="243" t="s">
        <v>150</v>
      </c>
      <c r="C21" s="244">
        <v>14</v>
      </c>
      <c r="D21" s="245" t="str">
        <f>'60л'!G70</f>
        <v>Камалтдинов Ирек</v>
      </c>
      <c r="E21" s="238">
        <f>'60л'!F70</f>
        <v>7528</v>
      </c>
      <c r="F21" s="238"/>
      <c r="G21" s="238"/>
      <c r="H21" s="238"/>
      <c r="I21" s="238"/>
    </row>
    <row r="22" spans="1:9" ht="18">
      <c r="A22" s="242">
        <v>4610</v>
      </c>
      <c r="B22" s="243" t="s">
        <v>151</v>
      </c>
      <c r="C22" s="244">
        <v>15</v>
      </c>
      <c r="D22" s="245" t="str">
        <f>'60л'!M69</f>
        <v>Нестеренко Георгий</v>
      </c>
      <c r="E22" s="238">
        <f>'60л'!L69</f>
        <v>788</v>
      </c>
      <c r="F22" s="238"/>
      <c r="G22" s="238"/>
      <c r="H22" s="238"/>
      <c r="I22" s="238"/>
    </row>
    <row r="23" spans="1:9" ht="18">
      <c r="A23" s="242"/>
      <c r="B23" s="243" t="s">
        <v>63</v>
      </c>
      <c r="C23" s="244">
        <v>16</v>
      </c>
      <c r="D23" s="245" t="str">
        <f>'60л'!M71</f>
        <v>_</v>
      </c>
      <c r="E23" s="238">
        <f>'60л'!L71</f>
        <v>0</v>
      </c>
      <c r="F23" s="238"/>
      <c r="G23" s="238"/>
      <c r="H23" s="238"/>
      <c r="I23" s="23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I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AD190"/>
  <sheetViews>
    <sheetView showGridLines="0" showRowColHeaders="0" showZeros="0" showOutlineSymbols="0" zoomScaleSheetLayoutView="97" workbookViewId="0" topLeftCell="A1">
      <selection activeCell="A2" sqref="A2:I2"/>
    </sheetView>
  </sheetViews>
  <sheetFormatPr defaultColWidth="9.00390625" defaultRowHeight="6" customHeight="1"/>
  <cols>
    <col min="1" max="1" width="4.75390625" style="88" customWidth="1"/>
    <col min="2" max="2" width="3.75390625" style="88" customWidth="1"/>
    <col min="3" max="3" width="11.75390625" style="88" customWidth="1"/>
    <col min="4" max="4" width="3.75390625" style="88" customWidth="1"/>
    <col min="5" max="5" width="9.75390625" style="88" customWidth="1"/>
    <col min="6" max="6" width="3.75390625" style="88" customWidth="1"/>
    <col min="7" max="7" width="9.75390625" style="88" customWidth="1"/>
    <col min="8" max="8" width="3.75390625" style="88" customWidth="1"/>
    <col min="9" max="9" width="9.75390625" style="88" customWidth="1"/>
    <col min="10" max="10" width="3.75390625" style="88" customWidth="1"/>
    <col min="11" max="11" width="9.75390625" style="88" customWidth="1"/>
    <col min="12" max="12" width="3.75390625" style="88" customWidth="1"/>
    <col min="13" max="13" width="8.75390625" style="88" customWidth="1"/>
    <col min="14" max="14" width="3.75390625" style="88" customWidth="1"/>
    <col min="15" max="15" width="8.75390625" style="88" customWidth="1"/>
    <col min="16" max="16" width="3.75390625" style="88" customWidth="1"/>
    <col min="17" max="17" width="8.75390625" style="88" customWidth="1"/>
    <col min="18" max="18" width="3.75390625" style="88" customWidth="1"/>
    <col min="19" max="19" width="19.75390625" style="88" customWidth="1"/>
    <col min="20" max="30" width="9.125" style="87" customWidth="1"/>
    <col min="31" max="16384" width="9.125" style="88" customWidth="1"/>
  </cols>
  <sheetData>
    <row r="1" spans="1:19" s="34" customFormat="1" ht="16.5" thickBot="1">
      <c r="A1" s="33" t="s">
        <v>132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34" customFormat="1" ht="13.5" thickBot="1">
      <c r="A2" s="35" t="s">
        <v>134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56" t="str">
        <f>'802'!A3:O3</f>
        <v>LXI ЧЕМПИОНАТ РЕСПУБЛИКИ БАШКОРТОСТАН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60">
        <f>'802'!A4:O4</f>
        <v>43836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0.5" customHeight="1">
      <c r="A6" s="62">
        <v>-1</v>
      </c>
      <c r="B6" s="63"/>
      <c r="C6" s="64" t="str">
        <f>IF('801'!E6='801'!C5,'801'!C7,IF('801'!E6='801'!C7,'801'!C5,0))</f>
        <v>_</v>
      </c>
      <c r="D6" s="65"/>
      <c r="E6" s="62"/>
      <c r="F6" s="62"/>
      <c r="G6" s="62">
        <v>-49</v>
      </c>
      <c r="H6" s="63">
        <f>IF('801'!H12='801'!F8,'801'!F16,IF('801'!H12='801'!F16,'801'!F8,0))</f>
        <v>6157</v>
      </c>
      <c r="I6" s="64" t="str">
        <f>IF('801'!I12='801'!G8,'801'!G16,IF('801'!I12='801'!G16,'801'!G8,0))</f>
        <v>Удников Олег</v>
      </c>
      <c r="J6" s="65"/>
      <c r="K6" s="62"/>
      <c r="L6" s="62"/>
      <c r="M6" s="62"/>
      <c r="N6" s="62"/>
      <c r="O6" s="62"/>
      <c r="P6" s="62"/>
      <c r="Q6" s="62"/>
      <c r="R6" s="62"/>
      <c r="S6" s="62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0.5" customHeight="1">
      <c r="A7" s="62"/>
      <c r="B7" s="62"/>
      <c r="C7" s="68">
        <v>64</v>
      </c>
      <c r="D7" s="89">
        <v>118</v>
      </c>
      <c r="E7" s="90" t="s">
        <v>57</v>
      </c>
      <c r="F7" s="91"/>
      <c r="G7" s="62"/>
      <c r="H7" s="92"/>
      <c r="I7" s="93"/>
      <c r="J7" s="94"/>
      <c r="K7" s="62"/>
      <c r="L7" s="62"/>
      <c r="M7" s="62"/>
      <c r="N7" s="62"/>
      <c r="O7" s="62"/>
      <c r="P7" s="62"/>
      <c r="Q7" s="94"/>
      <c r="R7" s="94"/>
      <c r="S7" s="62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10.5" customHeight="1">
      <c r="A8" s="62">
        <v>-2</v>
      </c>
      <c r="B8" s="63">
        <f>IF('801'!D10='801'!B9,'801'!B11,IF('801'!D10='801'!B11,'801'!B9,0))</f>
        <v>118</v>
      </c>
      <c r="C8" s="72" t="str">
        <f>IF('801'!E10='801'!C9,'801'!C11,IF('801'!E10='801'!C11,'801'!C9,0))</f>
        <v>Антонов Олег</v>
      </c>
      <c r="D8" s="73"/>
      <c r="E8" s="68">
        <v>80</v>
      </c>
      <c r="F8" s="89">
        <v>118</v>
      </c>
      <c r="G8" s="90" t="s">
        <v>57</v>
      </c>
      <c r="H8" s="95"/>
      <c r="I8" s="96">
        <v>104</v>
      </c>
      <c r="J8" s="69">
        <v>118</v>
      </c>
      <c r="K8" s="97" t="s">
        <v>57</v>
      </c>
      <c r="L8" s="91"/>
      <c r="M8" s="62"/>
      <c r="N8" s="62"/>
      <c r="O8" s="62">
        <v>-61</v>
      </c>
      <c r="P8" s="63">
        <f>IF('801'!L36='801'!J20,'801'!J52,IF('801'!L36='801'!J52,'801'!J20,0))</f>
        <v>3949</v>
      </c>
      <c r="Q8" s="64" t="str">
        <f>IF('801'!M36='801'!K20,'801'!K52,IF('801'!M36='801'!K52,'801'!K20,0))</f>
        <v>Кемеж Вадим</v>
      </c>
      <c r="R8" s="65"/>
      <c r="S8" s="62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0.5" customHeight="1">
      <c r="A9" s="62"/>
      <c r="B9" s="62"/>
      <c r="C9" s="62">
        <v>-48</v>
      </c>
      <c r="D9" s="98">
        <f>IF('802'!F65='802'!D63,'802'!D67,IF('802'!F65='802'!D67,'802'!D63,0))</f>
        <v>57</v>
      </c>
      <c r="E9" s="72" t="str">
        <f>IF('802'!G65='802'!E63,'802'!E67,IF('802'!G65='802'!E67,'802'!E63,0))</f>
        <v>Чернышев Владимир</v>
      </c>
      <c r="F9" s="73"/>
      <c r="G9" s="68"/>
      <c r="H9" s="99"/>
      <c r="I9" s="93"/>
      <c r="J9" s="100"/>
      <c r="K9" s="93"/>
      <c r="L9" s="94"/>
      <c r="M9" s="62"/>
      <c r="N9" s="62"/>
      <c r="O9" s="62"/>
      <c r="P9" s="62"/>
      <c r="Q9" s="68"/>
      <c r="R9" s="101"/>
      <c r="S9" s="62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0.5" customHeight="1">
      <c r="A10" s="62">
        <v>-3</v>
      </c>
      <c r="B10" s="63">
        <f>IF('801'!D14='801'!B13,'801'!B15,IF('801'!D14='801'!B15,'801'!B13,0))</f>
        <v>0</v>
      </c>
      <c r="C10" s="64" t="str">
        <f>IF('801'!E14='801'!C13,'801'!C15,IF('801'!E14='801'!C15,'801'!C13,0))</f>
        <v>_</v>
      </c>
      <c r="D10" s="62"/>
      <c r="E10" s="62"/>
      <c r="F10" s="62"/>
      <c r="G10" s="68">
        <v>96</v>
      </c>
      <c r="H10" s="79">
        <v>118</v>
      </c>
      <c r="I10" s="102" t="s">
        <v>57</v>
      </c>
      <c r="J10" s="99"/>
      <c r="K10" s="93"/>
      <c r="L10" s="94"/>
      <c r="M10" s="62"/>
      <c r="N10" s="62"/>
      <c r="O10" s="62"/>
      <c r="P10" s="62"/>
      <c r="Q10" s="68"/>
      <c r="R10" s="101"/>
      <c r="S10" s="62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10.5" customHeight="1">
      <c r="A11" s="62"/>
      <c r="B11" s="62"/>
      <c r="C11" s="68">
        <v>65</v>
      </c>
      <c r="D11" s="89"/>
      <c r="E11" s="90"/>
      <c r="F11" s="91"/>
      <c r="G11" s="68"/>
      <c r="H11" s="94"/>
      <c r="I11" s="94"/>
      <c r="J11" s="95"/>
      <c r="K11" s="93"/>
      <c r="L11" s="94"/>
      <c r="M11" s="62"/>
      <c r="N11" s="62"/>
      <c r="O11" s="62"/>
      <c r="P11" s="62"/>
      <c r="Q11" s="68"/>
      <c r="R11" s="101"/>
      <c r="S11" s="62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0.5" customHeight="1">
      <c r="A12" s="62">
        <v>-4</v>
      </c>
      <c r="B12" s="63">
        <f>IF('801'!D18='801'!B17,'801'!B19,IF('801'!D18='801'!B19,'801'!B17,0))</f>
        <v>0</v>
      </c>
      <c r="C12" s="72" t="str">
        <f>IF('801'!E18='801'!C17,'801'!C19,IF('801'!E18='801'!C19,'801'!C17,0))</f>
        <v>_</v>
      </c>
      <c r="D12" s="73"/>
      <c r="E12" s="68">
        <v>81</v>
      </c>
      <c r="F12" s="89">
        <v>5031</v>
      </c>
      <c r="G12" s="103" t="s">
        <v>40</v>
      </c>
      <c r="H12" s="94"/>
      <c r="I12" s="94"/>
      <c r="J12" s="95"/>
      <c r="K12" s="96">
        <v>112</v>
      </c>
      <c r="L12" s="69">
        <v>118</v>
      </c>
      <c r="M12" s="90" t="s">
        <v>57</v>
      </c>
      <c r="N12" s="91"/>
      <c r="O12" s="94"/>
      <c r="P12" s="94"/>
      <c r="Q12" s="68"/>
      <c r="R12" s="101"/>
      <c r="S12" s="62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0.5" customHeight="1">
      <c r="A13" s="62"/>
      <c r="B13" s="62"/>
      <c r="C13" s="62">
        <v>-47</v>
      </c>
      <c r="D13" s="98">
        <f>IF('802'!F57='802'!D55,'802'!D59,IF('802'!F57='802'!D59,'802'!D55,0))</f>
        <v>5031</v>
      </c>
      <c r="E13" s="72" t="str">
        <f>IF('802'!G57='802'!E55,'802'!E59,IF('802'!G57='802'!E59,'802'!E55,0))</f>
        <v>Сафаров Ревнер</v>
      </c>
      <c r="F13" s="73"/>
      <c r="G13" s="62"/>
      <c r="H13" s="94"/>
      <c r="I13" s="94"/>
      <c r="J13" s="95"/>
      <c r="K13" s="93"/>
      <c r="L13" s="104"/>
      <c r="M13" s="68"/>
      <c r="N13" s="94"/>
      <c r="O13" s="94"/>
      <c r="P13" s="94"/>
      <c r="Q13" s="68"/>
      <c r="R13" s="94"/>
      <c r="S13" s="62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0.5" customHeight="1">
      <c r="A14" s="62">
        <v>-5</v>
      </c>
      <c r="B14" s="63">
        <f>IF('801'!D22='801'!B21,'801'!B23,IF('801'!D22='801'!B23,'801'!B21,0))</f>
        <v>0</v>
      </c>
      <c r="C14" s="64" t="str">
        <f>IF('801'!E22='801'!C21,'801'!C23,IF('801'!E22='801'!C23,'801'!C21,0))</f>
        <v>_</v>
      </c>
      <c r="D14" s="62"/>
      <c r="E14" s="62"/>
      <c r="F14" s="62"/>
      <c r="G14" s="62">
        <v>-50</v>
      </c>
      <c r="H14" s="63">
        <f>IF('801'!H28='801'!F24,'801'!F32,IF('801'!H28='801'!F32,'801'!F24,0))</f>
        <v>3076</v>
      </c>
      <c r="I14" s="64" t="str">
        <f>IF('801'!I28='801'!G24,'801'!G32,IF('801'!I28='801'!G32,'801'!G24,0))</f>
        <v>Игнатенко Алексей</v>
      </c>
      <c r="J14" s="65"/>
      <c r="K14" s="93"/>
      <c r="L14" s="101"/>
      <c r="M14" s="68"/>
      <c r="N14" s="94"/>
      <c r="O14" s="94"/>
      <c r="P14" s="94"/>
      <c r="Q14" s="68"/>
      <c r="R14" s="94"/>
      <c r="S14" s="62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10.5" customHeight="1">
      <c r="A15" s="62"/>
      <c r="B15" s="62"/>
      <c r="C15" s="68">
        <v>66</v>
      </c>
      <c r="D15" s="89"/>
      <c r="E15" s="90"/>
      <c r="F15" s="91"/>
      <c r="G15" s="62"/>
      <c r="H15" s="92"/>
      <c r="I15" s="93"/>
      <c r="J15" s="95"/>
      <c r="K15" s="93"/>
      <c r="L15" s="101"/>
      <c r="M15" s="68"/>
      <c r="N15" s="94"/>
      <c r="O15" s="94"/>
      <c r="P15" s="94"/>
      <c r="Q15" s="68"/>
      <c r="R15" s="94"/>
      <c r="S15" s="62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0.5" customHeight="1">
      <c r="A16" s="62">
        <v>-6</v>
      </c>
      <c r="B16" s="63">
        <f>IF('801'!D26='801'!B25,'801'!B27,IF('801'!D26='801'!B27,'801'!B25,0))</f>
        <v>0</v>
      </c>
      <c r="C16" s="72" t="str">
        <f>IF('801'!E26='801'!C25,'801'!C27,IF('801'!E26='801'!C27,'801'!C25,0))</f>
        <v>_</v>
      </c>
      <c r="D16" s="73"/>
      <c r="E16" s="68">
        <v>82</v>
      </c>
      <c r="F16" s="89">
        <v>1655</v>
      </c>
      <c r="G16" s="90" t="s">
        <v>35</v>
      </c>
      <c r="H16" s="95"/>
      <c r="I16" s="96">
        <v>105</v>
      </c>
      <c r="J16" s="69">
        <v>1655</v>
      </c>
      <c r="K16" s="102" t="s">
        <v>35</v>
      </c>
      <c r="L16" s="105"/>
      <c r="M16" s="68">
        <v>116</v>
      </c>
      <c r="N16" s="69">
        <v>118</v>
      </c>
      <c r="O16" s="90" t="s">
        <v>57</v>
      </c>
      <c r="P16" s="91"/>
      <c r="Q16" s="68">
        <v>122</v>
      </c>
      <c r="R16" s="69">
        <v>3949</v>
      </c>
      <c r="S16" s="90" t="s">
        <v>61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10.5" customHeight="1">
      <c r="A17" s="62"/>
      <c r="B17" s="62"/>
      <c r="C17" s="62">
        <v>-46</v>
      </c>
      <c r="D17" s="98">
        <f>IF('802'!F49='802'!D47,'802'!D51,IF('802'!F49='802'!D51,'802'!D47,0))</f>
        <v>1655</v>
      </c>
      <c r="E17" s="72" t="str">
        <f>IF('802'!G49='802'!E47,'802'!E51,IF('802'!G49='802'!E51,'802'!E47,0))</f>
        <v>Барышев Сергей</v>
      </c>
      <c r="F17" s="73"/>
      <c r="G17" s="68"/>
      <c r="H17" s="99"/>
      <c r="I17" s="93"/>
      <c r="J17" s="100"/>
      <c r="K17" s="62"/>
      <c r="L17" s="62"/>
      <c r="M17" s="68"/>
      <c r="N17" s="100"/>
      <c r="O17" s="68"/>
      <c r="P17" s="101"/>
      <c r="Q17" s="68"/>
      <c r="R17" s="100"/>
      <c r="S17" s="68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10.5" customHeight="1">
      <c r="A18" s="62">
        <v>-7</v>
      </c>
      <c r="B18" s="63">
        <f>IF('801'!D30='801'!B29,'801'!B31,IF('801'!D30='801'!B31,'801'!B29,0))</f>
        <v>0</v>
      </c>
      <c r="C18" s="64" t="str">
        <f>IF('801'!E30='801'!C29,'801'!C31,IF('801'!E30='801'!C31,'801'!C29,0))</f>
        <v>_</v>
      </c>
      <c r="D18" s="62"/>
      <c r="E18" s="62"/>
      <c r="F18" s="62"/>
      <c r="G18" s="68">
        <v>97</v>
      </c>
      <c r="H18" s="79">
        <v>1655</v>
      </c>
      <c r="I18" s="102" t="s">
        <v>35</v>
      </c>
      <c r="J18" s="91"/>
      <c r="K18" s="62"/>
      <c r="L18" s="62"/>
      <c r="M18" s="68"/>
      <c r="N18" s="101"/>
      <c r="O18" s="68"/>
      <c r="P18" s="101"/>
      <c r="Q18" s="68"/>
      <c r="R18" s="101"/>
      <c r="S18" s="68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10.5" customHeight="1">
      <c r="A19" s="62"/>
      <c r="B19" s="62"/>
      <c r="C19" s="68">
        <v>67</v>
      </c>
      <c r="D19" s="89"/>
      <c r="E19" s="90"/>
      <c r="F19" s="91"/>
      <c r="G19" s="68"/>
      <c r="H19" s="94"/>
      <c r="I19" s="94"/>
      <c r="J19" s="94"/>
      <c r="K19" s="62"/>
      <c r="L19" s="62"/>
      <c r="M19" s="68"/>
      <c r="N19" s="101"/>
      <c r="O19" s="68"/>
      <c r="P19" s="101"/>
      <c r="Q19" s="68"/>
      <c r="R19" s="101"/>
      <c r="S19" s="68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0.5" customHeight="1">
      <c r="A20" s="62">
        <v>-8</v>
      </c>
      <c r="B20" s="63">
        <f>IF('801'!D34='801'!B33,'801'!B35,IF('801'!D34='801'!B35,'801'!B33,0))</f>
        <v>0</v>
      </c>
      <c r="C20" s="72" t="str">
        <f>IF('801'!E34='801'!C33,'801'!C35,IF('801'!E34='801'!C35,'801'!C33,0))</f>
        <v>_</v>
      </c>
      <c r="D20" s="73"/>
      <c r="E20" s="68">
        <v>83</v>
      </c>
      <c r="F20" s="89">
        <v>7528</v>
      </c>
      <c r="G20" s="103" t="s">
        <v>51</v>
      </c>
      <c r="H20" s="94"/>
      <c r="I20" s="94"/>
      <c r="J20" s="94"/>
      <c r="K20" s="62">
        <v>-60</v>
      </c>
      <c r="L20" s="63">
        <f>IF('802'!J53='802'!H45,'802'!H61,IF('802'!J53='802'!H61,'802'!H45,0))</f>
        <v>6141</v>
      </c>
      <c r="M20" s="72" t="str">
        <f>IF('802'!K53='802'!I45,'802'!I61,IF('802'!K53='802'!I61,'802'!I45,0))</f>
        <v>Даминов Ильдус</v>
      </c>
      <c r="N20" s="106"/>
      <c r="O20" s="68"/>
      <c r="P20" s="101"/>
      <c r="Q20" s="68"/>
      <c r="R20" s="106"/>
      <c r="S20" s="68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30" ht="10.5" customHeight="1">
      <c r="A21" s="62"/>
      <c r="B21" s="62"/>
      <c r="C21" s="62">
        <v>-45</v>
      </c>
      <c r="D21" s="98">
        <f>IF('802'!F41='802'!D39,'802'!D43,IF('802'!F41='802'!D43,'802'!D39,0))</f>
        <v>7528</v>
      </c>
      <c r="E21" s="72" t="str">
        <f>IF('802'!G41='802'!E39,'802'!E43,IF('802'!G41='802'!E43,'802'!E39,0))</f>
        <v>Камалтдинов Ирек</v>
      </c>
      <c r="F21" s="73"/>
      <c r="G21" s="62"/>
      <c r="H21" s="94"/>
      <c r="I21" s="94"/>
      <c r="J21" s="94"/>
      <c r="K21" s="62"/>
      <c r="L21" s="94"/>
      <c r="M21" s="94"/>
      <c r="N21" s="94"/>
      <c r="O21" s="68"/>
      <c r="P21" s="94"/>
      <c r="Q21" s="68"/>
      <c r="R21" s="94"/>
      <c r="S21" s="68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1:30" ht="10.5" customHeight="1">
      <c r="A22" s="62">
        <v>-9</v>
      </c>
      <c r="B22" s="63">
        <f>IF('801'!D38='801'!B37,'801'!B39,IF('801'!D38='801'!B39,'801'!B37,0))</f>
        <v>0</v>
      </c>
      <c r="C22" s="64" t="str">
        <f>IF('801'!E38='801'!C37,'801'!C39,IF('801'!E38='801'!C39,'801'!C37,0))</f>
        <v>_</v>
      </c>
      <c r="D22" s="62"/>
      <c r="E22" s="62"/>
      <c r="F22" s="62"/>
      <c r="G22" s="62">
        <v>-51</v>
      </c>
      <c r="H22" s="63">
        <f>IF('801'!H44='801'!F40,'801'!F48,IF('801'!H44='801'!F48,'801'!F40,0))</f>
        <v>3085</v>
      </c>
      <c r="I22" s="64" t="str">
        <f>IF('801'!I44='801'!G40,'801'!G48,IF('801'!I44='801'!G48,'801'!G40,0))</f>
        <v>Салманов Сергей</v>
      </c>
      <c r="J22" s="65"/>
      <c r="K22" s="62"/>
      <c r="L22" s="94"/>
      <c r="M22" s="94"/>
      <c r="N22" s="94"/>
      <c r="O22" s="68"/>
      <c r="P22" s="94"/>
      <c r="Q22" s="68"/>
      <c r="R22" s="94"/>
      <c r="S22" s="68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pans="1:30" ht="10.5" customHeight="1">
      <c r="A23" s="62"/>
      <c r="B23" s="62"/>
      <c r="C23" s="68">
        <v>68</v>
      </c>
      <c r="D23" s="89">
        <v>7635</v>
      </c>
      <c r="E23" s="90" t="s">
        <v>62</v>
      </c>
      <c r="F23" s="91"/>
      <c r="G23" s="62"/>
      <c r="H23" s="92"/>
      <c r="I23" s="93"/>
      <c r="J23" s="94"/>
      <c r="K23" s="62"/>
      <c r="L23" s="94"/>
      <c r="M23" s="94"/>
      <c r="N23" s="94"/>
      <c r="O23" s="68"/>
      <c r="P23" s="94"/>
      <c r="Q23" s="68"/>
      <c r="R23" s="94"/>
      <c r="S23" s="68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</row>
    <row r="24" spans="1:30" ht="10.5" customHeight="1">
      <c r="A24" s="62">
        <v>-10</v>
      </c>
      <c r="B24" s="63">
        <f>IF('801'!D42='801'!B41,'801'!B43,IF('801'!D42='801'!B43,'801'!B41,0))</f>
        <v>7635</v>
      </c>
      <c r="C24" s="72" t="str">
        <f>IF('801'!E42='801'!C41,'801'!C43,IF('801'!E42='801'!C43,'801'!C41,0))</f>
        <v>Шабалин Андрей</v>
      </c>
      <c r="D24" s="73"/>
      <c r="E24" s="68">
        <v>84</v>
      </c>
      <c r="F24" s="89">
        <v>4921</v>
      </c>
      <c r="G24" s="90" t="s">
        <v>52</v>
      </c>
      <c r="H24" s="95"/>
      <c r="I24" s="96">
        <v>106</v>
      </c>
      <c r="J24" s="69">
        <v>0</v>
      </c>
      <c r="K24" s="97" t="s">
        <v>64</v>
      </c>
      <c r="L24" s="94"/>
      <c r="M24" s="94"/>
      <c r="N24" s="94"/>
      <c r="O24" s="68">
        <v>120</v>
      </c>
      <c r="P24" s="69">
        <v>14</v>
      </c>
      <c r="Q24" s="103" t="s">
        <v>28</v>
      </c>
      <c r="R24" s="91"/>
      <c r="S24" s="68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</row>
    <row r="25" spans="1:30" ht="10.5" customHeight="1">
      <c r="A25" s="62"/>
      <c r="B25" s="62"/>
      <c r="C25" s="62">
        <v>-44</v>
      </c>
      <c r="D25" s="98">
        <f>IF('802'!F33='802'!D31,'802'!D35,IF('802'!F33='802'!D35,'802'!D31,0))</f>
        <v>4921</v>
      </c>
      <c r="E25" s="72" t="str">
        <f>IF('802'!G33='802'!E31,'802'!E35,IF('802'!G33='802'!E35,'802'!E31,0))</f>
        <v>Хамидов Мауль</v>
      </c>
      <c r="F25" s="73"/>
      <c r="G25" s="68"/>
      <c r="H25" s="99"/>
      <c r="I25" s="93"/>
      <c r="J25" s="100"/>
      <c r="K25" s="93"/>
      <c r="L25" s="94"/>
      <c r="M25" s="94"/>
      <c r="N25" s="94"/>
      <c r="O25" s="68"/>
      <c r="P25" s="100"/>
      <c r="Q25" s="62"/>
      <c r="R25" s="62"/>
      <c r="S25" s="68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30" ht="10.5" customHeight="1">
      <c r="A26" s="62">
        <v>-11</v>
      </c>
      <c r="B26" s="63">
        <f>IF('801'!D46='801'!B45,'801'!B47,IF('801'!D46='801'!B47,'801'!B45,0))</f>
        <v>0</v>
      </c>
      <c r="C26" s="64" t="str">
        <f>IF('801'!E46='801'!C45,'801'!C47,IF('801'!E46='801'!C47,'801'!C45,0))</f>
        <v>_</v>
      </c>
      <c r="D26" s="62"/>
      <c r="E26" s="62"/>
      <c r="F26" s="62"/>
      <c r="G26" s="68">
        <v>98</v>
      </c>
      <c r="H26" s="79">
        <v>0</v>
      </c>
      <c r="I26" s="102" t="s">
        <v>64</v>
      </c>
      <c r="J26" s="99"/>
      <c r="K26" s="93"/>
      <c r="L26" s="94"/>
      <c r="M26" s="94"/>
      <c r="N26" s="94"/>
      <c r="O26" s="68"/>
      <c r="P26" s="101"/>
      <c r="Q26" s="62"/>
      <c r="R26" s="62"/>
      <c r="S26" s="68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</row>
    <row r="27" spans="1:30" ht="10.5" customHeight="1">
      <c r="A27" s="62"/>
      <c r="B27" s="62"/>
      <c r="C27" s="68">
        <v>69</v>
      </c>
      <c r="D27" s="89">
        <v>0</v>
      </c>
      <c r="E27" s="90" t="s">
        <v>64</v>
      </c>
      <c r="F27" s="91"/>
      <c r="G27" s="68"/>
      <c r="H27" s="94"/>
      <c r="I27" s="94"/>
      <c r="J27" s="95"/>
      <c r="K27" s="93"/>
      <c r="L27" s="94"/>
      <c r="M27" s="94"/>
      <c r="N27" s="94"/>
      <c r="O27" s="68"/>
      <c r="P27" s="101"/>
      <c r="Q27" s="62"/>
      <c r="R27" s="62"/>
      <c r="S27" s="68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1:30" ht="10.5" customHeight="1">
      <c r="A28" s="62">
        <v>-12</v>
      </c>
      <c r="B28" s="63">
        <f>IF('801'!D50='801'!B49,'801'!B51,IF('801'!D50='801'!B51,'801'!B49,0))</f>
        <v>0</v>
      </c>
      <c r="C28" s="72" t="str">
        <f>IF('801'!E50='801'!C49,'801'!C51,IF('801'!E50='801'!C51,'801'!C49,0))</f>
        <v>Горбунов Валентин</v>
      </c>
      <c r="D28" s="73"/>
      <c r="E28" s="68">
        <v>85</v>
      </c>
      <c r="F28" s="89">
        <v>0</v>
      </c>
      <c r="G28" s="103" t="s">
        <v>64</v>
      </c>
      <c r="H28" s="94"/>
      <c r="I28" s="94"/>
      <c r="J28" s="95"/>
      <c r="K28" s="96">
        <v>113</v>
      </c>
      <c r="L28" s="69">
        <v>14</v>
      </c>
      <c r="M28" s="90" t="s">
        <v>28</v>
      </c>
      <c r="N28" s="91"/>
      <c r="O28" s="68"/>
      <c r="P28" s="106"/>
      <c r="Q28" s="62"/>
      <c r="R28" s="62"/>
      <c r="S28" s="68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1:30" ht="10.5" customHeight="1">
      <c r="A29" s="62"/>
      <c r="B29" s="62"/>
      <c r="C29" s="62">
        <v>-43</v>
      </c>
      <c r="D29" s="98">
        <f>IF('802'!F25='802'!D23,'802'!D27,IF('802'!F25='802'!D27,'802'!D23,0))</f>
        <v>3916</v>
      </c>
      <c r="E29" s="72" t="str">
        <f>IF('802'!G25='802'!E23,'802'!E27,IF('802'!G25='802'!E27,'802'!E23,0))</f>
        <v>Апсатарова* Наталья</v>
      </c>
      <c r="F29" s="73"/>
      <c r="G29" s="62"/>
      <c r="H29" s="94"/>
      <c r="I29" s="94"/>
      <c r="J29" s="95"/>
      <c r="K29" s="93"/>
      <c r="L29" s="104"/>
      <c r="M29" s="68"/>
      <c r="N29" s="94"/>
      <c r="O29" s="68"/>
      <c r="P29" s="94"/>
      <c r="Q29" s="62"/>
      <c r="R29" s="62"/>
      <c r="S29" s="68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</row>
    <row r="30" spans="1:30" ht="10.5" customHeight="1">
      <c r="A30" s="62">
        <v>-13</v>
      </c>
      <c r="B30" s="63">
        <f>IF('801'!D54='801'!B53,'801'!B55,IF('801'!D54='801'!B55,'801'!B53,0))</f>
        <v>0</v>
      </c>
      <c r="C30" s="64" t="str">
        <f>IF('801'!E54='801'!C53,'801'!C55,IF('801'!E54='801'!C55,'801'!C53,0))</f>
        <v>_</v>
      </c>
      <c r="D30" s="62"/>
      <c r="E30" s="62"/>
      <c r="F30" s="62"/>
      <c r="G30" s="62">
        <v>-52</v>
      </c>
      <c r="H30" s="63">
        <f>IF('801'!H60='801'!F56,'801'!F64,IF('801'!H60='801'!F64,'801'!F56,0))</f>
        <v>3998</v>
      </c>
      <c r="I30" s="64" t="str">
        <f>IF('801'!I60='801'!G56,'801'!G64,IF('801'!I60='801'!G64,'801'!G56,0))</f>
        <v>Тагиров Сайфулла</v>
      </c>
      <c r="J30" s="65"/>
      <c r="K30" s="93"/>
      <c r="L30" s="101"/>
      <c r="M30" s="68"/>
      <c r="N30" s="94"/>
      <c r="O30" s="68"/>
      <c r="P30" s="94"/>
      <c r="Q30" s="62"/>
      <c r="R30" s="62"/>
      <c r="S30" s="68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31" spans="1:30" ht="10.5" customHeight="1">
      <c r="A31" s="62"/>
      <c r="B31" s="62"/>
      <c r="C31" s="68">
        <v>70</v>
      </c>
      <c r="D31" s="89"/>
      <c r="E31" s="90"/>
      <c r="F31" s="91"/>
      <c r="G31" s="62"/>
      <c r="H31" s="92"/>
      <c r="I31" s="93"/>
      <c r="J31" s="95"/>
      <c r="K31" s="93"/>
      <c r="L31" s="101"/>
      <c r="M31" s="68"/>
      <c r="N31" s="94"/>
      <c r="O31" s="68"/>
      <c r="P31" s="94"/>
      <c r="Q31" s="62"/>
      <c r="R31" s="63">
        <v>3949</v>
      </c>
      <c r="S31" s="107" t="s">
        <v>61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30" ht="10.5" customHeight="1">
      <c r="A32" s="62">
        <v>-14</v>
      </c>
      <c r="B32" s="63">
        <f>IF('801'!D58='801'!B57,'801'!B59,IF('801'!D58='801'!B59,'801'!B57,0))</f>
        <v>0</v>
      </c>
      <c r="C32" s="72" t="str">
        <f>IF('801'!E58='801'!C57,'801'!C59,IF('801'!E58='801'!C59,'801'!C57,0))</f>
        <v>_</v>
      </c>
      <c r="D32" s="73"/>
      <c r="E32" s="68">
        <v>86</v>
      </c>
      <c r="F32" s="89">
        <v>2288</v>
      </c>
      <c r="G32" s="90" t="s">
        <v>39</v>
      </c>
      <c r="H32" s="95"/>
      <c r="I32" s="96">
        <v>107</v>
      </c>
      <c r="J32" s="69">
        <v>14</v>
      </c>
      <c r="K32" s="102" t="s">
        <v>28</v>
      </c>
      <c r="L32" s="105"/>
      <c r="M32" s="68">
        <v>117</v>
      </c>
      <c r="N32" s="69">
        <v>14</v>
      </c>
      <c r="O32" s="103" t="s">
        <v>28</v>
      </c>
      <c r="P32" s="91"/>
      <c r="Q32" s="62"/>
      <c r="R32" s="62"/>
      <c r="S32" s="108" t="s">
        <v>67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</row>
    <row r="33" spans="1:30" ht="10.5" customHeight="1">
      <c r="A33" s="62"/>
      <c r="B33" s="62"/>
      <c r="C33" s="62">
        <v>-42</v>
      </c>
      <c r="D33" s="98">
        <f>IF('802'!F17='802'!D15,'802'!D19,IF('802'!F17='802'!D19,'802'!D15,0))</f>
        <v>2288</v>
      </c>
      <c r="E33" s="72" t="str">
        <f>IF('802'!G17='802'!E15,'802'!E19,IF('802'!G17='802'!E19,'802'!E15,0))</f>
        <v>Тодрамович Александр</v>
      </c>
      <c r="F33" s="73"/>
      <c r="G33" s="68"/>
      <c r="H33" s="99"/>
      <c r="I33" s="93"/>
      <c r="J33" s="100"/>
      <c r="K33" s="62"/>
      <c r="L33" s="62"/>
      <c r="M33" s="68"/>
      <c r="N33" s="100"/>
      <c r="O33" s="62"/>
      <c r="P33" s="62"/>
      <c r="Q33" s="62"/>
      <c r="R33" s="62"/>
      <c r="S33" s="68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spans="1:30" ht="10.5" customHeight="1">
      <c r="A34" s="62">
        <v>-15</v>
      </c>
      <c r="B34" s="63">
        <f>IF('801'!D62='801'!B61,'801'!B63,IF('801'!D62='801'!B63,'801'!B61,0))</f>
        <v>6999</v>
      </c>
      <c r="C34" s="64" t="str">
        <f>IF('801'!E62='801'!C61,'801'!C63,IF('801'!E62='801'!C63,'801'!C61,0))</f>
        <v>Габдракипов Ринат</v>
      </c>
      <c r="D34" s="62"/>
      <c r="E34" s="62"/>
      <c r="F34" s="62"/>
      <c r="G34" s="68">
        <v>99</v>
      </c>
      <c r="H34" s="79">
        <v>14</v>
      </c>
      <c r="I34" s="102" t="s">
        <v>28</v>
      </c>
      <c r="J34" s="91"/>
      <c r="K34" s="62"/>
      <c r="L34" s="62"/>
      <c r="M34" s="68"/>
      <c r="N34" s="101"/>
      <c r="O34" s="62"/>
      <c r="P34" s="62"/>
      <c r="Q34" s="62"/>
      <c r="R34" s="62"/>
      <c r="S34" s="68">
        <v>124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</row>
    <row r="35" spans="1:30" ht="10.5" customHeight="1">
      <c r="A35" s="62"/>
      <c r="B35" s="62"/>
      <c r="C35" s="68">
        <v>71</v>
      </c>
      <c r="D35" s="89">
        <v>6999</v>
      </c>
      <c r="E35" s="90" t="s">
        <v>54</v>
      </c>
      <c r="F35" s="91"/>
      <c r="G35" s="68"/>
      <c r="H35" s="94"/>
      <c r="I35" s="94"/>
      <c r="J35" s="94"/>
      <c r="K35" s="62"/>
      <c r="L35" s="62"/>
      <c r="M35" s="68"/>
      <c r="N35" s="101"/>
      <c r="O35" s="62"/>
      <c r="P35" s="62"/>
      <c r="Q35" s="62"/>
      <c r="R35" s="62"/>
      <c r="S35" s="68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</row>
    <row r="36" spans="1:30" ht="10.5" customHeight="1">
      <c r="A36" s="62">
        <v>-16</v>
      </c>
      <c r="B36" s="63">
        <f>IF('801'!D66='801'!B65,'801'!B67,IF('801'!D66='801'!B67,'801'!B65,0))</f>
        <v>0</v>
      </c>
      <c r="C36" s="72" t="str">
        <f>IF('801'!E66='801'!C65,'801'!C67,IF('801'!E66='801'!C67,'801'!C65,0))</f>
        <v>_</v>
      </c>
      <c r="D36" s="73"/>
      <c r="E36" s="68">
        <v>87</v>
      </c>
      <c r="F36" s="89">
        <v>14</v>
      </c>
      <c r="G36" s="103" t="s">
        <v>28</v>
      </c>
      <c r="H36" s="94"/>
      <c r="I36" s="94"/>
      <c r="J36" s="94"/>
      <c r="K36" s="62">
        <v>-59</v>
      </c>
      <c r="L36" s="63">
        <f>IF('802'!J21='802'!H13,'802'!H29,IF('802'!J21='802'!H29,'802'!H13,0))</f>
        <v>44</v>
      </c>
      <c r="M36" s="72" t="str">
        <f>IF('802'!K21='802'!I13,'802'!I29,IF('802'!K21='802'!I29,'802'!I13,0))</f>
        <v>Шакуров Нафис</v>
      </c>
      <c r="N36" s="106"/>
      <c r="O36" s="62"/>
      <c r="P36" s="62"/>
      <c r="Q36" s="109"/>
      <c r="R36" s="63">
        <f>IF(R31=R16,R48,IF(R31=R48,R16,0))</f>
        <v>293</v>
      </c>
      <c r="S36" s="110" t="str">
        <f>IF(S31=S16,S48,IF(S31=S48,S16,0))</f>
        <v>Кондратьев Игорь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</row>
    <row r="37" spans="1:30" ht="10.5" customHeight="1">
      <c r="A37" s="62"/>
      <c r="B37" s="62"/>
      <c r="C37" s="62">
        <v>-41</v>
      </c>
      <c r="D37" s="98">
        <f>IF('802'!F9='802'!D7,'802'!D11,IF('802'!F9='802'!D11,'802'!D7,0))</f>
        <v>14</v>
      </c>
      <c r="E37" s="72" t="str">
        <f>IF('802'!G9='802'!E7,'802'!E11,IF('802'!G9='802'!E11,'802'!E7,0))</f>
        <v>Яковлев Денис</v>
      </c>
      <c r="F37" s="73"/>
      <c r="G37" s="62"/>
      <c r="H37" s="94"/>
      <c r="I37" s="94"/>
      <c r="J37" s="94"/>
      <c r="K37" s="62"/>
      <c r="L37" s="62"/>
      <c r="M37" s="62"/>
      <c r="N37" s="62"/>
      <c r="O37" s="62"/>
      <c r="P37" s="62"/>
      <c r="Q37" s="109"/>
      <c r="R37" s="109"/>
      <c r="S37" s="108" t="s">
        <v>68</v>
      </c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1:30" ht="10.5" customHeight="1">
      <c r="A38" s="62">
        <v>-17</v>
      </c>
      <c r="B38" s="63">
        <f>IF('802'!D7='802'!B6,'802'!B8,IF('802'!D7='802'!B8,'802'!B6,0))</f>
        <v>0</v>
      </c>
      <c r="C38" s="64" t="str">
        <f>IF('802'!E7='802'!C6,'802'!C8,IF('802'!E7='802'!C8,'802'!C6,0))</f>
        <v>_</v>
      </c>
      <c r="D38" s="62"/>
      <c r="E38" s="62"/>
      <c r="F38" s="62"/>
      <c r="G38" s="62">
        <v>-53</v>
      </c>
      <c r="H38" s="63">
        <f>IF('802'!H13='802'!F9,'802'!F17,IF('802'!H13='802'!F17,'802'!F9,0))</f>
        <v>6096</v>
      </c>
      <c r="I38" s="64" t="str">
        <f>IF('802'!I13='802'!G9,'802'!G17,IF('802'!I13='802'!G17,'802'!G9,0))</f>
        <v>Небера Максим</v>
      </c>
      <c r="J38" s="65"/>
      <c r="K38" s="62"/>
      <c r="L38" s="62"/>
      <c r="M38" s="62"/>
      <c r="N38" s="62"/>
      <c r="O38" s="62"/>
      <c r="P38" s="62"/>
      <c r="Q38" s="62"/>
      <c r="R38" s="62"/>
      <c r="S38" s="68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spans="1:30" ht="10.5" customHeight="1">
      <c r="A39" s="62"/>
      <c r="B39" s="62"/>
      <c r="C39" s="68">
        <v>72</v>
      </c>
      <c r="D39" s="89">
        <v>5007</v>
      </c>
      <c r="E39" s="90" t="s">
        <v>55</v>
      </c>
      <c r="F39" s="91"/>
      <c r="G39" s="62"/>
      <c r="H39" s="92"/>
      <c r="I39" s="93"/>
      <c r="J39" s="94"/>
      <c r="K39" s="62"/>
      <c r="L39" s="62"/>
      <c r="M39" s="62"/>
      <c r="N39" s="62"/>
      <c r="O39" s="62"/>
      <c r="P39" s="62"/>
      <c r="Q39" s="94"/>
      <c r="R39" s="94"/>
      <c r="S39" s="68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10.5" customHeight="1">
      <c r="A40" s="62">
        <v>-18</v>
      </c>
      <c r="B40" s="63">
        <f>IF('802'!D11='802'!B10,'802'!B12,IF('802'!D11='802'!B12,'802'!B10,0))</f>
        <v>5007</v>
      </c>
      <c r="C40" s="72" t="str">
        <f>IF('802'!E11='802'!C10,'802'!C12,IF('802'!E11='802'!C12,'802'!C10,0))</f>
        <v>Адельгужин Салават</v>
      </c>
      <c r="D40" s="73"/>
      <c r="E40" s="68">
        <v>88</v>
      </c>
      <c r="F40" s="89">
        <v>934</v>
      </c>
      <c r="G40" s="90" t="s">
        <v>29</v>
      </c>
      <c r="H40" s="95"/>
      <c r="I40" s="96">
        <v>108</v>
      </c>
      <c r="J40" s="69">
        <v>934</v>
      </c>
      <c r="K40" s="97" t="s">
        <v>29</v>
      </c>
      <c r="L40" s="62"/>
      <c r="M40" s="62"/>
      <c r="N40" s="62"/>
      <c r="O40" s="62">
        <v>-62</v>
      </c>
      <c r="P40" s="63">
        <v>293</v>
      </c>
      <c r="Q40" s="64" t="s">
        <v>27</v>
      </c>
      <c r="R40" s="65"/>
      <c r="S40" s="68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10.5" customHeight="1">
      <c r="A41" s="62"/>
      <c r="B41" s="62"/>
      <c r="C41" s="62">
        <v>-40</v>
      </c>
      <c r="D41" s="98">
        <f>IF('801'!F64='801'!D62,'801'!D66,IF('801'!F64='801'!D66,'801'!D62,0))</f>
        <v>934</v>
      </c>
      <c r="E41" s="72" t="str">
        <f>IF('801'!G64='801'!E62,'801'!E66,IF('801'!G64='801'!E66,'801'!E62,0))</f>
        <v>Дулесов Вадим</v>
      </c>
      <c r="F41" s="73"/>
      <c r="G41" s="68"/>
      <c r="H41" s="99"/>
      <c r="I41" s="93"/>
      <c r="J41" s="100"/>
      <c r="K41" s="93"/>
      <c r="L41" s="62"/>
      <c r="M41" s="62"/>
      <c r="N41" s="62"/>
      <c r="O41" s="62"/>
      <c r="P41" s="62"/>
      <c r="Q41" s="68"/>
      <c r="R41" s="101"/>
      <c r="S41" s="68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10.5" customHeight="1">
      <c r="A42" s="62">
        <v>-19</v>
      </c>
      <c r="B42" s="63">
        <f>IF('802'!D15='802'!B14,'802'!B16,IF('802'!D15='802'!B16,'802'!B14,0))</f>
        <v>0</v>
      </c>
      <c r="C42" s="64" t="str">
        <f>IF('802'!E15='802'!C14,'802'!C16,IF('802'!E15='802'!C16,'802'!C14,0))</f>
        <v>_</v>
      </c>
      <c r="D42" s="62"/>
      <c r="E42" s="62"/>
      <c r="F42" s="62"/>
      <c r="G42" s="68">
        <v>100</v>
      </c>
      <c r="H42" s="79">
        <v>934</v>
      </c>
      <c r="I42" s="102" t="s">
        <v>29</v>
      </c>
      <c r="J42" s="99"/>
      <c r="K42" s="93"/>
      <c r="L42" s="62"/>
      <c r="M42" s="62"/>
      <c r="N42" s="62"/>
      <c r="O42" s="62"/>
      <c r="P42" s="62"/>
      <c r="Q42" s="68"/>
      <c r="R42" s="101"/>
      <c r="S42" s="68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10.5" customHeight="1">
      <c r="A43" s="62"/>
      <c r="B43" s="62"/>
      <c r="C43" s="68">
        <v>73</v>
      </c>
      <c r="D43" s="89"/>
      <c r="E43" s="90"/>
      <c r="F43" s="91"/>
      <c r="G43" s="68"/>
      <c r="H43" s="94"/>
      <c r="I43" s="94"/>
      <c r="J43" s="95"/>
      <c r="K43" s="93"/>
      <c r="L43" s="62"/>
      <c r="M43" s="62"/>
      <c r="N43" s="62"/>
      <c r="O43" s="62"/>
      <c r="P43" s="62"/>
      <c r="Q43" s="68"/>
      <c r="R43" s="101"/>
      <c r="S43" s="68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10.5" customHeight="1">
      <c r="A44" s="62">
        <v>-20</v>
      </c>
      <c r="B44" s="63">
        <f>IF('802'!D19='802'!B18,'802'!B20,IF('802'!D19='802'!B20,'802'!B18,0))</f>
        <v>0</v>
      </c>
      <c r="C44" s="72" t="str">
        <f>IF('802'!E19='802'!C18,'802'!C20,IF('802'!E19='802'!C20,'802'!C18,0))</f>
        <v>_</v>
      </c>
      <c r="D44" s="73"/>
      <c r="E44" s="68">
        <v>89</v>
      </c>
      <c r="F44" s="89">
        <v>3234</v>
      </c>
      <c r="G44" s="103" t="s">
        <v>45</v>
      </c>
      <c r="H44" s="94"/>
      <c r="I44" s="94"/>
      <c r="J44" s="95"/>
      <c r="K44" s="96">
        <v>114</v>
      </c>
      <c r="L44" s="69">
        <v>934</v>
      </c>
      <c r="M44" s="90" t="s">
        <v>29</v>
      </c>
      <c r="N44" s="91"/>
      <c r="O44" s="94"/>
      <c r="P44" s="94"/>
      <c r="Q44" s="68"/>
      <c r="R44" s="101"/>
      <c r="S44" s="68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10.5" customHeight="1">
      <c r="A45" s="62"/>
      <c r="B45" s="62"/>
      <c r="C45" s="62">
        <v>-39</v>
      </c>
      <c r="D45" s="98">
        <f>IF('801'!F56='801'!D54,'801'!D58,IF('801'!F56='801'!D58,'801'!D54,0))</f>
        <v>3234</v>
      </c>
      <c r="E45" s="72" t="str">
        <f>IF('801'!G56='801'!E54,'801'!E58,IF('801'!G56='801'!E58,'801'!E54,0))</f>
        <v>Садыков Амир</v>
      </c>
      <c r="F45" s="73"/>
      <c r="G45" s="62"/>
      <c r="H45" s="94"/>
      <c r="I45" s="94"/>
      <c r="J45" s="95"/>
      <c r="K45" s="93"/>
      <c r="L45" s="104"/>
      <c r="M45" s="68"/>
      <c r="N45" s="94"/>
      <c r="O45" s="94"/>
      <c r="P45" s="94"/>
      <c r="Q45" s="68"/>
      <c r="R45" s="94"/>
      <c r="S45" s="68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1:30" ht="10.5" customHeight="1">
      <c r="A46" s="62">
        <v>-21</v>
      </c>
      <c r="B46" s="63">
        <f>IF('802'!D23='802'!B22,'802'!B24,IF('802'!D23='802'!B24,'802'!B22,0))</f>
        <v>0</v>
      </c>
      <c r="C46" s="64" t="str">
        <f>IF('802'!E23='802'!C22,'802'!C24,IF('802'!E23='802'!C24,'802'!C22,0))</f>
        <v>_</v>
      </c>
      <c r="D46" s="62"/>
      <c r="E46" s="62"/>
      <c r="F46" s="62"/>
      <c r="G46" s="62">
        <v>-54</v>
      </c>
      <c r="H46" s="63">
        <f>IF('802'!H29='802'!F25,'802'!F33,IF('802'!H29='802'!F33,'802'!F25,0))</f>
        <v>2452</v>
      </c>
      <c r="I46" s="64" t="str">
        <f>IF('802'!I29='802'!G25,'802'!G33,IF('802'!I29='802'!G33,'802'!G25,0))</f>
        <v>Хабиров Марс</v>
      </c>
      <c r="J46" s="65"/>
      <c r="K46" s="93"/>
      <c r="L46" s="101"/>
      <c r="M46" s="68"/>
      <c r="N46" s="94"/>
      <c r="O46" s="94"/>
      <c r="P46" s="94"/>
      <c r="Q46" s="68"/>
      <c r="R46" s="94"/>
      <c r="S46" s="68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ht="10.5" customHeight="1">
      <c r="A47" s="62"/>
      <c r="B47" s="62"/>
      <c r="C47" s="68">
        <v>74</v>
      </c>
      <c r="D47" s="89"/>
      <c r="E47" s="90"/>
      <c r="F47" s="91"/>
      <c r="G47" s="62"/>
      <c r="H47" s="92"/>
      <c r="I47" s="93"/>
      <c r="J47" s="95"/>
      <c r="K47" s="93"/>
      <c r="L47" s="101"/>
      <c r="M47" s="68"/>
      <c r="N47" s="94"/>
      <c r="O47" s="94"/>
      <c r="P47" s="94"/>
      <c r="Q47" s="68"/>
      <c r="R47" s="94"/>
      <c r="S47" s="68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0" ht="10.5" customHeight="1">
      <c r="A48" s="62">
        <v>-22</v>
      </c>
      <c r="B48" s="63">
        <f>IF('802'!D27='802'!B26,'802'!B28,IF('802'!D27='802'!B28,'802'!B26,0))</f>
        <v>0</v>
      </c>
      <c r="C48" s="72" t="str">
        <f>IF('802'!E27='802'!C26,'802'!C28,IF('802'!E27='802'!C28,'802'!C26,0))</f>
        <v>_</v>
      </c>
      <c r="D48" s="73"/>
      <c r="E48" s="68">
        <v>90</v>
      </c>
      <c r="F48" s="89">
        <v>3110</v>
      </c>
      <c r="G48" s="90" t="s">
        <v>46</v>
      </c>
      <c r="H48" s="95"/>
      <c r="I48" s="96">
        <v>109</v>
      </c>
      <c r="J48" s="69">
        <v>521</v>
      </c>
      <c r="K48" s="102" t="s">
        <v>30</v>
      </c>
      <c r="L48" s="105"/>
      <c r="M48" s="68">
        <v>118</v>
      </c>
      <c r="N48" s="69">
        <v>934</v>
      </c>
      <c r="O48" s="90" t="s">
        <v>29</v>
      </c>
      <c r="P48" s="91"/>
      <c r="Q48" s="68">
        <v>123</v>
      </c>
      <c r="R48" s="69">
        <v>293</v>
      </c>
      <c r="S48" s="103" t="s">
        <v>27</v>
      </c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1:30" ht="10.5" customHeight="1">
      <c r="A49" s="62"/>
      <c r="B49" s="62"/>
      <c r="C49" s="62">
        <v>-38</v>
      </c>
      <c r="D49" s="98">
        <f>IF('801'!F48='801'!D46,'801'!D50,IF('801'!F48='801'!D50,'801'!D46,0))</f>
        <v>3110</v>
      </c>
      <c r="E49" s="72" t="str">
        <f>IF('801'!G48='801'!E46,'801'!E50,IF('801'!G48='801'!E50,'801'!E46,0))</f>
        <v>Искарова* Фануза</v>
      </c>
      <c r="F49" s="73"/>
      <c r="G49" s="68"/>
      <c r="H49" s="99"/>
      <c r="I49" s="93"/>
      <c r="J49" s="100"/>
      <c r="K49" s="62"/>
      <c r="L49" s="62"/>
      <c r="M49" s="68"/>
      <c r="N49" s="100"/>
      <c r="O49" s="68"/>
      <c r="P49" s="101"/>
      <c r="Q49" s="68"/>
      <c r="R49" s="100"/>
      <c r="S49" s="62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1:30" ht="10.5" customHeight="1">
      <c r="A50" s="62">
        <v>-23</v>
      </c>
      <c r="B50" s="63">
        <f>IF('802'!D31='802'!B30,'802'!B32,IF('802'!D31='802'!B32,'802'!B30,0))</f>
        <v>0</v>
      </c>
      <c r="C50" s="64" t="str">
        <f>IF('802'!E31='802'!C30,'802'!C32,IF('802'!E31='802'!C32,'802'!C30,0))</f>
        <v>_</v>
      </c>
      <c r="D50" s="62"/>
      <c r="E50" s="62"/>
      <c r="F50" s="62"/>
      <c r="G50" s="68">
        <v>101</v>
      </c>
      <c r="H50" s="79">
        <v>521</v>
      </c>
      <c r="I50" s="102" t="s">
        <v>30</v>
      </c>
      <c r="J50" s="91"/>
      <c r="K50" s="62"/>
      <c r="L50" s="62"/>
      <c r="M50" s="68"/>
      <c r="N50" s="101"/>
      <c r="O50" s="68"/>
      <c r="P50" s="101"/>
      <c r="Q50" s="68"/>
      <c r="R50" s="101"/>
      <c r="S50" s="62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ht="10.5" customHeight="1">
      <c r="A51" s="62"/>
      <c r="B51" s="62"/>
      <c r="C51" s="68">
        <v>75</v>
      </c>
      <c r="D51" s="89"/>
      <c r="E51" s="90"/>
      <c r="F51" s="91"/>
      <c r="G51" s="68"/>
      <c r="H51" s="94"/>
      <c r="I51" s="94"/>
      <c r="J51" s="94"/>
      <c r="K51" s="62"/>
      <c r="L51" s="62"/>
      <c r="M51" s="68"/>
      <c r="N51" s="101"/>
      <c r="O51" s="68"/>
      <c r="P51" s="101"/>
      <c r="Q51" s="68"/>
      <c r="R51" s="101"/>
      <c r="S51" s="62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1:30" ht="10.5" customHeight="1">
      <c r="A52" s="62">
        <v>-24</v>
      </c>
      <c r="B52" s="63">
        <f>IF('802'!D35='802'!B34,'802'!B36,IF('802'!D35='802'!B36,'802'!B34,0))</f>
        <v>0</v>
      </c>
      <c r="C52" s="72" t="str">
        <f>IF('802'!E35='802'!C34,'802'!C36,IF('802'!E35='802'!C36,'802'!C34,0))</f>
        <v>_</v>
      </c>
      <c r="D52" s="73"/>
      <c r="E52" s="68">
        <v>91</v>
      </c>
      <c r="F52" s="89">
        <v>521</v>
      </c>
      <c r="G52" s="103" t="s">
        <v>30</v>
      </c>
      <c r="H52" s="94"/>
      <c r="I52" s="94"/>
      <c r="J52" s="94"/>
      <c r="K52" s="62">
        <v>-58</v>
      </c>
      <c r="L52" s="63">
        <f>IF('801'!J52='801'!H44,'801'!H60,IF('801'!J52='801'!H60,'801'!H44,0))</f>
        <v>279</v>
      </c>
      <c r="M52" s="72" t="str">
        <f>IF('801'!K52='801'!I44,'801'!I60,IF('801'!K52='801'!I60,'801'!I44,0))</f>
        <v>Каюмов Рафаэль</v>
      </c>
      <c r="N52" s="106"/>
      <c r="O52" s="68"/>
      <c r="P52" s="101"/>
      <c r="Q52" s="68"/>
      <c r="R52" s="106"/>
      <c r="S52" s="62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ht="10.5" customHeight="1">
      <c r="A53" s="62"/>
      <c r="B53" s="62"/>
      <c r="C53" s="62">
        <v>-37</v>
      </c>
      <c r="D53" s="98">
        <f>IF('801'!F40='801'!D38,'801'!D42,IF('801'!F40='801'!D42,'801'!D38,0))</f>
        <v>521</v>
      </c>
      <c r="E53" s="72" t="str">
        <f>IF('801'!G40='801'!E38,'801'!E42,IF('801'!G40='801'!E42,'801'!E38,0))</f>
        <v>Аюпов Радик</v>
      </c>
      <c r="F53" s="73"/>
      <c r="G53" s="62"/>
      <c r="H53" s="94"/>
      <c r="I53" s="94"/>
      <c r="J53" s="94"/>
      <c r="K53" s="62"/>
      <c r="L53" s="94"/>
      <c r="M53" s="94"/>
      <c r="N53" s="94"/>
      <c r="O53" s="68"/>
      <c r="P53" s="94"/>
      <c r="Q53" s="68"/>
      <c r="R53" s="94"/>
      <c r="S53" s="62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1:30" ht="10.5" customHeight="1">
      <c r="A54" s="62">
        <v>-25</v>
      </c>
      <c r="B54" s="63">
        <f>IF('802'!D39='802'!B38,'802'!B40,IF('802'!D39='802'!B40,'802'!B38,0))</f>
        <v>0</v>
      </c>
      <c r="C54" s="64" t="str">
        <f>IF('802'!E39='802'!C38,'802'!C40,IF('802'!E39='802'!C40,'802'!C38,0))</f>
        <v>_</v>
      </c>
      <c r="D54" s="62"/>
      <c r="E54" s="62"/>
      <c r="F54" s="62"/>
      <c r="G54" s="62">
        <v>-55</v>
      </c>
      <c r="H54" s="63">
        <f>IF('802'!H45='802'!F41,'802'!F49,IF('802'!H45='802'!F49,'802'!F41,0))</f>
        <v>446</v>
      </c>
      <c r="I54" s="64" t="str">
        <f>IF('802'!I45='802'!G41,'802'!G49,IF('802'!I45='802'!G49,'802'!G41,0))</f>
        <v>Рудаков Константин</v>
      </c>
      <c r="J54" s="65"/>
      <c r="K54" s="62"/>
      <c r="L54" s="94"/>
      <c r="M54" s="94"/>
      <c r="N54" s="94"/>
      <c r="O54" s="68"/>
      <c r="P54" s="94"/>
      <c r="Q54" s="68"/>
      <c r="R54" s="94"/>
      <c r="S54" s="62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1:30" ht="10.5" customHeight="1">
      <c r="A55" s="62"/>
      <c r="B55" s="62"/>
      <c r="C55" s="68">
        <v>76</v>
      </c>
      <c r="D55" s="89"/>
      <c r="E55" s="90"/>
      <c r="F55" s="91"/>
      <c r="G55" s="62"/>
      <c r="H55" s="92"/>
      <c r="I55" s="93"/>
      <c r="J55" s="94"/>
      <c r="K55" s="62"/>
      <c r="L55" s="94"/>
      <c r="M55" s="94"/>
      <c r="N55" s="94"/>
      <c r="O55" s="68"/>
      <c r="P55" s="94"/>
      <c r="Q55" s="68"/>
      <c r="R55" s="94"/>
      <c r="S55" s="62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1:30" ht="10.5" customHeight="1">
      <c r="A56" s="62">
        <v>-26</v>
      </c>
      <c r="B56" s="63">
        <f>IF('802'!D43='802'!B42,'802'!B44,IF('802'!D43='802'!B44,'802'!B42,0))</f>
        <v>0</v>
      </c>
      <c r="C56" s="72" t="str">
        <f>IF('802'!E43='802'!C42,'802'!C44,IF('802'!E43='802'!C44,'802'!C42,0))</f>
        <v>_</v>
      </c>
      <c r="D56" s="73"/>
      <c r="E56" s="68">
        <v>92</v>
      </c>
      <c r="F56" s="89">
        <v>3536</v>
      </c>
      <c r="G56" s="90" t="s">
        <v>33</v>
      </c>
      <c r="H56" s="95"/>
      <c r="I56" s="96">
        <v>110</v>
      </c>
      <c r="J56" s="69">
        <v>446</v>
      </c>
      <c r="K56" s="97" t="s">
        <v>32</v>
      </c>
      <c r="L56" s="94"/>
      <c r="M56" s="94"/>
      <c r="N56" s="94"/>
      <c r="O56" s="68">
        <v>121</v>
      </c>
      <c r="P56" s="69">
        <v>359</v>
      </c>
      <c r="Q56" s="103" t="s">
        <v>50</v>
      </c>
      <c r="R56" s="91"/>
      <c r="S56" s="62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1:30" ht="10.5" customHeight="1">
      <c r="A57" s="62"/>
      <c r="B57" s="62"/>
      <c r="C57" s="62">
        <v>-36</v>
      </c>
      <c r="D57" s="98">
        <f>IF('801'!F32='801'!D30,'801'!D34,IF('801'!F32='801'!D34,'801'!D30,0))</f>
        <v>3536</v>
      </c>
      <c r="E57" s="72" t="str">
        <f>IF('801'!G32='801'!E30,'801'!E34,IF('801'!G32='801'!E34,'801'!E30,0))</f>
        <v>Ахметзянов Фауль</v>
      </c>
      <c r="F57" s="73"/>
      <c r="G57" s="68"/>
      <c r="H57" s="99"/>
      <c r="I57" s="93"/>
      <c r="J57" s="100"/>
      <c r="K57" s="93"/>
      <c r="L57" s="94"/>
      <c r="M57" s="94"/>
      <c r="N57" s="94"/>
      <c r="O57" s="68"/>
      <c r="P57" s="100"/>
      <c r="Q57" s="62"/>
      <c r="R57" s="62"/>
      <c r="S57" s="62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1:30" ht="10.5" customHeight="1">
      <c r="A58" s="62">
        <v>-27</v>
      </c>
      <c r="B58" s="63">
        <f>IF('802'!D47='802'!B46,'802'!B48,IF('802'!D47='802'!B48,'802'!B46,0))</f>
        <v>0</v>
      </c>
      <c r="C58" s="64" t="str">
        <f>IF('802'!E47='802'!C46,'802'!C48,IF('802'!E47='802'!C48,'802'!C46,0))</f>
        <v>_</v>
      </c>
      <c r="D58" s="62"/>
      <c r="E58" s="62"/>
      <c r="F58" s="62"/>
      <c r="G58" s="68">
        <v>102</v>
      </c>
      <c r="H58" s="79">
        <v>3536</v>
      </c>
      <c r="I58" s="102" t="s">
        <v>33</v>
      </c>
      <c r="J58" s="99"/>
      <c r="K58" s="93"/>
      <c r="L58" s="94"/>
      <c r="M58" s="94"/>
      <c r="N58" s="94"/>
      <c r="O58" s="68"/>
      <c r="P58" s="101"/>
      <c r="Q58" s="62"/>
      <c r="R58" s="62"/>
      <c r="S58" s="62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1:30" ht="10.5" customHeight="1">
      <c r="A59" s="62"/>
      <c r="B59" s="62"/>
      <c r="C59" s="68">
        <v>77</v>
      </c>
      <c r="D59" s="89"/>
      <c r="E59" s="90"/>
      <c r="F59" s="91"/>
      <c r="G59" s="68"/>
      <c r="H59" s="94"/>
      <c r="I59" s="94"/>
      <c r="J59" s="95"/>
      <c r="K59" s="93"/>
      <c r="L59" s="94"/>
      <c r="M59" s="94"/>
      <c r="N59" s="94"/>
      <c r="O59" s="68"/>
      <c r="P59" s="101"/>
      <c r="Q59" s="62"/>
      <c r="R59" s="62"/>
      <c r="S59" s="62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1:30" ht="10.5" customHeight="1">
      <c r="A60" s="62">
        <v>-28</v>
      </c>
      <c r="B60" s="63">
        <f>IF('802'!D51='802'!B50,'802'!B52,IF('802'!D51='802'!B52,'802'!B50,0))</f>
        <v>0</v>
      </c>
      <c r="C60" s="72" t="str">
        <f>IF('802'!E51='802'!C50,'802'!C52,IF('802'!E51='802'!C52,'802'!C50,0))</f>
        <v>_</v>
      </c>
      <c r="D60" s="73"/>
      <c r="E60" s="68">
        <v>93</v>
      </c>
      <c r="F60" s="89">
        <v>5235</v>
      </c>
      <c r="G60" s="103" t="s">
        <v>49</v>
      </c>
      <c r="H60" s="94"/>
      <c r="I60" s="94"/>
      <c r="J60" s="95"/>
      <c r="K60" s="96">
        <v>115</v>
      </c>
      <c r="L60" s="69">
        <v>446</v>
      </c>
      <c r="M60" s="90" t="s">
        <v>32</v>
      </c>
      <c r="N60" s="91"/>
      <c r="O60" s="68"/>
      <c r="P60" s="106"/>
      <c r="Q60" s="62"/>
      <c r="R60" s="62"/>
      <c r="S60" s="62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1:30" ht="10.5" customHeight="1">
      <c r="A61" s="62"/>
      <c r="B61" s="62"/>
      <c r="C61" s="62">
        <v>-35</v>
      </c>
      <c r="D61" s="98">
        <f>IF('801'!F24='801'!D22,'801'!D26,IF('801'!F24='801'!D26,'801'!D22,0))</f>
        <v>5235</v>
      </c>
      <c r="E61" s="72" t="str">
        <f>IF('801'!G24='801'!E22,'801'!E26,IF('801'!G24='801'!E26,'801'!E22,0))</f>
        <v>Петухова* Надежда</v>
      </c>
      <c r="F61" s="73"/>
      <c r="G61" s="62"/>
      <c r="H61" s="94"/>
      <c r="I61" s="94"/>
      <c r="J61" s="95"/>
      <c r="K61" s="93"/>
      <c r="L61" s="104"/>
      <c r="M61" s="68"/>
      <c r="N61" s="94"/>
      <c r="O61" s="68"/>
      <c r="P61" s="94"/>
      <c r="Q61" s="62"/>
      <c r="R61" s="62"/>
      <c r="S61" s="62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</row>
    <row r="62" spans="1:30" ht="10.5" customHeight="1">
      <c r="A62" s="62">
        <v>-29</v>
      </c>
      <c r="B62" s="63">
        <f>IF('802'!D55='802'!B54,'802'!B56,IF('802'!D55='802'!B56,'802'!B54,0))</f>
        <v>0</v>
      </c>
      <c r="C62" s="64" t="str">
        <f>IF('802'!E55='802'!C54,'802'!C56,IF('802'!E55='802'!C56,'802'!C54,0))</f>
        <v>_</v>
      </c>
      <c r="D62" s="62"/>
      <c r="E62" s="62"/>
      <c r="F62" s="62"/>
      <c r="G62" s="62">
        <v>-56</v>
      </c>
      <c r="H62" s="63">
        <f>IF('802'!H61='802'!F57,'802'!F65,IF('802'!H61='802'!F65,'802'!F57,0))</f>
        <v>6603</v>
      </c>
      <c r="I62" s="64" t="str">
        <f>IF('802'!I61='802'!G57,'802'!G65,IF('802'!I61='802'!G65,'802'!G57,0))</f>
        <v>Перченко Александр</v>
      </c>
      <c r="J62" s="65"/>
      <c r="K62" s="93"/>
      <c r="L62" s="101"/>
      <c r="M62" s="68"/>
      <c r="N62" s="94"/>
      <c r="O62" s="68"/>
      <c r="P62" s="94"/>
      <c r="Q62" s="62"/>
      <c r="R62" s="62"/>
      <c r="S62" s="62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spans="1:30" ht="10.5" customHeight="1">
      <c r="A63" s="62"/>
      <c r="B63" s="62"/>
      <c r="C63" s="68">
        <v>78</v>
      </c>
      <c r="D63" s="89"/>
      <c r="E63" s="90"/>
      <c r="F63" s="91"/>
      <c r="G63" s="62"/>
      <c r="H63" s="92"/>
      <c r="I63" s="93"/>
      <c r="J63" s="95"/>
      <c r="K63" s="93"/>
      <c r="L63" s="101"/>
      <c r="M63" s="68"/>
      <c r="N63" s="94"/>
      <c r="O63" s="68"/>
      <c r="P63" s="94"/>
      <c r="Q63" s="62"/>
      <c r="R63" s="62"/>
      <c r="S63" s="62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1:30" ht="10.5" customHeight="1">
      <c r="A64" s="62">
        <v>-30</v>
      </c>
      <c r="B64" s="63">
        <f>IF('802'!D59='802'!B58,'802'!B60,IF('802'!D59='802'!B60,'802'!B58,0))</f>
        <v>0</v>
      </c>
      <c r="C64" s="72" t="str">
        <f>IF('802'!E59='802'!C58,'802'!C60,IF('802'!E59='802'!C60,'802'!C58,0))</f>
        <v>_</v>
      </c>
      <c r="D64" s="73"/>
      <c r="E64" s="68">
        <v>94</v>
      </c>
      <c r="F64" s="89">
        <v>6137</v>
      </c>
      <c r="G64" s="90" t="s">
        <v>41</v>
      </c>
      <c r="H64" s="95"/>
      <c r="I64" s="96">
        <v>111</v>
      </c>
      <c r="J64" s="69">
        <v>6603</v>
      </c>
      <c r="K64" s="102" t="s">
        <v>43</v>
      </c>
      <c r="L64" s="105"/>
      <c r="M64" s="68">
        <v>119</v>
      </c>
      <c r="N64" s="69">
        <v>359</v>
      </c>
      <c r="O64" s="103" t="s">
        <v>50</v>
      </c>
      <c r="P64" s="91"/>
      <c r="Q64" s="62"/>
      <c r="R64" s="62"/>
      <c r="S64" s="62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1:30" ht="10.5" customHeight="1">
      <c r="A65" s="62"/>
      <c r="B65" s="62"/>
      <c r="C65" s="62">
        <v>-34</v>
      </c>
      <c r="D65" s="98">
        <f>IF('801'!F16='801'!D14,'801'!D18,IF('801'!F16='801'!D18,'801'!D14,0))</f>
        <v>6137</v>
      </c>
      <c r="E65" s="72" t="str">
        <f>IF('801'!G16='801'!E14,'801'!E18,IF('801'!G16='801'!E18,'801'!E14,0))</f>
        <v>Водопьянов Андрей</v>
      </c>
      <c r="F65" s="73"/>
      <c r="G65" s="68"/>
      <c r="H65" s="99"/>
      <c r="I65" s="93"/>
      <c r="J65" s="100"/>
      <c r="K65" s="62"/>
      <c r="L65" s="62"/>
      <c r="M65" s="68"/>
      <c r="N65" s="100"/>
      <c r="O65" s="62"/>
      <c r="P65" s="62"/>
      <c r="Q65" s="62"/>
      <c r="R65" s="62"/>
      <c r="S65" s="62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1:30" ht="10.5" customHeight="1">
      <c r="A66" s="62">
        <v>-31</v>
      </c>
      <c r="B66" s="63">
        <f>IF('802'!D63='802'!B62,'802'!B64,IF('802'!D63='802'!B64,'802'!B62,0))</f>
        <v>3200</v>
      </c>
      <c r="C66" s="64" t="str">
        <f>IF('802'!E63='802'!C62,'802'!C64,IF('802'!E63='802'!C64,'802'!C62,0))</f>
        <v>Лукьянова* Ирина</v>
      </c>
      <c r="D66" s="62"/>
      <c r="E66" s="62"/>
      <c r="F66" s="62"/>
      <c r="G66" s="68">
        <v>103</v>
      </c>
      <c r="H66" s="79">
        <v>6137</v>
      </c>
      <c r="I66" s="102" t="s">
        <v>41</v>
      </c>
      <c r="J66" s="91"/>
      <c r="K66" s="62"/>
      <c r="L66" s="62"/>
      <c r="M66" s="68"/>
      <c r="N66" s="101"/>
      <c r="O66" s="62">
        <v>-122</v>
      </c>
      <c r="P66" s="63">
        <f>IF(R16=P8,P24,IF(R16=P24,P8,0))</f>
        <v>14</v>
      </c>
      <c r="Q66" s="64" t="str">
        <f>IF(S16=Q8,Q24,IF(S16=Q24,Q8,0))</f>
        <v>Яковлев Денис</v>
      </c>
      <c r="R66" s="65"/>
      <c r="S66" s="62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1:30" ht="10.5" customHeight="1">
      <c r="A67" s="62"/>
      <c r="B67" s="62"/>
      <c r="C67" s="68">
        <v>79</v>
      </c>
      <c r="D67" s="89">
        <v>3200</v>
      </c>
      <c r="E67" s="90" t="s">
        <v>59</v>
      </c>
      <c r="F67" s="91"/>
      <c r="G67" s="68"/>
      <c r="H67" s="94"/>
      <c r="I67" s="94"/>
      <c r="J67" s="94"/>
      <c r="K67" s="62"/>
      <c r="L67" s="62"/>
      <c r="M67" s="68"/>
      <c r="N67" s="101"/>
      <c r="O67" s="62"/>
      <c r="P67" s="111"/>
      <c r="Q67" s="68">
        <v>125</v>
      </c>
      <c r="R67" s="89">
        <v>359</v>
      </c>
      <c r="S67" s="90" t="s">
        <v>50</v>
      </c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1:30" ht="10.5" customHeight="1">
      <c r="A68" s="62">
        <v>-32</v>
      </c>
      <c r="B68" s="63">
        <f>IF('802'!D67='802'!B66,'802'!B68,IF('802'!D67='802'!B68,'802'!B66,0))</f>
        <v>0</v>
      </c>
      <c r="C68" s="72" t="str">
        <f>IF('802'!E67='802'!C66,'802'!C68,IF('802'!E67='802'!C68,'802'!C66,0))</f>
        <v>_</v>
      </c>
      <c r="D68" s="73"/>
      <c r="E68" s="68">
        <v>95</v>
      </c>
      <c r="F68" s="89">
        <v>223</v>
      </c>
      <c r="G68" s="103" t="s">
        <v>58</v>
      </c>
      <c r="H68" s="94"/>
      <c r="I68" s="94"/>
      <c r="J68" s="62"/>
      <c r="K68" s="62">
        <v>-57</v>
      </c>
      <c r="L68" s="63">
        <f>IF('801'!J20='801'!H12,'801'!H28,IF('801'!J20='801'!H28,'801'!H12,0))</f>
        <v>359</v>
      </c>
      <c r="M68" s="72" t="str">
        <f>IF('801'!K20='801'!I12,'801'!I28,IF('801'!K20='801'!I28,'801'!I12,0))</f>
        <v>Махмудов Рустам</v>
      </c>
      <c r="N68" s="106"/>
      <c r="O68" s="62">
        <v>-123</v>
      </c>
      <c r="P68" s="63">
        <f>IF(R48=P40,P56,IF(R48=P56,P40,0))</f>
        <v>359</v>
      </c>
      <c r="Q68" s="72" t="str">
        <f>IF(S48=Q40,Q56,IF(S48=Q56,Q40,0))</f>
        <v>Махмудов Рустам</v>
      </c>
      <c r="R68" s="73"/>
      <c r="S68" s="112" t="s">
        <v>69</v>
      </c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1:30" ht="10.5" customHeight="1">
      <c r="A69" s="62"/>
      <c r="B69" s="62"/>
      <c r="C69" s="62">
        <v>-33</v>
      </c>
      <c r="D69" s="98">
        <f>IF('801'!F8='801'!D6,'801'!D10,IF('801'!F8='801'!D10,'801'!D6,0))</f>
        <v>223</v>
      </c>
      <c r="E69" s="72" t="str">
        <f>IF('801'!G8='801'!E6,'801'!E10,IF('801'!G8='801'!E10,'801'!E6,0))</f>
        <v>Демьянов Виктор</v>
      </c>
      <c r="F69" s="73"/>
      <c r="G69" s="62"/>
      <c r="H69" s="94"/>
      <c r="I69" s="94"/>
      <c r="J69" s="62"/>
      <c r="K69" s="62"/>
      <c r="L69" s="62"/>
      <c r="M69" s="62"/>
      <c r="N69" s="62"/>
      <c r="O69" s="62"/>
      <c r="P69" s="62"/>
      <c r="Q69" s="62">
        <v>-125</v>
      </c>
      <c r="R69" s="98">
        <f>IF(R67=P66,P68,IF(R67=P68,P66,0))</f>
        <v>14</v>
      </c>
      <c r="S69" s="64" t="str">
        <f>IF(S67=Q66,Q68,IF(S67=Q68,Q66,0))</f>
        <v>Яковлев Денис</v>
      </c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1:30" ht="10.5" customHeight="1">
      <c r="A70" s="62">
        <v>-116</v>
      </c>
      <c r="B70" s="63">
        <f>IF(N16=L12,L20,IF(N16=L20,L12,0))</f>
        <v>6141</v>
      </c>
      <c r="C70" s="64" t="str">
        <f>IF(O16=M12,M20,IF(O16=M20,M12,0))</f>
        <v>Даминов Ильдус</v>
      </c>
      <c r="D70" s="62"/>
      <c r="E70" s="62"/>
      <c r="F70" s="62"/>
      <c r="G70" s="62"/>
      <c r="H70" s="62"/>
      <c r="I70" s="62">
        <v>-127</v>
      </c>
      <c r="J70" s="63">
        <f>IF(D71=B70,B72,IF(D71=B72,B70,0))</f>
        <v>44</v>
      </c>
      <c r="K70" s="64" t="str">
        <f>IF(E71=C70,C72,IF(E71=C72,C70,0))</f>
        <v>Шакуров Нафис</v>
      </c>
      <c r="L70" s="65"/>
      <c r="M70" s="62"/>
      <c r="N70" s="62"/>
      <c r="O70" s="62">
        <v>-120</v>
      </c>
      <c r="P70" s="63">
        <f>IF(P24=N16,N32,IF(P24=N32,N16,0))</f>
        <v>118</v>
      </c>
      <c r="Q70" s="64" t="str">
        <f>IF(Q24=O16,O32,IF(Q24=O32,O16,0))</f>
        <v>Антонов Олег</v>
      </c>
      <c r="R70" s="112"/>
      <c r="S70" s="112" t="s">
        <v>70</v>
      </c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1:30" ht="10.5" customHeight="1">
      <c r="A71" s="62"/>
      <c r="B71" s="62"/>
      <c r="C71" s="68">
        <v>127</v>
      </c>
      <c r="D71" s="89">
        <v>6141</v>
      </c>
      <c r="E71" s="90" t="s">
        <v>48</v>
      </c>
      <c r="F71" s="91"/>
      <c r="G71" s="62"/>
      <c r="H71" s="62"/>
      <c r="I71" s="62"/>
      <c r="J71" s="111"/>
      <c r="K71" s="68">
        <v>130</v>
      </c>
      <c r="L71" s="89">
        <v>279</v>
      </c>
      <c r="M71" s="90" t="s">
        <v>53</v>
      </c>
      <c r="N71" s="91"/>
      <c r="O71" s="62"/>
      <c r="P71" s="111"/>
      <c r="Q71" s="68">
        <v>126</v>
      </c>
      <c r="R71" s="89">
        <v>934</v>
      </c>
      <c r="S71" s="90" t="s">
        <v>29</v>
      </c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1:30" ht="10.5" customHeight="1">
      <c r="A72" s="62">
        <v>-117</v>
      </c>
      <c r="B72" s="63">
        <f>IF(N32=L28,L36,IF(N32=L36,L28,0))</f>
        <v>44</v>
      </c>
      <c r="C72" s="72" t="str">
        <f>IF(O32=M28,M36,IF(O32=M36,M28,0))</f>
        <v>Шакуров Нафис</v>
      </c>
      <c r="D72" s="73"/>
      <c r="E72" s="68"/>
      <c r="F72" s="94"/>
      <c r="G72" s="94"/>
      <c r="H72" s="94"/>
      <c r="I72" s="62">
        <v>-128</v>
      </c>
      <c r="J72" s="63">
        <f>IF(D75=B74,B76,IF(D75=B76,B74,0))</f>
        <v>279</v>
      </c>
      <c r="K72" s="72" t="str">
        <f>IF(E75=C74,C76,IF(E75=C76,C74,0))</f>
        <v>Каюмов Рафаэль</v>
      </c>
      <c r="L72" s="73"/>
      <c r="M72" s="112" t="s">
        <v>71</v>
      </c>
      <c r="N72" s="112"/>
      <c r="O72" s="62">
        <v>-121</v>
      </c>
      <c r="P72" s="63">
        <f>IF(P56=N48,N64,IF(P56=N64,N48,0))</f>
        <v>934</v>
      </c>
      <c r="Q72" s="72" t="str">
        <f>IF(Q56=O48,O64,IF(Q56=O64,O48,0))</f>
        <v>Дулесов Вадим</v>
      </c>
      <c r="R72" s="73"/>
      <c r="S72" s="112" t="s">
        <v>72</v>
      </c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spans="1:30" ht="10.5" customHeight="1">
      <c r="A73" s="62"/>
      <c r="B73" s="62"/>
      <c r="C73" s="62"/>
      <c r="D73" s="62"/>
      <c r="E73" s="68">
        <v>129</v>
      </c>
      <c r="F73" s="89">
        <v>6141</v>
      </c>
      <c r="G73" s="90" t="s">
        <v>48</v>
      </c>
      <c r="H73" s="91"/>
      <c r="I73" s="62"/>
      <c r="J73" s="62"/>
      <c r="K73" s="62">
        <v>-130</v>
      </c>
      <c r="L73" s="98">
        <f>IF(L71=J70,J72,IF(L71=J72,J70,0))</f>
        <v>44</v>
      </c>
      <c r="M73" s="64" t="str">
        <f>IF(M71=K70,K72,IF(M71=K72,K70,0))</f>
        <v>Шакуров Нафис</v>
      </c>
      <c r="N73" s="65"/>
      <c r="O73" s="62"/>
      <c r="P73" s="62"/>
      <c r="Q73" s="62">
        <v>-126</v>
      </c>
      <c r="R73" s="98">
        <f>IF(R71=P70,P72,IF(R71=P72,P70,0))</f>
        <v>118</v>
      </c>
      <c r="S73" s="64" t="str">
        <f>IF(S71=Q70,Q72,IF(S71=Q72,Q70,0))</f>
        <v>Антонов Олег</v>
      </c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</row>
    <row r="74" spans="1:30" ht="10.5" customHeight="1">
      <c r="A74" s="62">
        <v>-118</v>
      </c>
      <c r="B74" s="63">
        <f>IF(N48=L44,L52,IF(N48=L52,L44,0))</f>
        <v>279</v>
      </c>
      <c r="C74" s="64" t="str">
        <f>IF(O48=M44,M52,IF(O48=M52,M44,0))</f>
        <v>Каюмов Рафаэль</v>
      </c>
      <c r="D74" s="65"/>
      <c r="E74" s="68"/>
      <c r="F74" s="73"/>
      <c r="G74" s="113" t="s">
        <v>73</v>
      </c>
      <c r="H74" s="113"/>
      <c r="I74" s="62">
        <v>-112</v>
      </c>
      <c r="J74" s="63">
        <f>IF(L12=J8,J16,IF(L12=J16,J8,0))</f>
        <v>1655</v>
      </c>
      <c r="K74" s="64" t="str">
        <f>IF(M12=K8,K16,IF(M12=K16,K8,0))</f>
        <v>Барышев Сергей</v>
      </c>
      <c r="L74" s="65"/>
      <c r="M74" s="112" t="s">
        <v>74</v>
      </c>
      <c r="N74" s="112"/>
      <c r="O74" s="62">
        <v>-131</v>
      </c>
      <c r="P74" s="63">
        <f>IF(L75=J74,J76,IF(L75=J76,J74,0))</f>
        <v>1655</v>
      </c>
      <c r="Q74" s="64" t="str">
        <f>IF(M75=K74,K76,IF(M75=K76,K74,0))</f>
        <v>Барышев Сергей</v>
      </c>
      <c r="R74" s="112"/>
      <c r="S74" s="112" t="s">
        <v>75</v>
      </c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spans="1:30" ht="10.5" customHeight="1">
      <c r="A75" s="62"/>
      <c r="B75" s="62"/>
      <c r="C75" s="68">
        <v>128</v>
      </c>
      <c r="D75" s="89">
        <v>446</v>
      </c>
      <c r="E75" s="103" t="s">
        <v>32</v>
      </c>
      <c r="F75" s="91"/>
      <c r="G75" s="62"/>
      <c r="H75" s="62"/>
      <c r="I75" s="62"/>
      <c r="J75" s="111"/>
      <c r="K75" s="68">
        <v>131</v>
      </c>
      <c r="L75" s="89">
        <v>0</v>
      </c>
      <c r="M75" s="90" t="s">
        <v>64</v>
      </c>
      <c r="N75" s="91"/>
      <c r="O75" s="62"/>
      <c r="P75" s="111"/>
      <c r="Q75" s="68">
        <v>134</v>
      </c>
      <c r="R75" s="89">
        <v>1655</v>
      </c>
      <c r="S75" s="90" t="s">
        <v>35</v>
      </c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spans="1:30" ht="10.5" customHeight="1">
      <c r="A76" s="62">
        <v>-119</v>
      </c>
      <c r="B76" s="63">
        <f>IF(N64=L60,L68,IF(N64=L68,L60,0))</f>
        <v>446</v>
      </c>
      <c r="C76" s="72" t="str">
        <f>IF(O64=M60,M68,IF(O64=M68,M60,0))</f>
        <v>Рудаков Константин</v>
      </c>
      <c r="D76" s="73"/>
      <c r="E76" s="62">
        <v>-129</v>
      </c>
      <c r="F76" s="98">
        <f>IF(F73=D71,D75,IF(F73=D75,D71,0))</f>
        <v>446</v>
      </c>
      <c r="G76" s="64" t="str">
        <f>IF(G73=E71,E75,IF(G73=E75,E71,0))</f>
        <v>Рудаков Константин</v>
      </c>
      <c r="H76" s="65"/>
      <c r="I76" s="62">
        <v>-113</v>
      </c>
      <c r="J76" s="63">
        <f>IF(L28=J24,J32,IF(L28=J32,J24,0))</f>
        <v>0</v>
      </c>
      <c r="K76" s="72" t="str">
        <f>IF(M28=K24,K32,IF(M28=K32,K24,0))</f>
        <v>Горбунов Валентин</v>
      </c>
      <c r="L76" s="73"/>
      <c r="M76" s="68"/>
      <c r="N76" s="94"/>
      <c r="O76" s="62">
        <v>-132</v>
      </c>
      <c r="P76" s="63">
        <f>IF(L79=J78,J80,IF(L79=J80,J78,0))</f>
        <v>6603</v>
      </c>
      <c r="Q76" s="72" t="str">
        <f>IF(M79=K78,K80,IF(M79=K80,K78,0))</f>
        <v>Перченко Александр</v>
      </c>
      <c r="R76" s="73"/>
      <c r="S76" s="112" t="s">
        <v>76</v>
      </c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1:30" ht="10.5" customHeight="1">
      <c r="A77" s="62"/>
      <c r="B77" s="62"/>
      <c r="C77" s="62"/>
      <c r="D77" s="62"/>
      <c r="E77" s="62"/>
      <c r="F77" s="62"/>
      <c r="G77" s="112" t="s">
        <v>77</v>
      </c>
      <c r="H77" s="112"/>
      <c r="I77" s="62"/>
      <c r="J77" s="62"/>
      <c r="K77" s="62"/>
      <c r="L77" s="62"/>
      <c r="M77" s="68">
        <v>133</v>
      </c>
      <c r="N77" s="89">
        <v>521</v>
      </c>
      <c r="O77" s="90" t="s">
        <v>30</v>
      </c>
      <c r="P77" s="91"/>
      <c r="Q77" s="62">
        <v>-134</v>
      </c>
      <c r="R77" s="98">
        <f>IF(R75=P74,P76,IF(R75=P76,P74,0))</f>
        <v>6603</v>
      </c>
      <c r="S77" s="64" t="str">
        <f>IF(S75=Q74,Q76,IF(S75=Q76,Q74,0))</f>
        <v>Перченко Александр</v>
      </c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spans="1:30" ht="10.5" customHeight="1">
      <c r="A78" s="62">
        <v>-104</v>
      </c>
      <c r="B78" s="63">
        <f>IF(J8=H6,H10,IF(J8=H10,H6,0))</f>
        <v>6157</v>
      </c>
      <c r="C78" s="64" t="str">
        <f>IF(K8=I6,I10,IF(K8=I10,I6,0))</f>
        <v>Удников Олег</v>
      </c>
      <c r="D78" s="65"/>
      <c r="E78" s="62"/>
      <c r="F78" s="62"/>
      <c r="G78" s="62"/>
      <c r="H78" s="62"/>
      <c r="I78" s="62">
        <v>-114</v>
      </c>
      <c r="J78" s="63">
        <f>IF(L44=J40,J48,IF(L44=J48,J40,0))</f>
        <v>521</v>
      </c>
      <c r="K78" s="64" t="str">
        <f>IF(M44=K40,K48,IF(M44=K48,K40,0))</f>
        <v>Аюпов Радик</v>
      </c>
      <c r="L78" s="65"/>
      <c r="M78" s="68"/>
      <c r="N78" s="73"/>
      <c r="O78" s="113" t="s">
        <v>78</v>
      </c>
      <c r="P78" s="113"/>
      <c r="Q78" s="62"/>
      <c r="R78" s="62"/>
      <c r="S78" s="112" t="s">
        <v>79</v>
      </c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</row>
    <row r="79" spans="1:30" ht="10.5" customHeight="1">
      <c r="A79" s="62"/>
      <c r="B79" s="62"/>
      <c r="C79" s="68">
        <v>135</v>
      </c>
      <c r="D79" s="89">
        <v>3076</v>
      </c>
      <c r="E79" s="90" t="s">
        <v>34</v>
      </c>
      <c r="F79" s="91"/>
      <c r="G79" s="62"/>
      <c r="H79" s="62"/>
      <c r="I79" s="62"/>
      <c r="J79" s="111"/>
      <c r="K79" s="68">
        <v>132</v>
      </c>
      <c r="L79" s="89">
        <v>521</v>
      </c>
      <c r="M79" s="103" t="s">
        <v>30</v>
      </c>
      <c r="N79" s="91"/>
      <c r="O79" s="62"/>
      <c r="P79" s="62"/>
      <c r="Q79" s="62"/>
      <c r="R79" s="62"/>
      <c r="S79" s="62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1:30" ht="10.5" customHeight="1">
      <c r="A80" s="62">
        <v>-105</v>
      </c>
      <c r="B80" s="63">
        <f>IF(J16=H14,H18,IF(J16=H18,H14,0))</f>
        <v>3076</v>
      </c>
      <c r="C80" s="72" t="str">
        <f>IF(K16=I14,I18,IF(K16=I18,I14,0))</f>
        <v>Игнатенко Алексей</v>
      </c>
      <c r="D80" s="73"/>
      <c r="E80" s="68"/>
      <c r="F80" s="94"/>
      <c r="G80" s="62"/>
      <c r="H80" s="62"/>
      <c r="I80" s="62">
        <v>-115</v>
      </c>
      <c r="J80" s="63">
        <f>IF(L60=J56,J64,IF(L60=J64,J56,0))</f>
        <v>6603</v>
      </c>
      <c r="K80" s="72" t="str">
        <f>IF(M60=K56,K64,IF(M60=K64,K56,0))</f>
        <v>Перченко Александр</v>
      </c>
      <c r="L80" s="73"/>
      <c r="M80" s="62">
        <v>-133</v>
      </c>
      <c r="N80" s="98">
        <f>IF(N77=L75,L79,IF(N77=L79,L75,0))</f>
        <v>0</v>
      </c>
      <c r="O80" s="64" t="str">
        <f>IF(O77=M75,M79,IF(O77=M79,M75,0))</f>
        <v>Горбунов Валентин</v>
      </c>
      <c r="P80" s="65"/>
      <c r="Q80" s="62"/>
      <c r="R80" s="62"/>
      <c r="S80" s="62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</row>
    <row r="81" spans="1:30" ht="10.5" customHeight="1">
      <c r="A81" s="62"/>
      <c r="B81" s="62"/>
      <c r="C81" s="62"/>
      <c r="D81" s="62"/>
      <c r="E81" s="68">
        <v>139</v>
      </c>
      <c r="F81" s="89">
        <v>3076</v>
      </c>
      <c r="G81" s="90" t="s">
        <v>34</v>
      </c>
      <c r="H81" s="91"/>
      <c r="I81" s="62"/>
      <c r="J81" s="62"/>
      <c r="K81" s="62"/>
      <c r="L81" s="62"/>
      <c r="M81" s="62"/>
      <c r="N81" s="62"/>
      <c r="O81" s="112" t="s">
        <v>80</v>
      </c>
      <c r="P81" s="112"/>
      <c r="Q81" s="62"/>
      <c r="R81" s="62"/>
      <c r="S81" s="62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</row>
    <row r="82" spans="1:30" ht="10.5" customHeight="1">
      <c r="A82" s="62">
        <v>-106</v>
      </c>
      <c r="B82" s="63">
        <f>IF(J24=H22,H26,IF(J24=H26,H22,0))</f>
        <v>3085</v>
      </c>
      <c r="C82" s="64" t="str">
        <f>IF(K24=I22,I26,IF(K24=I26,I22,0))</f>
        <v>Салманов Сергей</v>
      </c>
      <c r="D82" s="65"/>
      <c r="E82" s="68"/>
      <c r="F82" s="73"/>
      <c r="G82" s="68"/>
      <c r="H82" s="94"/>
      <c r="I82" s="62"/>
      <c r="J82" s="62"/>
      <c r="K82" s="62"/>
      <c r="L82" s="62"/>
      <c r="M82" s="62">
        <v>-139</v>
      </c>
      <c r="N82" s="63">
        <f>IF(F81=D79,D83,IF(F81=D83,D79,0))</f>
        <v>3998</v>
      </c>
      <c r="O82" s="64" t="str">
        <f>IF(G81=E79,E83,IF(G81=E83,E79,0))</f>
        <v>Тагиров Сайфулла</v>
      </c>
      <c r="P82" s="65"/>
      <c r="Q82" s="62"/>
      <c r="R82" s="62"/>
      <c r="S82" s="62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</row>
    <row r="83" spans="1:30" ht="10.5" customHeight="1">
      <c r="A83" s="62"/>
      <c r="B83" s="62"/>
      <c r="C83" s="68">
        <v>136</v>
      </c>
      <c r="D83" s="89">
        <v>3998</v>
      </c>
      <c r="E83" s="103" t="s">
        <v>38</v>
      </c>
      <c r="F83" s="91"/>
      <c r="G83" s="68"/>
      <c r="H83" s="94"/>
      <c r="I83" s="62"/>
      <c r="J83" s="62"/>
      <c r="K83" s="62"/>
      <c r="L83" s="62"/>
      <c r="M83" s="62"/>
      <c r="N83" s="111"/>
      <c r="O83" s="68">
        <v>142</v>
      </c>
      <c r="P83" s="89">
        <v>3998</v>
      </c>
      <c r="Q83" s="90" t="s">
        <v>38</v>
      </c>
      <c r="R83" s="91"/>
      <c r="S83" s="62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</row>
    <row r="84" spans="1:30" ht="10.5" customHeight="1">
      <c r="A84" s="62">
        <v>-107</v>
      </c>
      <c r="B84" s="63">
        <f>IF(J32=H30,H34,IF(J32=H34,H30,0))</f>
        <v>3998</v>
      </c>
      <c r="C84" s="72" t="str">
        <f>IF(K32=I30,I34,IF(K32=I34,I30,0))</f>
        <v>Тагиров Сайфулла</v>
      </c>
      <c r="D84" s="73"/>
      <c r="E84" s="62"/>
      <c r="F84" s="62"/>
      <c r="G84" s="68"/>
      <c r="H84" s="94"/>
      <c r="I84" s="62"/>
      <c r="J84" s="62"/>
      <c r="K84" s="62"/>
      <c r="L84" s="62"/>
      <c r="M84" s="62">
        <v>-140</v>
      </c>
      <c r="N84" s="63">
        <f>IF(F89=D87,D91,IF(F89=D91,D87,0))</f>
        <v>6137</v>
      </c>
      <c r="O84" s="72" t="str">
        <f>IF(G89=E87,E91,IF(G89=E91,E87,0))</f>
        <v>Водопьянов Андрей</v>
      </c>
      <c r="P84" s="73"/>
      <c r="Q84" s="112" t="s">
        <v>81</v>
      </c>
      <c r="R84" s="112"/>
      <c r="S84" s="62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</row>
    <row r="85" spans="1:30" ht="10.5" customHeight="1">
      <c r="A85" s="62"/>
      <c r="B85" s="62"/>
      <c r="C85" s="62"/>
      <c r="D85" s="62"/>
      <c r="E85" s="94"/>
      <c r="F85" s="94"/>
      <c r="G85" s="68">
        <v>141</v>
      </c>
      <c r="H85" s="89">
        <v>3076</v>
      </c>
      <c r="I85" s="90" t="s">
        <v>34</v>
      </c>
      <c r="J85" s="91"/>
      <c r="K85" s="62">
        <v>-135</v>
      </c>
      <c r="L85" s="63">
        <f>IF(D79=B78,B80,IF(D79=B80,B78,0))</f>
        <v>6157</v>
      </c>
      <c r="M85" s="64" t="str">
        <f>IF(E79=C78,C80,IF(E79=C80,C78,0))</f>
        <v>Удников Олег</v>
      </c>
      <c r="N85" s="65"/>
      <c r="O85" s="62">
        <v>-142</v>
      </c>
      <c r="P85" s="98">
        <f>IF(P83=N82,N84,IF(P83=N84,N82,0))</f>
        <v>6137</v>
      </c>
      <c r="Q85" s="64" t="str">
        <f>IF(Q83=O82,O84,IF(Q83=O84,O82,0))</f>
        <v>Водопьянов Андрей</v>
      </c>
      <c r="R85" s="65"/>
      <c r="S85" s="62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</row>
    <row r="86" spans="1:30" ht="10.5" customHeight="1">
      <c r="A86" s="62">
        <v>-108</v>
      </c>
      <c r="B86" s="63">
        <f>IF(J40=H38,H42,IF(J40=H42,H38,0))</f>
        <v>6096</v>
      </c>
      <c r="C86" s="64" t="str">
        <f>IF(K40=I38,I42,IF(K40=I42,I38,0))</f>
        <v>Небера Максим</v>
      </c>
      <c r="D86" s="65"/>
      <c r="E86" s="62"/>
      <c r="F86" s="62"/>
      <c r="G86" s="68"/>
      <c r="H86" s="73"/>
      <c r="I86" s="112" t="s">
        <v>82</v>
      </c>
      <c r="J86" s="112"/>
      <c r="K86" s="62"/>
      <c r="L86" s="111"/>
      <c r="M86" s="68">
        <v>143</v>
      </c>
      <c r="N86" s="89">
        <v>3085</v>
      </c>
      <c r="O86" s="114" t="s">
        <v>37</v>
      </c>
      <c r="P86" s="112"/>
      <c r="Q86" s="112" t="s">
        <v>83</v>
      </c>
      <c r="R86" s="112"/>
      <c r="S86" s="62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</row>
    <row r="87" spans="1:30" ht="10.5" customHeight="1">
      <c r="A87" s="62"/>
      <c r="B87" s="62"/>
      <c r="C87" s="68">
        <v>137</v>
      </c>
      <c r="D87" s="89">
        <v>6096</v>
      </c>
      <c r="E87" s="90" t="s">
        <v>44</v>
      </c>
      <c r="F87" s="91"/>
      <c r="G87" s="68"/>
      <c r="H87" s="91"/>
      <c r="I87" s="62"/>
      <c r="J87" s="62"/>
      <c r="K87" s="62">
        <v>-136</v>
      </c>
      <c r="L87" s="63">
        <f>IF(D83=B82,B84,IF(D83=B84,B82,0))</f>
        <v>3085</v>
      </c>
      <c r="M87" s="72" t="str">
        <f>IF(E83=C82,C84,IF(E83=C84,C82,0))</f>
        <v>Салманов Сергей</v>
      </c>
      <c r="N87" s="73"/>
      <c r="O87" s="68"/>
      <c r="P87" s="62"/>
      <c r="Q87" s="62"/>
      <c r="R87" s="62"/>
      <c r="S87" s="62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</row>
    <row r="88" spans="1:30" ht="10.5" customHeight="1">
      <c r="A88" s="62">
        <v>-109</v>
      </c>
      <c r="B88" s="63">
        <f>IF(J48=H46,H50,IF(J48=H50,H46,0))</f>
        <v>2452</v>
      </c>
      <c r="C88" s="72" t="str">
        <f>IF(K48=I46,I50,IF(K48=I50,I46,0))</f>
        <v>Хабиров Марс</v>
      </c>
      <c r="D88" s="73"/>
      <c r="E88" s="68"/>
      <c r="F88" s="94"/>
      <c r="G88" s="68"/>
      <c r="H88" s="94"/>
      <c r="I88" s="62"/>
      <c r="J88" s="62"/>
      <c r="K88" s="62"/>
      <c r="L88" s="62"/>
      <c r="M88" s="62"/>
      <c r="N88" s="62"/>
      <c r="O88" s="68">
        <v>145</v>
      </c>
      <c r="P88" s="89">
        <v>3085</v>
      </c>
      <c r="Q88" s="114" t="s">
        <v>37</v>
      </c>
      <c r="R88" s="115"/>
      <c r="S88" s="62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</row>
    <row r="89" spans="1:30" ht="10.5" customHeight="1">
      <c r="A89" s="62"/>
      <c r="B89" s="62"/>
      <c r="C89" s="62"/>
      <c r="D89" s="62"/>
      <c r="E89" s="68">
        <v>140</v>
      </c>
      <c r="F89" s="89">
        <v>6096</v>
      </c>
      <c r="G89" s="103" t="s">
        <v>44</v>
      </c>
      <c r="H89" s="91"/>
      <c r="I89" s="62"/>
      <c r="J89" s="62"/>
      <c r="K89" s="62">
        <v>-137</v>
      </c>
      <c r="L89" s="63">
        <f>IF(D87=B86,B88,IF(D87=B88,B86,0))</f>
        <v>2452</v>
      </c>
      <c r="M89" s="64" t="str">
        <f>IF(E87=C86,C88,IF(E87=C88,C86,0))</f>
        <v>Хабиров Марс</v>
      </c>
      <c r="N89" s="65"/>
      <c r="O89" s="68"/>
      <c r="P89" s="73"/>
      <c r="Q89" s="113" t="s">
        <v>84</v>
      </c>
      <c r="R89" s="113"/>
      <c r="S89" s="62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</row>
    <row r="90" spans="1:30" ht="10.5" customHeight="1">
      <c r="A90" s="62">
        <v>-110</v>
      </c>
      <c r="B90" s="63">
        <f>IF(J56=H54,H58,IF(J56=H58,H54,0))</f>
        <v>3536</v>
      </c>
      <c r="C90" s="64" t="str">
        <f>IF(K56=I54,I58,IF(K56=I58,I54,0))</f>
        <v>Ахметзянов Фауль</v>
      </c>
      <c r="D90" s="65"/>
      <c r="E90" s="68"/>
      <c r="F90" s="73"/>
      <c r="G90" s="94"/>
      <c r="H90" s="94"/>
      <c r="I90" s="62"/>
      <c r="J90" s="62"/>
      <c r="K90" s="62"/>
      <c r="L90" s="111"/>
      <c r="M90" s="68">
        <v>144</v>
      </c>
      <c r="N90" s="89">
        <v>2452</v>
      </c>
      <c r="O90" s="116" t="s">
        <v>36</v>
      </c>
      <c r="P90" s="91"/>
      <c r="Q90" s="62"/>
      <c r="R90" s="62"/>
      <c r="S90" s="62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</row>
    <row r="91" spans="1:30" ht="10.5" customHeight="1">
      <c r="A91" s="62"/>
      <c r="B91" s="62"/>
      <c r="C91" s="68">
        <v>138</v>
      </c>
      <c r="D91" s="89">
        <v>6137</v>
      </c>
      <c r="E91" s="103" t="s">
        <v>41</v>
      </c>
      <c r="F91" s="91"/>
      <c r="G91" s="62">
        <v>-141</v>
      </c>
      <c r="H91" s="98">
        <f>IF(H85=F81,F89,IF(H85=F89,F81,0))</f>
        <v>6096</v>
      </c>
      <c r="I91" s="64" t="str">
        <f>IF(I85=G81,G89,IF(I85=G89,G81,0))</f>
        <v>Небера Максим</v>
      </c>
      <c r="J91" s="65"/>
      <c r="K91" s="62">
        <v>-138</v>
      </c>
      <c r="L91" s="63">
        <f>IF(D91=B90,B92,IF(D91=B92,B90,0))</f>
        <v>3536</v>
      </c>
      <c r="M91" s="72" t="str">
        <f>IF(E91=C90,C92,IF(E91=C92,C90,0))</f>
        <v>Ахметзянов Фауль</v>
      </c>
      <c r="N91" s="73"/>
      <c r="O91" s="62">
        <v>-145</v>
      </c>
      <c r="P91" s="98">
        <f>IF(P88=N86,N90,IF(P88=N90,N86,0))</f>
        <v>2452</v>
      </c>
      <c r="Q91" s="64" t="str">
        <f>IF(Q88=O86,O90,IF(Q88=O90,O86,0))</f>
        <v>Хабиров Марс</v>
      </c>
      <c r="R91" s="65"/>
      <c r="S91" s="62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</row>
    <row r="92" spans="1:30" ht="10.5" customHeight="1">
      <c r="A92" s="62">
        <v>-111</v>
      </c>
      <c r="B92" s="63">
        <f>IF(J64=H62,H66,IF(J64=H66,H62,0))</f>
        <v>6137</v>
      </c>
      <c r="C92" s="72" t="str">
        <f>IF(K64=I62,I66,IF(K64=I66,I62,0))</f>
        <v>Водопьянов Андрей</v>
      </c>
      <c r="D92" s="73"/>
      <c r="E92" s="62"/>
      <c r="F92" s="62"/>
      <c r="G92" s="62"/>
      <c r="H92" s="62"/>
      <c r="I92" s="112" t="s">
        <v>85</v>
      </c>
      <c r="J92" s="112"/>
      <c r="K92" s="62"/>
      <c r="L92" s="62"/>
      <c r="M92" s="62"/>
      <c r="N92" s="62"/>
      <c r="O92" s="62"/>
      <c r="P92" s="62"/>
      <c r="Q92" s="112" t="s">
        <v>86</v>
      </c>
      <c r="R92" s="112"/>
      <c r="S92" s="62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</row>
    <row r="93" spans="1:30" ht="6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 ht="6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</row>
    <row r="95" spans="1:30" ht="6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</row>
    <row r="96" spans="1:30" ht="6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</row>
    <row r="97" spans="1:30" ht="6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</row>
    <row r="98" spans="1:30" ht="6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</row>
    <row r="99" spans="1:30" ht="6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</row>
    <row r="100" spans="1:30" ht="6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</row>
    <row r="101" spans="1:30" ht="6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</row>
    <row r="102" spans="1:30" ht="6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</row>
    <row r="103" spans="1:30" ht="6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</row>
    <row r="104" spans="1:30" ht="6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:30" ht="6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</row>
    <row r="106" spans="1:30" ht="6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</row>
    <row r="107" spans="1:30" ht="6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</row>
    <row r="108" spans="1:30" ht="6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</row>
    <row r="109" spans="1:30" ht="6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</row>
    <row r="110" spans="1:30" ht="6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</row>
    <row r="111" spans="1:30" ht="6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</row>
    <row r="112" spans="1:30" ht="6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</row>
    <row r="113" spans="1:30" ht="6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</row>
    <row r="114" spans="1:30" ht="6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</row>
    <row r="115" spans="1:30" ht="6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</row>
    <row r="116" spans="1:30" ht="6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</row>
    <row r="117" spans="1:30" ht="6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</row>
    <row r="118" spans="1:30" ht="6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</row>
    <row r="119" spans="1:30" ht="6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</row>
    <row r="120" spans="1:30" ht="6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</row>
    <row r="121" spans="1:30" ht="6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</row>
    <row r="122" spans="1:30" ht="6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</row>
    <row r="123" spans="1:30" ht="6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</row>
    <row r="124" spans="1:30" ht="6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</row>
    <row r="125" spans="1:30" ht="6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</row>
    <row r="126" spans="1:30" ht="6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</row>
    <row r="127" spans="1:30" ht="6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</row>
    <row r="128" spans="1:30" ht="6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</row>
    <row r="129" spans="1:30" ht="6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</row>
    <row r="130" spans="1:30" ht="6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</row>
    <row r="131" spans="1:30" ht="6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</row>
    <row r="132" spans="1:30" ht="6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</row>
    <row r="133" spans="1:30" ht="6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</row>
    <row r="134" spans="1:30" ht="6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</row>
    <row r="135" spans="1:30" ht="6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</row>
    <row r="136" spans="1:30" ht="6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</row>
    <row r="137" spans="1:30" ht="6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</row>
    <row r="138" spans="1:30" ht="6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</row>
    <row r="139" spans="1:30" ht="6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</row>
    <row r="140" spans="1:30" ht="6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</row>
    <row r="141" spans="1:30" ht="6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</row>
    <row r="142" spans="1:30" ht="6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</row>
    <row r="143" spans="1:30" ht="6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</row>
    <row r="144" spans="1:30" ht="6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</row>
    <row r="145" spans="1:30" ht="6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</row>
    <row r="146" spans="1:30" ht="6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</row>
    <row r="147" spans="1:30" ht="6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</row>
    <row r="148" spans="1:30" ht="6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</row>
    <row r="149" spans="1:30" ht="6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</row>
    <row r="150" spans="1:30" ht="6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ht="6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</row>
    <row r="152" spans="1:30" ht="6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</row>
    <row r="153" spans="1:30" ht="6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</row>
    <row r="154" spans="1:30" ht="6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</row>
    <row r="155" spans="1:30" ht="6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</row>
    <row r="156" spans="1:30" ht="6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</row>
    <row r="157" spans="1:30" ht="6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</row>
    <row r="158" spans="1:30" ht="6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</row>
    <row r="159" spans="1:30" ht="6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</row>
    <row r="160" spans="1:30" ht="6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</row>
    <row r="161" spans="1:30" ht="6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</row>
    <row r="162" spans="1:30" ht="6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</row>
    <row r="163" spans="1:30" ht="6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</row>
    <row r="164" spans="1:30" ht="6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</row>
    <row r="165" spans="1:30" ht="6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</row>
    <row r="166" spans="1:30" ht="6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</row>
    <row r="167" spans="1:30" ht="6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</row>
    <row r="168" spans="1:30" ht="6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</row>
    <row r="169" spans="1:30" ht="6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</row>
    <row r="170" spans="1:30" ht="6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</row>
    <row r="171" spans="1:30" ht="6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</row>
    <row r="172" spans="1:30" ht="6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</row>
    <row r="173" spans="1:30" ht="6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</row>
    <row r="174" spans="1:30" ht="6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</row>
    <row r="175" spans="1:30" ht="6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</row>
    <row r="176" spans="1:30" ht="6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</row>
    <row r="177" spans="1:30" ht="6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</row>
    <row r="178" spans="1:30" ht="6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</row>
    <row r="179" spans="1:30" ht="6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</row>
    <row r="180" spans="1:30" ht="6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</row>
    <row r="181" spans="1:30" ht="6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</row>
    <row r="182" spans="1:30" ht="6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</row>
    <row r="183" spans="1:30" ht="6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</row>
    <row r="184" spans="1:30" ht="6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</row>
    <row r="185" spans="1:30" ht="6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</row>
    <row r="186" spans="1:30" ht="6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</row>
    <row r="187" spans="1:30" ht="6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</row>
    <row r="188" spans="1:30" ht="6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</row>
    <row r="189" spans="1:30" ht="6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</row>
    <row r="190" spans="1:30" ht="6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Q5:S9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AD191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6" customHeight="1"/>
  <cols>
    <col min="1" max="1" width="5.00390625" style="118" customWidth="1"/>
    <col min="2" max="2" width="3.75390625" style="118" customWidth="1"/>
    <col min="3" max="3" width="11.75390625" style="118" customWidth="1"/>
    <col min="4" max="4" width="3.75390625" style="118" customWidth="1"/>
    <col min="5" max="5" width="9.75390625" style="118" customWidth="1"/>
    <col min="6" max="6" width="3.75390625" style="118" customWidth="1"/>
    <col min="7" max="7" width="9.75390625" style="118" customWidth="1"/>
    <col min="8" max="8" width="3.75390625" style="118" customWidth="1"/>
    <col min="9" max="9" width="11.75390625" style="118" customWidth="1"/>
    <col min="10" max="10" width="3.75390625" style="118" customWidth="1"/>
    <col min="11" max="11" width="9.75390625" style="118" customWidth="1"/>
    <col min="12" max="12" width="3.75390625" style="118" customWidth="1"/>
    <col min="13" max="13" width="8.75390625" style="118" customWidth="1"/>
    <col min="14" max="14" width="3.75390625" style="118" customWidth="1"/>
    <col min="15" max="15" width="9.75390625" style="118" customWidth="1"/>
    <col min="16" max="16" width="3.75390625" style="118" customWidth="1"/>
    <col min="17" max="17" width="9.75390625" style="118" customWidth="1"/>
    <col min="18" max="18" width="3.75390625" style="118" customWidth="1"/>
    <col min="19" max="19" width="15.75390625" style="118" customWidth="1"/>
    <col min="20" max="30" width="9.125" style="117" customWidth="1"/>
    <col min="31" max="16384" width="9.125" style="118" customWidth="1"/>
  </cols>
  <sheetData>
    <row r="1" spans="1:19" s="34" customFormat="1" ht="16.5" thickBot="1">
      <c r="A1" s="33" t="s">
        <v>132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34" customFormat="1" ht="13.5" thickBot="1">
      <c r="A2" s="35" t="s">
        <v>134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56" t="str">
        <f>'803'!A3:S3</f>
        <v>LXI ЧЕМПИОНАТ РЕСПУБЛИКИ БАШКОРТОСТАН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60">
        <f>'803'!A4:S4</f>
        <v>43836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30" ht="10.5" customHeight="1">
      <c r="A5" s="62"/>
      <c r="B5" s="62"/>
      <c r="C5" s="62"/>
      <c r="D5" s="62"/>
      <c r="E5" s="62"/>
      <c r="F5" s="62"/>
      <c r="G5" s="62"/>
      <c r="H5" s="62"/>
      <c r="I5" s="62"/>
      <c r="J5" s="119"/>
      <c r="K5" s="119"/>
      <c r="L5" s="119"/>
      <c r="M5" s="62">
        <v>-151</v>
      </c>
      <c r="N5" s="63">
        <f>IF(F9=D7,D11,IF(F9=D11,D7,0))</f>
        <v>5031</v>
      </c>
      <c r="O5" s="64" t="str">
        <f>IF(G9=E7,E11,IF(G9=E11,E7,0))</f>
        <v>Сафаров Ревнер</v>
      </c>
      <c r="P5" s="65"/>
      <c r="Q5" s="62"/>
      <c r="R5" s="62"/>
      <c r="S5" s="62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</row>
    <row r="6" spans="1:30" ht="10.5" customHeight="1">
      <c r="A6" s="62">
        <v>-96</v>
      </c>
      <c r="B6" s="63">
        <f>IF('803'!H10='803'!F8,'803'!F12,IF('803'!H10='803'!F12,'803'!F8,0))</f>
        <v>5031</v>
      </c>
      <c r="C6" s="64" t="str">
        <f>IF('803'!I10='803'!G8,'803'!G12,IF('803'!I10='803'!G12,'803'!G8,0))</f>
        <v>Сафаров Ревнер</v>
      </c>
      <c r="D6" s="65"/>
      <c r="E6" s="62"/>
      <c r="F6" s="62"/>
      <c r="G6" s="62">
        <v>-143</v>
      </c>
      <c r="H6" s="63">
        <f>IF('803'!N86='803'!L85,'803'!L87,IF('803'!N86='803'!L87,'803'!L85,0))</f>
        <v>6157</v>
      </c>
      <c r="I6" s="64" t="str">
        <f>IF('803'!O86='803'!M85,'803'!M87,IF('803'!O86='803'!M87,'803'!M85,0))</f>
        <v>Удников Олег</v>
      </c>
      <c r="J6" s="65"/>
      <c r="K6" s="62"/>
      <c r="L6" s="62"/>
      <c r="M6" s="62"/>
      <c r="N6" s="62"/>
      <c r="O6" s="68">
        <v>154</v>
      </c>
      <c r="P6" s="69">
        <v>3110</v>
      </c>
      <c r="Q6" s="90" t="s">
        <v>46</v>
      </c>
      <c r="R6" s="91"/>
      <c r="S6" s="62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10.5" customHeight="1">
      <c r="A7" s="62"/>
      <c r="B7" s="62"/>
      <c r="C7" s="68">
        <v>147</v>
      </c>
      <c r="D7" s="69">
        <v>5031</v>
      </c>
      <c r="E7" s="90" t="s">
        <v>40</v>
      </c>
      <c r="F7" s="91"/>
      <c r="G7" s="62"/>
      <c r="H7" s="62"/>
      <c r="I7" s="68">
        <v>146</v>
      </c>
      <c r="J7" s="69">
        <v>3536</v>
      </c>
      <c r="K7" s="90" t="s">
        <v>33</v>
      </c>
      <c r="L7" s="91"/>
      <c r="M7" s="62">
        <v>-152</v>
      </c>
      <c r="N7" s="63">
        <f>IF(F17=D15,D19,IF(F17=D19,D15,0))</f>
        <v>3110</v>
      </c>
      <c r="O7" s="72" t="str">
        <f>IF(G17=E15,E19,IF(G17=E19,E15,0))</f>
        <v>Искарова* Фануза</v>
      </c>
      <c r="P7" s="73"/>
      <c r="Q7" s="112" t="s">
        <v>87</v>
      </c>
      <c r="R7" s="112"/>
      <c r="S7" s="62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1:30" ht="10.5" customHeight="1">
      <c r="A8" s="62">
        <v>-97</v>
      </c>
      <c r="B8" s="63">
        <f>IF('803'!H18='803'!F16,'803'!F20,IF('803'!H18='803'!F20,'803'!F16,0))</f>
        <v>7528</v>
      </c>
      <c r="C8" s="72" t="str">
        <f>IF('803'!I18='803'!G16,'803'!G20,IF('803'!I18='803'!G20,'803'!G16,0))</f>
        <v>Камалтдинов Ирек</v>
      </c>
      <c r="D8" s="73"/>
      <c r="E8" s="68"/>
      <c r="F8" s="94"/>
      <c r="G8" s="62">
        <v>-144</v>
      </c>
      <c r="H8" s="63">
        <f>IF('803'!N90='803'!L89,'803'!L91,IF('803'!N90='803'!L91,'803'!L89,0))</f>
        <v>3536</v>
      </c>
      <c r="I8" s="72" t="str">
        <f>IF('803'!O90='803'!M89,'803'!M91,IF('803'!O90='803'!M91,'803'!M89,0))</f>
        <v>Ахметзянов Фауль</v>
      </c>
      <c r="J8" s="73"/>
      <c r="K8" s="112" t="s">
        <v>88</v>
      </c>
      <c r="L8" s="112"/>
      <c r="M8" s="62"/>
      <c r="N8" s="62"/>
      <c r="O8" s="62">
        <v>-154</v>
      </c>
      <c r="P8" s="63">
        <f>IF(P6=N5,N7,IF(P6=N7,N5,0))</f>
        <v>5031</v>
      </c>
      <c r="Q8" s="64" t="str">
        <f>IF(Q6=O5,O7,IF(Q6=O7,O5,0))</f>
        <v>Сафаров Ревнер</v>
      </c>
      <c r="R8" s="65"/>
      <c r="S8" s="62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0" ht="10.5" customHeight="1">
      <c r="A9" s="62"/>
      <c r="B9" s="62"/>
      <c r="C9" s="62"/>
      <c r="D9" s="62"/>
      <c r="E9" s="68">
        <v>151</v>
      </c>
      <c r="F9" s="69">
        <v>4921</v>
      </c>
      <c r="G9" s="90" t="s">
        <v>52</v>
      </c>
      <c r="H9" s="91"/>
      <c r="I9" s="62">
        <v>-146</v>
      </c>
      <c r="J9" s="63">
        <f>IF(J7=H6,H8,IF(J7=H8,H6,0))</f>
        <v>6157</v>
      </c>
      <c r="K9" s="64" t="str">
        <f>IF(K7=I6,I8,IF(K7=I8,I6,0))</f>
        <v>Удников Олег</v>
      </c>
      <c r="L9" s="65"/>
      <c r="M9" s="62"/>
      <c r="N9" s="62"/>
      <c r="O9" s="62"/>
      <c r="P9" s="62"/>
      <c r="Q9" s="112" t="s">
        <v>89</v>
      </c>
      <c r="R9" s="112"/>
      <c r="S9" s="62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</row>
    <row r="10" spans="1:30" ht="10.5" customHeight="1">
      <c r="A10" s="62">
        <v>-98</v>
      </c>
      <c r="B10" s="63">
        <f>IF('803'!H26='803'!F24,'803'!F28,IF('803'!H26='803'!F28,'803'!F24,0))</f>
        <v>4921</v>
      </c>
      <c r="C10" s="64" t="str">
        <f>IF('803'!I26='803'!G24,'803'!G28,IF('803'!I26='803'!G28,'803'!G24,0))</f>
        <v>Хамидов Мауль</v>
      </c>
      <c r="D10" s="91"/>
      <c r="E10" s="68"/>
      <c r="F10" s="73"/>
      <c r="G10" s="68"/>
      <c r="H10" s="94"/>
      <c r="I10" s="62"/>
      <c r="J10" s="112"/>
      <c r="K10" s="112" t="s">
        <v>90</v>
      </c>
      <c r="L10" s="112"/>
      <c r="M10" s="62">
        <v>-147</v>
      </c>
      <c r="N10" s="63">
        <f>IF(D7=B6,B8,IF(D7=B8,B6,0))</f>
        <v>7528</v>
      </c>
      <c r="O10" s="64" t="str">
        <f>IF(E7=C6,C8,IF(E7=C8,C6,0))</f>
        <v>Камалтдинов Ирек</v>
      </c>
      <c r="P10" s="65"/>
      <c r="Q10" s="62"/>
      <c r="R10" s="62"/>
      <c r="S10" s="62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</row>
    <row r="11" spans="1:30" ht="10.5" customHeight="1">
      <c r="A11" s="62"/>
      <c r="B11" s="62"/>
      <c r="C11" s="68">
        <v>148</v>
      </c>
      <c r="D11" s="69">
        <v>4921</v>
      </c>
      <c r="E11" s="103" t="s">
        <v>52</v>
      </c>
      <c r="F11" s="62"/>
      <c r="G11" s="68"/>
      <c r="H11" s="94"/>
      <c r="I11" s="62"/>
      <c r="J11" s="62"/>
      <c r="K11" s="62"/>
      <c r="L11" s="62"/>
      <c r="M11" s="62"/>
      <c r="N11" s="62"/>
      <c r="O11" s="68">
        <v>155</v>
      </c>
      <c r="P11" s="69">
        <v>2288</v>
      </c>
      <c r="Q11" s="90" t="s">
        <v>39</v>
      </c>
      <c r="R11" s="91"/>
      <c r="S11" s="62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</row>
    <row r="12" spans="1:30" ht="10.5" customHeight="1">
      <c r="A12" s="62">
        <v>-99</v>
      </c>
      <c r="B12" s="63">
        <f>IF('803'!H34='803'!F32,'803'!F36,IF('803'!H34='803'!F36,'803'!F32,0))</f>
        <v>2288</v>
      </c>
      <c r="C12" s="72" t="str">
        <f>IF('803'!I34='803'!G32,'803'!G36,IF('803'!I34='803'!G36,'803'!G32,0))</f>
        <v>Тодрамович Александр</v>
      </c>
      <c r="D12" s="73"/>
      <c r="E12" s="62"/>
      <c r="F12" s="62"/>
      <c r="G12" s="68"/>
      <c r="H12" s="94"/>
      <c r="I12" s="62"/>
      <c r="J12" s="62"/>
      <c r="K12" s="62"/>
      <c r="L12" s="62"/>
      <c r="M12" s="62">
        <v>-148</v>
      </c>
      <c r="N12" s="63">
        <f>IF(D11=B10,B12,IF(D11=B12,B10,0))</f>
        <v>2288</v>
      </c>
      <c r="O12" s="72" t="str">
        <f>IF(E11=C10,C12,IF(E11=C12,C10,0))</f>
        <v>Тодрамович Александр</v>
      </c>
      <c r="P12" s="73"/>
      <c r="Q12" s="68"/>
      <c r="R12" s="94"/>
      <c r="S12" s="94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</row>
    <row r="13" spans="1:30" ht="10.5" customHeight="1">
      <c r="A13" s="62"/>
      <c r="B13" s="62"/>
      <c r="C13" s="62"/>
      <c r="D13" s="62"/>
      <c r="E13" s="94"/>
      <c r="F13" s="94"/>
      <c r="G13" s="68">
        <v>153</v>
      </c>
      <c r="H13" s="69">
        <v>223</v>
      </c>
      <c r="I13" s="90" t="s">
        <v>58</v>
      </c>
      <c r="J13" s="91"/>
      <c r="K13" s="62"/>
      <c r="L13" s="62"/>
      <c r="M13" s="62"/>
      <c r="N13" s="62"/>
      <c r="O13" s="62"/>
      <c r="P13" s="62"/>
      <c r="Q13" s="68">
        <v>157</v>
      </c>
      <c r="R13" s="79">
        <v>3234</v>
      </c>
      <c r="S13" s="90" t="s">
        <v>45</v>
      </c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</row>
    <row r="14" spans="1:30" ht="10.5" customHeight="1">
      <c r="A14" s="62">
        <v>-100</v>
      </c>
      <c r="B14" s="63">
        <f>IF('803'!H42='803'!F40,'803'!F44,IF('803'!H42='803'!F44,'803'!F40,0))</f>
        <v>3234</v>
      </c>
      <c r="C14" s="64" t="str">
        <f>IF('803'!I42='803'!G40,'803'!G44,IF('803'!I42='803'!G44,'803'!G40,0))</f>
        <v>Садыков Амир</v>
      </c>
      <c r="D14" s="91"/>
      <c r="E14" s="62"/>
      <c r="F14" s="62"/>
      <c r="G14" s="68"/>
      <c r="H14" s="73"/>
      <c r="I14" s="112" t="s">
        <v>91</v>
      </c>
      <c r="J14" s="112"/>
      <c r="K14" s="62"/>
      <c r="L14" s="62"/>
      <c r="M14" s="62">
        <v>-149</v>
      </c>
      <c r="N14" s="63">
        <f>IF(D15=B14,B16,IF(D15=B16,B14,0))</f>
        <v>3234</v>
      </c>
      <c r="O14" s="64" t="str">
        <f>IF(E15=C14,C16,IF(E15=C16,C14,0))</f>
        <v>Садыков Амир</v>
      </c>
      <c r="P14" s="91"/>
      <c r="Q14" s="68"/>
      <c r="R14" s="113"/>
      <c r="S14" s="113" t="s">
        <v>92</v>
      </c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</row>
    <row r="15" spans="1:30" ht="10.5" customHeight="1">
      <c r="A15" s="62"/>
      <c r="B15" s="62"/>
      <c r="C15" s="68">
        <v>149</v>
      </c>
      <c r="D15" s="69">
        <v>3110</v>
      </c>
      <c r="E15" s="90" t="s">
        <v>46</v>
      </c>
      <c r="F15" s="91"/>
      <c r="G15" s="68"/>
      <c r="H15" s="94"/>
      <c r="I15" s="62"/>
      <c r="J15" s="62"/>
      <c r="K15" s="62"/>
      <c r="L15" s="62"/>
      <c r="M15" s="62"/>
      <c r="N15" s="62"/>
      <c r="O15" s="68">
        <v>156</v>
      </c>
      <c r="P15" s="69">
        <v>3234</v>
      </c>
      <c r="Q15" s="103" t="s">
        <v>45</v>
      </c>
      <c r="R15" s="62"/>
      <c r="S15" s="62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</row>
    <row r="16" spans="1:30" ht="10.5" customHeight="1">
      <c r="A16" s="62">
        <v>-101</v>
      </c>
      <c r="B16" s="63">
        <f>IF('803'!H50='803'!F48,'803'!F52,IF('803'!H50='803'!F52,'803'!F48,0))</f>
        <v>3110</v>
      </c>
      <c r="C16" s="72" t="str">
        <f>IF('803'!I50='803'!G48,'803'!G52,IF('803'!I50='803'!G52,'803'!G48,0))</f>
        <v>Искарова* Фануза</v>
      </c>
      <c r="D16" s="73"/>
      <c r="E16" s="68"/>
      <c r="F16" s="94"/>
      <c r="G16" s="68"/>
      <c r="H16" s="94"/>
      <c r="I16" s="62"/>
      <c r="J16" s="62"/>
      <c r="K16" s="62"/>
      <c r="L16" s="62"/>
      <c r="M16" s="62">
        <v>-150</v>
      </c>
      <c r="N16" s="63">
        <f>IF(D19=B18,B20,IF(D19=B20,B18,0))</f>
        <v>5235</v>
      </c>
      <c r="O16" s="72" t="str">
        <f>IF(E19=C18,C20,IF(E19=C20,C18,0))</f>
        <v>Петухова* Надежда</v>
      </c>
      <c r="P16" s="73"/>
      <c r="Q16" s="62">
        <v>-157</v>
      </c>
      <c r="R16" s="63">
        <f>IF(R13=P11,P15,IF(R13=P15,P11,0))</f>
        <v>2288</v>
      </c>
      <c r="S16" s="64" t="str">
        <f>IF(S13=Q11,Q15,IF(S13=Q15,Q11,0))</f>
        <v>Тодрамович Александр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</row>
    <row r="17" spans="1:30" ht="10.5" customHeight="1">
      <c r="A17" s="62"/>
      <c r="B17" s="62"/>
      <c r="C17" s="62"/>
      <c r="D17" s="62"/>
      <c r="E17" s="68">
        <v>152</v>
      </c>
      <c r="F17" s="69">
        <v>223</v>
      </c>
      <c r="G17" s="103" t="s">
        <v>58</v>
      </c>
      <c r="H17" s="91"/>
      <c r="I17" s="62"/>
      <c r="J17" s="62"/>
      <c r="K17" s="62">
        <v>-155</v>
      </c>
      <c r="L17" s="63">
        <f>IF(P11=N10,N12,IF(P11=N12,N10,0))</f>
        <v>7528</v>
      </c>
      <c r="M17" s="64" t="str">
        <f>IF(Q11=O10,O12,IF(Q11=O12,O10,0))</f>
        <v>Камалтдинов Ирек</v>
      </c>
      <c r="N17" s="65"/>
      <c r="O17" s="94"/>
      <c r="P17" s="94"/>
      <c r="Q17" s="62"/>
      <c r="R17" s="62"/>
      <c r="S17" s="112" t="s">
        <v>93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</row>
    <row r="18" spans="1:30" ht="10.5" customHeight="1">
      <c r="A18" s="62">
        <v>-102</v>
      </c>
      <c r="B18" s="63">
        <f>IF('803'!H58='803'!F56,'803'!F60,IF('803'!H58='803'!F60,'803'!F56,0))</f>
        <v>5235</v>
      </c>
      <c r="C18" s="64" t="str">
        <f>IF('803'!I58='803'!G56,'803'!G60,IF('803'!I58='803'!G60,'803'!G56,0))</f>
        <v>Петухова* Надежда</v>
      </c>
      <c r="D18" s="91"/>
      <c r="E18" s="68"/>
      <c r="F18" s="73"/>
      <c r="G18" s="94"/>
      <c r="H18" s="94"/>
      <c r="I18" s="62"/>
      <c r="J18" s="62"/>
      <c r="K18" s="62"/>
      <c r="L18" s="62"/>
      <c r="M18" s="68">
        <v>158</v>
      </c>
      <c r="N18" s="69">
        <v>5235</v>
      </c>
      <c r="O18" s="90" t="s">
        <v>49</v>
      </c>
      <c r="P18" s="91"/>
      <c r="Q18" s="62"/>
      <c r="R18" s="62"/>
      <c r="S18" s="62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</row>
    <row r="19" spans="1:30" ht="10.5" customHeight="1">
      <c r="A19" s="62"/>
      <c r="B19" s="62"/>
      <c r="C19" s="68">
        <v>150</v>
      </c>
      <c r="D19" s="69">
        <v>223</v>
      </c>
      <c r="E19" s="103" t="s">
        <v>58</v>
      </c>
      <c r="F19" s="62"/>
      <c r="G19" s="62">
        <v>-153</v>
      </c>
      <c r="H19" s="63">
        <f>IF(H13=F9,F17,IF(H13=F17,F9,0))</f>
        <v>4921</v>
      </c>
      <c r="I19" s="64" t="str">
        <f>IF(I13=G9,G17,IF(I13=G17,G9,0))</f>
        <v>Хамидов Мауль</v>
      </c>
      <c r="J19" s="65"/>
      <c r="K19" s="62">
        <v>-156</v>
      </c>
      <c r="L19" s="63">
        <f>IF(P15=N14,N16,IF(P15=N16,N14,0))</f>
        <v>5235</v>
      </c>
      <c r="M19" s="72" t="str">
        <f>IF(Q15=O14,O16,IF(Q15=O16,O14,0))</f>
        <v>Петухова* Надежда</v>
      </c>
      <c r="N19" s="73"/>
      <c r="O19" s="112" t="s">
        <v>94</v>
      </c>
      <c r="P19" s="112"/>
      <c r="Q19" s="62"/>
      <c r="R19" s="62"/>
      <c r="S19" s="62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</row>
    <row r="20" spans="1:30" ht="10.5" customHeight="1">
      <c r="A20" s="62">
        <v>-103</v>
      </c>
      <c r="B20" s="63">
        <f>IF('803'!H66='803'!F64,'803'!F68,IF('803'!H66='803'!F68,'803'!F64,0))</f>
        <v>223</v>
      </c>
      <c r="C20" s="72" t="str">
        <f>IF('803'!I66='803'!G64,'803'!G68,IF('803'!I66='803'!G68,'803'!G64,0))</f>
        <v>Демьянов Виктор</v>
      </c>
      <c r="D20" s="73"/>
      <c r="E20" s="62"/>
      <c r="F20" s="62"/>
      <c r="G20" s="62"/>
      <c r="H20" s="62"/>
      <c r="I20" s="112" t="s">
        <v>95</v>
      </c>
      <c r="J20" s="112"/>
      <c r="K20" s="62"/>
      <c r="L20" s="62"/>
      <c r="M20" s="62">
        <v>-158</v>
      </c>
      <c r="N20" s="63">
        <f>IF(N18=L17,L19,IF(N18=L19,L17,0))</f>
        <v>7528</v>
      </c>
      <c r="O20" s="64" t="str">
        <f>IF(O18=M17,M19,IF(O18=M19,M17,0))</f>
        <v>Камалтдинов Ирек</v>
      </c>
      <c r="P20" s="65"/>
      <c r="Q20" s="62"/>
      <c r="R20" s="62"/>
      <c r="S20" s="62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</row>
    <row r="21" spans="1:30" ht="10.5" customHeight="1">
      <c r="A21" s="62"/>
      <c r="B21" s="62"/>
      <c r="C21" s="62"/>
      <c r="D21" s="62"/>
      <c r="E21" s="94"/>
      <c r="F21" s="94"/>
      <c r="G21" s="62"/>
      <c r="H21" s="62"/>
      <c r="I21" s="62"/>
      <c r="J21" s="62"/>
      <c r="K21" s="62"/>
      <c r="L21" s="62"/>
      <c r="M21" s="62"/>
      <c r="N21" s="62"/>
      <c r="O21" s="112" t="s">
        <v>96</v>
      </c>
      <c r="P21" s="112"/>
      <c r="Q21" s="62"/>
      <c r="R21" s="62"/>
      <c r="S21" s="62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</row>
    <row r="22" spans="1:30" ht="10.5" customHeight="1">
      <c r="A22" s="62">
        <v>-80</v>
      </c>
      <c r="B22" s="63">
        <f>IF('803'!F8='803'!D7,'803'!D9,IF('803'!F8='803'!D9,'803'!D7,0))</f>
        <v>57</v>
      </c>
      <c r="C22" s="64" t="str">
        <f>IF('803'!G8='803'!E7,'803'!E9,IF('803'!G8='803'!E9,'803'!E7,0))</f>
        <v>Чернышев Владимир</v>
      </c>
      <c r="D22" s="9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>
        <v>-171</v>
      </c>
      <c r="P22" s="63">
        <f>IF(H29=F25,F33,IF(H29=F33,F25,0))</f>
        <v>57</v>
      </c>
      <c r="Q22" s="64" t="str">
        <f>IF(I29=G25,G33,IF(I29=G33,G25,0))</f>
        <v>Чернышев Владимир</v>
      </c>
      <c r="R22" s="65"/>
      <c r="S22" s="62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</row>
    <row r="23" spans="1:30" ht="10.5" customHeight="1">
      <c r="A23" s="62"/>
      <c r="B23" s="62"/>
      <c r="C23" s="68">
        <v>159</v>
      </c>
      <c r="D23" s="69">
        <v>57</v>
      </c>
      <c r="E23" s="90" t="s">
        <v>56</v>
      </c>
      <c r="F23" s="9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8">
        <v>174</v>
      </c>
      <c r="R23" s="79">
        <v>57</v>
      </c>
      <c r="S23" s="90" t="s">
        <v>56</v>
      </c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</row>
    <row r="24" spans="1:30" ht="10.5" customHeight="1">
      <c r="A24" s="62">
        <v>-81</v>
      </c>
      <c r="B24" s="63">
        <f>IF('803'!F12='803'!D11,'803'!D13,IF('803'!F12='803'!D13,'803'!D11,0))</f>
        <v>0</v>
      </c>
      <c r="C24" s="72">
        <f>IF('803'!G12='803'!E11,'803'!E13,IF('803'!G12='803'!E13,'803'!E11,0))</f>
        <v>0</v>
      </c>
      <c r="D24" s="73"/>
      <c r="E24" s="68"/>
      <c r="F24" s="94"/>
      <c r="G24" s="62"/>
      <c r="H24" s="62"/>
      <c r="I24" s="62"/>
      <c r="J24" s="62"/>
      <c r="K24" s="62"/>
      <c r="L24" s="62"/>
      <c r="M24" s="62"/>
      <c r="N24" s="62"/>
      <c r="O24" s="62">
        <v>-172</v>
      </c>
      <c r="P24" s="63">
        <f>IF(H45=F41,F49,IF(H45=F49,F41,0))</f>
        <v>3200</v>
      </c>
      <c r="Q24" s="72" t="str">
        <f>IF(I45=G41,G49,IF(I45=G49,G41,0))</f>
        <v>Лукьянова* Ирина</v>
      </c>
      <c r="R24" s="112"/>
      <c r="S24" s="112" t="s">
        <v>97</v>
      </c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</row>
    <row r="25" spans="1:30" ht="10.5" customHeight="1">
      <c r="A25" s="62"/>
      <c r="B25" s="62"/>
      <c r="C25" s="62"/>
      <c r="D25" s="62"/>
      <c r="E25" s="68">
        <v>167</v>
      </c>
      <c r="F25" s="69">
        <v>57</v>
      </c>
      <c r="G25" s="90" t="s">
        <v>56</v>
      </c>
      <c r="H25" s="91"/>
      <c r="I25" s="62"/>
      <c r="J25" s="62"/>
      <c r="K25" s="62"/>
      <c r="L25" s="62"/>
      <c r="M25" s="62"/>
      <c r="N25" s="62"/>
      <c r="O25" s="62"/>
      <c r="P25" s="62"/>
      <c r="Q25" s="62">
        <v>-174</v>
      </c>
      <c r="R25" s="63">
        <f>IF(R23=P22,P24,IF(R23=P24,P22,0))</f>
        <v>3200</v>
      </c>
      <c r="S25" s="64" t="str">
        <f>IF(S23=Q22,Q24,IF(S23=Q24,Q22,0))</f>
        <v>Лукьянова* Ирина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</row>
    <row r="26" spans="1:30" ht="10.5" customHeight="1">
      <c r="A26" s="62">
        <v>-82</v>
      </c>
      <c r="B26" s="63">
        <f>IF('803'!F16='803'!D15,'803'!D17,IF('803'!F16='803'!D17,'803'!D15,0))</f>
        <v>0</v>
      </c>
      <c r="C26" s="64">
        <f>IF('803'!G16='803'!E15,'803'!E17,IF('803'!G16='803'!E17,'803'!E15,0))</f>
        <v>0</v>
      </c>
      <c r="D26" s="91"/>
      <c r="E26" s="68"/>
      <c r="F26" s="73"/>
      <c r="G26" s="68"/>
      <c r="H26" s="94"/>
      <c r="I26" s="62"/>
      <c r="J26" s="62"/>
      <c r="K26" s="62"/>
      <c r="L26" s="62"/>
      <c r="M26" s="62">
        <v>-167</v>
      </c>
      <c r="N26" s="63">
        <f>IF(F25=D23,D27,IF(F25=D27,D23,0))</f>
        <v>0</v>
      </c>
      <c r="O26" s="64">
        <f>IF(G25=E23,E27,IF(G25=E27,E23,0))</f>
        <v>0</v>
      </c>
      <c r="P26" s="65"/>
      <c r="Q26" s="109"/>
      <c r="R26" s="112"/>
      <c r="S26" s="112" t="s">
        <v>98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</row>
    <row r="27" spans="1:30" ht="10.5" customHeight="1">
      <c r="A27" s="62"/>
      <c r="B27" s="62"/>
      <c r="C27" s="68">
        <v>160</v>
      </c>
      <c r="D27" s="69"/>
      <c r="E27" s="103"/>
      <c r="F27" s="62"/>
      <c r="G27" s="68"/>
      <c r="H27" s="94"/>
      <c r="I27" s="62"/>
      <c r="J27" s="62"/>
      <c r="K27" s="62"/>
      <c r="L27" s="62"/>
      <c r="M27" s="62"/>
      <c r="N27" s="62"/>
      <c r="O27" s="68">
        <v>175</v>
      </c>
      <c r="P27" s="69"/>
      <c r="Q27" s="90"/>
      <c r="R27" s="62"/>
      <c r="S27" s="62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</row>
    <row r="28" spans="1:30" ht="10.5" customHeight="1">
      <c r="A28" s="62">
        <v>-83</v>
      </c>
      <c r="B28" s="63">
        <f>IF('803'!F20='803'!D19,'803'!D21,IF('803'!F20='803'!D21,'803'!D19,0))</f>
        <v>0</v>
      </c>
      <c r="C28" s="72">
        <f>IF('803'!G20='803'!E19,'803'!E21,IF('803'!G20='803'!E21,'803'!E19,0))</f>
        <v>0</v>
      </c>
      <c r="D28" s="73"/>
      <c r="E28" s="62"/>
      <c r="F28" s="62"/>
      <c r="G28" s="68"/>
      <c r="H28" s="94"/>
      <c r="I28" s="62"/>
      <c r="J28" s="62"/>
      <c r="K28" s="62"/>
      <c r="L28" s="62"/>
      <c r="M28" s="62">
        <v>-168</v>
      </c>
      <c r="N28" s="63">
        <f>IF(F33=D31,D35,IF(F33=D35,D31,0))</f>
        <v>6999</v>
      </c>
      <c r="O28" s="72" t="str">
        <f>IF(G33=E31,E35,IF(G33=E35,E31,0))</f>
        <v>Габдракипов Ринат</v>
      </c>
      <c r="P28" s="73"/>
      <c r="Q28" s="68"/>
      <c r="R28" s="62"/>
      <c r="S28" s="62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</row>
    <row r="29" spans="1:30" ht="10.5" customHeight="1">
      <c r="A29" s="62"/>
      <c r="B29" s="62"/>
      <c r="C29" s="62"/>
      <c r="D29" s="62"/>
      <c r="E29" s="94"/>
      <c r="F29" s="94"/>
      <c r="G29" s="68">
        <v>171</v>
      </c>
      <c r="H29" s="69">
        <v>3916</v>
      </c>
      <c r="I29" s="90" t="s">
        <v>47</v>
      </c>
      <c r="J29" s="91"/>
      <c r="K29" s="62"/>
      <c r="L29" s="62"/>
      <c r="M29" s="62"/>
      <c r="N29" s="62"/>
      <c r="O29" s="62"/>
      <c r="P29" s="62"/>
      <c r="Q29" s="68">
        <v>177</v>
      </c>
      <c r="R29" s="79"/>
      <c r="S29" s="9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1:30" ht="10.5" customHeight="1">
      <c r="A30" s="62">
        <v>-84</v>
      </c>
      <c r="B30" s="63">
        <f>IF('803'!F24='803'!D23,'803'!D25,IF('803'!F24='803'!D25,'803'!D23,0))</f>
        <v>7635</v>
      </c>
      <c r="C30" s="64" t="str">
        <f>IF('803'!G24='803'!E23,'803'!E25,IF('803'!G24='803'!E25,'803'!E23,0))</f>
        <v>Шабалин Андрей</v>
      </c>
      <c r="D30" s="91"/>
      <c r="E30" s="62"/>
      <c r="F30" s="62"/>
      <c r="G30" s="68"/>
      <c r="H30" s="73"/>
      <c r="I30" s="68"/>
      <c r="J30" s="94"/>
      <c r="K30" s="62"/>
      <c r="L30" s="62"/>
      <c r="M30" s="62">
        <v>-169</v>
      </c>
      <c r="N30" s="63">
        <f>IF(F41=D39,D43,IF(F41=D43,D39,0))</f>
        <v>0</v>
      </c>
      <c r="O30" s="64">
        <f>IF(G41=E39,E43,IF(G41=E43,E39,0))</f>
        <v>0</v>
      </c>
      <c r="P30" s="91"/>
      <c r="Q30" s="68"/>
      <c r="R30" s="112"/>
      <c r="S30" s="112" t="s">
        <v>99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</row>
    <row r="31" spans="1:30" ht="10.5" customHeight="1">
      <c r="A31" s="62"/>
      <c r="B31" s="62"/>
      <c r="C31" s="68">
        <v>161</v>
      </c>
      <c r="D31" s="69">
        <v>3916</v>
      </c>
      <c r="E31" s="90" t="s">
        <v>47</v>
      </c>
      <c r="F31" s="91"/>
      <c r="G31" s="68"/>
      <c r="H31" s="62"/>
      <c r="I31" s="68"/>
      <c r="J31" s="94"/>
      <c r="K31" s="62"/>
      <c r="L31" s="62"/>
      <c r="M31" s="62"/>
      <c r="N31" s="62"/>
      <c r="O31" s="68">
        <v>176</v>
      </c>
      <c r="P31" s="69"/>
      <c r="Q31" s="103"/>
      <c r="R31" s="62"/>
      <c r="S31" s="62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</row>
    <row r="32" spans="1:30" ht="10.5" customHeight="1">
      <c r="A32" s="62">
        <v>-85</v>
      </c>
      <c r="B32" s="63">
        <f>IF('803'!F28='803'!D27,'803'!D29,IF('803'!F28='803'!D29,'803'!D27,0))</f>
        <v>3916</v>
      </c>
      <c r="C32" s="72" t="str">
        <f>IF('803'!G28='803'!E27,'803'!E29,IF('803'!G28='803'!E29,'803'!E27,0))</f>
        <v>Апсатарова* Наталья</v>
      </c>
      <c r="D32" s="73"/>
      <c r="E32" s="68"/>
      <c r="F32" s="94"/>
      <c r="G32" s="68"/>
      <c r="H32" s="62"/>
      <c r="I32" s="68"/>
      <c r="J32" s="94"/>
      <c r="K32" s="62"/>
      <c r="L32" s="62"/>
      <c r="M32" s="62">
        <v>-170</v>
      </c>
      <c r="N32" s="63">
        <f>IF(F49=D47,D51,IF(F49=D51,D47,0))</f>
        <v>0</v>
      </c>
      <c r="O32" s="72">
        <f>IF(G49=E47,E51,IF(G49=E51,E47,0))</f>
        <v>0</v>
      </c>
      <c r="P32" s="73"/>
      <c r="Q32" s="62">
        <v>-177</v>
      </c>
      <c r="R32" s="63">
        <f>IF(R29=P27,P31,IF(R29=P31,P27,0))</f>
        <v>0</v>
      </c>
      <c r="S32" s="64">
        <f>IF(S29=Q27,Q31,IF(S29=Q31,Q27,0))</f>
        <v>0</v>
      </c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</row>
    <row r="33" spans="1:30" ht="10.5" customHeight="1">
      <c r="A33" s="62"/>
      <c r="B33" s="62"/>
      <c r="C33" s="62"/>
      <c r="D33" s="62"/>
      <c r="E33" s="68">
        <v>168</v>
      </c>
      <c r="F33" s="69">
        <v>3916</v>
      </c>
      <c r="G33" s="103" t="s">
        <v>47</v>
      </c>
      <c r="H33" s="94"/>
      <c r="I33" s="68"/>
      <c r="J33" s="94"/>
      <c r="K33" s="62">
        <v>-175</v>
      </c>
      <c r="L33" s="63">
        <f>IF(P27=N26,N28,IF(P27=N28,N26,0))</f>
        <v>6999</v>
      </c>
      <c r="M33" s="64" t="str">
        <f>IF(Q27=O26,O28,IF(Q27=O28,O26,0))</f>
        <v>Габдракипов Ринат</v>
      </c>
      <c r="N33" s="65"/>
      <c r="O33" s="62"/>
      <c r="P33" s="62"/>
      <c r="Q33" s="109"/>
      <c r="R33" s="109"/>
      <c r="S33" s="112" t="s">
        <v>100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</row>
    <row r="34" spans="1:30" ht="10.5" customHeight="1">
      <c r="A34" s="62">
        <v>-86</v>
      </c>
      <c r="B34" s="63">
        <f>IF('803'!F32='803'!D31,'803'!D33,IF('803'!F32='803'!D33,'803'!D31,0))</f>
        <v>0</v>
      </c>
      <c r="C34" s="64">
        <f>IF('803'!G32='803'!E31,'803'!E33,IF('803'!G32='803'!E33,'803'!E31,0))</f>
        <v>0</v>
      </c>
      <c r="D34" s="91"/>
      <c r="E34" s="68"/>
      <c r="F34" s="73"/>
      <c r="G34" s="62"/>
      <c r="H34" s="62"/>
      <c r="I34" s="68"/>
      <c r="J34" s="94"/>
      <c r="K34" s="62"/>
      <c r="L34" s="62"/>
      <c r="M34" s="68">
        <v>178</v>
      </c>
      <c r="N34" s="69"/>
      <c r="O34" s="90"/>
      <c r="P34" s="91"/>
      <c r="Q34" s="62"/>
      <c r="R34" s="62"/>
      <c r="S34" s="62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</row>
    <row r="35" spans="1:30" ht="10.5" customHeight="1">
      <c r="A35" s="62"/>
      <c r="B35" s="62"/>
      <c r="C35" s="68">
        <v>162</v>
      </c>
      <c r="D35" s="69">
        <v>6999</v>
      </c>
      <c r="E35" s="103" t="s">
        <v>54</v>
      </c>
      <c r="F35" s="62"/>
      <c r="G35" s="62"/>
      <c r="H35" s="62"/>
      <c r="I35" s="68"/>
      <c r="J35" s="94"/>
      <c r="K35" s="62">
        <v>-176</v>
      </c>
      <c r="L35" s="63">
        <f>IF(P31=N30,N32,IF(P31=N32,N30,0))</f>
        <v>0</v>
      </c>
      <c r="M35" s="72">
        <f>IF(Q31=O30,O32,IF(Q31=O32,O30,0))</f>
        <v>0</v>
      </c>
      <c r="N35" s="73"/>
      <c r="O35" s="112" t="s">
        <v>101</v>
      </c>
      <c r="P35" s="112"/>
      <c r="Q35" s="109"/>
      <c r="R35" s="109"/>
      <c r="S35" s="109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</row>
    <row r="36" spans="1:30" ht="10.5" customHeight="1">
      <c r="A36" s="62">
        <v>-87</v>
      </c>
      <c r="B36" s="63">
        <f>IF('803'!F36='803'!D35,'803'!D37,IF('803'!F36='803'!D37,'803'!D35,0))</f>
        <v>6999</v>
      </c>
      <c r="C36" s="72" t="str">
        <f>IF('803'!G36='803'!E35,'803'!E37,IF('803'!G36='803'!E37,'803'!E35,0))</f>
        <v>Габдракипов Ринат</v>
      </c>
      <c r="D36" s="73"/>
      <c r="E36" s="62"/>
      <c r="F36" s="62"/>
      <c r="G36" s="62"/>
      <c r="H36" s="63">
        <v>5007</v>
      </c>
      <c r="I36" s="107" t="s">
        <v>55</v>
      </c>
      <c r="J36" s="94"/>
      <c r="K36" s="112"/>
      <c r="L36" s="62"/>
      <c r="M36" s="62">
        <v>-178</v>
      </c>
      <c r="N36" s="63">
        <f>IF(N34=L33,L35,IF(N34=L35,L33,0))</f>
        <v>6999</v>
      </c>
      <c r="O36" s="64" t="str">
        <f>IF(O34=M33,M35,IF(O34=M35,M33,0))</f>
        <v>Габдракипов Ринат</v>
      </c>
      <c r="P36" s="65"/>
      <c r="Q36" s="62"/>
      <c r="R36" s="62"/>
      <c r="S36" s="62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</row>
    <row r="37" spans="1:30" ht="10.5" customHeight="1">
      <c r="A37" s="62"/>
      <c r="B37" s="62"/>
      <c r="C37" s="62"/>
      <c r="D37" s="62"/>
      <c r="E37" s="94"/>
      <c r="F37" s="94"/>
      <c r="G37" s="62"/>
      <c r="H37" s="121"/>
      <c r="I37" s="122" t="s">
        <v>102</v>
      </c>
      <c r="J37" s="123"/>
      <c r="K37" s="62">
        <v>-159</v>
      </c>
      <c r="L37" s="63">
        <f>IF(D23=B22,B24,IF(D23=B24,B22,0))</f>
        <v>0</v>
      </c>
      <c r="M37" s="64">
        <f>IF(E23=C22,C24,IF(E23=C24,C22,0))</f>
        <v>0</v>
      </c>
      <c r="N37" s="65"/>
      <c r="O37" s="112" t="s">
        <v>103</v>
      </c>
      <c r="P37" s="112"/>
      <c r="Q37" s="62"/>
      <c r="R37" s="62"/>
      <c r="S37" s="62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</row>
    <row r="38" spans="1:30" ht="10.5" customHeight="1">
      <c r="A38" s="62">
        <v>-88</v>
      </c>
      <c r="B38" s="63">
        <f>IF('803'!F40='803'!D39,'803'!D41,IF('803'!F40='803'!D41,'803'!D39,0))</f>
        <v>5007</v>
      </c>
      <c r="C38" s="64" t="str">
        <f>IF('803'!G40='803'!E39,'803'!E41,IF('803'!G40='803'!E41,'803'!E39,0))</f>
        <v>Адельгужин Салават</v>
      </c>
      <c r="D38" s="91"/>
      <c r="E38" s="62"/>
      <c r="F38" s="62"/>
      <c r="G38" s="62"/>
      <c r="H38" s="94"/>
      <c r="I38" s="68">
        <v>173</v>
      </c>
      <c r="J38" s="94"/>
      <c r="K38" s="124"/>
      <c r="L38" s="62"/>
      <c r="M38" s="68">
        <v>179</v>
      </c>
      <c r="N38" s="69"/>
      <c r="O38" s="114"/>
      <c r="P38" s="115"/>
      <c r="Q38" s="62"/>
      <c r="R38" s="62"/>
      <c r="S38" s="62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</row>
    <row r="39" spans="1:30" ht="10.5" customHeight="1">
      <c r="A39" s="62"/>
      <c r="B39" s="62"/>
      <c r="C39" s="68">
        <v>163</v>
      </c>
      <c r="D39" s="69">
        <v>5007</v>
      </c>
      <c r="E39" s="90" t="s">
        <v>55</v>
      </c>
      <c r="F39" s="91"/>
      <c r="G39" s="62"/>
      <c r="H39" s="63">
        <f>IF(H36=H29,H45,IF(H36=H45,H29,0))</f>
        <v>3916</v>
      </c>
      <c r="I39" s="125" t="str">
        <f>IF(I36=I29,I45,IF(I36=I45,I29,0))</f>
        <v>Апсатарова* Наталья</v>
      </c>
      <c r="J39" s="126"/>
      <c r="K39" s="62">
        <v>-160</v>
      </c>
      <c r="L39" s="63">
        <f>IF(D27=B26,B28,IF(D27=B28,B26,0))</f>
        <v>0</v>
      </c>
      <c r="M39" s="72">
        <f>IF(E27=C26,C28,IF(E27=C28,C26,0))</f>
        <v>0</v>
      </c>
      <c r="N39" s="73"/>
      <c r="O39" s="68"/>
      <c r="P39" s="94"/>
      <c r="Q39" s="109"/>
      <c r="R39" s="109"/>
      <c r="S39" s="109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</row>
    <row r="40" spans="1:30" ht="10.5" customHeight="1">
      <c r="A40" s="62">
        <v>-89</v>
      </c>
      <c r="B40" s="63">
        <f>IF('803'!F44='803'!D43,'803'!D45,IF('803'!F44='803'!D45,'803'!D43,0))</f>
        <v>0</v>
      </c>
      <c r="C40" s="72">
        <f>IF('803'!G44='803'!E43,'803'!E45,IF('803'!G44='803'!E45,'803'!E43,0))</f>
        <v>0</v>
      </c>
      <c r="D40" s="73"/>
      <c r="E40" s="68"/>
      <c r="F40" s="94"/>
      <c r="G40" s="62"/>
      <c r="H40" s="62"/>
      <c r="I40" s="122" t="s">
        <v>104</v>
      </c>
      <c r="J40" s="123"/>
      <c r="K40" s="62"/>
      <c r="L40" s="62"/>
      <c r="M40" s="62"/>
      <c r="N40" s="62"/>
      <c r="O40" s="68">
        <v>183</v>
      </c>
      <c r="P40" s="69"/>
      <c r="Q40" s="114"/>
      <c r="R40" s="115"/>
      <c r="S40" s="62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</row>
    <row r="41" spans="1:30" ht="10.5" customHeight="1">
      <c r="A41" s="62"/>
      <c r="B41" s="62"/>
      <c r="C41" s="62"/>
      <c r="D41" s="62"/>
      <c r="E41" s="68">
        <v>169</v>
      </c>
      <c r="F41" s="69">
        <v>5007</v>
      </c>
      <c r="G41" s="90" t="s">
        <v>55</v>
      </c>
      <c r="H41" s="91"/>
      <c r="I41" s="68"/>
      <c r="J41" s="94"/>
      <c r="K41" s="62">
        <v>-161</v>
      </c>
      <c r="L41" s="63">
        <f>IF(D31=B30,B32,IF(D31=B32,B30,0))</f>
        <v>7635</v>
      </c>
      <c r="M41" s="64" t="str">
        <f>IF(E31=C30,C32,IF(E31=C32,C30,0))</f>
        <v>Шабалин Андрей</v>
      </c>
      <c r="N41" s="91"/>
      <c r="O41" s="68"/>
      <c r="P41" s="73"/>
      <c r="Q41" s="68"/>
      <c r="R41" s="94"/>
      <c r="S41" s="62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</row>
    <row r="42" spans="1:30" ht="10.5" customHeight="1">
      <c r="A42" s="62">
        <v>-90</v>
      </c>
      <c r="B42" s="63">
        <f>IF('803'!F48='803'!D47,'803'!D49,IF('803'!F48='803'!D49,'803'!D47,0))</f>
        <v>0</v>
      </c>
      <c r="C42" s="64">
        <f>IF('803'!G48='803'!E47,'803'!E49,IF('803'!G48='803'!E49,'803'!E47,0))</f>
        <v>0</v>
      </c>
      <c r="D42" s="91"/>
      <c r="E42" s="68"/>
      <c r="F42" s="73"/>
      <c r="G42" s="68"/>
      <c r="H42" s="94"/>
      <c r="I42" s="68"/>
      <c r="J42" s="94"/>
      <c r="K42" s="62"/>
      <c r="L42" s="62"/>
      <c r="M42" s="68">
        <v>180</v>
      </c>
      <c r="N42" s="69"/>
      <c r="O42" s="116"/>
      <c r="P42" s="62"/>
      <c r="Q42" s="68"/>
      <c r="R42" s="94"/>
      <c r="S42" s="62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</row>
    <row r="43" spans="1:30" ht="10.5" customHeight="1">
      <c r="A43" s="62"/>
      <c r="B43" s="62"/>
      <c r="C43" s="68">
        <v>164</v>
      </c>
      <c r="D43" s="69"/>
      <c r="E43" s="103"/>
      <c r="F43" s="62"/>
      <c r="G43" s="68"/>
      <c r="H43" s="94"/>
      <c r="I43" s="68"/>
      <c r="J43" s="94"/>
      <c r="K43" s="62">
        <v>-162</v>
      </c>
      <c r="L43" s="63">
        <f>IF(D35=B34,B36,IF(D35=B36,B34,0))</f>
        <v>0</v>
      </c>
      <c r="M43" s="72">
        <f>IF(E35=C34,C36,IF(E35=C36,C34,0))</f>
        <v>0</v>
      </c>
      <c r="N43" s="73"/>
      <c r="O43" s="62"/>
      <c r="P43" s="62"/>
      <c r="Q43" s="68"/>
      <c r="R43" s="94"/>
      <c r="S43" s="62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</row>
    <row r="44" spans="1:30" ht="10.5" customHeight="1">
      <c r="A44" s="62">
        <v>-91</v>
      </c>
      <c r="B44" s="63">
        <f>IF('803'!F52='803'!D51,'803'!D53,IF('803'!F52='803'!D53,'803'!D51,0))</f>
        <v>0</v>
      </c>
      <c r="C44" s="72">
        <f>IF('803'!G52='803'!E51,'803'!E53,IF('803'!G52='803'!E53,'803'!E51,0))</f>
        <v>0</v>
      </c>
      <c r="D44" s="73"/>
      <c r="E44" s="62"/>
      <c r="F44" s="62"/>
      <c r="G44" s="68"/>
      <c r="H44" s="94"/>
      <c r="I44" s="68"/>
      <c r="J44" s="94"/>
      <c r="K44" s="62"/>
      <c r="L44" s="62"/>
      <c r="M44" s="62"/>
      <c r="N44" s="62"/>
      <c r="O44" s="62"/>
      <c r="P44" s="62"/>
      <c r="Q44" s="68">
        <v>185</v>
      </c>
      <c r="R44" s="69"/>
      <c r="S44" s="114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</row>
    <row r="45" spans="1:30" ht="10.5" customHeight="1">
      <c r="A45" s="62"/>
      <c r="B45" s="62"/>
      <c r="C45" s="62"/>
      <c r="D45" s="62"/>
      <c r="E45" s="94"/>
      <c r="F45" s="94"/>
      <c r="G45" s="68">
        <v>172</v>
      </c>
      <c r="H45" s="69">
        <v>5007</v>
      </c>
      <c r="I45" s="103" t="s">
        <v>55</v>
      </c>
      <c r="J45" s="91"/>
      <c r="K45" s="62">
        <v>-163</v>
      </c>
      <c r="L45" s="63">
        <f>IF(D39=B38,B40,IF(D39=B40,B38,0))</f>
        <v>0</v>
      </c>
      <c r="M45" s="64">
        <f>IF(E39=C38,C40,IF(E39=C40,C38,0))</f>
        <v>0</v>
      </c>
      <c r="N45" s="65"/>
      <c r="O45" s="62"/>
      <c r="P45" s="62"/>
      <c r="Q45" s="68"/>
      <c r="R45" s="73"/>
      <c r="S45" s="112" t="s">
        <v>105</v>
      </c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</row>
    <row r="46" spans="1:30" ht="10.5" customHeight="1">
      <c r="A46" s="62">
        <v>-92</v>
      </c>
      <c r="B46" s="63">
        <f>IF('803'!F56='803'!D55,'803'!D57,IF('803'!F56='803'!D57,'803'!D55,0))</f>
        <v>0</v>
      </c>
      <c r="C46" s="64">
        <f>IF('803'!G56='803'!E55,'803'!E57,IF('803'!G56='803'!E57,'803'!E55,0))</f>
        <v>0</v>
      </c>
      <c r="D46" s="91"/>
      <c r="E46" s="62"/>
      <c r="F46" s="62"/>
      <c r="G46" s="68"/>
      <c r="H46" s="73"/>
      <c r="I46" s="62"/>
      <c r="J46" s="62"/>
      <c r="K46" s="62"/>
      <c r="L46" s="62"/>
      <c r="M46" s="68">
        <v>181</v>
      </c>
      <c r="N46" s="69"/>
      <c r="O46" s="114"/>
      <c r="P46" s="115"/>
      <c r="Q46" s="68"/>
      <c r="R46" s="62"/>
      <c r="S46" s="62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</row>
    <row r="47" spans="1:30" ht="10.5" customHeight="1">
      <c r="A47" s="62"/>
      <c r="B47" s="62"/>
      <c r="C47" s="68">
        <v>165</v>
      </c>
      <c r="D47" s="69"/>
      <c r="E47" s="90"/>
      <c r="F47" s="91"/>
      <c r="G47" s="68"/>
      <c r="H47" s="62"/>
      <c r="I47" s="62"/>
      <c r="J47" s="62"/>
      <c r="K47" s="62">
        <v>-164</v>
      </c>
      <c r="L47" s="63">
        <f>IF(D43=B42,B44,IF(D43=B44,B42,0))</f>
        <v>0</v>
      </c>
      <c r="M47" s="72">
        <f>IF(E43=C42,C44,IF(E43=C44,C42,0))</f>
        <v>0</v>
      </c>
      <c r="N47" s="73"/>
      <c r="O47" s="68"/>
      <c r="P47" s="94"/>
      <c r="Q47" s="68"/>
      <c r="R47" s="62"/>
      <c r="S47" s="62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</row>
    <row r="48" spans="1:30" ht="10.5" customHeight="1">
      <c r="A48" s="62">
        <v>-93</v>
      </c>
      <c r="B48" s="63">
        <f>IF('803'!F60='803'!D59,'803'!D61,IF('803'!F60='803'!D61,'803'!D59,0))</f>
        <v>0</v>
      </c>
      <c r="C48" s="72">
        <f>IF('803'!G60='803'!E59,'803'!E61,IF('803'!G60='803'!E61,'803'!E59,0))</f>
        <v>0</v>
      </c>
      <c r="D48" s="73"/>
      <c r="E48" s="68"/>
      <c r="F48" s="94"/>
      <c r="G48" s="68"/>
      <c r="H48" s="62"/>
      <c r="I48" s="62"/>
      <c r="J48" s="62"/>
      <c r="K48" s="62"/>
      <c r="L48" s="62"/>
      <c r="M48" s="62"/>
      <c r="N48" s="62"/>
      <c r="O48" s="68">
        <v>184</v>
      </c>
      <c r="P48" s="69"/>
      <c r="Q48" s="116"/>
      <c r="R48" s="94"/>
      <c r="S48" s="62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</row>
    <row r="49" spans="1:30" ht="10.5" customHeight="1">
      <c r="A49" s="62"/>
      <c r="B49" s="62"/>
      <c r="C49" s="62"/>
      <c r="D49" s="62"/>
      <c r="E49" s="68">
        <v>170</v>
      </c>
      <c r="F49" s="69">
        <v>3200</v>
      </c>
      <c r="G49" s="103" t="s">
        <v>59</v>
      </c>
      <c r="H49" s="94"/>
      <c r="I49" s="62"/>
      <c r="J49" s="62"/>
      <c r="K49" s="62">
        <v>-165</v>
      </c>
      <c r="L49" s="63">
        <f>IF(D47=B46,B48,IF(D47=B48,B46,0))</f>
        <v>0</v>
      </c>
      <c r="M49" s="64">
        <f>IF(E47=C46,C48,IF(E47=C48,C46,0))</f>
        <v>0</v>
      </c>
      <c r="N49" s="91"/>
      <c r="O49" s="68"/>
      <c r="P49" s="73"/>
      <c r="Q49" s="62"/>
      <c r="R49" s="62"/>
      <c r="S49" s="62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</row>
    <row r="50" spans="1:30" ht="10.5" customHeight="1">
      <c r="A50" s="62">
        <v>-94</v>
      </c>
      <c r="B50" s="63">
        <f>IF('803'!F64='803'!D63,'803'!D65,IF('803'!F64='803'!D65,'803'!D63,0))</f>
        <v>0</v>
      </c>
      <c r="C50" s="64">
        <f>IF('803'!G64='803'!E63,'803'!E65,IF('803'!G64='803'!E65,'803'!E63,0))</f>
        <v>0</v>
      </c>
      <c r="D50" s="91"/>
      <c r="E50" s="68"/>
      <c r="F50" s="73"/>
      <c r="G50" s="62"/>
      <c r="H50" s="62"/>
      <c r="I50" s="62"/>
      <c r="J50" s="62"/>
      <c r="K50" s="62"/>
      <c r="L50" s="62"/>
      <c r="M50" s="68">
        <v>182</v>
      </c>
      <c r="N50" s="69"/>
      <c r="O50" s="116"/>
      <c r="P50" s="62"/>
      <c r="Q50" s="62">
        <v>-185</v>
      </c>
      <c r="R50" s="63">
        <f>IF(R44=P40,P48,IF(R44=P48,P40,0))</f>
        <v>0</v>
      </c>
      <c r="S50" s="64">
        <f>IF(S44=Q40,Q48,IF(S44=Q48,Q40,0))</f>
        <v>0</v>
      </c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</row>
    <row r="51" spans="1:30" ht="10.5" customHeight="1">
      <c r="A51" s="62"/>
      <c r="B51" s="62"/>
      <c r="C51" s="68">
        <v>166</v>
      </c>
      <c r="D51" s="69"/>
      <c r="E51" s="103"/>
      <c r="F51" s="62"/>
      <c r="G51" s="62">
        <v>-179</v>
      </c>
      <c r="H51" s="63">
        <f>IF(N38=L37,L39,IF(N38=L39,L37,0))</f>
        <v>0</v>
      </c>
      <c r="I51" s="64">
        <f>IF(O38=M37,M39,IF(O38=M39,M37,0))</f>
        <v>0</v>
      </c>
      <c r="J51" s="65"/>
      <c r="K51" s="62">
        <v>-166</v>
      </c>
      <c r="L51" s="63">
        <f>IF(D51=B50,B52,IF(D51=B52,B50,0))</f>
        <v>3200</v>
      </c>
      <c r="M51" s="72" t="str">
        <f>IF(E51=C50,C52,IF(E51=C52,C50,0))</f>
        <v>Лукьянова* Ирина</v>
      </c>
      <c r="N51" s="73"/>
      <c r="O51" s="62"/>
      <c r="P51" s="62"/>
      <c r="Q51" s="109"/>
      <c r="R51" s="112"/>
      <c r="S51" s="112" t="s">
        <v>106</v>
      </c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</row>
    <row r="52" spans="1:30" ht="10.5" customHeight="1">
      <c r="A52" s="62">
        <v>-95</v>
      </c>
      <c r="B52" s="63">
        <f>IF('803'!F68='803'!D67,'803'!D69,IF('803'!F68='803'!D69,'803'!D67,0))</f>
        <v>3200</v>
      </c>
      <c r="C52" s="72" t="str">
        <f>IF('803'!G68='803'!E67,'803'!E69,IF('803'!G68='803'!E69,'803'!E67,0))</f>
        <v>Лукьянова* Ирина</v>
      </c>
      <c r="D52" s="73"/>
      <c r="E52" s="62"/>
      <c r="F52" s="62"/>
      <c r="G52" s="62"/>
      <c r="H52" s="62"/>
      <c r="I52" s="68">
        <v>187</v>
      </c>
      <c r="J52" s="69"/>
      <c r="K52" s="114"/>
      <c r="L52" s="115"/>
      <c r="M52" s="62"/>
      <c r="N52" s="62"/>
      <c r="O52" s="62">
        <v>-183</v>
      </c>
      <c r="P52" s="63">
        <f>IF(P40=N38,N42,IF(P40=N42,N38,0))</f>
        <v>0</v>
      </c>
      <c r="Q52" s="64">
        <f>IF(Q40=O38,O42,IF(Q40=O42,O38,0))</f>
        <v>0</v>
      </c>
      <c r="R52" s="62"/>
      <c r="S52" s="62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</row>
    <row r="53" spans="1:30" ht="10.5" customHeight="1">
      <c r="A53" s="62"/>
      <c r="B53" s="62"/>
      <c r="C53" s="62"/>
      <c r="D53" s="62"/>
      <c r="E53" s="94"/>
      <c r="F53" s="94"/>
      <c r="G53" s="62">
        <v>-180</v>
      </c>
      <c r="H53" s="63">
        <f>IF(N42=L41,L43,IF(N42=L43,L41,0))</f>
        <v>7635</v>
      </c>
      <c r="I53" s="72" t="str">
        <f>IF(O42=M41,M43,IF(O42=M43,M41,0))</f>
        <v>Шабалин Андрей</v>
      </c>
      <c r="J53" s="73"/>
      <c r="K53" s="68"/>
      <c r="L53" s="94"/>
      <c r="M53" s="62"/>
      <c r="N53" s="62"/>
      <c r="O53" s="62"/>
      <c r="P53" s="62"/>
      <c r="Q53" s="68">
        <v>186</v>
      </c>
      <c r="R53" s="79"/>
      <c r="S53" s="114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</row>
    <row r="54" spans="1:30" ht="10.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8">
        <v>189</v>
      </c>
      <c r="L54" s="69"/>
      <c r="M54" s="114"/>
      <c r="N54" s="115"/>
      <c r="O54" s="62">
        <v>-184</v>
      </c>
      <c r="P54" s="63">
        <f>IF(P48=N46,N50,IF(P48=N50,N46,0))</f>
        <v>0</v>
      </c>
      <c r="Q54" s="72">
        <f>IF(Q48=O46,O50,IF(Q48=O50,O46,0))</f>
        <v>0</v>
      </c>
      <c r="R54" s="112"/>
      <c r="S54" s="112" t="s">
        <v>107</v>
      </c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</row>
    <row r="55" spans="1:30" ht="10.5" customHeight="1">
      <c r="A55" s="62">
        <v>-64</v>
      </c>
      <c r="B55" s="63">
        <f>IF('803'!D7='803'!B6,'803'!B8,IF('803'!D7='803'!B8,'803'!B6,0))</f>
        <v>0</v>
      </c>
      <c r="C55" s="64" t="str">
        <f>IF('803'!E7='803'!C6,'803'!C8,IF('803'!E7='803'!C8,'803'!C6,0))</f>
        <v>_</v>
      </c>
      <c r="D55" s="65"/>
      <c r="E55" s="62"/>
      <c r="F55" s="62"/>
      <c r="G55" s="62">
        <v>-181</v>
      </c>
      <c r="H55" s="63">
        <f>IF(N46=L45,L47,IF(N46=L47,L45,0))</f>
        <v>0</v>
      </c>
      <c r="I55" s="64">
        <f>IF(O46=M45,M47,IF(O46=M47,M45,0))</f>
        <v>0</v>
      </c>
      <c r="J55" s="65"/>
      <c r="K55" s="68"/>
      <c r="L55" s="73"/>
      <c r="M55" s="112" t="s">
        <v>108</v>
      </c>
      <c r="N55" s="112"/>
      <c r="O55" s="62"/>
      <c r="P55" s="62"/>
      <c r="Q55" s="62">
        <v>-186</v>
      </c>
      <c r="R55" s="63">
        <f>IF(R53=P52,P54,IF(R53=P54,P52,0))</f>
        <v>0</v>
      </c>
      <c r="S55" s="64">
        <f>IF(S53=Q52,Q54,IF(S53=Q54,Q52,0))</f>
        <v>0</v>
      </c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1:30" ht="10.5" customHeight="1">
      <c r="A56" s="62"/>
      <c r="B56" s="62"/>
      <c r="C56" s="68">
        <v>191</v>
      </c>
      <c r="D56" s="69"/>
      <c r="E56" s="90"/>
      <c r="F56" s="91"/>
      <c r="G56" s="62"/>
      <c r="H56" s="62"/>
      <c r="I56" s="68">
        <v>188</v>
      </c>
      <c r="J56" s="69"/>
      <c r="K56" s="116"/>
      <c r="L56" s="115"/>
      <c r="M56" s="62"/>
      <c r="N56" s="62"/>
      <c r="O56" s="62">
        <v>-187</v>
      </c>
      <c r="P56" s="63">
        <f>IF(J52=H51,H53,IF(J52=H53,H51,0))</f>
        <v>7635</v>
      </c>
      <c r="Q56" s="64" t="str">
        <f>IF(K52=I51,I53,IF(K52=I53,I51,0))</f>
        <v>Шабалин Андрей</v>
      </c>
      <c r="R56" s="112"/>
      <c r="S56" s="112" t="s">
        <v>109</v>
      </c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</row>
    <row r="57" spans="1:30" ht="10.5" customHeight="1">
      <c r="A57" s="62">
        <v>-65</v>
      </c>
      <c r="B57" s="63">
        <f>IF('803'!D11='803'!B10,'803'!B12,IF('803'!D11='803'!B12,'803'!B10,0))</f>
        <v>0</v>
      </c>
      <c r="C57" s="72">
        <f>IF('803'!E11='803'!C10,'803'!C12,IF('803'!E11='803'!C12,'803'!C10,0))</f>
        <v>0</v>
      </c>
      <c r="D57" s="73"/>
      <c r="E57" s="68"/>
      <c r="F57" s="94"/>
      <c r="G57" s="62">
        <v>-182</v>
      </c>
      <c r="H57" s="63">
        <f>IF(N50=L49,L51,IF(N50=L51,L49,0))</f>
        <v>3200</v>
      </c>
      <c r="I57" s="72" t="str">
        <f>IF(O50=M49,M51,IF(O50=M51,M49,0))</f>
        <v>Лукьянова* Ирина</v>
      </c>
      <c r="J57" s="73"/>
      <c r="K57" s="62">
        <v>-189</v>
      </c>
      <c r="L57" s="63">
        <f>IF(L54=J52,J56,IF(L54=J56,J52,0))</f>
        <v>0</v>
      </c>
      <c r="M57" s="64">
        <f>IF(M54=K52,K56,IF(M54=K56,K52,0))</f>
        <v>0</v>
      </c>
      <c r="N57" s="65"/>
      <c r="O57" s="62"/>
      <c r="P57" s="62"/>
      <c r="Q57" s="68">
        <v>190</v>
      </c>
      <c r="R57" s="79"/>
      <c r="S57" s="114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</row>
    <row r="58" spans="1:30" ht="10.5" customHeight="1">
      <c r="A58" s="62"/>
      <c r="B58" s="62"/>
      <c r="C58" s="62"/>
      <c r="D58" s="62"/>
      <c r="E58" s="68">
        <v>199</v>
      </c>
      <c r="F58" s="69"/>
      <c r="G58" s="90"/>
      <c r="H58" s="91"/>
      <c r="I58" s="62"/>
      <c r="J58" s="62"/>
      <c r="K58" s="109"/>
      <c r="L58" s="109"/>
      <c r="M58" s="112" t="s">
        <v>110</v>
      </c>
      <c r="N58" s="112"/>
      <c r="O58" s="62">
        <v>-188</v>
      </c>
      <c r="P58" s="63">
        <f>IF(J56=H55,H57,IF(J56=H57,H55,0))</f>
        <v>3200</v>
      </c>
      <c r="Q58" s="72" t="str">
        <f>IF(K56=I55,I57,IF(K56=I57,I55,0))</f>
        <v>Лукьянова* Ирина</v>
      </c>
      <c r="R58" s="112"/>
      <c r="S58" s="112" t="s">
        <v>111</v>
      </c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</row>
    <row r="59" spans="1:30" ht="10.5" customHeight="1">
      <c r="A59" s="62">
        <v>-66</v>
      </c>
      <c r="B59" s="63">
        <f>IF('803'!D15='803'!B14,'803'!B16,IF('803'!D15='803'!B16,'803'!B14,0))</f>
        <v>0</v>
      </c>
      <c r="C59" s="64">
        <f>IF('803'!E15='803'!C14,'803'!C16,IF('803'!E15='803'!C16,'803'!C14,0))</f>
        <v>0</v>
      </c>
      <c r="D59" s="91"/>
      <c r="E59" s="68"/>
      <c r="F59" s="73"/>
      <c r="G59" s="68"/>
      <c r="H59" s="94"/>
      <c r="I59" s="62">
        <v>-203</v>
      </c>
      <c r="J59" s="63">
        <f>IF(H62=F58,F66,IF(H62=F66,F58,0))</f>
        <v>0</v>
      </c>
      <c r="K59" s="64">
        <f>IF(I62=G58,G66,IF(I62=G66,G58,0))</f>
        <v>0</v>
      </c>
      <c r="L59" s="65"/>
      <c r="M59" s="62"/>
      <c r="N59" s="62"/>
      <c r="O59" s="62"/>
      <c r="P59" s="62"/>
      <c r="Q59" s="62">
        <v>-190</v>
      </c>
      <c r="R59" s="63">
        <f>IF(R57=P56,P58,IF(R57=P58,P56,0))</f>
        <v>0</v>
      </c>
      <c r="S59" s="64">
        <f>IF(S57=Q56,Q58,IF(S57=Q58,Q56,0))</f>
        <v>0</v>
      </c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</row>
    <row r="60" spans="1:30" ht="10.5" customHeight="1">
      <c r="A60" s="62"/>
      <c r="B60" s="62"/>
      <c r="C60" s="68">
        <v>192</v>
      </c>
      <c r="D60" s="69"/>
      <c r="E60" s="103"/>
      <c r="F60" s="62"/>
      <c r="G60" s="68"/>
      <c r="H60" s="94"/>
      <c r="I60" s="62"/>
      <c r="J60" s="62"/>
      <c r="K60" s="68">
        <v>206</v>
      </c>
      <c r="L60" s="69"/>
      <c r="M60" s="114"/>
      <c r="N60" s="115"/>
      <c r="O60" s="62"/>
      <c r="P60" s="62"/>
      <c r="Q60" s="62"/>
      <c r="R60" s="112"/>
      <c r="S60" s="112" t="s">
        <v>112</v>
      </c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</row>
    <row r="61" spans="1:30" ht="10.5" customHeight="1">
      <c r="A61" s="62">
        <v>-67</v>
      </c>
      <c r="B61" s="63">
        <f>IF('803'!D19='803'!B18,'803'!B20,IF('803'!D19='803'!B20,'803'!B18,0))</f>
        <v>0</v>
      </c>
      <c r="C61" s="72">
        <f>IF('803'!E19='803'!C18,'803'!C20,IF('803'!E19='803'!C20,'803'!C18,0))</f>
        <v>0</v>
      </c>
      <c r="D61" s="73"/>
      <c r="E61" s="62"/>
      <c r="F61" s="62"/>
      <c r="G61" s="68"/>
      <c r="H61" s="94"/>
      <c r="I61" s="62">
        <v>-204</v>
      </c>
      <c r="J61" s="63">
        <f>IF(H78=F74,F82,IF(H78=F82,F74,0))</f>
        <v>0</v>
      </c>
      <c r="K61" s="72">
        <f>IF(I78=G74,G82,IF(I78=G82,G74,0))</f>
        <v>0</v>
      </c>
      <c r="L61" s="73"/>
      <c r="M61" s="112" t="s">
        <v>113</v>
      </c>
      <c r="N61" s="112"/>
      <c r="O61" s="62"/>
      <c r="P61" s="62"/>
      <c r="Q61" s="62"/>
      <c r="R61" s="62"/>
      <c r="S61" s="62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</row>
    <row r="62" spans="1:30" ht="10.5" customHeight="1">
      <c r="A62" s="62"/>
      <c r="B62" s="62"/>
      <c r="C62" s="62"/>
      <c r="D62" s="62"/>
      <c r="E62" s="94"/>
      <c r="F62" s="94"/>
      <c r="G62" s="68">
        <v>203</v>
      </c>
      <c r="H62" s="69"/>
      <c r="I62" s="90"/>
      <c r="J62" s="91"/>
      <c r="K62" s="62">
        <v>-206</v>
      </c>
      <c r="L62" s="63">
        <f>IF(L60=J59,J61,IF(L60=J61,J59,0))</f>
        <v>0</v>
      </c>
      <c r="M62" s="64">
        <f>IF(M60=K59,K61,IF(M60=K61,K59,0))</f>
        <v>0</v>
      </c>
      <c r="N62" s="65"/>
      <c r="O62" s="62"/>
      <c r="P62" s="62"/>
      <c r="Q62" s="62"/>
      <c r="R62" s="62"/>
      <c r="S62" s="62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</row>
    <row r="63" spans="1:30" ht="10.5" customHeight="1">
      <c r="A63" s="62">
        <v>-68</v>
      </c>
      <c r="B63" s="63">
        <f>IF('803'!D23='803'!B22,'803'!B24,IF('803'!D23='803'!B24,'803'!B22,0))</f>
        <v>0</v>
      </c>
      <c r="C63" s="64" t="str">
        <f>IF('803'!E23='803'!C22,'803'!C24,IF('803'!E23='803'!C24,'803'!C22,0))</f>
        <v>_</v>
      </c>
      <c r="D63" s="91"/>
      <c r="E63" s="62"/>
      <c r="F63" s="62"/>
      <c r="G63" s="68"/>
      <c r="H63" s="73"/>
      <c r="I63" s="68"/>
      <c r="J63" s="94"/>
      <c r="K63" s="109"/>
      <c r="L63" s="109"/>
      <c r="M63" s="112" t="s">
        <v>114</v>
      </c>
      <c r="N63" s="112"/>
      <c r="O63" s="62"/>
      <c r="P63" s="62"/>
      <c r="Q63" s="62"/>
      <c r="R63" s="62"/>
      <c r="S63" s="62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</row>
    <row r="64" spans="1:30" ht="10.5" customHeight="1">
      <c r="A64" s="62"/>
      <c r="B64" s="62"/>
      <c r="C64" s="68">
        <v>193</v>
      </c>
      <c r="D64" s="69"/>
      <c r="E64" s="90"/>
      <c r="F64" s="91"/>
      <c r="G64" s="68"/>
      <c r="H64" s="62"/>
      <c r="I64" s="68"/>
      <c r="J64" s="94"/>
      <c r="K64" s="109"/>
      <c r="L64" s="109"/>
      <c r="M64" s="109"/>
      <c r="N64" s="109"/>
      <c r="O64" s="109"/>
      <c r="P64" s="109"/>
      <c r="Q64" s="109"/>
      <c r="R64" s="109"/>
      <c r="S64" s="109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</row>
    <row r="65" spans="1:30" ht="10.5" customHeight="1">
      <c r="A65" s="62">
        <v>-69</v>
      </c>
      <c r="B65" s="63">
        <f>IF('803'!D27='803'!B26,'803'!B28,IF('803'!D27='803'!B28,'803'!B26,0))</f>
        <v>0</v>
      </c>
      <c r="C65" s="72" t="str">
        <f>IF('803'!E27='803'!C26,'803'!C28,IF('803'!E27='803'!C28,'803'!C26,0))</f>
        <v>_</v>
      </c>
      <c r="D65" s="73"/>
      <c r="E65" s="68"/>
      <c r="F65" s="94"/>
      <c r="G65" s="68"/>
      <c r="H65" s="62"/>
      <c r="I65" s="68"/>
      <c r="J65" s="94"/>
      <c r="K65" s="62"/>
      <c r="L65" s="62"/>
      <c r="M65" s="62">
        <v>-199</v>
      </c>
      <c r="N65" s="63">
        <f>IF(F58=D56,D60,IF(F58=D60,D56,0))</f>
        <v>0</v>
      </c>
      <c r="O65" s="64">
        <f>IF(G58=E56,E60,IF(G58=E60,E56,0))</f>
        <v>0</v>
      </c>
      <c r="P65" s="65"/>
      <c r="Q65" s="62"/>
      <c r="R65" s="62"/>
      <c r="S65" s="62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</row>
    <row r="66" spans="1:30" ht="10.5" customHeight="1">
      <c r="A66" s="62"/>
      <c r="B66" s="62"/>
      <c r="C66" s="62"/>
      <c r="D66" s="62"/>
      <c r="E66" s="68">
        <v>200</v>
      </c>
      <c r="F66" s="69"/>
      <c r="G66" s="103"/>
      <c r="H66" s="94"/>
      <c r="I66" s="68"/>
      <c r="J66" s="94"/>
      <c r="K66" s="62"/>
      <c r="L66" s="62"/>
      <c r="M66" s="62"/>
      <c r="N66" s="62"/>
      <c r="O66" s="68">
        <v>207</v>
      </c>
      <c r="P66" s="69"/>
      <c r="Q66" s="90"/>
      <c r="R66" s="62"/>
      <c r="S66" s="62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</row>
    <row r="67" spans="1:30" ht="10.5" customHeight="1">
      <c r="A67" s="62">
        <v>-70</v>
      </c>
      <c r="B67" s="63">
        <f>IF('803'!D31='803'!B30,'803'!B32,IF('803'!D31='803'!B32,'803'!B30,0))</f>
        <v>0</v>
      </c>
      <c r="C67" s="64">
        <f>IF('803'!E31='803'!C30,'803'!C32,IF('803'!E31='803'!C32,'803'!C30,0))</f>
        <v>0</v>
      </c>
      <c r="D67" s="91"/>
      <c r="E67" s="68"/>
      <c r="F67" s="73"/>
      <c r="G67" s="62"/>
      <c r="H67" s="62"/>
      <c r="I67" s="68"/>
      <c r="J67" s="94"/>
      <c r="K67" s="62"/>
      <c r="L67" s="62"/>
      <c r="M67" s="62">
        <v>-200</v>
      </c>
      <c r="N67" s="63">
        <f>IF(F66=D64,D68,IF(F66=D68,D64,0))</f>
        <v>0</v>
      </c>
      <c r="O67" s="72">
        <f>IF(G66=E64,E68,IF(G66=E68,E64,0))</f>
        <v>0</v>
      </c>
      <c r="P67" s="73"/>
      <c r="Q67" s="68"/>
      <c r="R67" s="62"/>
      <c r="S67" s="62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</row>
    <row r="68" spans="1:30" ht="10.5" customHeight="1">
      <c r="A68" s="62"/>
      <c r="B68" s="62"/>
      <c r="C68" s="68">
        <v>194</v>
      </c>
      <c r="D68" s="69"/>
      <c r="E68" s="103"/>
      <c r="F68" s="62"/>
      <c r="G68" s="62"/>
      <c r="H68" s="62"/>
      <c r="I68" s="68"/>
      <c r="J68" s="94"/>
      <c r="K68" s="109"/>
      <c r="L68" s="109"/>
      <c r="M68" s="62"/>
      <c r="N68" s="62"/>
      <c r="O68" s="62"/>
      <c r="P68" s="62"/>
      <c r="Q68" s="68">
        <v>209</v>
      </c>
      <c r="R68" s="79"/>
      <c r="S68" s="9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</row>
    <row r="69" spans="1:30" ht="10.5" customHeight="1">
      <c r="A69" s="62">
        <v>-71</v>
      </c>
      <c r="B69" s="63">
        <f>IF('803'!D35='803'!B34,'803'!B36,IF('803'!D35='803'!B36,'803'!B34,0))</f>
        <v>0</v>
      </c>
      <c r="C69" s="72" t="str">
        <f>IF('803'!E35='803'!C34,'803'!C36,IF('803'!E35='803'!C36,'803'!C34,0))</f>
        <v>_</v>
      </c>
      <c r="D69" s="73"/>
      <c r="E69" s="62"/>
      <c r="F69" s="62"/>
      <c r="G69" s="62"/>
      <c r="H69" s="63"/>
      <c r="I69" s="107"/>
      <c r="J69" s="94"/>
      <c r="K69" s="86"/>
      <c r="L69" s="86"/>
      <c r="M69" s="62">
        <v>-201</v>
      </c>
      <c r="N69" s="63">
        <f>IF(F74=D72,D76,IF(F74=D76,D72,0))</f>
        <v>0</v>
      </c>
      <c r="O69" s="64">
        <f>IF(G74=E72,E76,IF(G74=E76,E72,0))</f>
        <v>0</v>
      </c>
      <c r="P69" s="65"/>
      <c r="Q69" s="68"/>
      <c r="R69" s="112"/>
      <c r="S69" s="112" t="s">
        <v>115</v>
      </c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</row>
    <row r="70" spans="1:30" ht="10.5" customHeight="1">
      <c r="A70" s="62"/>
      <c r="B70" s="62"/>
      <c r="C70" s="62"/>
      <c r="D70" s="62"/>
      <c r="E70" s="94"/>
      <c r="F70" s="94"/>
      <c r="G70" s="62"/>
      <c r="H70" s="121"/>
      <c r="I70" s="122" t="s">
        <v>116</v>
      </c>
      <c r="J70" s="123"/>
      <c r="K70" s="62"/>
      <c r="L70" s="62"/>
      <c r="M70" s="62"/>
      <c r="N70" s="62"/>
      <c r="O70" s="68">
        <v>208</v>
      </c>
      <c r="P70" s="69"/>
      <c r="Q70" s="103"/>
      <c r="R70" s="62"/>
      <c r="S70" s="62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</row>
    <row r="71" spans="1:30" ht="10.5" customHeight="1">
      <c r="A71" s="62">
        <v>-72</v>
      </c>
      <c r="B71" s="63">
        <f>IF('803'!D39='803'!B38,'803'!B40,IF('803'!D39='803'!B40,'803'!B38,0))</f>
        <v>0</v>
      </c>
      <c r="C71" s="64" t="str">
        <f>IF('803'!E39='803'!C38,'803'!C40,IF('803'!E39='803'!C40,'803'!C38,0))</f>
        <v>_</v>
      </c>
      <c r="D71" s="91"/>
      <c r="E71" s="62"/>
      <c r="F71" s="62"/>
      <c r="G71" s="62"/>
      <c r="H71" s="94"/>
      <c r="I71" s="68">
        <v>205</v>
      </c>
      <c r="J71" s="94"/>
      <c r="K71" s="124"/>
      <c r="L71" s="124"/>
      <c r="M71" s="62">
        <v>-202</v>
      </c>
      <c r="N71" s="63">
        <f>IF(F82=D80,D84,IF(F82=D84,D80,0))</f>
        <v>0</v>
      </c>
      <c r="O71" s="72">
        <f>IF(G82=E80,E84,IF(G82=E84,E80,0))</f>
        <v>0</v>
      </c>
      <c r="P71" s="73"/>
      <c r="Q71" s="62">
        <v>-209</v>
      </c>
      <c r="R71" s="63">
        <f>IF(R68=P66,P70,IF(R68=P70,P66,0))</f>
        <v>0</v>
      </c>
      <c r="S71" s="64">
        <f>IF(S68=Q66,Q70,IF(S68=Q70,Q66,0))</f>
        <v>0</v>
      </c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</row>
    <row r="72" spans="1:30" ht="10.5" customHeight="1">
      <c r="A72" s="62"/>
      <c r="B72" s="62"/>
      <c r="C72" s="68">
        <v>195</v>
      </c>
      <c r="D72" s="69"/>
      <c r="E72" s="90"/>
      <c r="F72" s="91"/>
      <c r="G72" s="62"/>
      <c r="H72" s="63">
        <f>IF(H69=H62,H78,IF(H69=H78,H62,0))</f>
        <v>0</v>
      </c>
      <c r="I72" s="125">
        <f>IF(I69=I62,I78,IF(I69=I78,I62,0))</f>
        <v>0</v>
      </c>
      <c r="J72" s="126"/>
      <c r="K72" s="62">
        <v>-191</v>
      </c>
      <c r="L72" s="63">
        <f>IF(D56=B55,B57,IF(D56=B57,B55,0))</f>
        <v>0</v>
      </c>
      <c r="M72" s="64" t="str">
        <f>IF(E56=C55,C57,IF(E56=C57,C55,0))</f>
        <v>_</v>
      </c>
      <c r="N72" s="65"/>
      <c r="O72" s="62"/>
      <c r="P72" s="62"/>
      <c r="Q72" s="109"/>
      <c r="R72" s="112"/>
      <c r="S72" s="112" t="s">
        <v>117</v>
      </c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</row>
    <row r="73" spans="1:30" ht="10.5" customHeight="1">
      <c r="A73" s="62">
        <v>-73</v>
      </c>
      <c r="B73" s="63">
        <f>IF('803'!D43='803'!B42,'803'!B44,IF('803'!D43='803'!B44,'803'!B42,0))</f>
        <v>0</v>
      </c>
      <c r="C73" s="72">
        <f>IF('803'!E43='803'!C42,'803'!C44,IF('803'!E43='803'!C44,'803'!C42,0))</f>
        <v>0</v>
      </c>
      <c r="D73" s="73"/>
      <c r="E73" s="68"/>
      <c r="F73" s="94"/>
      <c r="G73" s="62"/>
      <c r="H73" s="62"/>
      <c r="I73" s="122" t="s">
        <v>118</v>
      </c>
      <c r="J73" s="123"/>
      <c r="K73" s="62"/>
      <c r="L73" s="62"/>
      <c r="M73" s="68">
        <v>211</v>
      </c>
      <c r="N73" s="69"/>
      <c r="O73" s="90"/>
      <c r="P73" s="91"/>
      <c r="Q73" s="62"/>
      <c r="R73" s="62"/>
      <c r="S73" s="62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</row>
    <row r="74" spans="1:30" ht="10.5" customHeight="1">
      <c r="A74" s="62"/>
      <c r="B74" s="62"/>
      <c r="C74" s="62"/>
      <c r="D74" s="62"/>
      <c r="E74" s="68">
        <v>201</v>
      </c>
      <c r="F74" s="69"/>
      <c r="G74" s="90"/>
      <c r="H74" s="91"/>
      <c r="I74" s="68"/>
      <c r="J74" s="94"/>
      <c r="K74" s="62">
        <v>-192</v>
      </c>
      <c r="L74" s="63">
        <f>IF(D60=B59,B61,IF(D60=B61,B59,0))</f>
        <v>0</v>
      </c>
      <c r="M74" s="72">
        <f>IF(E60=C59,C61,IF(E60=C61,C59,0))</f>
        <v>0</v>
      </c>
      <c r="N74" s="73"/>
      <c r="O74" s="68"/>
      <c r="P74" s="94"/>
      <c r="Q74" s="62"/>
      <c r="R74" s="62"/>
      <c r="S74" s="62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</row>
    <row r="75" spans="1:30" ht="10.5" customHeight="1">
      <c r="A75" s="62">
        <v>-74</v>
      </c>
      <c r="B75" s="63">
        <f>IF('803'!D47='803'!B46,'803'!B48,IF('803'!D47='803'!B48,'803'!B46,0))</f>
        <v>0</v>
      </c>
      <c r="C75" s="64">
        <f>IF('803'!E47='803'!C46,'803'!C48,IF('803'!E47='803'!C48,'803'!C46,0))</f>
        <v>0</v>
      </c>
      <c r="D75" s="91"/>
      <c r="E75" s="68"/>
      <c r="F75" s="73"/>
      <c r="G75" s="68"/>
      <c r="H75" s="94"/>
      <c r="I75" s="68"/>
      <c r="J75" s="94"/>
      <c r="K75" s="62"/>
      <c r="L75" s="62"/>
      <c r="M75" s="62"/>
      <c r="N75" s="62"/>
      <c r="O75" s="68">
        <v>215</v>
      </c>
      <c r="P75" s="69"/>
      <c r="Q75" s="90"/>
      <c r="R75" s="62"/>
      <c r="S75" s="62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</row>
    <row r="76" spans="1:30" ht="10.5" customHeight="1">
      <c r="A76" s="62"/>
      <c r="B76" s="62"/>
      <c r="C76" s="68">
        <v>196</v>
      </c>
      <c r="D76" s="69"/>
      <c r="E76" s="103"/>
      <c r="F76" s="62"/>
      <c r="G76" s="68"/>
      <c r="H76" s="94"/>
      <c r="I76" s="68"/>
      <c r="J76" s="94"/>
      <c r="K76" s="62">
        <v>-193</v>
      </c>
      <c r="L76" s="63">
        <f>IF(D64=B63,B65,IF(D64=B65,B63,0))</f>
        <v>0</v>
      </c>
      <c r="M76" s="64">
        <f>IF(E64=C63,C65,IF(E64=C65,C63,0))</f>
        <v>0</v>
      </c>
      <c r="N76" s="65"/>
      <c r="O76" s="68"/>
      <c r="P76" s="73"/>
      <c r="Q76" s="68"/>
      <c r="R76" s="62"/>
      <c r="S76" s="62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</row>
    <row r="77" spans="1:30" ht="10.5" customHeight="1">
      <c r="A77" s="62">
        <v>-75</v>
      </c>
      <c r="B77" s="63">
        <f>IF('803'!D51='803'!B50,'803'!B52,IF('803'!D51='803'!B52,'803'!B50,0))</f>
        <v>0</v>
      </c>
      <c r="C77" s="72">
        <f>IF('803'!E51='803'!C50,'803'!C52,IF('803'!E51='803'!C52,'803'!C50,0))</f>
        <v>0</v>
      </c>
      <c r="D77" s="73"/>
      <c r="E77" s="62"/>
      <c r="F77" s="62"/>
      <c r="G77" s="68"/>
      <c r="H77" s="94"/>
      <c r="I77" s="68"/>
      <c r="J77" s="94"/>
      <c r="K77" s="62"/>
      <c r="L77" s="62"/>
      <c r="M77" s="68">
        <v>212</v>
      </c>
      <c r="N77" s="69"/>
      <c r="O77" s="103"/>
      <c r="P77" s="62"/>
      <c r="Q77" s="68"/>
      <c r="R77" s="62"/>
      <c r="S77" s="62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</row>
    <row r="78" spans="1:30" ht="10.5" customHeight="1">
      <c r="A78" s="62"/>
      <c r="B78" s="62"/>
      <c r="C78" s="62"/>
      <c r="D78" s="62"/>
      <c r="E78" s="94"/>
      <c r="F78" s="94"/>
      <c r="G78" s="68">
        <v>204</v>
      </c>
      <c r="H78" s="69"/>
      <c r="I78" s="103"/>
      <c r="J78" s="91"/>
      <c r="K78" s="62">
        <v>-194</v>
      </c>
      <c r="L78" s="63">
        <f>IF(D68=B67,B69,IF(D68=B69,B67,0))</f>
        <v>0</v>
      </c>
      <c r="M78" s="72" t="str">
        <f>IF(E68=C67,C69,IF(E68=C69,C67,0))</f>
        <v>_</v>
      </c>
      <c r="N78" s="73"/>
      <c r="O78" s="62"/>
      <c r="P78" s="62"/>
      <c r="Q78" s="68"/>
      <c r="R78" s="62"/>
      <c r="S78" s="62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</row>
    <row r="79" spans="1:30" ht="10.5" customHeight="1">
      <c r="A79" s="62">
        <v>-76</v>
      </c>
      <c r="B79" s="63">
        <f>IF('803'!D55='803'!B54,'803'!B56,IF('803'!D55='803'!B56,'803'!B54,0))</f>
        <v>0</v>
      </c>
      <c r="C79" s="64">
        <f>IF('803'!E55='803'!C54,'803'!C56,IF('803'!E55='803'!C56,'803'!C54,0))</f>
        <v>0</v>
      </c>
      <c r="D79" s="91"/>
      <c r="E79" s="62"/>
      <c r="F79" s="62"/>
      <c r="G79" s="68"/>
      <c r="H79" s="73"/>
      <c r="I79" s="62"/>
      <c r="J79" s="62"/>
      <c r="K79" s="62"/>
      <c r="L79" s="62"/>
      <c r="M79" s="62"/>
      <c r="N79" s="62"/>
      <c r="O79" s="62"/>
      <c r="P79" s="94"/>
      <c r="Q79" s="68">
        <v>217</v>
      </c>
      <c r="R79" s="79"/>
      <c r="S79" s="9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</row>
    <row r="80" spans="1:30" ht="10.5" customHeight="1">
      <c r="A80" s="62"/>
      <c r="B80" s="62"/>
      <c r="C80" s="68">
        <v>197</v>
      </c>
      <c r="D80" s="69"/>
      <c r="E80" s="90"/>
      <c r="F80" s="91"/>
      <c r="G80" s="68"/>
      <c r="H80" s="62"/>
      <c r="I80" s="62"/>
      <c r="J80" s="62"/>
      <c r="K80" s="62">
        <v>-195</v>
      </c>
      <c r="L80" s="63">
        <f>IF(D72=B71,B73,IF(D72=B73,B71,0))</f>
        <v>0</v>
      </c>
      <c r="M80" s="64" t="str">
        <f>IF(E72=C71,C73,IF(E72=C73,C71,0))</f>
        <v>_</v>
      </c>
      <c r="N80" s="65"/>
      <c r="O80" s="62"/>
      <c r="P80" s="62"/>
      <c r="Q80" s="68"/>
      <c r="R80" s="112"/>
      <c r="S80" s="112" t="s">
        <v>119</v>
      </c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</row>
    <row r="81" spans="1:30" ht="10.5" customHeight="1">
      <c r="A81" s="62">
        <v>-77</v>
      </c>
      <c r="B81" s="63">
        <f>IF('803'!D59='803'!B58,'803'!B60,IF('803'!D59='803'!B60,'803'!B58,0))</f>
        <v>0</v>
      </c>
      <c r="C81" s="72">
        <f>IF('803'!E59='803'!C58,'803'!C60,IF('803'!E59='803'!C60,'803'!C58,0))</f>
        <v>0</v>
      </c>
      <c r="D81" s="73"/>
      <c r="E81" s="68"/>
      <c r="F81" s="94"/>
      <c r="G81" s="68"/>
      <c r="H81" s="62"/>
      <c r="I81" s="62"/>
      <c r="J81" s="62"/>
      <c r="K81" s="62"/>
      <c r="L81" s="62"/>
      <c r="M81" s="68">
        <v>213</v>
      </c>
      <c r="N81" s="69"/>
      <c r="O81" s="90"/>
      <c r="P81" s="91"/>
      <c r="Q81" s="68"/>
      <c r="R81" s="62"/>
      <c r="S81" s="62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</row>
    <row r="82" spans="1:30" ht="10.5" customHeight="1">
      <c r="A82" s="62"/>
      <c r="B82" s="62"/>
      <c r="C82" s="62"/>
      <c r="D82" s="62"/>
      <c r="E82" s="68">
        <v>202</v>
      </c>
      <c r="F82" s="69"/>
      <c r="G82" s="103"/>
      <c r="H82" s="94"/>
      <c r="I82" s="62"/>
      <c r="J82" s="62"/>
      <c r="K82" s="62">
        <v>-196</v>
      </c>
      <c r="L82" s="63">
        <f>IF(D76=B75,B77,IF(D76=B77,B75,0))</f>
        <v>0</v>
      </c>
      <c r="M82" s="72">
        <f>IF(E76=C75,C77,IF(E76=C77,C75,0))</f>
        <v>0</v>
      </c>
      <c r="N82" s="73"/>
      <c r="O82" s="68"/>
      <c r="P82" s="94"/>
      <c r="Q82" s="68"/>
      <c r="R82" s="62"/>
      <c r="S82" s="62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</row>
    <row r="83" spans="1:30" ht="10.5" customHeight="1">
      <c r="A83" s="62">
        <v>-78</v>
      </c>
      <c r="B83" s="63">
        <f>IF('803'!D63='803'!B62,'803'!B64,IF('803'!D63='803'!B64,'803'!B62,0))</f>
        <v>0</v>
      </c>
      <c r="C83" s="64">
        <f>IF('803'!E63='803'!C62,'803'!C64,IF('803'!E63='803'!C64,'803'!C62,0))</f>
        <v>0</v>
      </c>
      <c r="D83" s="91"/>
      <c r="E83" s="68"/>
      <c r="F83" s="73"/>
      <c r="G83" s="62"/>
      <c r="H83" s="62"/>
      <c r="I83" s="62"/>
      <c r="J83" s="62"/>
      <c r="K83" s="62"/>
      <c r="L83" s="62"/>
      <c r="M83" s="62"/>
      <c r="N83" s="62"/>
      <c r="O83" s="68">
        <v>216</v>
      </c>
      <c r="P83" s="69"/>
      <c r="Q83" s="103"/>
      <c r="R83" s="62"/>
      <c r="S83" s="62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</row>
    <row r="84" spans="1:30" ht="10.5" customHeight="1">
      <c r="A84" s="62"/>
      <c r="B84" s="62"/>
      <c r="C84" s="68">
        <v>198</v>
      </c>
      <c r="D84" s="69"/>
      <c r="E84" s="103"/>
      <c r="F84" s="62"/>
      <c r="G84" s="62"/>
      <c r="H84" s="62"/>
      <c r="I84" s="62"/>
      <c r="J84" s="62"/>
      <c r="K84" s="62">
        <v>-197</v>
      </c>
      <c r="L84" s="63">
        <f>IF(D80=B79,B81,IF(D80=B81,B79,0))</f>
        <v>0</v>
      </c>
      <c r="M84" s="64">
        <f>IF(E80=C79,C81,IF(E80=C81,C79,0))</f>
        <v>0</v>
      </c>
      <c r="N84" s="65"/>
      <c r="O84" s="68"/>
      <c r="P84" s="73"/>
      <c r="Q84" s="62"/>
      <c r="R84" s="62"/>
      <c r="S84" s="62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</row>
    <row r="85" spans="1:30" ht="10.5" customHeight="1">
      <c r="A85" s="62">
        <v>-79</v>
      </c>
      <c r="B85" s="63">
        <f>IF('803'!D67='803'!B66,'803'!B68,IF('803'!D67='803'!B68,'803'!B66,0))</f>
        <v>0</v>
      </c>
      <c r="C85" s="72" t="str">
        <f>IF('803'!E67='803'!C66,'803'!C68,IF('803'!E67='803'!C68,'803'!C66,0))</f>
        <v>_</v>
      </c>
      <c r="D85" s="73"/>
      <c r="E85" s="62"/>
      <c r="F85" s="62"/>
      <c r="G85" s="62"/>
      <c r="H85" s="62"/>
      <c r="I85" s="62"/>
      <c r="J85" s="62"/>
      <c r="K85" s="62"/>
      <c r="L85" s="62"/>
      <c r="M85" s="68">
        <v>214</v>
      </c>
      <c r="N85" s="69"/>
      <c r="O85" s="103"/>
      <c r="P85" s="62"/>
      <c r="Q85" s="62">
        <v>-217</v>
      </c>
      <c r="R85" s="63">
        <f>IF(R79=P75,P83,IF(R79=P83,P75,0))</f>
        <v>0</v>
      </c>
      <c r="S85" s="64">
        <f>IF(S79=Q75,Q83,IF(S79=Q83,Q75,0))</f>
        <v>0</v>
      </c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</row>
    <row r="86" spans="1:30" ht="10.5" customHeight="1">
      <c r="A86" s="62"/>
      <c r="B86" s="62"/>
      <c r="C86" s="62"/>
      <c r="D86" s="62"/>
      <c r="E86" s="94"/>
      <c r="F86" s="94"/>
      <c r="G86" s="62">
        <v>-207</v>
      </c>
      <c r="H86" s="63">
        <f>IF(P66=N65,N67,IF(P66=N67,N65,0))</f>
        <v>0</v>
      </c>
      <c r="I86" s="64">
        <f>IF(Q66=O65,O67,IF(Q66=O67,O65,0))</f>
        <v>0</v>
      </c>
      <c r="J86" s="65"/>
      <c r="K86" s="62">
        <v>-198</v>
      </c>
      <c r="L86" s="63">
        <f>IF(D84=B83,B85,IF(D84=B85,B83,0))</f>
        <v>0</v>
      </c>
      <c r="M86" s="72" t="str">
        <f>IF(E84=C83,C85,IF(E84=C85,C83,0))</f>
        <v>_</v>
      </c>
      <c r="N86" s="73"/>
      <c r="O86" s="62"/>
      <c r="P86" s="62"/>
      <c r="Q86" s="109"/>
      <c r="R86" s="112"/>
      <c r="S86" s="112" t="s">
        <v>120</v>
      </c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</row>
    <row r="87" spans="1:30" ht="10.5" customHeight="1">
      <c r="A87" s="62">
        <v>-211</v>
      </c>
      <c r="B87" s="63">
        <f>IF(N73=L72,L74,IF(N73=L74,L72,0))</f>
        <v>0</v>
      </c>
      <c r="C87" s="64" t="str">
        <f>IF(O73=M72,M74,IF(O73=M74,M72,0))</f>
        <v>_</v>
      </c>
      <c r="D87" s="91"/>
      <c r="E87" s="109"/>
      <c r="F87" s="109"/>
      <c r="G87" s="62"/>
      <c r="H87" s="62"/>
      <c r="I87" s="68">
        <v>210</v>
      </c>
      <c r="J87" s="79"/>
      <c r="K87" s="90"/>
      <c r="L87" s="91"/>
      <c r="M87" s="62"/>
      <c r="N87" s="62"/>
      <c r="O87" s="62"/>
      <c r="P87" s="62"/>
      <c r="Q87" s="62"/>
      <c r="R87" s="62"/>
      <c r="S87" s="62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</row>
    <row r="88" spans="1:30" ht="10.5" customHeight="1">
      <c r="A88" s="62"/>
      <c r="B88" s="62"/>
      <c r="C88" s="68">
        <v>219</v>
      </c>
      <c r="D88" s="69"/>
      <c r="E88" s="90"/>
      <c r="F88" s="91"/>
      <c r="G88" s="62">
        <v>-208</v>
      </c>
      <c r="H88" s="63">
        <f>IF(P70=N69,N71,IF(P70=N71,N69,0))</f>
        <v>0</v>
      </c>
      <c r="I88" s="72">
        <f>IF(Q70=O69,O71,IF(Q70=O71,O69,0))</f>
        <v>0</v>
      </c>
      <c r="J88" s="112"/>
      <c r="K88" s="112" t="s">
        <v>121</v>
      </c>
      <c r="L88" s="112"/>
      <c r="M88" s="62"/>
      <c r="N88" s="62"/>
      <c r="O88" s="62">
        <v>-215</v>
      </c>
      <c r="P88" s="63">
        <f>IF(P75=N73,N77,IF(P75=N77,N73,0))</f>
        <v>0</v>
      </c>
      <c r="Q88" s="64">
        <f>IF(Q75=O73,O77,IF(Q75=O77,O73,0))</f>
        <v>0</v>
      </c>
      <c r="R88" s="62"/>
      <c r="S88" s="62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</row>
    <row r="89" spans="1:30" ht="10.5" customHeight="1">
      <c r="A89" s="62">
        <v>-212</v>
      </c>
      <c r="B89" s="63">
        <f>IF(N77=L76,L78,IF(N77=L78,L76,0))</f>
        <v>0</v>
      </c>
      <c r="C89" s="72" t="str">
        <f>IF(O77=M76,M78,IF(O77=M78,M76,0))</f>
        <v>_</v>
      </c>
      <c r="D89" s="73"/>
      <c r="E89" s="68"/>
      <c r="F89" s="94"/>
      <c r="G89" s="62"/>
      <c r="H89" s="62"/>
      <c r="I89" s="62">
        <v>-210</v>
      </c>
      <c r="J89" s="63">
        <f>IF(J87=H86,H88,IF(J87=H88,H86,0))</f>
        <v>0</v>
      </c>
      <c r="K89" s="64">
        <f>IF(K87=I86,I88,IF(K87=I88,I86,0))</f>
        <v>0</v>
      </c>
      <c r="L89" s="65"/>
      <c r="M89" s="62"/>
      <c r="N89" s="62"/>
      <c r="O89" s="62"/>
      <c r="P89" s="62"/>
      <c r="Q89" s="68">
        <v>218</v>
      </c>
      <c r="R89" s="79"/>
      <c r="S89" s="9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</row>
    <row r="90" spans="1:30" ht="10.5" customHeight="1">
      <c r="A90" s="62"/>
      <c r="B90" s="62"/>
      <c r="C90" s="62"/>
      <c r="D90" s="62"/>
      <c r="E90" s="68">
        <v>221</v>
      </c>
      <c r="F90" s="69"/>
      <c r="G90" s="90"/>
      <c r="H90" s="91"/>
      <c r="I90" s="62"/>
      <c r="J90" s="62"/>
      <c r="K90" s="112" t="s">
        <v>122</v>
      </c>
      <c r="L90" s="112"/>
      <c r="M90" s="62"/>
      <c r="N90" s="62"/>
      <c r="O90" s="62">
        <v>-216</v>
      </c>
      <c r="P90" s="63">
        <f>IF(P83=N81,N85,IF(P83=N85,N81,0))</f>
        <v>0</v>
      </c>
      <c r="Q90" s="72">
        <f>IF(Q83=O81,O85,IF(Q83=O85,O81,0))</f>
        <v>0</v>
      </c>
      <c r="R90" s="112"/>
      <c r="S90" s="112" t="s">
        <v>123</v>
      </c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</row>
    <row r="91" spans="1:30" ht="10.5" customHeight="1">
      <c r="A91" s="62">
        <v>-213</v>
      </c>
      <c r="B91" s="63">
        <f>IF(N81=L80,L82,IF(N81=L82,L80,0))</f>
        <v>0</v>
      </c>
      <c r="C91" s="64" t="str">
        <f>IF(O81=M80,M82,IF(O81=M82,M80,0))</f>
        <v>_</v>
      </c>
      <c r="D91" s="91"/>
      <c r="E91" s="68"/>
      <c r="F91" s="73"/>
      <c r="G91" s="112" t="s">
        <v>124</v>
      </c>
      <c r="H91" s="112"/>
      <c r="I91" s="62"/>
      <c r="J91" s="62"/>
      <c r="K91" s="62"/>
      <c r="L91" s="62"/>
      <c r="M91" s="62"/>
      <c r="N91" s="62"/>
      <c r="O91" s="62"/>
      <c r="P91" s="62"/>
      <c r="Q91" s="62">
        <v>-218</v>
      </c>
      <c r="R91" s="63">
        <f>IF(R89=P88,P90,IF(R89=P90,P88,0))</f>
        <v>0</v>
      </c>
      <c r="S91" s="64">
        <f>IF(S89=Q88,Q90,IF(S89=Q90,Q88,0))</f>
        <v>0</v>
      </c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</row>
    <row r="92" spans="1:30" ht="10.5" customHeight="1">
      <c r="A92" s="62"/>
      <c r="B92" s="62"/>
      <c r="C92" s="68">
        <v>220</v>
      </c>
      <c r="D92" s="69"/>
      <c r="E92" s="103"/>
      <c r="F92" s="62"/>
      <c r="G92" s="62"/>
      <c r="H92" s="62"/>
      <c r="I92" s="62">
        <v>-219</v>
      </c>
      <c r="J92" s="63">
        <f>IF(D88=B87,B89,IF(D88=B89,B87,0))</f>
        <v>0</v>
      </c>
      <c r="K92" s="64">
        <f>IF(E88=C87,C89,IF(E88=C89,C87,0))</f>
        <v>0</v>
      </c>
      <c r="L92" s="65"/>
      <c r="M92" s="62"/>
      <c r="N92" s="62"/>
      <c r="O92" s="62"/>
      <c r="P92" s="62"/>
      <c r="Q92" s="109"/>
      <c r="R92" s="109"/>
      <c r="S92" s="112" t="s">
        <v>125</v>
      </c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</row>
    <row r="93" spans="1:30" ht="10.5" customHeight="1">
      <c r="A93" s="62">
        <v>-214</v>
      </c>
      <c r="B93" s="63">
        <f>IF(N85=L84,L86,IF(N85=L86,L84,0))</f>
        <v>0</v>
      </c>
      <c r="C93" s="72" t="str">
        <f>IF(O85=M84,M86,IF(O85=M86,M84,0))</f>
        <v>_</v>
      </c>
      <c r="D93" s="73"/>
      <c r="E93" s="62">
        <v>-221</v>
      </c>
      <c r="F93" s="63">
        <f>IF(F90=D88,D92,IF(F90=D92,D88,0))</f>
        <v>0</v>
      </c>
      <c r="G93" s="64">
        <f>IF(G90=E88,E92,IF(G90=E92,E88,0))</f>
        <v>0</v>
      </c>
      <c r="H93" s="65"/>
      <c r="I93" s="62"/>
      <c r="J93" s="62"/>
      <c r="K93" s="68">
        <v>222</v>
      </c>
      <c r="L93" s="79"/>
      <c r="M93" s="90"/>
      <c r="N93" s="91"/>
      <c r="O93" s="62"/>
      <c r="P93" s="62"/>
      <c r="Q93" s="62"/>
      <c r="R93" s="62"/>
      <c r="S93" s="62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</row>
    <row r="94" spans="1:30" ht="10.5" customHeight="1">
      <c r="A94" s="62"/>
      <c r="B94" s="62"/>
      <c r="C94" s="62"/>
      <c r="D94" s="62"/>
      <c r="E94" s="109"/>
      <c r="F94" s="94"/>
      <c r="G94" s="112" t="s">
        <v>126</v>
      </c>
      <c r="H94" s="112"/>
      <c r="I94" s="62">
        <v>-220</v>
      </c>
      <c r="J94" s="63">
        <f>IF(D92=B91,B93,IF(D92=B93,B91,0))</f>
        <v>0</v>
      </c>
      <c r="K94" s="72">
        <f>IF(E92=C91,C93,IF(E92=C93,C91,0))</f>
        <v>0</v>
      </c>
      <c r="L94" s="112"/>
      <c r="M94" s="112" t="s">
        <v>127</v>
      </c>
      <c r="N94" s="112"/>
      <c r="O94" s="62"/>
      <c r="P94" s="62"/>
      <c r="Q94" s="62"/>
      <c r="R94" s="62"/>
      <c r="S94" s="62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</row>
    <row r="95" spans="1:30" ht="10.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>
        <v>-222</v>
      </c>
      <c r="L95" s="63">
        <f>IF(L93=J92,J94,IF(L93=J94,J92,0))</f>
        <v>0</v>
      </c>
      <c r="M95" s="64">
        <f>IF(M93=K92,K94,IF(M93=K94,K92,0))</f>
        <v>0</v>
      </c>
      <c r="N95" s="65"/>
      <c r="O95" s="109"/>
      <c r="P95" s="109"/>
      <c r="Q95" s="62"/>
      <c r="R95" s="62"/>
      <c r="S95" s="62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</row>
    <row r="96" spans="1:30" ht="10.5" customHeight="1">
      <c r="A96" s="62"/>
      <c r="B96" s="62"/>
      <c r="C96" s="62"/>
      <c r="D96" s="62"/>
      <c r="E96" s="62"/>
      <c r="F96" s="91"/>
      <c r="G96" s="62"/>
      <c r="H96" s="62"/>
      <c r="I96" s="62"/>
      <c r="J96" s="62"/>
      <c r="K96" s="62"/>
      <c r="L96" s="62"/>
      <c r="M96" s="112" t="s">
        <v>128</v>
      </c>
      <c r="N96" s="112"/>
      <c r="O96" s="109"/>
      <c r="P96" s="109"/>
      <c r="Q96" s="109"/>
      <c r="R96" s="109"/>
      <c r="S96" s="109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</row>
    <row r="97" spans="1:30" ht="6" customHeight="1">
      <c r="A97" s="127"/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</row>
    <row r="98" spans="1:30" ht="6" customHeight="1">
      <c r="A98" s="127"/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</row>
    <row r="99" spans="1:30" ht="6" customHeight="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</row>
    <row r="100" spans="1:30" ht="6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</row>
    <row r="101" spans="1:30" ht="6" customHeight="1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</row>
    <row r="102" spans="1:30" ht="6" customHeight="1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</row>
    <row r="103" spans="1:30" ht="6" customHeight="1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</row>
    <row r="104" spans="1:30" ht="6" customHeight="1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</row>
    <row r="105" spans="1:30" ht="6" customHeight="1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</row>
    <row r="106" spans="1:30" ht="6" customHeight="1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</row>
    <row r="107" spans="1:30" ht="6" customHeight="1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</row>
    <row r="108" spans="1:30" ht="6" customHeight="1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</row>
    <row r="109" spans="1:30" ht="6" customHeight="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</row>
    <row r="110" spans="1:30" ht="6" customHeight="1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</row>
    <row r="111" spans="1:30" ht="6" customHeight="1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1:30" ht="6" customHeight="1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</row>
    <row r="113" spans="1:30" ht="6" customHeight="1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</row>
    <row r="114" spans="1:30" ht="6" customHeight="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</row>
    <row r="115" spans="1:30" ht="6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</row>
    <row r="116" spans="1:30" ht="6" customHeight="1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</row>
    <row r="117" spans="1:30" ht="6" customHeight="1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</row>
    <row r="118" spans="1:30" ht="6" customHeight="1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</row>
    <row r="119" spans="1:30" ht="6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</row>
    <row r="120" spans="1:30" ht="6" customHeight="1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</row>
    <row r="121" spans="1:30" ht="6" customHeight="1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</row>
    <row r="122" spans="1:30" ht="6" customHeight="1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</row>
    <row r="123" spans="1:30" ht="6" customHeight="1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</row>
    <row r="124" spans="1:30" ht="6" customHeight="1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</row>
    <row r="125" spans="1:30" ht="6" customHeight="1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</row>
    <row r="126" spans="1:30" ht="6" customHeight="1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</row>
    <row r="127" spans="1:30" ht="6" customHeight="1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</row>
    <row r="128" spans="1:30" ht="6" customHeight="1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30" ht="6" customHeight="1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</row>
    <row r="130" spans="1:30" ht="6" customHeight="1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</row>
    <row r="131" spans="1:30" ht="6" customHeight="1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</row>
    <row r="132" spans="1:30" ht="6" customHeight="1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</row>
    <row r="133" spans="1:30" ht="6" customHeight="1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</row>
    <row r="134" spans="1:30" ht="6" customHeight="1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</row>
    <row r="135" spans="1:30" ht="6" customHeight="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</row>
    <row r="136" spans="1:30" ht="6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</row>
    <row r="137" spans="1:30" ht="6" customHeight="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</row>
    <row r="138" spans="1:30" ht="6" customHeigh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</row>
    <row r="139" spans="1:30" ht="6" customHeight="1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1:30" ht="6" customHeight="1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</row>
    <row r="141" spans="1:30" ht="6" customHeight="1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</row>
    <row r="142" spans="1:30" ht="6" customHeight="1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</row>
    <row r="143" spans="1:30" ht="6" customHeight="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</row>
    <row r="144" spans="1:30" ht="6" customHeight="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</row>
    <row r="145" spans="1:30" ht="6" customHeight="1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</row>
    <row r="146" spans="1:30" ht="6" customHeight="1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</row>
    <row r="147" spans="1:30" ht="6" customHeight="1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</row>
    <row r="148" spans="1:30" ht="6" customHeight="1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</row>
    <row r="149" spans="1:30" ht="6" customHeight="1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</row>
    <row r="150" spans="1:30" ht="6" customHeight="1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</row>
    <row r="151" spans="1:30" ht="6" customHeight="1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</row>
    <row r="152" spans="1:30" ht="6" customHeight="1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</row>
    <row r="153" spans="1:30" ht="6" customHeight="1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</row>
    <row r="154" spans="1:30" ht="6" customHeight="1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</row>
    <row r="155" spans="1:30" ht="6" customHeight="1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</row>
    <row r="156" spans="1:30" ht="6" customHeight="1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</row>
    <row r="157" spans="1:30" ht="6" customHeight="1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</row>
    <row r="158" spans="1:30" ht="6" customHeight="1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</row>
    <row r="159" spans="1:30" ht="6" customHeight="1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</row>
    <row r="160" spans="1:30" ht="6" customHeight="1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</row>
    <row r="161" spans="1:30" ht="6" customHeight="1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</row>
    <row r="162" spans="1:30" ht="6" customHeight="1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</row>
    <row r="163" spans="1:30" ht="6" customHeight="1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</row>
    <row r="164" spans="1:30" ht="6" customHeight="1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</row>
    <row r="165" spans="1:30" ht="6" customHeight="1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</row>
    <row r="166" spans="1:30" ht="6" customHeight="1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</row>
    <row r="167" spans="1:30" ht="6" customHeight="1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</row>
    <row r="168" spans="1:30" ht="6" customHeight="1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</row>
    <row r="169" spans="1:30" ht="6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</row>
    <row r="170" spans="1:30" ht="6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</row>
    <row r="171" spans="1:30" ht="6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</row>
    <row r="172" spans="1:30" ht="6" customHeight="1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</row>
    <row r="173" spans="1:30" ht="6" customHeight="1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</row>
    <row r="174" spans="1:30" ht="6" customHeight="1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</row>
    <row r="175" spans="1:30" ht="6" customHeight="1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</row>
    <row r="176" spans="1:30" ht="6" customHeight="1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</row>
    <row r="177" spans="1:30" ht="6" customHeight="1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</row>
    <row r="178" spans="1:30" ht="6" customHeight="1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</row>
    <row r="179" spans="1:30" ht="6" customHeight="1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</row>
    <row r="180" spans="1:30" ht="6" customHeight="1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</row>
    <row r="181" spans="1:30" ht="6" customHeight="1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</row>
    <row r="182" spans="1:30" ht="6" customHeight="1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</row>
    <row r="183" spans="1:30" ht="6" customHeight="1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</row>
    <row r="184" spans="1:30" ht="6" customHeight="1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</row>
    <row r="185" spans="1:30" ht="6" customHeight="1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</row>
    <row r="186" spans="1:30" ht="6" customHeight="1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</row>
    <row r="187" spans="1:30" ht="6" customHeight="1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</row>
    <row r="188" spans="1:30" ht="6" customHeight="1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</row>
    <row r="189" spans="1:30" ht="6" customHeight="1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</row>
    <row r="190" spans="1:30" ht="6" customHeight="1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</row>
    <row r="191" spans="1:30" ht="6" customHeight="1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E223"/>
  <sheetViews>
    <sheetView zoomScale="97" zoomScaleNormal="97" workbookViewId="0" topLeftCell="A112">
      <selection activeCell="A2" sqref="A2:I2"/>
    </sheetView>
  </sheetViews>
  <sheetFormatPr defaultColWidth="9.00390625" defaultRowHeight="12.75"/>
  <cols>
    <col min="1" max="1" width="9.125" style="140" customWidth="1"/>
    <col min="2" max="2" width="5.75390625" style="140" customWidth="1"/>
    <col min="3" max="4" width="25.75390625" style="134" customWidth="1"/>
    <col min="5" max="5" width="5.75390625" style="134" customWidth="1"/>
    <col min="6" max="16384" width="9.125" style="134" customWidth="1"/>
  </cols>
  <sheetData>
    <row r="1" spans="1:5" ht="12.75">
      <c r="A1" s="129" t="s">
        <v>129</v>
      </c>
      <c r="B1" s="130" t="s">
        <v>130</v>
      </c>
      <c r="C1" s="131"/>
      <c r="D1" s="132" t="s">
        <v>131</v>
      </c>
      <c r="E1" s="133"/>
    </row>
    <row r="2" spans="1:5" ht="12.75">
      <c r="A2" s="135">
        <v>65</v>
      </c>
      <c r="B2" s="136">
        <f>'803'!D11</f>
        <v>0</v>
      </c>
      <c r="C2" s="137">
        <f>'803'!E11</f>
        <v>0</v>
      </c>
      <c r="D2" s="138">
        <f>'804'!C57</f>
        <v>0</v>
      </c>
      <c r="E2" s="139">
        <f>'804'!B57</f>
        <v>0</v>
      </c>
    </row>
    <row r="3" spans="1:5" ht="12.75">
      <c r="A3" s="135">
        <v>66</v>
      </c>
      <c r="B3" s="136">
        <f>'803'!D15</f>
        <v>0</v>
      </c>
      <c r="C3" s="137">
        <f>'803'!E15</f>
        <v>0</v>
      </c>
      <c r="D3" s="138">
        <f>'804'!C59</f>
        <v>0</v>
      </c>
      <c r="E3" s="139">
        <f>'804'!B59</f>
        <v>0</v>
      </c>
    </row>
    <row r="4" spans="1:5" ht="12.75">
      <c r="A4" s="135">
        <v>67</v>
      </c>
      <c r="B4" s="136">
        <f>'803'!D19</f>
        <v>0</v>
      </c>
      <c r="C4" s="137">
        <f>'803'!E19</f>
        <v>0</v>
      </c>
      <c r="D4" s="138">
        <f>'804'!C61</f>
        <v>0</v>
      </c>
      <c r="E4" s="139">
        <f>'804'!B61</f>
        <v>0</v>
      </c>
    </row>
    <row r="5" spans="1:5" ht="12.75">
      <c r="A5" s="135">
        <v>70</v>
      </c>
      <c r="B5" s="136">
        <f>'803'!D31</f>
        <v>0</v>
      </c>
      <c r="C5" s="137">
        <f>'803'!E31</f>
        <v>0</v>
      </c>
      <c r="D5" s="138">
        <f>'804'!C67</f>
        <v>0</v>
      </c>
      <c r="E5" s="139">
        <f>'804'!B67</f>
        <v>0</v>
      </c>
    </row>
    <row r="6" spans="1:5" ht="12.75">
      <c r="A6" s="135">
        <v>73</v>
      </c>
      <c r="B6" s="136">
        <f>'803'!D43</f>
        <v>0</v>
      </c>
      <c r="C6" s="137">
        <f>'803'!E43</f>
        <v>0</v>
      </c>
      <c r="D6" s="138">
        <f>'804'!C73</f>
        <v>0</v>
      </c>
      <c r="E6" s="139">
        <f>'804'!B73</f>
        <v>0</v>
      </c>
    </row>
    <row r="7" spans="1:5" ht="12.75">
      <c r="A7" s="135">
        <v>74</v>
      </c>
      <c r="B7" s="136">
        <f>'803'!D47</f>
        <v>0</v>
      </c>
      <c r="C7" s="137">
        <f>'803'!E47</f>
        <v>0</v>
      </c>
      <c r="D7" s="138">
        <f>'804'!C75</f>
        <v>0</v>
      </c>
      <c r="E7" s="139">
        <f>'804'!B75</f>
        <v>0</v>
      </c>
    </row>
    <row r="8" spans="1:5" ht="12.75">
      <c r="A8" s="135">
        <v>75</v>
      </c>
      <c r="B8" s="136">
        <f>'803'!D51</f>
        <v>0</v>
      </c>
      <c r="C8" s="137">
        <f>'803'!E51</f>
        <v>0</v>
      </c>
      <c r="D8" s="138">
        <f>'804'!C77</f>
        <v>0</v>
      </c>
      <c r="E8" s="139">
        <f>'804'!B77</f>
        <v>0</v>
      </c>
    </row>
    <row r="9" spans="1:5" ht="12.75">
      <c r="A9" s="135">
        <v>76</v>
      </c>
      <c r="B9" s="136">
        <f>'803'!D55</f>
        <v>0</v>
      </c>
      <c r="C9" s="137">
        <f>'803'!E55</f>
        <v>0</v>
      </c>
      <c r="D9" s="138">
        <f>'804'!C79</f>
        <v>0</v>
      </c>
      <c r="E9" s="139">
        <f>'804'!B79</f>
        <v>0</v>
      </c>
    </row>
    <row r="10" spans="1:5" ht="12.75">
      <c r="A10" s="135">
        <v>77</v>
      </c>
      <c r="B10" s="136">
        <f>'803'!D59</f>
        <v>0</v>
      </c>
      <c r="C10" s="137">
        <f>'803'!E59</f>
        <v>0</v>
      </c>
      <c r="D10" s="138">
        <f>'804'!C81</f>
        <v>0</v>
      </c>
      <c r="E10" s="139">
        <f>'804'!B81</f>
        <v>0</v>
      </c>
    </row>
    <row r="11" spans="1:5" ht="12.75">
      <c r="A11" s="135">
        <v>78</v>
      </c>
      <c r="B11" s="136">
        <f>'803'!D63</f>
        <v>0</v>
      </c>
      <c r="C11" s="137">
        <f>'803'!E63</f>
        <v>0</v>
      </c>
      <c r="D11" s="138">
        <f>'804'!C83</f>
        <v>0</v>
      </c>
      <c r="E11" s="139">
        <f>'804'!B83</f>
        <v>0</v>
      </c>
    </row>
    <row r="12" spans="1:5" ht="12.75">
      <c r="A12" s="135">
        <v>81</v>
      </c>
      <c r="B12" s="136">
        <f>'803'!F12</f>
        <v>5031</v>
      </c>
      <c r="C12" s="137" t="str">
        <f>'803'!G12</f>
        <v>Сафаров Ревнер</v>
      </c>
      <c r="D12" s="138">
        <f>'804'!C24</f>
        <v>0</v>
      </c>
      <c r="E12" s="139">
        <f>'804'!B24</f>
        <v>0</v>
      </c>
    </row>
    <row r="13" spans="1:5" ht="12.75">
      <c r="A13" s="135">
        <v>82</v>
      </c>
      <c r="B13" s="136">
        <f>'803'!F16</f>
        <v>1655</v>
      </c>
      <c r="C13" s="137" t="str">
        <f>'803'!G16</f>
        <v>Барышев Сергей</v>
      </c>
      <c r="D13" s="138">
        <f>'804'!C26</f>
        <v>0</v>
      </c>
      <c r="E13" s="139">
        <f>'804'!B26</f>
        <v>0</v>
      </c>
    </row>
    <row r="14" spans="1:5" ht="12.75">
      <c r="A14" s="135">
        <v>83</v>
      </c>
      <c r="B14" s="136">
        <f>'803'!F20</f>
        <v>7528</v>
      </c>
      <c r="C14" s="137" t="str">
        <f>'803'!G20</f>
        <v>Камалтдинов Ирек</v>
      </c>
      <c r="D14" s="138">
        <f>'804'!C28</f>
        <v>0</v>
      </c>
      <c r="E14" s="139">
        <f>'804'!B28</f>
        <v>0</v>
      </c>
    </row>
    <row r="15" spans="1:5" ht="12.75">
      <c r="A15" s="135">
        <v>86</v>
      </c>
      <c r="B15" s="136">
        <f>'803'!F32</f>
        <v>2288</v>
      </c>
      <c r="C15" s="137" t="str">
        <f>'803'!G32</f>
        <v>Тодрамович Александр</v>
      </c>
      <c r="D15" s="138">
        <f>'804'!C34</f>
        <v>0</v>
      </c>
      <c r="E15" s="139">
        <f>'804'!B34</f>
        <v>0</v>
      </c>
    </row>
    <row r="16" spans="1:5" ht="12.75">
      <c r="A16" s="135">
        <v>89</v>
      </c>
      <c r="B16" s="136">
        <f>'803'!F44</f>
        <v>3234</v>
      </c>
      <c r="C16" s="137" t="str">
        <f>'803'!G44</f>
        <v>Садыков Амир</v>
      </c>
      <c r="D16" s="138">
        <f>'804'!C40</f>
        <v>0</v>
      </c>
      <c r="E16" s="139">
        <f>'804'!B40</f>
        <v>0</v>
      </c>
    </row>
    <row r="17" spans="1:5" ht="12.75">
      <c r="A17" s="135">
        <v>90</v>
      </c>
      <c r="B17" s="136">
        <f>'803'!F48</f>
        <v>3110</v>
      </c>
      <c r="C17" s="137" t="str">
        <f>'803'!G48</f>
        <v>Искарова* Фануза</v>
      </c>
      <c r="D17" s="138">
        <f>'804'!C42</f>
        <v>0</v>
      </c>
      <c r="E17" s="139">
        <f>'804'!B42</f>
        <v>0</v>
      </c>
    </row>
    <row r="18" spans="1:5" ht="12.75">
      <c r="A18" s="135">
        <v>91</v>
      </c>
      <c r="B18" s="136">
        <f>'803'!F52</f>
        <v>521</v>
      </c>
      <c r="C18" s="137" t="str">
        <f>'803'!G52</f>
        <v>Аюпов Радик</v>
      </c>
      <c r="D18" s="138">
        <f>'804'!C44</f>
        <v>0</v>
      </c>
      <c r="E18" s="139">
        <f>'804'!B44</f>
        <v>0</v>
      </c>
    </row>
    <row r="19" spans="1:5" ht="12.75">
      <c r="A19" s="135">
        <v>92</v>
      </c>
      <c r="B19" s="136">
        <f>'803'!F56</f>
        <v>3536</v>
      </c>
      <c r="C19" s="137" t="str">
        <f>'803'!G56</f>
        <v>Ахметзянов Фауль</v>
      </c>
      <c r="D19" s="138">
        <f>'804'!C46</f>
        <v>0</v>
      </c>
      <c r="E19" s="139">
        <f>'804'!B46</f>
        <v>0</v>
      </c>
    </row>
    <row r="20" spans="1:5" ht="12.75">
      <c r="A20" s="135">
        <v>93</v>
      </c>
      <c r="B20" s="136">
        <f>'803'!F60</f>
        <v>5235</v>
      </c>
      <c r="C20" s="137" t="str">
        <f>'803'!G60</f>
        <v>Петухова* Надежда</v>
      </c>
      <c r="D20" s="138">
        <f>'804'!C48</f>
        <v>0</v>
      </c>
      <c r="E20" s="139">
        <f>'804'!B48</f>
        <v>0</v>
      </c>
    </row>
    <row r="21" spans="1:5" ht="12.75">
      <c r="A21" s="135">
        <v>94</v>
      </c>
      <c r="B21" s="136">
        <f>'803'!F64</f>
        <v>6137</v>
      </c>
      <c r="C21" s="137" t="str">
        <f>'803'!G64</f>
        <v>Водопьянов Андрей</v>
      </c>
      <c r="D21" s="138">
        <f>'804'!C50</f>
        <v>0</v>
      </c>
      <c r="E21" s="139">
        <f>'804'!B50</f>
        <v>0</v>
      </c>
    </row>
    <row r="22" spans="1:5" ht="12.75">
      <c r="A22" s="135">
        <v>159</v>
      </c>
      <c r="B22" s="136">
        <f>'804'!D23</f>
        <v>57</v>
      </c>
      <c r="C22" s="137" t="str">
        <f>'804'!E23</f>
        <v>Чернышев Владимир</v>
      </c>
      <c r="D22" s="138">
        <f>'804'!M37</f>
        <v>0</v>
      </c>
      <c r="E22" s="139">
        <f>'804'!L37</f>
        <v>0</v>
      </c>
    </row>
    <row r="23" spans="1:5" ht="12.75">
      <c r="A23" s="135">
        <v>160</v>
      </c>
      <c r="B23" s="136">
        <f>'804'!D27</f>
        <v>0</v>
      </c>
      <c r="C23" s="137">
        <f>'804'!E27</f>
        <v>0</v>
      </c>
      <c r="D23" s="138">
        <f>'804'!M39</f>
        <v>0</v>
      </c>
      <c r="E23" s="139">
        <f>'804'!L39</f>
        <v>0</v>
      </c>
    </row>
    <row r="24" spans="1:5" ht="12.75">
      <c r="A24" s="135">
        <v>162</v>
      </c>
      <c r="B24" s="136">
        <f>'804'!D35</f>
        <v>6999</v>
      </c>
      <c r="C24" s="137" t="str">
        <f>'804'!E35</f>
        <v>Габдракипов Ринат</v>
      </c>
      <c r="D24" s="138">
        <f>'804'!M43</f>
        <v>0</v>
      </c>
      <c r="E24" s="139">
        <f>'804'!L43</f>
        <v>0</v>
      </c>
    </row>
    <row r="25" spans="1:5" ht="12.75">
      <c r="A25" s="135">
        <v>163</v>
      </c>
      <c r="B25" s="136">
        <f>'804'!D39</f>
        <v>5007</v>
      </c>
      <c r="C25" s="137" t="str">
        <f>'804'!E39</f>
        <v>Адельгужин Салават</v>
      </c>
      <c r="D25" s="138">
        <f>'804'!M45</f>
        <v>0</v>
      </c>
      <c r="E25" s="139">
        <f>'804'!L45</f>
        <v>0</v>
      </c>
    </row>
    <row r="26" spans="1:5" ht="12.75">
      <c r="A26" s="135">
        <v>164</v>
      </c>
      <c r="B26" s="136">
        <f>'804'!D43</f>
        <v>0</v>
      </c>
      <c r="C26" s="137">
        <f>'804'!E43</f>
        <v>0</v>
      </c>
      <c r="D26" s="138">
        <f>'804'!M47</f>
        <v>0</v>
      </c>
      <c r="E26" s="139">
        <f>'804'!L47</f>
        <v>0</v>
      </c>
    </row>
    <row r="27" spans="1:5" ht="12.75">
      <c r="A27" s="135">
        <v>165</v>
      </c>
      <c r="B27" s="136">
        <f>'804'!D47</f>
        <v>0</v>
      </c>
      <c r="C27" s="137">
        <f>'804'!E47</f>
        <v>0</v>
      </c>
      <c r="D27" s="138">
        <f>'804'!M49</f>
        <v>0</v>
      </c>
      <c r="E27" s="139">
        <f>'804'!L49</f>
        <v>0</v>
      </c>
    </row>
    <row r="28" spans="1:5" ht="12.75">
      <c r="A28" s="135">
        <v>167</v>
      </c>
      <c r="B28" s="136">
        <f>'804'!F25</f>
        <v>57</v>
      </c>
      <c r="C28" s="137" t="str">
        <f>'804'!G25</f>
        <v>Чернышев Владимир</v>
      </c>
      <c r="D28" s="138">
        <f>'804'!O26</f>
        <v>0</v>
      </c>
      <c r="E28" s="139">
        <f>'804'!N26</f>
        <v>0</v>
      </c>
    </row>
    <row r="29" spans="1:5" ht="12.75">
      <c r="A29" s="135">
        <v>169</v>
      </c>
      <c r="B29" s="136">
        <f>'804'!F41</f>
        <v>5007</v>
      </c>
      <c r="C29" s="137" t="str">
        <f>'804'!G41</f>
        <v>Адельгужин Салават</v>
      </c>
      <c r="D29" s="138">
        <f>'804'!O30</f>
        <v>0</v>
      </c>
      <c r="E29" s="139">
        <f>'804'!N30</f>
        <v>0</v>
      </c>
    </row>
    <row r="30" spans="1:5" ht="12.75">
      <c r="A30" s="135">
        <v>170</v>
      </c>
      <c r="B30" s="136">
        <f>'804'!F49</f>
        <v>3200</v>
      </c>
      <c r="C30" s="137" t="str">
        <f>'804'!G49</f>
        <v>Лукьянова* Ирина</v>
      </c>
      <c r="D30" s="138">
        <f>'804'!O32</f>
        <v>0</v>
      </c>
      <c r="E30" s="139">
        <f>'804'!N32</f>
        <v>0</v>
      </c>
    </row>
    <row r="31" spans="1:5" ht="12.75">
      <c r="A31" s="135">
        <v>176</v>
      </c>
      <c r="B31" s="136">
        <f>'804'!P31</f>
        <v>0</v>
      </c>
      <c r="C31" s="137">
        <f>'804'!Q31</f>
        <v>0</v>
      </c>
      <c r="D31" s="138">
        <f>'804'!M35</f>
        <v>0</v>
      </c>
      <c r="E31" s="139">
        <f>'804'!L35</f>
        <v>0</v>
      </c>
    </row>
    <row r="32" spans="1:5" ht="12.75">
      <c r="A32" s="135">
        <v>177</v>
      </c>
      <c r="B32" s="136">
        <f>'804'!R29</f>
        <v>0</v>
      </c>
      <c r="C32" s="137">
        <f>'804'!S29</f>
        <v>0</v>
      </c>
      <c r="D32" s="138">
        <f>'804'!S32</f>
        <v>0</v>
      </c>
      <c r="E32" s="139">
        <f>'804'!R32</f>
        <v>0</v>
      </c>
    </row>
    <row r="33" spans="1:5" ht="12.75">
      <c r="A33" s="135">
        <v>179</v>
      </c>
      <c r="B33" s="136">
        <f>'804'!N38</f>
        <v>0</v>
      </c>
      <c r="C33" s="137">
        <f>'804'!O38</f>
        <v>0</v>
      </c>
      <c r="D33" s="138">
        <f>'804'!I51</f>
        <v>0</v>
      </c>
      <c r="E33" s="139">
        <f>'804'!H51</f>
        <v>0</v>
      </c>
    </row>
    <row r="34" spans="1:5" ht="12.75">
      <c r="A34" s="135">
        <v>181</v>
      </c>
      <c r="B34" s="136">
        <f>'804'!N46</f>
        <v>0</v>
      </c>
      <c r="C34" s="137">
        <f>'804'!O46</f>
        <v>0</v>
      </c>
      <c r="D34" s="138">
        <f>'804'!I55</f>
        <v>0</v>
      </c>
      <c r="E34" s="139">
        <f>'804'!H55</f>
        <v>0</v>
      </c>
    </row>
    <row r="35" spans="1:5" ht="12.75">
      <c r="A35" s="135">
        <v>183</v>
      </c>
      <c r="B35" s="136">
        <f>'804'!P40</f>
        <v>0</v>
      </c>
      <c r="C35" s="137">
        <f>'804'!Q40</f>
        <v>0</v>
      </c>
      <c r="D35" s="138">
        <f>'804'!Q52</f>
        <v>0</v>
      </c>
      <c r="E35" s="139">
        <f>'804'!P52</f>
        <v>0</v>
      </c>
    </row>
    <row r="36" spans="1:5" ht="12.75">
      <c r="A36" s="135">
        <v>184</v>
      </c>
      <c r="B36" s="136">
        <f>'804'!P48</f>
        <v>0</v>
      </c>
      <c r="C36" s="137">
        <f>'804'!Q48</f>
        <v>0</v>
      </c>
      <c r="D36" s="138">
        <f>'804'!Q54</f>
        <v>0</v>
      </c>
      <c r="E36" s="139">
        <f>'804'!P54</f>
        <v>0</v>
      </c>
    </row>
    <row r="37" spans="1:5" ht="12.75">
      <c r="A37" s="135">
        <v>185</v>
      </c>
      <c r="B37" s="136">
        <f>'804'!R44</f>
        <v>0</v>
      </c>
      <c r="C37" s="137">
        <f>'804'!S44</f>
        <v>0</v>
      </c>
      <c r="D37" s="138">
        <f>'804'!S50</f>
        <v>0</v>
      </c>
      <c r="E37" s="139">
        <f>'804'!R50</f>
        <v>0</v>
      </c>
    </row>
    <row r="38" spans="1:5" ht="12.75">
      <c r="A38" s="135">
        <v>186</v>
      </c>
      <c r="B38" s="136">
        <f>'804'!R53</f>
        <v>0</v>
      </c>
      <c r="C38" s="137">
        <f>'804'!S53</f>
        <v>0</v>
      </c>
      <c r="D38" s="138">
        <f>'804'!S55</f>
        <v>0</v>
      </c>
      <c r="E38" s="139">
        <f>'804'!R55</f>
        <v>0</v>
      </c>
    </row>
    <row r="39" spans="1:5" ht="12.75">
      <c r="A39" s="135">
        <v>189</v>
      </c>
      <c r="B39" s="136">
        <f>'804'!L54</f>
        <v>0</v>
      </c>
      <c r="C39" s="137">
        <f>'804'!M54</f>
        <v>0</v>
      </c>
      <c r="D39" s="138">
        <f>'804'!M57</f>
        <v>0</v>
      </c>
      <c r="E39" s="139">
        <f>'804'!L57</f>
        <v>0</v>
      </c>
    </row>
    <row r="40" spans="1:5" ht="12.75">
      <c r="A40" s="135">
        <v>190</v>
      </c>
      <c r="B40" s="136">
        <f>'804'!R57</f>
        <v>0</v>
      </c>
      <c r="C40" s="137">
        <f>'804'!S57</f>
        <v>0</v>
      </c>
      <c r="D40" s="138">
        <f>'804'!S59</f>
        <v>0</v>
      </c>
      <c r="E40" s="139">
        <f>'804'!R59</f>
        <v>0</v>
      </c>
    </row>
    <row r="41" spans="1:5" ht="12.75">
      <c r="A41" s="135">
        <v>192</v>
      </c>
      <c r="B41" s="136">
        <f>'804'!D60</f>
        <v>0</v>
      </c>
      <c r="C41" s="137">
        <f>'804'!E60</f>
        <v>0</v>
      </c>
      <c r="D41" s="138">
        <f>'804'!M74</f>
        <v>0</v>
      </c>
      <c r="E41" s="139">
        <f>'804'!L74</f>
        <v>0</v>
      </c>
    </row>
    <row r="42" spans="1:5" ht="12.75">
      <c r="A42" s="135">
        <v>193</v>
      </c>
      <c r="B42" s="136">
        <f>'804'!D64</f>
        <v>0</v>
      </c>
      <c r="C42" s="137">
        <f>'804'!E64</f>
        <v>0</v>
      </c>
      <c r="D42" s="138">
        <f>'804'!M76</f>
        <v>0</v>
      </c>
      <c r="E42" s="139">
        <f>'804'!L76</f>
        <v>0</v>
      </c>
    </row>
    <row r="43" spans="1:5" ht="12.75">
      <c r="A43" s="135">
        <v>196</v>
      </c>
      <c r="B43" s="136">
        <f>'804'!D76</f>
        <v>0</v>
      </c>
      <c r="C43" s="137">
        <f>'804'!E76</f>
        <v>0</v>
      </c>
      <c r="D43" s="138">
        <f>'804'!M82</f>
        <v>0</v>
      </c>
      <c r="E43" s="139">
        <f>'804'!L82</f>
        <v>0</v>
      </c>
    </row>
    <row r="44" spans="1:5" ht="12.75">
      <c r="A44" s="135">
        <v>197</v>
      </c>
      <c r="B44" s="136">
        <f>'804'!D80</f>
        <v>0</v>
      </c>
      <c r="C44" s="137">
        <f>'804'!E80</f>
        <v>0</v>
      </c>
      <c r="D44" s="138">
        <f>'804'!M84</f>
        <v>0</v>
      </c>
      <c r="E44" s="139">
        <f>'804'!L84</f>
        <v>0</v>
      </c>
    </row>
    <row r="45" spans="1:5" ht="12.75">
      <c r="A45" s="135">
        <v>199</v>
      </c>
      <c r="B45" s="136">
        <f>'804'!F58</f>
        <v>0</v>
      </c>
      <c r="C45" s="137">
        <f>'804'!G58</f>
        <v>0</v>
      </c>
      <c r="D45" s="138">
        <f>'804'!O65</f>
        <v>0</v>
      </c>
      <c r="E45" s="139">
        <f>'804'!N65</f>
        <v>0</v>
      </c>
    </row>
    <row r="46" spans="1:5" ht="12.75">
      <c r="A46" s="135">
        <v>200</v>
      </c>
      <c r="B46" s="136">
        <f>'804'!F66</f>
        <v>0</v>
      </c>
      <c r="C46" s="137">
        <f>'804'!G66</f>
        <v>0</v>
      </c>
      <c r="D46" s="138">
        <f>'804'!O67</f>
        <v>0</v>
      </c>
      <c r="E46" s="139">
        <f>'804'!N67</f>
        <v>0</v>
      </c>
    </row>
    <row r="47" spans="1:5" ht="12.75">
      <c r="A47" s="135">
        <v>201</v>
      </c>
      <c r="B47" s="136">
        <f>'804'!F74</f>
        <v>0</v>
      </c>
      <c r="C47" s="137">
        <f>'804'!G74</f>
        <v>0</v>
      </c>
      <c r="D47" s="138">
        <f>'804'!O69</f>
        <v>0</v>
      </c>
      <c r="E47" s="139">
        <f>'804'!N69</f>
        <v>0</v>
      </c>
    </row>
    <row r="48" spans="1:5" ht="12.75">
      <c r="A48" s="135">
        <v>202</v>
      </c>
      <c r="B48" s="136">
        <f>'804'!F82</f>
        <v>0</v>
      </c>
      <c r="C48" s="137">
        <f>'804'!G82</f>
        <v>0</v>
      </c>
      <c r="D48" s="138">
        <f>'804'!O71</f>
        <v>0</v>
      </c>
      <c r="E48" s="139">
        <f>'804'!N71</f>
        <v>0</v>
      </c>
    </row>
    <row r="49" spans="1:5" ht="12.75">
      <c r="A49" s="135">
        <v>203</v>
      </c>
      <c r="B49" s="136">
        <f>'804'!H62</f>
        <v>0</v>
      </c>
      <c r="C49" s="137">
        <f>'804'!I62</f>
        <v>0</v>
      </c>
      <c r="D49" s="138">
        <f>'804'!K59</f>
        <v>0</v>
      </c>
      <c r="E49" s="139">
        <f>'804'!J59</f>
        <v>0</v>
      </c>
    </row>
    <row r="50" spans="1:5" ht="12.75">
      <c r="A50" s="135">
        <v>204</v>
      </c>
      <c r="B50" s="136">
        <f>'804'!H78</f>
        <v>0</v>
      </c>
      <c r="C50" s="137">
        <f>'804'!I78</f>
        <v>0</v>
      </c>
      <c r="D50" s="138">
        <f>'804'!K61</f>
        <v>0</v>
      </c>
      <c r="E50" s="139">
        <f>'804'!J61</f>
        <v>0</v>
      </c>
    </row>
    <row r="51" spans="1:5" ht="12.75">
      <c r="A51" s="135">
        <v>205</v>
      </c>
      <c r="B51" s="136">
        <f>'804'!H69</f>
        <v>0</v>
      </c>
      <c r="C51" s="137">
        <f>'804'!I69</f>
        <v>0</v>
      </c>
      <c r="D51" s="138">
        <f>'804'!I72</f>
        <v>0</v>
      </c>
      <c r="E51" s="139">
        <f>'804'!H72</f>
        <v>0</v>
      </c>
    </row>
    <row r="52" spans="1:5" ht="12.75">
      <c r="A52" s="135">
        <v>206</v>
      </c>
      <c r="B52" s="136">
        <f>'804'!L60</f>
        <v>0</v>
      </c>
      <c r="C52" s="137">
        <f>'804'!M60</f>
        <v>0</v>
      </c>
      <c r="D52" s="138">
        <f>'804'!M62</f>
        <v>0</v>
      </c>
      <c r="E52" s="139">
        <f>'804'!L62</f>
        <v>0</v>
      </c>
    </row>
    <row r="53" spans="1:5" ht="12.75">
      <c r="A53" s="135">
        <v>207</v>
      </c>
      <c r="B53" s="136">
        <f>'804'!P66</f>
        <v>0</v>
      </c>
      <c r="C53" s="137">
        <f>'804'!Q66</f>
        <v>0</v>
      </c>
      <c r="D53" s="138">
        <f>'804'!I86</f>
        <v>0</v>
      </c>
      <c r="E53" s="139">
        <f>'804'!H86</f>
        <v>0</v>
      </c>
    </row>
    <row r="54" spans="1:5" ht="12.75">
      <c r="A54" s="135">
        <v>208</v>
      </c>
      <c r="B54" s="136">
        <f>'804'!P70</f>
        <v>0</v>
      </c>
      <c r="C54" s="137">
        <f>'804'!Q70</f>
        <v>0</v>
      </c>
      <c r="D54" s="138">
        <f>'804'!I88</f>
        <v>0</v>
      </c>
      <c r="E54" s="139">
        <f>'804'!H88</f>
        <v>0</v>
      </c>
    </row>
    <row r="55" spans="1:5" ht="12.75">
      <c r="A55" s="135">
        <v>209</v>
      </c>
      <c r="B55" s="136">
        <f>'804'!R68</f>
        <v>0</v>
      </c>
      <c r="C55" s="137">
        <f>'804'!S68</f>
        <v>0</v>
      </c>
      <c r="D55" s="138">
        <f>'804'!S71</f>
        <v>0</v>
      </c>
      <c r="E55" s="139">
        <f>'804'!R71</f>
        <v>0</v>
      </c>
    </row>
    <row r="56" spans="1:5" ht="12.75">
      <c r="A56" s="135">
        <v>210</v>
      </c>
      <c r="B56" s="136">
        <f>'804'!J87</f>
        <v>0</v>
      </c>
      <c r="C56" s="137">
        <f>'804'!K87</f>
        <v>0</v>
      </c>
      <c r="D56" s="138">
        <f>'804'!K89</f>
        <v>0</v>
      </c>
      <c r="E56" s="139">
        <f>'804'!J89</f>
        <v>0</v>
      </c>
    </row>
    <row r="57" spans="1:5" ht="12.75">
      <c r="A57" s="135">
        <v>215</v>
      </c>
      <c r="B57" s="136">
        <f>'804'!P75</f>
        <v>0</v>
      </c>
      <c r="C57" s="137">
        <f>'804'!Q75</f>
        <v>0</v>
      </c>
      <c r="D57" s="138">
        <f>'804'!Q88</f>
        <v>0</v>
      </c>
      <c r="E57" s="139">
        <f>'804'!P88</f>
        <v>0</v>
      </c>
    </row>
    <row r="58" spans="1:5" ht="12.75">
      <c r="A58" s="135">
        <v>216</v>
      </c>
      <c r="B58" s="136">
        <f>'804'!P83</f>
        <v>0</v>
      </c>
      <c r="C58" s="137">
        <f>'804'!Q83</f>
        <v>0</v>
      </c>
      <c r="D58" s="138">
        <f>'804'!Q90</f>
        <v>0</v>
      </c>
      <c r="E58" s="139">
        <f>'804'!P90</f>
        <v>0</v>
      </c>
    </row>
    <row r="59" spans="1:5" ht="12.75">
      <c r="A59" s="135">
        <v>217</v>
      </c>
      <c r="B59" s="136">
        <f>'804'!R79</f>
        <v>0</v>
      </c>
      <c r="C59" s="137">
        <f>'804'!S79</f>
        <v>0</v>
      </c>
      <c r="D59" s="138">
        <f>'804'!S85</f>
        <v>0</v>
      </c>
      <c r="E59" s="139">
        <f>'804'!R85</f>
        <v>0</v>
      </c>
    </row>
    <row r="60" spans="1:5" ht="12.75">
      <c r="A60" s="135">
        <v>218</v>
      </c>
      <c r="B60" s="136">
        <f>'804'!R89</f>
        <v>0</v>
      </c>
      <c r="C60" s="137">
        <f>'804'!S89</f>
        <v>0</v>
      </c>
      <c r="D60" s="138">
        <f>'804'!S91</f>
        <v>0</v>
      </c>
      <c r="E60" s="139">
        <f>'804'!R91</f>
        <v>0</v>
      </c>
    </row>
    <row r="61" spans="1:5" ht="12.75">
      <c r="A61" s="135">
        <v>219</v>
      </c>
      <c r="B61" s="136">
        <f>'804'!D88</f>
        <v>0</v>
      </c>
      <c r="C61" s="137">
        <f>'804'!E88</f>
        <v>0</v>
      </c>
      <c r="D61" s="138">
        <f>'804'!K92</f>
        <v>0</v>
      </c>
      <c r="E61" s="139">
        <f>'804'!J92</f>
        <v>0</v>
      </c>
    </row>
    <row r="62" spans="1:5" ht="12.75">
      <c r="A62" s="135">
        <v>220</v>
      </c>
      <c r="B62" s="136">
        <f>'804'!D92</f>
        <v>0</v>
      </c>
      <c r="C62" s="137">
        <f>'804'!E92</f>
        <v>0</v>
      </c>
      <c r="D62" s="138">
        <f>'804'!K94</f>
        <v>0</v>
      </c>
      <c r="E62" s="139">
        <f>'804'!J94</f>
        <v>0</v>
      </c>
    </row>
    <row r="63" spans="1:5" ht="12.75">
      <c r="A63" s="135">
        <v>221</v>
      </c>
      <c r="B63" s="136">
        <f>'804'!F90</f>
        <v>0</v>
      </c>
      <c r="C63" s="137">
        <f>'804'!G90</f>
        <v>0</v>
      </c>
      <c r="D63" s="138">
        <f>'804'!G93</f>
        <v>0</v>
      </c>
      <c r="E63" s="139">
        <f>'804'!F93</f>
        <v>0</v>
      </c>
    </row>
    <row r="64" spans="1:5" ht="12.75">
      <c r="A64" s="135">
        <v>222</v>
      </c>
      <c r="B64" s="136">
        <f>'804'!L93</f>
        <v>0</v>
      </c>
      <c r="C64" s="137">
        <f>'804'!M93</f>
        <v>0</v>
      </c>
      <c r="D64" s="138">
        <f>'804'!M95</f>
        <v>0</v>
      </c>
      <c r="E64" s="139">
        <f>'804'!L95</f>
        <v>0</v>
      </c>
    </row>
    <row r="65" spans="1:5" ht="12.75">
      <c r="A65" s="135">
        <v>1</v>
      </c>
      <c r="B65" s="136">
        <f>'801'!D6</f>
        <v>100</v>
      </c>
      <c r="C65" s="137" t="str">
        <f>'801'!E6</f>
        <v>Аббасов Рустамхон</v>
      </c>
      <c r="D65" s="138" t="str">
        <f>'803'!C6</f>
        <v>_</v>
      </c>
      <c r="E65" s="139">
        <f>'803'!B6</f>
        <v>0</v>
      </c>
    </row>
    <row r="66" spans="1:5" ht="12.75">
      <c r="A66" s="135">
        <v>3</v>
      </c>
      <c r="B66" s="136">
        <f>'801'!D14</f>
        <v>6157</v>
      </c>
      <c r="C66" s="137" t="str">
        <f>'801'!E14</f>
        <v>Удников Олег</v>
      </c>
      <c r="D66" s="138" t="str">
        <f>'803'!C10</f>
        <v>_</v>
      </c>
      <c r="E66" s="139">
        <f>'803'!B10</f>
        <v>0</v>
      </c>
    </row>
    <row r="67" spans="1:5" ht="12.75">
      <c r="A67" s="135">
        <v>4</v>
      </c>
      <c r="B67" s="136">
        <f>'801'!D18</f>
        <v>6137</v>
      </c>
      <c r="C67" s="137" t="str">
        <f>'801'!E18</f>
        <v>Водопьянов Андрей</v>
      </c>
      <c r="D67" s="138" t="str">
        <f>'803'!C12</f>
        <v>_</v>
      </c>
      <c r="E67" s="139">
        <f>'803'!B12</f>
        <v>0</v>
      </c>
    </row>
    <row r="68" spans="1:5" ht="12.75">
      <c r="A68" s="135">
        <v>5</v>
      </c>
      <c r="B68" s="136">
        <f>'801'!D22</f>
        <v>3076</v>
      </c>
      <c r="C68" s="137" t="str">
        <f>'801'!E22</f>
        <v>Игнатенко Алексей</v>
      </c>
      <c r="D68" s="138" t="str">
        <f>'803'!C14</f>
        <v>_</v>
      </c>
      <c r="E68" s="139">
        <f>'803'!B14</f>
        <v>0</v>
      </c>
    </row>
    <row r="69" spans="1:5" ht="12.75">
      <c r="A69" s="135">
        <v>6</v>
      </c>
      <c r="B69" s="136">
        <f>'801'!D26</f>
        <v>5235</v>
      </c>
      <c r="C69" s="137" t="str">
        <f>'801'!E26</f>
        <v>Петухова* Надежда</v>
      </c>
      <c r="D69" s="138" t="str">
        <f>'803'!C16</f>
        <v>_</v>
      </c>
      <c r="E69" s="139">
        <f>'803'!B16</f>
        <v>0</v>
      </c>
    </row>
    <row r="70" spans="1:5" ht="12.75">
      <c r="A70" s="135">
        <v>7</v>
      </c>
      <c r="B70" s="136">
        <f>'801'!D30</f>
        <v>359</v>
      </c>
      <c r="C70" s="137" t="str">
        <f>'801'!E30</f>
        <v>Махмудов Рустам</v>
      </c>
      <c r="D70" s="138" t="str">
        <f>'803'!C18</f>
        <v>_</v>
      </c>
      <c r="E70" s="139">
        <f>'803'!B18</f>
        <v>0</v>
      </c>
    </row>
    <row r="71" spans="1:5" ht="12.75">
      <c r="A71" s="135">
        <v>8</v>
      </c>
      <c r="B71" s="136">
        <f>'801'!D34</f>
        <v>3536</v>
      </c>
      <c r="C71" s="137" t="str">
        <f>'801'!E34</f>
        <v>Ахметзянов Фауль</v>
      </c>
      <c r="D71" s="138" t="str">
        <f>'803'!C20</f>
        <v>_</v>
      </c>
      <c r="E71" s="139">
        <f>'803'!B20</f>
        <v>0</v>
      </c>
    </row>
    <row r="72" spans="1:5" ht="12.75">
      <c r="A72" s="135">
        <v>9</v>
      </c>
      <c r="B72" s="136">
        <f>'801'!D38</f>
        <v>521</v>
      </c>
      <c r="C72" s="137" t="str">
        <f>'801'!E38</f>
        <v>Аюпов Радик</v>
      </c>
      <c r="D72" s="138" t="str">
        <f>'803'!C22</f>
        <v>_</v>
      </c>
      <c r="E72" s="139">
        <f>'803'!B22</f>
        <v>0</v>
      </c>
    </row>
    <row r="73" spans="1:5" ht="12.75">
      <c r="A73" s="135">
        <v>11</v>
      </c>
      <c r="B73" s="136">
        <f>'801'!D46</f>
        <v>3110</v>
      </c>
      <c r="C73" s="137" t="str">
        <f>'801'!E46</f>
        <v>Искарова* Фануза</v>
      </c>
      <c r="D73" s="138" t="str">
        <f>'803'!C26</f>
        <v>_</v>
      </c>
      <c r="E73" s="139">
        <f>'803'!B26</f>
        <v>0</v>
      </c>
    </row>
    <row r="74" spans="1:5" ht="12.75">
      <c r="A74" s="135">
        <v>13</v>
      </c>
      <c r="B74" s="136">
        <f>'801'!D54</f>
        <v>3998</v>
      </c>
      <c r="C74" s="137" t="str">
        <f>'801'!E54</f>
        <v>Тагиров Сайфулла</v>
      </c>
      <c r="D74" s="138" t="str">
        <f>'803'!C30</f>
        <v>_</v>
      </c>
      <c r="E74" s="139">
        <f>'803'!B30</f>
        <v>0</v>
      </c>
    </row>
    <row r="75" spans="1:5" ht="12.75">
      <c r="A75" s="135">
        <v>14</v>
      </c>
      <c r="B75" s="136">
        <f>'801'!D58</f>
        <v>3234</v>
      </c>
      <c r="C75" s="137" t="str">
        <f>'801'!E58</f>
        <v>Садыков Амир</v>
      </c>
      <c r="D75" s="138" t="str">
        <f>'803'!C32</f>
        <v>_</v>
      </c>
      <c r="E75" s="139">
        <f>'803'!B32</f>
        <v>0</v>
      </c>
    </row>
    <row r="76" spans="1:5" ht="12.75">
      <c r="A76" s="135">
        <v>16</v>
      </c>
      <c r="B76" s="136">
        <f>'801'!D66</f>
        <v>934</v>
      </c>
      <c r="C76" s="137" t="str">
        <f>'801'!E66</f>
        <v>Дулесов Вадим</v>
      </c>
      <c r="D76" s="138" t="str">
        <f>'803'!C36</f>
        <v>_</v>
      </c>
      <c r="E76" s="139">
        <f>'803'!B36</f>
        <v>0</v>
      </c>
    </row>
    <row r="77" spans="1:5" ht="12.75">
      <c r="A77" s="135">
        <v>17</v>
      </c>
      <c r="B77" s="136">
        <f>'802'!D7</f>
        <v>14</v>
      </c>
      <c r="C77" s="137" t="str">
        <f>'802'!E7</f>
        <v>Яковлев Денис</v>
      </c>
      <c r="D77" s="138" t="str">
        <f>'803'!C38</f>
        <v>_</v>
      </c>
      <c r="E77" s="139">
        <f>'803'!B38</f>
        <v>0</v>
      </c>
    </row>
    <row r="78" spans="1:5" ht="12.75">
      <c r="A78" s="135">
        <v>19</v>
      </c>
      <c r="B78" s="136">
        <f>'802'!D15</f>
        <v>6096</v>
      </c>
      <c r="C78" s="137" t="str">
        <f>'802'!E15</f>
        <v>Небера Максим</v>
      </c>
      <c r="D78" s="138" t="str">
        <f>'803'!C42</f>
        <v>_</v>
      </c>
      <c r="E78" s="139">
        <f>'803'!B42</f>
        <v>0</v>
      </c>
    </row>
    <row r="79" spans="1:5" ht="12.75">
      <c r="A79" s="135">
        <v>20</v>
      </c>
      <c r="B79" s="136">
        <f>'802'!D19</f>
        <v>2288</v>
      </c>
      <c r="C79" s="137" t="str">
        <f>'802'!E19</f>
        <v>Тодрамович Александр</v>
      </c>
      <c r="D79" s="138" t="str">
        <f>'803'!C44</f>
        <v>_</v>
      </c>
      <c r="E79" s="139">
        <f>'803'!B44</f>
        <v>0</v>
      </c>
    </row>
    <row r="80" spans="1:5" ht="12.75">
      <c r="A80" s="135">
        <v>21</v>
      </c>
      <c r="B80" s="136">
        <f>'802'!D23</f>
        <v>2452</v>
      </c>
      <c r="C80" s="137" t="str">
        <f>'802'!E23</f>
        <v>Хабиров Марс</v>
      </c>
      <c r="D80" s="138" t="str">
        <f>'803'!C46</f>
        <v>_</v>
      </c>
      <c r="E80" s="139">
        <f>'803'!B46</f>
        <v>0</v>
      </c>
    </row>
    <row r="81" spans="1:5" ht="12.75">
      <c r="A81" s="135">
        <v>22</v>
      </c>
      <c r="B81" s="136">
        <f>'802'!D27</f>
        <v>3916</v>
      </c>
      <c r="C81" s="137" t="str">
        <f>'802'!E27</f>
        <v>Апсатарова* Наталья</v>
      </c>
      <c r="D81" s="138" t="str">
        <f>'803'!C48</f>
        <v>_</v>
      </c>
      <c r="E81" s="139">
        <f>'803'!B48</f>
        <v>0</v>
      </c>
    </row>
    <row r="82" spans="1:5" ht="12.75">
      <c r="A82" s="135">
        <v>23</v>
      </c>
      <c r="B82" s="136">
        <f>'802'!D31</f>
        <v>4921</v>
      </c>
      <c r="C82" s="137" t="str">
        <f>'802'!E31</f>
        <v>Хамидов Мауль</v>
      </c>
      <c r="D82" s="138" t="str">
        <f>'803'!C50</f>
        <v>_</v>
      </c>
      <c r="E82" s="139">
        <f>'803'!B50</f>
        <v>0</v>
      </c>
    </row>
    <row r="83" spans="1:5" ht="12.75">
      <c r="A83" s="135">
        <v>24</v>
      </c>
      <c r="B83" s="136">
        <f>'802'!D35</f>
        <v>44</v>
      </c>
      <c r="C83" s="137" t="str">
        <f>'802'!E35</f>
        <v>Шакуров Нафис</v>
      </c>
      <c r="D83" s="138" t="str">
        <f>'803'!C52</f>
        <v>_</v>
      </c>
      <c r="E83" s="139">
        <f>'803'!B52</f>
        <v>0</v>
      </c>
    </row>
    <row r="84" spans="1:5" ht="12.75">
      <c r="A84" s="135">
        <v>25</v>
      </c>
      <c r="B84" s="136">
        <f>'802'!D39</f>
        <v>446</v>
      </c>
      <c r="C84" s="137" t="str">
        <f>'802'!E39</f>
        <v>Рудаков Константин</v>
      </c>
      <c r="D84" s="138" t="str">
        <f>'803'!C54</f>
        <v>_</v>
      </c>
      <c r="E84" s="139">
        <f>'803'!B54</f>
        <v>0</v>
      </c>
    </row>
    <row r="85" spans="1:5" ht="12.75">
      <c r="A85" s="135">
        <v>26</v>
      </c>
      <c r="B85" s="136">
        <f>'802'!D43</f>
        <v>7528</v>
      </c>
      <c r="C85" s="137" t="str">
        <f>'802'!E43</f>
        <v>Камалтдинов Ирек</v>
      </c>
      <c r="D85" s="138" t="str">
        <f>'803'!C56</f>
        <v>_</v>
      </c>
      <c r="E85" s="139">
        <f>'803'!B56</f>
        <v>0</v>
      </c>
    </row>
    <row r="86" spans="1:5" ht="12.75">
      <c r="A86" s="135">
        <v>27</v>
      </c>
      <c r="B86" s="136">
        <f>'802'!D47</f>
        <v>6141</v>
      </c>
      <c r="C86" s="137" t="str">
        <f>'802'!E47</f>
        <v>Даминов Ильдус</v>
      </c>
      <c r="D86" s="138" t="str">
        <f>'803'!C58</f>
        <v>_</v>
      </c>
      <c r="E86" s="139">
        <f>'803'!B58</f>
        <v>0</v>
      </c>
    </row>
    <row r="87" spans="1:5" ht="12.75">
      <c r="A87" s="135">
        <v>28</v>
      </c>
      <c r="B87" s="136">
        <f>'802'!D51</f>
        <v>1655</v>
      </c>
      <c r="C87" s="137" t="str">
        <f>'802'!E51</f>
        <v>Барышев Сергей</v>
      </c>
      <c r="D87" s="138" t="str">
        <f>'803'!C60</f>
        <v>_</v>
      </c>
      <c r="E87" s="139">
        <f>'803'!B60</f>
        <v>0</v>
      </c>
    </row>
    <row r="88" spans="1:5" ht="12.75">
      <c r="A88" s="135">
        <v>29</v>
      </c>
      <c r="B88" s="136">
        <f>'802'!D55</f>
        <v>5031</v>
      </c>
      <c r="C88" s="137" t="str">
        <f>'802'!E55</f>
        <v>Сафаров Ревнер</v>
      </c>
      <c r="D88" s="138" t="str">
        <f>'803'!C62</f>
        <v>_</v>
      </c>
      <c r="E88" s="139">
        <f>'803'!B62</f>
        <v>0</v>
      </c>
    </row>
    <row r="89" spans="1:5" ht="12.75">
      <c r="A89" s="135">
        <v>30</v>
      </c>
      <c r="B89" s="136">
        <f>'802'!D59</f>
        <v>6603</v>
      </c>
      <c r="C89" s="137" t="str">
        <f>'802'!E59</f>
        <v>Перченко Александр</v>
      </c>
      <c r="D89" s="138" t="str">
        <f>'803'!C64</f>
        <v>_</v>
      </c>
      <c r="E89" s="139">
        <f>'803'!B64</f>
        <v>0</v>
      </c>
    </row>
    <row r="90" spans="1:5" ht="12.75">
      <c r="A90" s="135">
        <v>32</v>
      </c>
      <c r="B90" s="136">
        <f>'802'!D67</f>
        <v>293</v>
      </c>
      <c r="C90" s="137" t="str">
        <f>'802'!E67</f>
        <v>Кондратьев Игорь</v>
      </c>
      <c r="D90" s="138" t="str">
        <f>'803'!C68</f>
        <v>_</v>
      </c>
      <c r="E90" s="139">
        <f>'803'!B68</f>
        <v>0</v>
      </c>
    </row>
    <row r="91" spans="1:5" ht="12.75">
      <c r="A91" s="135">
        <v>64</v>
      </c>
      <c r="B91" s="136">
        <f>'803'!D7</f>
        <v>118</v>
      </c>
      <c r="C91" s="137" t="str">
        <f>'803'!E7</f>
        <v>Антонов Олег</v>
      </c>
      <c r="D91" s="138" t="str">
        <f>'804'!C55</f>
        <v>_</v>
      </c>
      <c r="E91" s="139">
        <f>'804'!B55</f>
        <v>0</v>
      </c>
    </row>
    <row r="92" spans="1:5" ht="12.75">
      <c r="A92" s="135">
        <v>68</v>
      </c>
      <c r="B92" s="136">
        <f>'803'!D23</f>
        <v>7635</v>
      </c>
      <c r="C92" s="137" t="str">
        <f>'803'!E23</f>
        <v>Шабалин Андрей</v>
      </c>
      <c r="D92" s="138" t="str">
        <f>'804'!C63</f>
        <v>_</v>
      </c>
      <c r="E92" s="139">
        <f>'804'!B63</f>
        <v>0</v>
      </c>
    </row>
    <row r="93" spans="1:5" ht="12.75">
      <c r="A93" s="135">
        <v>69</v>
      </c>
      <c r="B93" s="136">
        <f>'803'!D27</f>
        <v>0</v>
      </c>
      <c r="C93" s="137" t="str">
        <f>'803'!E27</f>
        <v>Горбунов Валентин</v>
      </c>
      <c r="D93" s="138" t="str">
        <f>'804'!C65</f>
        <v>_</v>
      </c>
      <c r="E93" s="139">
        <f>'804'!B65</f>
        <v>0</v>
      </c>
    </row>
    <row r="94" spans="1:5" ht="12.75">
      <c r="A94" s="135">
        <v>71</v>
      </c>
      <c r="B94" s="136">
        <f>'803'!D35</f>
        <v>6999</v>
      </c>
      <c r="C94" s="137" t="str">
        <f>'803'!E35</f>
        <v>Габдракипов Ринат</v>
      </c>
      <c r="D94" s="138" t="str">
        <f>'804'!C69</f>
        <v>_</v>
      </c>
      <c r="E94" s="139">
        <f>'804'!B69</f>
        <v>0</v>
      </c>
    </row>
    <row r="95" spans="1:5" ht="12.75">
      <c r="A95" s="135">
        <v>72</v>
      </c>
      <c r="B95" s="136">
        <f>'803'!D39</f>
        <v>5007</v>
      </c>
      <c r="C95" s="137" t="str">
        <f>'803'!E39</f>
        <v>Адельгужин Салават</v>
      </c>
      <c r="D95" s="138" t="str">
        <f>'804'!C71</f>
        <v>_</v>
      </c>
      <c r="E95" s="139">
        <f>'804'!B71</f>
        <v>0</v>
      </c>
    </row>
    <row r="96" spans="1:5" ht="12.75">
      <c r="A96" s="135">
        <v>79</v>
      </c>
      <c r="B96" s="136">
        <f>'803'!D67</f>
        <v>3200</v>
      </c>
      <c r="C96" s="137" t="str">
        <f>'803'!E67</f>
        <v>Лукьянова* Ирина</v>
      </c>
      <c r="D96" s="138" t="str">
        <f>'804'!C85</f>
        <v>_</v>
      </c>
      <c r="E96" s="139">
        <f>'804'!B85</f>
        <v>0</v>
      </c>
    </row>
    <row r="97" spans="1:5" ht="12.75">
      <c r="A97" s="135">
        <v>191</v>
      </c>
      <c r="B97" s="136">
        <f>'804'!D56</f>
        <v>0</v>
      </c>
      <c r="C97" s="137">
        <f>'804'!E56</f>
        <v>0</v>
      </c>
      <c r="D97" s="138" t="str">
        <f>'804'!M72</f>
        <v>_</v>
      </c>
      <c r="E97" s="139">
        <f>'804'!L72</f>
        <v>0</v>
      </c>
    </row>
    <row r="98" spans="1:5" ht="12.75">
      <c r="A98" s="135">
        <v>194</v>
      </c>
      <c r="B98" s="136">
        <f>'804'!D68</f>
        <v>0</v>
      </c>
      <c r="C98" s="137">
        <f>'804'!E68</f>
        <v>0</v>
      </c>
      <c r="D98" s="138" t="str">
        <f>'804'!M78</f>
        <v>_</v>
      </c>
      <c r="E98" s="139">
        <f>'804'!L78</f>
        <v>0</v>
      </c>
    </row>
    <row r="99" spans="1:5" ht="12.75">
      <c r="A99" s="135">
        <v>195</v>
      </c>
      <c r="B99" s="136">
        <f>'804'!D72</f>
        <v>0</v>
      </c>
      <c r="C99" s="137">
        <f>'804'!E72</f>
        <v>0</v>
      </c>
      <c r="D99" s="138" t="str">
        <f>'804'!M80</f>
        <v>_</v>
      </c>
      <c r="E99" s="139">
        <f>'804'!L80</f>
        <v>0</v>
      </c>
    </row>
    <row r="100" spans="1:5" ht="12.75">
      <c r="A100" s="135">
        <v>198</v>
      </c>
      <c r="B100" s="136">
        <f>'804'!D84</f>
        <v>0</v>
      </c>
      <c r="C100" s="137">
        <f>'804'!E84</f>
        <v>0</v>
      </c>
      <c r="D100" s="138" t="str">
        <f>'804'!M86</f>
        <v>_</v>
      </c>
      <c r="E100" s="139">
        <f>'804'!L86</f>
        <v>0</v>
      </c>
    </row>
    <row r="101" spans="1:5" ht="12.75">
      <c r="A101" s="135">
        <v>211</v>
      </c>
      <c r="B101" s="136">
        <f>'804'!N73</f>
        <v>0</v>
      </c>
      <c r="C101" s="137">
        <f>'804'!O73</f>
        <v>0</v>
      </c>
      <c r="D101" s="138" t="str">
        <f>'804'!C87</f>
        <v>_</v>
      </c>
      <c r="E101" s="139">
        <f>'804'!B87</f>
        <v>0</v>
      </c>
    </row>
    <row r="102" spans="1:5" ht="12.75">
      <c r="A102" s="135">
        <v>212</v>
      </c>
      <c r="B102" s="136">
        <f>'804'!N77</f>
        <v>0</v>
      </c>
      <c r="C102" s="137">
        <f>'804'!O77</f>
        <v>0</v>
      </c>
      <c r="D102" s="138" t="str">
        <f>'804'!C89</f>
        <v>_</v>
      </c>
      <c r="E102" s="139">
        <f>'804'!B89</f>
        <v>0</v>
      </c>
    </row>
    <row r="103" spans="1:5" ht="12.75">
      <c r="A103" s="135">
        <v>213</v>
      </c>
      <c r="B103" s="136">
        <f>'804'!N81</f>
        <v>0</v>
      </c>
      <c r="C103" s="137">
        <f>'804'!O81</f>
        <v>0</v>
      </c>
      <c r="D103" s="138" t="str">
        <f>'804'!C91</f>
        <v>_</v>
      </c>
      <c r="E103" s="139">
        <f>'804'!B91</f>
        <v>0</v>
      </c>
    </row>
    <row r="104" spans="1:5" ht="12.75">
      <c r="A104" s="135">
        <v>214</v>
      </c>
      <c r="B104" s="136">
        <f>'804'!N85</f>
        <v>0</v>
      </c>
      <c r="C104" s="137">
        <f>'804'!O85</f>
        <v>0</v>
      </c>
      <c r="D104" s="138" t="str">
        <f>'804'!C93</f>
        <v>_</v>
      </c>
      <c r="E104" s="139">
        <f>'804'!B93</f>
        <v>0</v>
      </c>
    </row>
    <row r="105" spans="1:5" ht="12.75">
      <c r="A105" s="135">
        <v>175</v>
      </c>
      <c r="B105" s="136">
        <f>'804'!P27</f>
        <v>0</v>
      </c>
      <c r="C105" s="137">
        <f>'804'!Q27</f>
        <v>0</v>
      </c>
      <c r="D105" s="138" t="str">
        <f>'804'!M33</f>
        <v>Габдракипов Ринат</v>
      </c>
      <c r="E105" s="139">
        <f>'804'!L33</f>
        <v>6999</v>
      </c>
    </row>
    <row r="106" spans="1:5" ht="12.75">
      <c r="A106" s="135">
        <v>178</v>
      </c>
      <c r="B106" s="136">
        <f>'804'!N34</f>
        <v>0</v>
      </c>
      <c r="C106" s="137">
        <f>'804'!O34</f>
        <v>0</v>
      </c>
      <c r="D106" s="138" t="str">
        <f>'804'!O36</f>
        <v>Габдракипов Ринат</v>
      </c>
      <c r="E106" s="139">
        <f>'804'!N36</f>
        <v>6999</v>
      </c>
    </row>
    <row r="107" spans="1:5" ht="12.75">
      <c r="A107" s="135">
        <v>166</v>
      </c>
      <c r="B107" s="136">
        <f>'804'!D51</f>
        <v>0</v>
      </c>
      <c r="C107" s="137">
        <f>'804'!E51</f>
        <v>0</v>
      </c>
      <c r="D107" s="138" t="str">
        <f>'804'!M51</f>
        <v>Лукьянова* Ирина</v>
      </c>
      <c r="E107" s="139">
        <f>'804'!L51</f>
        <v>3200</v>
      </c>
    </row>
    <row r="108" spans="1:5" ht="12.75">
      <c r="A108" s="135">
        <v>182</v>
      </c>
      <c r="B108" s="136">
        <f>'804'!N50</f>
        <v>0</v>
      </c>
      <c r="C108" s="137">
        <f>'804'!O50</f>
        <v>0</v>
      </c>
      <c r="D108" s="138" t="str">
        <f>'804'!I57</f>
        <v>Лукьянова* Ирина</v>
      </c>
      <c r="E108" s="139">
        <f>'804'!H57</f>
        <v>3200</v>
      </c>
    </row>
    <row r="109" spans="1:5" ht="12.75">
      <c r="A109" s="135">
        <v>188</v>
      </c>
      <c r="B109" s="136">
        <f>'804'!J56</f>
        <v>0</v>
      </c>
      <c r="C109" s="137">
        <f>'804'!K56</f>
        <v>0</v>
      </c>
      <c r="D109" s="138" t="str">
        <f>'804'!Q58</f>
        <v>Лукьянова* Ирина</v>
      </c>
      <c r="E109" s="139">
        <f>'804'!P58</f>
        <v>3200</v>
      </c>
    </row>
    <row r="110" spans="1:5" ht="12.75">
      <c r="A110" s="135">
        <v>180</v>
      </c>
      <c r="B110" s="136">
        <f>'804'!N42</f>
        <v>0</v>
      </c>
      <c r="C110" s="137">
        <f>'804'!O42</f>
        <v>0</v>
      </c>
      <c r="D110" s="138" t="str">
        <f>'804'!I53</f>
        <v>Шабалин Андрей</v>
      </c>
      <c r="E110" s="139">
        <f>'804'!H53</f>
        <v>7635</v>
      </c>
    </row>
    <row r="111" spans="1:5" ht="12.75">
      <c r="A111" s="135">
        <v>187</v>
      </c>
      <c r="B111" s="136">
        <f>'804'!J52</f>
        <v>0</v>
      </c>
      <c r="C111" s="137">
        <f>'804'!K52</f>
        <v>0</v>
      </c>
      <c r="D111" s="138" t="str">
        <f>'804'!Q56</f>
        <v>Шабалин Андрей</v>
      </c>
      <c r="E111" s="139">
        <f>'804'!P56</f>
        <v>7635</v>
      </c>
    </row>
    <row r="112" spans="1:5" ht="12.75">
      <c r="A112" s="135">
        <v>33</v>
      </c>
      <c r="B112" s="136">
        <f>'801'!F8</f>
        <v>100</v>
      </c>
      <c r="C112" s="137" t="str">
        <f>'801'!G8</f>
        <v>Аббасов Рустамхон</v>
      </c>
      <c r="D112" s="138" t="str">
        <f>'803'!E69</f>
        <v>Демьянов Виктор</v>
      </c>
      <c r="E112" s="139">
        <f>'803'!D69</f>
        <v>223</v>
      </c>
    </row>
    <row r="113" spans="1:5" ht="12.75">
      <c r="A113" s="135">
        <v>61</v>
      </c>
      <c r="B113" s="136">
        <f>'801'!L36</f>
        <v>100</v>
      </c>
      <c r="C113" s="137" t="str">
        <f>'801'!M36</f>
        <v>Аббасов Рустамхон</v>
      </c>
      <c r="D113" s="138" t="str">
        <f>'803'!Q8</f>
        <v>Кемеж Вадим</v>
      </c>
      <c r="E113" s="139">
        <f>'803'!P8</f>
        <v>3949</v>
      </c>
    </row>
    <row r="114" spans="1:5" ht="12.75">
      <c r="A114" s="135">
        <v>63</v>
      </c>
      <c r="B114" s="136">
        <f>'801'!J68</f>
        <v>100</v>
      </c>
      <c r="C114" s="137" t="str">
        <f>'801'!K68</f>
        <v>Аббасов Рустамхон</v>
      </c>
      <c r="D114" s="138" t="str">
        <f>'802'!K9</f>
        <v>Матиос Василий</v>
      </c>
      <c r="E114" s="139">
        <f>'802'!J9</f>
        <v>3349</v>
      </c>
    </row>
    <row r="115" spans="1:5" ht="12.75">
      <c r="A115" s="135">
        <v>57</v>
      </c>
      <c r="B115" s="136">
        <f>'801'!J20</f>
        <v>100</v>
      </c>
      <c r="C115" s="137" t="str">
        <f>'801'!K20</f>
        <v>Аббасов Рустамхон</v>
      </c>
      <c r="D115" s="138" t="str">
        <f>'803'!M68</f>
        <v>Махмудов Рустам</v>
      </c>
      <c r="E115" s="139">
        <f>'803'!L68</f>
        <v>359</v>
      </c>
    </row>
    <row r="116" spans="1:5" ht="12.75">
      <c r="A116" s="135">
        <v>49</v>
      </c>
      <c r="B116" s="136">
        <f>'801'!H12</f>
        <v>100</v>
      </c>
      <c r="C116" s="137" t="str">
        <f>'801'!I12</f>
        <v>Аббасов Рустамхон</v>
      </c>
      <c r="D116" s="138" t="str">
        <f>'803'!I6</f>
        <v>Удников Олег</v>
      </c>
      <c r="E116" s="139">
        <f>'803'!H6</f>
        <v>6157</v>
      </c>
    </row>
    <row r="117" spans="1:5" ht="12.75">
      <c r="A117" s="135">
        <v>173</v>
      </c>
      <c r="B117" s="136">
        <f>'804'!H36</f>
        <v>5007</v>
      </c>
      <c r="C117" s="137" t="str">
        <f>'804'!I36</f>
        <v>Адельгужин Салават</v>
      </c>
      <c r="D117" s="138" t="str">
        <f>'804'!I39</f>
        <v>Апсатарова* Наталья</v>
      </c>
      <c r="E117" s="139">
        <f>'804'!H39</f>
        <v>3916</v>
      </c>
    </row>
    <row r="118" spans="1:5" ht="12.75">
      <c r="A118" s="135">
        <v>172</v>
      </c>
      <c r="B118" s="136">
        <f>'804'!H45</f>
        <v>5007</v>
      </c>
      <c r="C118" s="137" t="str">
        <f>'804'!I45</f>
        <v>Адельгужин Салават</v>
      </c>
      <c r="D118" s="138" t="str">
        <f>'804'!Q24</f>
        <v>Лукьянова* Ирина</v>
      </c>
      <c r="E118" s="139">
        <f>'804'!P24</f>
        <v>3200</v>
      </c>
    </row>
    <row r="119" spans="1:5" ht="12.75">
      <c r="A119" s="135">
        <v>112</v>
      </c>
      <c r="B119" s="136">
        <f>'803'!L12</f>
        <v>118</v>
      </c>
      <c r="C119" s="137" t="str">
        <f>'803'!M12</f>
        <v>Антонов Олег</v>
      </c>
      <c r="D119" s="138" t="str">
        <f>'803'!K74</f>
        <v>Барышев Сергей</v>
      </c>
      <c r="E119" s="139">
        <f>'803'!J74</f>
        <v>1655</v>
      </c>
    </row>
    <row r="120" spans="1:5" ht="12.75">
      <c r="A120" s="135">
        <v>116</v>
      </c>
      <c r="B120" s="136">
        <f>'803'!N16</f>
        <v>118</v>
      </c>
      <c r="C120" s="137" t="str">
        <f>'803'!O16</f>
        <v>Антонов Олег</v>
      </c>
      <c r="D120" s="138" t="str">
        <f>'803'!C70</f>
        <v>Даминов Ильдус</v>
      </c>
      <c r="E120" s="139">
        <f>'803'!B70</f>
        <v>6141</v>
      </c>
    </row>
    <row r="121" spans="1:5" ht="12.75">
      <c r="A121" s="135">
        <v>96</v>
      </c>
      <c r="B121" s="136">
        <f>'803'!H10</f>
        <v>118</v>
      </c>
      <c r="C121" s="137" t="str">
        <f>'803'!I10</f>
        <v>Антонов Олег</v>
      </c>
      <c r="D121" s="138" t="str">
        <f>'804'!C6</f>
        <v>Сафаров Ревнер</v>
      </c>
      <c r="E121" s="139">
        <f>'804'!B6</f>
        <v>5031</v>
      </c>
    </row>
    <row r="122" spans="1:5" ht="12.75">
      <c r="A122" s="135">
        <v>104</v>
      </c>
      <c r="B122" s="136">
        <f>'803'!J8</f>
        <v>118</v>
      </c>
      <c r="C122" s="137" t="str">
        <f>'803'!K8</f>
        <v>Антонов Олег</v>
      </c>
      <c r="D122" s="138" t="str">
        <f>'803'!C78</f>
        <v>Удников Олег</v>
      </c>
      <c r="E122" s="139">
        <f>'803'!B78</f>
        <v>6157</v>
      </c>
    </row>
    <row r="123" spans="1:5" ht="12.75">
      <c r="A123" s="135">
        <v>80</v>
      </c>
      <c r="B123" s="136">
        <f>'803'!F8</f>
        <v>118</v>
      </c>
      <c r="C123" s="137" t="str">
        <f>'803'!G8</f>
        <v>Антонов Олег</v>
      </c>
      <c r="D123" s="138" t="str">
        <f>'804'!C22</f>
        <v>Чернышев Владимир</v>
      </c>
      <c r="E123" s="139">
        <f>'804'!B22</f>
        <v>57</v>
      </c>
    </row>
    <row r="124" spans="1:5" ht="12.75">
      <c r="A124" s="135">
        <v>168</v>
      </c>
      <c r="B124" s="136">
        <f>'804'!F33</f>
        <v>3916</v>
      </c>
      <c r="C124" s="137" t="str">
        <f>'804'!G33</f>
        <v>Апсатарова* Наталья</v>
      </c>
      <c r="D124" s="138" t="str">
        <f>'804'!O28</f>
        <v>Габдракипов Ринат</v>
      </c>
      <c r="E124" s="139">
        <f>'804'!N28</f>
        <v>6999</v>
      </c>
    </row>
    <row r="125" spans="1:5" ht="12.75">
      <c r="A125" s="135">
        <v>171</v>
      </c>
      <c r="B125" s="136">
        <f>'804'!H29</f>
        <v>3916</v>
      </c>
      <c r="C125" s="137" t="str">
        <f>'804'!I29</f>
        <v>Апсатарова* Наталья</v>
      </c>
      <c r="D125" s="138" t="str">
        <f>'804'!Q22</f>
        <v>Чернышев Владимир</v>
      </c>
      <c r="E125" s="139">
        <f>'804'!P22</f>
        <v>57</v>
      </c>
    </row>
    <row r="126" spans="1:5" ht="12.75">
      <c r="A126" s="135">
        <v>161</v>
      </c>
      <c r="B126" s="136">
        <f>'804'!D31</f>
        <v>3916</v>
      </c>
      <c r="C126" s="137" t="str">
        <f>'804'!E31</f>
        <v>Апсатарова* Наталья</v>
      </c>
      <c r="D126" s="138" t="str">
        <f>'804'!M41</f>
        <v>Шабалин Андрей</v>
      </c>
      <c r="E126" s="139">
        <f>'804'!L41</f>
        <v>7635</v>
      </c>
    </row>
    <row r="127" spans="1:5" ht="12.75">
      <c r="A127" s="135">
        <v>102</v>
      </c>
      <c r="B127" s="136">
        <f>'803'!H58</f>
        <v>3536</v>
      </c>
      <c r="C127" s="137" t="str">
        <f>'803'!I58</f>
        <v>Ахметзянов Фауль</v>
      </c>
      <c r="D127" s="138" t="str">
        <f>'804'!C18</f>
        <v>Петухова* Надежда</v>
      </c>
      <c r="E127" s="139">
        <f>'804'!B18</f>
        <v>5235</v>
      </c>
    </row>
    <row r="128" spans="1:5" ht="12.75">
      <c r="A128" s="135">
        <v>146</v>
      </c>
      <c r="B128" s="136">
        <f>'804'!J7</f>
        <v>3536</v>
      </c>
      <c r="C128" s="137" t="str">
        <f>'804'!K7</f>
        <v>Ахметзянов Фауль</v>
      </c>
      <c r="D128" s="138" t="str">
        <f>'804'!K9</f>
        <v>Удников Олег</v>
      </c>
      <c r="E128" s="139">
        <f>'804'!J9</f>
        <v>6157</v>
      </c>
    </row>
    <row r="129" spans="1:5" ht="12.75">
      <c r="A129" s="135">
        <v>133</v>
      </c>
      <c r="B129" s="136">
        <f>'803'!N77</f>
        <v>521</v>
      </c>
      <c r="C129" s="137" t="str">
        <f>'803'!O77</f>
        <v>Аюпов Радик</v>
      </c>
      <c r="D129" s="138" t="str">
        <f>'803'!O80</f>
        <v>Горбунов Валентин</v>
      </c>
      <c r="E129" s="139">
        <f>'803'!N80</f>
        <v>0</v>
      </c>
    </row>
    <row r="130" spans="1:5" ht="12.75">
      <c r="A130" s="135">
        <v>101</v>
      </c>
      <c r="B130" s="136">
        <f>'803'!H50</f>
        <v>521</v>
      </c>
      <c r="C130" s="137" t="str">
        <f>'803'!I50</f>
        <v>Аюпов Радик</v>
      </c>
      <c r="D130" s="138" t="str">
        <f>'804'!C16</f>
        <v>Искарова* Фануза</v>
      </c>
      <c r="E130" s="139">
        <f>'804'!B16</f>
        <v>3110</v>
      </c>
    </row>
    <row r="131" spans="1:5" ht="12.75">
      <c r="A131" s="135">
        <v>132</v>
      </c>
      <c r="B131" s="136">
        <f>'803'!L79</f>
        <v>521</v>
      </c>
      <c r="C131" s="137" t="str">
        <f>'803'!M79</f>
        <v>Аюпов Радик</v>
      </c>
      <c r="D131" s="138" t="str">
        <f>'803'!Q76</f>
        <v>Перченко Александр</v>
      </c>
      <c r="E131" s="139">
        <f>'803'!P76</f>
        <v>6603</v>
      </c>
    </row>
    <row r="132" spans="1:5" ht="12.75">
      <c r="A132" s="135">
        <v>109</v>
      </c>
      <c r="B132" s="136">
        <f>'803'!J48</f>
        <v>521</v>
      </c>
      <c r="C132" s="137" t="str">
        <f>'803'!K48</f>
        <v>Аюпов Радик</v>
      </c>
      <c r="D132" s="138" t="str">
        <f>'803'!C88</f>
        <v>Хабиров Марс</v>
      </c>
      <c r="E132" s="139">
        <f>'803'!B88</f>
        <v>2452</v>
      </c>
    </row>
    <row r="133" spans="1:5" ht="12.75">
      <c r="A133" s="135">
        <v>105</v>
      </c>
      <c r="B133" s="136">
        <f>'803'!J16</f>
        <v>1655</v>
      </c>
      <c r="C133" s="137" t="str">
        <f>'803'!K16</f>
        <v>Барышев Сергей</v>
      </c>
      <c r="D133" s="138" t="str">
        <f>'803'!C80</f>
        <v>Игнатенко Алексей</v>
      </c>
      <c r="E133" s="139">
        <f>'803'!B80</f>
        <v>3076</v>
      </c>
    </row>
    <row r="134" spans="1:5" ht="12.75">
      <c r="A134" s="135">
        <v>97</v>
      </c>
      <c r="B134" s="136">
        <f>'803'!H18</f>
        <v>1655</v>
      </c>
      <c r="C134" s="137" t="str">
        <f>'803'!I18</f>
        <v>Барышев Сергей</v>
      </c>
      <c r="D134" s="138" t="str">
        <f>'804'!C8</f>
        <v>Камалтдинов Ирек</v>
      </c>
      <c r="E134" s="139">
        <f>'804'!B8</f>
        <v>7528</v>
      </c>
    </row>
    <row r="135" spans="1:5" ht="12.75">
      <c r="A135" s="135">
        <v>134</v>
      </c>
      <c r="B135" s="136">
        <f>'803'!R75</f>
        <v>1655</v>
      </c>
      <c r="C135" s="137" t="str">
        <f>'803'!S75</f>
        <v>Барышев Сергей</v>
      </c>
      <c r="D135" s="138" t="str">
        <f>'803'!S77</f>
        <v>Перченко Александр</v>
      </c>
      <c r="E135" s="139">
        <f>'803'!R77</f>
        <v>6603</v>
      </c>
    </row>
    <row r="136" spans="1:5" ht="12.75">
      <c r="A136" s="135">
        <v>138</v>
      </c>
      <c r="B136" s="136">
        <f>'803'!D91</f>
        <v>6137</v>
      </c>
      <c r="C136" s="137" t="str">
        <f>'803'!E91</f>
        <v>Водопьянов Андрей</v>
      </c>
      <c r="D136" s="138" t="str">
        <f>'803'!M91</f>
        <v>Ахметзянов Фауль</v>
      </c>
      <c r="E136" s="139">
        <f>'803'!L91</f>
        <v>3536</v>
      </c>
    </row>
    <row r="137" spans="1:5" ht="12.75">
      <c r="A137" s="135">
        <v>103</v>
      </c>
      <c r="B137" s="136">
        <f>'803'!H66</f>
        <v>6137</v>
      </c>
      <c r="C137" s="137" t="str">
        <f>'803'!I66</f>
        <v>Водопьянов Андрей</v>
      </c>
      <c r="D137" s="138" t="str">
        <f>'804'!C20</f>
        <v>Демьянов Виктор</v>
      </c>
      <c r="E137" s="139">
        <f>'804'!B20</f>
        <v>223</v>
      </c>
    </row>
    <row r="138" spans="1:5" ht="12.75">
      <c r="A138" s="135">
        <v>85</v>
      </c>
      <c r="B138" s="136">
        <f>'803'!F28</f>
        <v>0</v>
      </c>
      <c r="C138" s="137" t="str">
        <f>'803'!G28</f>
        <v>Горбунов Валентин</v>
      </c>
      <c r="D138" s="138" t="str">
        <f>'804'!C32</f>
        <v>Апсатарова* Наталья</v>
      </c>
      <c r="E138" s="139">
        <f>'804'!B32</f>
        <v>3916</v>
      </c>
    </row>
    <row r="139" spans="1:5" ht="12.75">
      <c r="A139" s="135">
        <v>131</v>
      </c>
      <c r="B139" s="136">
        <f>'803'!L75</f>
        <v>0</v>
      </c>
      <c r="C139" s="137" t="str">
        <f>'803'!M75</f>
        <v>Горбунов Валентин</v>
      </c>
      <c r="D139" s="138" t="str">
        <f>'803'!Q74</f>
        <v>Барышев Сергей</v>
      </c>
      <c r="E139" s="139">
        <f>'803'!P74</f>
        <v>1655</v>
      </c>
    </row>
    <row r="140" spans="1:5" ht="12.75">
      <c r="A140" s="135">
        <v>106</v>
      </c>
      <c r="B140" s="136">
        <f>'803'!J24</f>
        <v>0</v>
      </c>
      <c r="C140" s="137" t="str">
        <f>'803'!K24</f>
        <v>Горбунов Валентин</v>
      </c>
      <c r="D140" s="138" t="str">
        <f>'803'!C82</f>
        <v>Салманов Сергей</v>
      </c>
      <c r="E140" s="139">
        <f>'803'!B82</f>
        <v>3085</v>
      </c>
    </row>
    <row r="141" spans="1:5" ht="12.75">
      <c r="A141" s="135">
        <v>98</v>
      </c>
      <c r="B141" s="136">
        <f>'803'!H26</f>
        <v>0</v>
      </c>
      <c r="C141" s="137" t="str">
        <f>'803'!I26</f>
        <v>Горбунов Валентин</v>
      </c>
      <c r="D141" s="138" t="str">
        <f>'804'!C10</f>
        <v>Хамидов Мауль</v>
      </c>
      <c r="E141" s="139">
        <f>'804'!B10</f>
        <v>4921</v>
      </c>
    </row>
    <row r="142" spans="1:5" ht="12.75">
      <c r="A142" s="135">
        <v>46</v>
      </c>
      <c r="B142" s="136">
        <f>'802'!F49</f>
        <v>6141</v>
      </c>
      <c r="C142" s="137" t="str">
        <f>'802'!G49</f>
        <v>Даминов Ильдус</v>
      </c>
      <c r="D142" s="138" t="str">
        <f>'803'!E17</f>
        <v>Барышев Сергей</v>
      </c>
      <c r="E142" s="139">
        <f>'803'!D17</f>
        <v>1655</v>
      </c>
    </row>
    <row r="143" spans="1:5" ht="12.75">
      <c r="A143" s="135">
        <v>55</v>
      </c>
      <c r="B143" s="136">
        <f>'802'!H45</f>
        <v>6141</v>
      </c>
      <c r="C143" s="137" t="str">
        <f>'802'!I45</f>
        <v>Даминов Ильдус</v>
      </c>
      <c r="D143" s="138" t="str">
        <f>'803'!I54</f>
        <v>Рудаков Константин</v>
      </c>
      <c r="E143" s="139">
        <f>'803'!H54</f>
        <v>446</v>
      </c>
    </row>
    <row r="144" spans="1:5" ht="12.75">
      <c r="A144" s="135">
        <v>129</v>
      </c>
      <c r="B144" s="136">
        <f>'803'!F73</f>
        <v>6141</v>
      </c>
      <c r="C144" s="137" t="str">
        <f>'803'!G73</f>
        <v>Даминов Ильдус</v>
      </c>
      <c r="D144" s="138" t="str">
        <f>'803'!G76</f>
        <v>Рудаков Константин</v>
      </c>
      <c r="E144" s="139">
        <f>'803'!F76</f>
        <v>446</v>
      </c>
    </row>
    <row r="145" spans="1:5" ht="12.75">
      <c r="A145" s="135">
        <v>127</v>
      </c>
      <c r="B145" s="136">
        <f>'803'!D71</f>
        <v>6141</v>
      </c>
      <c r="C145" s="137" t="str">
        <f>'803'!E71</f>
        <v>Даминов Ильдус</v>
      </c>
      <c r="D145" s="138" t="str">
        <f>'803'!K70</f>
        <v>Шакуров Нафис</v>
      </c>
      <c r="E145" s="139">
        <f>'803'!J70</f>
        <v>44</v>
      </c>
    </row>
    <row r="146" spans="1:5" ht="12.75">
      <c r="A146" s="135">
        <v>2</v>
      </c>
      <c r="B146" s="136">
        <f>'801'!D10</f>
        <v>223</v>
      </c>
      <c r="C146" s="137" t="str">
        <f>'801'!E10</f>
        <v>Демьянов Виктор</v>
      </c>
      <c r="D146" s="138" t="str">
        <f>'803'!C8</f>
        <v>Антонов Олег</v>
      </c>
      <c r="E146" s="139">
        <f>'803'!B8</f>
        <v>118</v>
      </c>
    </row>
    <row r="147" spans="1:5" ht="12.75">
      <c r="A147" s="135">
        <v>152</v>
      </c>
      <c r="B147" s="136">
        <f>'804'!F17</f>
        <v>223</v>
      </c>
      <c r="C147" s="137" t="str">
        <f>'804'!G17</f>
        <v>Демьянов Виктор</v>
      </c>
      <c r="D147" s="138" t="str">
        <f>'804'!O7</f>
        <v>Искарова* Фануза</v>
      </c>
      <c r="E147" s="139">
        <f>'804'!N7</f>
        <v>3110</v>
      </c>
    </row>
    <row r="148" spans="1:5" ht="12.75">
      <c r="A148" s="135">
        <v>95</v>
      </c>
      <c r="B148" s="136">
        <f>'803'!F68</f>
        <v>223</v>
      </c>
      <c r="C148" s="137" t="str">
        <f>'803'!G68</f>
        <v>Демьянов Виктор</v>
      </c>
      <c r="D148" s="138" t="str">
        <f>'804'!C52</f>
        <v>Лукьянова* Ирина</v>
      </c>
      <c r="E148" s="139">
        <f>'804'!B52</f>
        <v>3200</v>
      </c>
    </row>
    <row r="149" spans="1:5" ht="12.75">
      <c r="A149" s="135">
        <v>150</v>
      </c>
      <c r="B149" s="136">
        <f>'804'!D19</f>
        <v>223</v>
      </c>
      <c r="C149" s="137" t="str">
        <f>'804'!E19</f>
        <v>Демьянов Виктор</v>
      </c>
      <c r="D149" s="138" t="str">
        <f>'804'!O16</f>
        <v>Петухова* Надежда</v>
      </c>
      <c r="E149" s="139">
        <f>'804'!N16</f>
        <v>5235</v>
      </c>
    </row>
    <row r="150" spans="1:5" ht="12.75">
      <c r="A150" s="135">
        <v>153</v>
      </c>
      <c r="B150" s="136">
        <f>'804'!H13</f>
        <v>223</v>
      </c>
      <c r="C150" s="137" t="str">
        <f>'804'!I13</f>
        <v>Демьянов Виктор</v>
      </c>
      <c r="D150" s="138" t="str">
        <f>'804'!I19</f>
        <v>Хамидов Мауль</v>
      </c>
      <c r="E150" s="139">
        <f>'804'!H19</f>
        <v>4921</v>
      </c>
    </row>
    <row r="151" spans="1:5" ht="12.75">
      <c r="A151" s="135">
        <v>88</v>
      </c>
      <c r="B151" s="136">
        <f>'803'!F40</f>
        <v>934</v>
      </c>
      <c r="C151" s="137" t="str">
        <f>'803'!G40</f>
        <v>Дулесов Вадим</v>
      </c>
      <c r="D151" s="138" t="str">
        <f>'804'!C38</f>
        <v>Адельгужин Салават</v>
      </c>
      <c r="E151" s="139">
        <f>'804'!B38</f>
        <v>5007</v>
      </c>
    </row>
    <row r="152" spans="1:5" ht="12.75">
      <c r="A152" s="135">
        <v>126</v>
      </c>
      <c r="B152" s="136">
        <f>'803'!R71</f>
        <v>934</v>
      </c>
      <c r="C152" s="137" t="str">
        <f>'803'!S71</f>
        <v>Дулесов Вадим</v>
      </c>
      <c r="D152" s="138" t="str">
        <f>'803'!S73</f>
        <v>Антонов Олег</v>
      </c>
      <c r="E152" s="139">
        <f>'803'!R73</f>
        <v>118</v>
      </c>
    </row>
    <row r="153" spans="1:5" ht="12.75">
      <c r="A153" s="135">
        <v>114</v>
      </c>
      <c r="B153" s="136">
        <f>'803'!L44</f>
        <v>934</v>
      </c>
      <c r="C153" s="137" t="str">
        <f>'803'!M44</f>
        <v>Дулесов Вадим</v>
      </c>
      <c r="D153" s="138" t="str">
        <f>'803'!K78</f>
        <v>Аюпов Радик</v>
      </c>
      <c r="E153" s="139">
        <f>'803'!J78</f>
        <v>521</v>
      </c>
    </row>
    <row r="154" spans="1:5" ht="12.75">
      <c r="A154" s="135">
        <v>118</v>
      </c>
      <c r="B154" s="136">
        <f>'803'!N48</f>
        <v>934</v>
      </c>
      <c r="C154" s="137" t="str">
        <f>'803'!O48</f>
        <v>Дулесов Вадим</v>
      </c>
      <c r="D154" s="138" t="str">
        <f>'803'!C74</f>
        <v>Каюмов Рафаэль</v>
      </c>
      <c r="E154" s="139">
        <f>'803'!B74</f>
        <v>279</v>
      </c>
    </row>
    <row r="155" spans="1:5" ht="12.75">
      <c r="A155" s="135">
        <v>108</v>
      </c>
      <c r="B155" s="136">
        <f>'803'!J40</f>
        <v>934</v>
      </c>
      <c r="C155" s="137" t="str">
        <f>'803'!K40</f>
        <v>Дулесов Вадим</v>
      </c>
      <c r="D155" s="138" t="str">
        <f>'803'!C86</f>
        <v>Небера Максим</v>
      </c>
      <c r="E155" s="139">
        <f>'803'!B86</f>
        <v>6096</v>
      </c>
    </row>
    <row r="156" spans="1:5" ht="12.75">
      <c r="A156" s="135">
        <v>100</v>
      </c>
      <c r="B156" s="136">
        <f>'803'!H42</f>
        <v>934</v>
      </c>
      <c r="C156" s="137" t="str">
        <f>'803'!I42</f>
        <v>Дулесов Вадим</v>
      </c>
      <c r="D156" s="138" t="str">
        <f>'804'!C14</f>
        <v>Садыков Амир</v>
      </c>
      <c r="E156" s="139">
        <f>'804'!B14</f>
        <v>3234</v>
      </c>
    </row>
    <row r="157" spans="1:5" ht="12.75">
      <c r="A157" s="135">
        <v>141</v>
      </c>
      <c r="B157" s="136">
        <f>'803'!H85</f>
        <v>3076</v>
      </c>
      <c r="C157" s="137" t="str">
        <f>'803'!I85</f>
        <v>Игнатенко Алексей</v>
      </c>
      <c r="D157" s="138" t="str">
        <f>'803'!I91</f>
        <v>Небера Максим</v>
      </c>
      <c r="E157" s="139">
        <f>'803'!H91</f>
        <v>6096</v>
      </c>
    </row>
    <row r="158" spans="1:5" ht="12.75">
      <c r="A158" s="135">
        <v>35</v>
      </c>
      <c r="B158" s="136">
        <f>'801'!F24</f>
        <v>3076</v>
      </c>
      <c r="C158" s="137" t="str">
        <f>'801'!G24</f>
        <v>Игнатенко Алексей</v>
      </c>
      <c r="D158" s="138" t="str">
        <f>'803'!E61</f>
        <v>Петухова* Надежда</v>
      </c>
      <c r="E158" s="139">
        <f>'803'!D61</f>
        <v>5235</v>
      </c>
    </row>
    <row r="159" spans="1:5" ht="12.75">
      <c r="A159" s="135">
        <v>139</v>
      </c>
      <c r="B159" s="136">
        <f>'803'!F81</f>
        <v>3076</v>
      </c>
      <c r="C159" s="137" t="str">
        <f>'803'!G81</f>
        <v>Игнатенко Алексей</v>
      </c>
      <c r="D159" s="138" t="str">
        <f>'803'!O82</f>
        <v>Тагиров Сайфулла</v>
      </c>
      <c r="E159" s="139">
        <f>'803'!N82</f>
        <v>3998</v>
      </c>
    </row>
    <row r="160" spans="1:5" ht="12.75">
      <c r="A160" s="135">
        <v>135</v>
      </c>
      <c r="B160" s="136">
        <f>'803'!D79</f>
        <v>3076</v>
      </c>
      <c r="C160" s="137" t="str">
        <f>'803'!E79</f>
        <v>Игнатенко Алексей</v>
      </c>
      <c r="D160" s="138" t="str">
        <f>'803'!M85</f>
        <v>Удников Олег</v>
      </c>
      <c r="E160" s="139">
        <f>'803'!L85</f>
        <v>6157</v>
      </c>
    </row>
    <row r="161" spans="1:5" ht="12.75">
      <c r="A161" s="135">
        <v>149</v>
      </c>
      <c r="B161" s="136">
        <f>'804'!D15</f>
        <v>3110</v>
      </c>
      <c r="C161" s="137" t="str">
        <f>'804'!E15</f>
        <v>Искарова* Фануза</v>
      </c>
      <c r="D161" s="138" t="str">
        <f>'804'!O14</f>
        <v>Садыков Амир</v>
      </c>
      <c r="E161" s="139">
        <f>'804'!N14</f>
        <v>3234</v>
      </c>
    </row>
    <row r="162" spans="1:5" ht="12.75">
      <c r="A162" s="135">
        <v>154</v>
      </c>
      <c r="B162" s="136">
        <f>'804'!P6</f>
        <v>3110</v>
      </c>
      <c r="C162" s="137" t="str">
        <f>'804'!Q6</f>
        <v>Искарова* Фануза</v>
      </c>
      <c r="D162" s="138" t="str">
        <f>'804'!Q8</f>
        <v>Сафаров Ревнер</v>
      </c>
      <c r="E162" s="139">
        <f>'804'!P8</f>
        <v>5031</v>
      </c>
    </row>
    <row r="163" spans="1:5" ht="12.75">
      <c r="A163" s="135">
        <v>37</v>
      </c>
      <c r="B163" s="136">
        <f>'801'!F40</f>
        <v>279</v>
      </c>
      <c r="C163" s="137" t="str">
        <f>'801'!G40</f>
        <v>Каюмов Рафаэль</v>
      </c>
      <c r="D163" s="138" t="str">
        <f>'803'!E53</f>
        <v>Аюпов Радик</v>
      </c>
      <c r="E163" s="139">
        <f>'803'!D53</f>
        <v>521</v>
      </c>
    </row>
    <row r="164" spans="1:5" ht="12.75">
      <c r="A164" s="135">
        <v>51</v>
      </c>
      <c r="B164" s="136">
        <f>'801'!H44</f>
        <v>279</v>
      </c>
      <c r="C164" s="137" t="str">
        <f>'801'!I44</f>
        <v>Каюмов Рафаэль</v>
      </c>
      <c r="D164" s="138" t="str">
        <f>'803'!I22</f>
        <v>Салманов Сергей</v>
      </c>
      <c r="E164" s="139">
        <f>'803'!H22</f>
        <v>3085</v>
      </c>
    </row>
    <row r="165" spans="1:5" ht="12.75">
      <c r="A165" s="135">
        <v>10</v>
      </c>
      <c r="B165" s="136">
        <f>'801'!D42</f>
        <v>279</v>
      </c>
      <c r="C165" s="137" t="str">
        <f>'801'!E42</f>
        <v>Каюмов Рафаэль</v>
      </c>
      <c r="D165" s="138" t="str">
        <f>'803'!C24</f>
        <v>Шабалин Андрей</v>
      </c>
      <c r="E165" s="139">
        <f>'803'!B24</f>
        <v>7635</v>
      </c>
    </row>
    <row r="166" spans="1:5" ht="12.75">
      <c r="A166" s="135">
        <v>130</v>
      </c>
      <c r="B166" s="136">
        <f>'803'!L71</f>
        <v>279</v>
      </c>
      <c r="C166" s="137" t="str">
        <f>'803'!M71</f>
        <v>Каюмов Рафаэль</v>
      </c>
      <c r="D166" s="138" t="str">
        <f>'803'!M73</f>
        <v>Шакуров Нафис</v>
      </c>
      <c r="E166" s="139">
        <f>'803'!L73</f>
        <v>44</v>
      </c>
    </row>
    <row r="167" spans="1:5" ht="12.75">
      <c r="A167" s="135">
        <v>15</v>
      </c>
      <c r="B167" s="136">
        <f>'801'!D62</f>
        <v>3949</v>
      </c>
      <c r="C167" s="137" t="str">
        <f>'801'!E62</f>
        <v>Кемеж Вадим</v>
      </c>
      <c r="D167" s="138" t="str">
        <f>'803'!C34</f>
        <v>Габдракипов Ринат</v>
      </c>
      <c r="E167" s="139">
        <f>'803'!B34</f>
        <v>6999</v>
      </c>
    </row>
    <row r="168" spans="1:5" ht="12.75">
      <c r="A168" s="135">
        <v>40</v>
      </c>
      <c r="B168" s="136">
        <f>'801'!F64</f>
        <v>3949</v>
      </c>
      <c r="C168" s="137" t="str">
        <f>'801'!G64</f>
        <v>Кемеж Вадим</v>
      </c>
      <c r="D168" s="138" t="str">
        <f>'803'!E41</f>
        <v>Дулесов Вадим</v>
      </c>
      <c r="E168" s="139">
        <f>'803'!D41</f>
        <v>934</v>
      </c>
    </row>
    <row r="169" spans="1:5" ht="12.75">
      <c r="A169" s="135">
        <v>58</v>
      </c>
      <c r="B169" s="136">
        <f>'801'!J52</f>
        <v>3949</v>
      </c>
      <c r="C169" s="137" t="str">
        <f>'801'!K52</f>
        <v>Кемеж Вадим</v>
      </c>
      <c r="D169" s="138" t="str">
        <f>'803'!M52</f>
        <v>Каюмов Рафаэль</v>
      </c>
      <c r="E169" s="139">
        <f>'803'!L52</f>
        <v>279</v>
      </c>
    </row>
    <row r="170" spans="1:5" ht="12.75">
      <c r="A170" s="135">
        <v>124</v>
      </c>
      <c r="B170" s="136">
        <f>'803'!R31</f>
        <v>3949</v>
      </c>
      <c r="C170" s="137" t="str">
        <f>'803'!S31</f>
        <v>Кемеж Вадим</v>
      </c>
      <c r="D170" s="138" t="str">
        <f>'803'!S36</f>
        <v>Кондратьев Игорь</v>
      </c>
      <c r="E170" s="139">
        <f>'803'!R36</f>
        <v>293</v>
      </c>
    </row>
    <row r="171" spans="1:5" ht="12.75">
      <c r="A171" s="135">
        <v>52</v>
      </c>
      <c r="B171" s="136">
        <f>'801'!H60</f>
        <v>3949</v>
      </c>
      <c r="C171" s="137" t="str">
        <f>'801'!I60</f>
        <v>Кемеж Вадим</v>
      </c>
      <c r="D171" s="138" t="str">
        <f>'803'!I30</f>
        <v>Тагиров Сайфулла</v>
      </c>
      <c r="E171" s="139">
        <f>'803'!H30</f>
        <v>3998</v>
      </c>
    </row>
    <row r="172" spans="1:5" ht="12.75">
      <c r="A172" s="135">
        <v>122</v>
      </c>
      <c r="B172" s="136">
        <f>'803'!R16</f>
        <v>3949</v>
      </c>
      <c r="C172" s="137" t="str">
        <f>'803'!S16</f>
        <v>Кемеж Вадим</v>
      </c>
      <c r="D172" s="138" t="str">
        <f>'803'!Q66</f>
        <v>Яковлев Денис</v>
      </c>
      <c r="E172" s="139">
        <f>'803'!P66</f>
        <v>14</v>
      </c>
    </row>
    <row r="173" spans="1:5" ht="12.75">
      <c r="A173" s="135">
        <v>60</v>
      </c>
      <c r="B173" s="136">
        <f>'802'!J53</f>
        <v>293</v>
      </c>
      <c r="C173" s="137" t="str">
        <f>'802'!K53</f>
        <v>Кондратьев Игорь</v>
      </c>
      <c r="D173" s="138" t="str">
        <f>'803'!M20</f>
        <v>Даминов Ильдус</v>
      </c>
      <c r="E173" s="139">
        <f>'803'!L20</f>
        <v>6141</v>
      </c>
    </row>
    <row r="174" spans="1:5" ht="12.75">
      <c r="A174" s="135">
        <v>123</v>
      </c>
      <c r="B174" s="136">
        <f>'803'!R48</f>
        <v>293</v>
      </c>
      <c r="C174" s="137" t="str">
        <f>'803'!S48</f>
        <v>Кондратьев Игорь</v>
      </c>
      <c r="D174" s="138" t="str">
        <f>'803'!Q68</f>
        <v>Махмудов Рустам</v>
      </c>
      <c r="E174" s="139">
        <f>'803'!P68</f>
        <v>359</v>
      </c>
    </row>
    <row r="175" spans="1:5" ht="12.75">
      <c r="A175" s="135">
        <v>56</v>
      </c>
      <c r="B175" s="136">
        <f>'802'!H61</f>
        <v>293</v>
      </c>
      <c r="C175" s="137" t="str">
        <f>'802'!I61</f>
        <v>Кондратьев Игорь</v>
      </c>
      <c r="D175" s="138" t="str">
        <f>'803'!I62</f>
        <v>Перченко Александр</v>
      </c>
      <c r="E175" s="139">
        <f>'803'!H62</f>
        <v>6603</v>
      </c>
    </row>
    <row r="176" spans="1:5" ht="12.75">
      <c r="A176" s="135">
        <v>48</v>
      </c>
      <c r="B176" s="136">
        <f>'802'!F65</f>
        <v>293</v>
      </c>
      <c r="C176" s="137" t="str">
        <f>'802'!G65</f>
        <v>Кондратьев Игорь</v>
      </c>
      <c r="D176" s="138" t="str">
        <f>'803'!E9</f>
        <v>Чернышев Владимир</v>
      </c>
      <c r="E176" s="139">
        <f>'803'!D9</f>
        <v>57</v>
      </c>
    </row>
    <row r="177" spans="1:5" ht="12.75">
      <c r="A177" s="135">
        <v>18</v>
      </c>
      <c r="B177" s="136">
        <f>'802'!D11</f>
        <v>3349</v>
      </c>
      <c r="C177" s="137" t="str">
        <f>'802'!E11</f>
        <v>Матиос Василий</v>
      </c>
      <c r="D177" s="138" t="str">
        <f>'803'!C40</f>
        <v>Адельгужин Салават</v>
      </c>
      <c r="E177" s="139">
        <f>'803'!B40</f>
        <v>5007</v>
      </c>
    </row>
    <row r="178" spans="1:5" ht="12.75">
      <c r="A178" s="135">
        <v>62</v>
      </c>
      <c r="B178" s="136">
        <f>'802'!L37</f>
        <v>3349</v>
      </c>
      <c r="C178" s="137" t="str">
        <f>'802'!M37</f>
        <v>Матиос Василий</v>
      </c>
      <c r="D178" s="138" t="str">
        <f>'803'!Q40</f>
        <v>Кондратьев Игорь</v>
      </c>
      <c r="E178" s="139">
        <f>'803'!P40</f>
        <v>293</v>
      </c>
    </row>
    <row r="179" spans="1:5" ht="12.75">
      <c r="A179" s="135">
        <v>53</v>
      </c>
      <c r="B179" s="136">
        <f>'802'!H13</f>
        <v>3349</v>
      </c>
      <c r="C179" s="137" t="str">
        <f>'802'!I13</f>
        <v>Матиос Василий</v>
      </c>
      <c r="D179" s="138" t="str">
        <f>'803'!I38</f>
        <v>Небера Максим</v>
      </c>
      <c r="E179" s="139">
        <f>'803'!H38</f>
        <v>6096</v>
      </c>
    </row>
    <row r="180" spans="1:5" ht="12.75">
      <c r="A180" s="135">
        <v>59</v>
      </c>
      <c r="B180" s="136">
        <f>'802'!J21</f>
        <v>3349</v>
      </c>
      <c r="C180" s="137" t="str">
        <f>'802'!K21</f>
        <v>Матиос Василий</v>
      </c>
      <c r="D180" s="138" t="str">
        <f>'803'!M36</f>
        <v>Шакуров Нафис</v>
      </c>
      <c r="E180" s="139">
        <f>'803'!L36</f>
        <v>44</v>
      </c>
    </row>
    <row r="181" spans="1:5" ht="12.75">
      <c r="A181" s="135">
        <v>41</v>
      </c>
      <c r="B181" s="136">
        <f>'802'!F9</f>
        <v>3349</v>
      </c>
      <c r="C181" s="137" t="str">
        <f>'802'!G9</f>
        <v>Матиос Василий</v>
      </c>
      <c r="D181" s="138" t="str">
        <f>'803'!E37</f>
        <v>Яковлев Денис</v>
      </c>
      <c r="E181" s="139">
        <f>'803'!D37</f>
        <v>14</v>
      </c>
    </row>
    <row r="182" spans="1:5" ht="12.75">
      <c r="A182" s="135">
        <v>36</v>
      </c>
      <c r="B182" s="136">
        <f>'801'!F32</f>
        <v>359</v>
      </c>
      <c r="C182" s="137" t="str">
        <f>'801'!G32</f>
        <v>Махмудов Рустам</v>
      </c>
      <c r="D182" s="138" t="str">
        <f>'803'!E57</f>
        <v>Ахметзянов Фауль</v>
      </c>
      <c r="E182" s="139">
        <f>'803'!D57</f>
        <v>3536</v>
      </c>
    </row>
    <row r="183" spans="1:5" ht="12.75">
      <c r="A183" s="135">
        <v>121</v>
      </c>
      <c r="B183" s="136">
        <f>'803'!P56</f>
        <v>359</v>
      </c>
      <c r="C183" s="137" t="str">
        <f>'803'!Q56</f>
        <v>Махмудов Рустам</v>
      </c>
      <c r="D183" s="138" t="str">
        <f>'803'!Q72</f>
        <v>Дулесов Вадим</v>
      </c>
      <c r="E183" s="139">
        <f>'803'!P72</f>
        <v>934</v>
      </c>
    </row>
    <row r="184" spans="1:5" ht="12.75">
      <c r="A184" s="135">
        <v>50</v>
      </c>
      <c r="B184" s="136">
        <f>'801'!H28</f>
        <v>359</v>
      </c>
      <c r="C184" s="137" t="str">
        <f>'801'!I28</f>
        <v>Махмудов Рустам</v>
      </c>
      <c r="D184" s="138" t="str">
        <f>'803'!I14</f>
        <v>Игнатенко Алексей</v>
      </c>
      <c r="E184" s="139">
        <f>'803'!H14</f>
        <v>3076</v>
      </c>
    </row>
    <row r="185" spans="1:5" ht="12.75">
      <c r="A185" s="135">
        <v>119</v>
      </c>
      <c r="B185" s="136">
        <f>'803'!N64</f>
        <v>359</v>
      </c>
      <c r="C185" s="137" t="str">
        <f>'803'!O64</f>
        <v>Махмудов Рустам</v>
      </c>
      <c r="D185" s="138" t="str">
        <f>'803'!C76</f>
        <v>Рудаков Константин</v>
      </c>
      <c r="E185" s="139">
        <f>'803'!B76</f>
        <v>446</v>
      </c>
    </row>
    <row r="186" spans="1:5" ht="12.75">
      <c r="A186" s="135">
        <v>125</v>
      </c>
      <c r="B186" s="136">
        <f>'803'!R67</f>
        <v>359</v>
      </c>
      <c r="C186" s="137" t="str">
        <f>'803'!S67</f>
        <v>Махмудов Рустам</v>
      </c>
      <c r="D186" s="138" t="str">
        <f>'803'!S69</f>
        <v>Яковлев Денис</v>
      </c>
      <c r="E186" s="139">
        <f>'803'!R69</f>
        <v>14</v>
      </c>
    </row>
    <row r="187" spans="1:5" ht="12.75">
      <c r="A187" s="135">
        <v>140</v>
      </c>
      <c r="B187" s="136">
        <f>'803'!F89</f>
        <v>6096</v>
      </c>
      <c r="C187" s="137" t="str">
        <f>'803'!G89</f>
        <v>Небера Максим</v>
      </c>
      <c r="D187" s="138" t="str">
        <f>'803'!O84</f>
        <v>Водопьянов Андрей</v>
      </c>
      <c r="E187" s="139">
        <f>'803'!N84</f>
        <v>6137</v>
      </c>
    </row>
    <row r="188" spans="1:5" ht="12.75">
      <c r="A188" s="135">
        <v>42</v>
      </c>
      <c r="B188" s="136">
        <f>'802'!F17</f>
        <v>6096</v>
      </c>
      <c r="C188" s="137" t="str">
        <f>'802'!G17</f>
        <v>Небера Максим</v>
      </c>
      <c r="D188" s="138" t="str">
        <f>'803'!E33</f>
        <v>Тодрамович Александр</v>
      </c>
      <c r="E188" s="139">
        <f>'803'!D33</f>
        <v>2288</v>
      </c>
    </row>
    <row r="189" spans="1:5" ht="12.75">
      <c r="A189" s="135">
        <v>137</v>
      </c>
      <c r="B189" s="136">
        <f>'803'!D87</f>
        <v>6096</v>
      </c>
      <c r="C189" s="137" t="str">
        <f>'803'!E87</f>
        <v>Небера Максим</v>
      </c>
      <c r="D189" s="138" t="str">
        <f>'803'!M89</f>
        <v>Хабиров Марс</v>
      </c>
      <c r="E189" s="139">
        <f>'803'!L89</f>
        <v>2452</v>
      </c>
    </row>
    <row r="190" spans="1:5" ht="12.75">
      <c r="A190" s="135">
        <v>111</v>
      </c>
      <c r="B190" s="136">
        <f>'803'!J64</f>
        <v>6603</v>
      </c>
      <c r="C190" s="137" t="str">
        <f>'803'!K64</f>
        <v>Перченко Александр</v>
      </c>
      <c r="D190" s="138" t="str">
        <f>'803'!C92</f>
        <v>Водопьянов Андрей</v>
      </c>
      <c r="E190" s="139">
        <f>'803'!B92</f>
        <v>6137</v>
      </c>
    </row>
    <row r="191" spans="1:5" ht="12.75">
      <c r="A191" s="135">
        <v>47</v>
      </c>
      <c r="B191" s="136">
        <f>'802'!F57</f>
        <v>6603</v>
      </c>
      <c r="C191" s="137" t="str">
        <f>'802'!G57</f>
        <v>Перченко Александр</v>
      </c>
      <c r="D191" s="138" t="str">
        <f>'803'!E13</f>
        <v>Сафаров Ревнер</v>
      </c>
      <c r="E191" s="139">
        <f>'803'!D13</f>
        <v>5031</v>
      </c>
    </row>
    <row r="192" spans="1:5" ht="12.75">
      <c r="A192" s="135">
        <v>158</v>
      </c>
      <c r="B192" s="136">
        <f>'804'!N18</f>
        <v>5235</v>
      </c>
      <c r="C192" s="137" t="str">
        <f>'804'!O18</f>
        <v>Петухова* Надежда</v>
      </c>
      <c r="D192" s="138" t="str">
        <f>'804'!O20</f>
        <v>Камалтдинов Ирек</v>
      </c>
      <c r="E192" s="139">
        <f>'804'!N20</f>
        <v>7528</v>
      </c>
    </row>
    <row r="193" spans="1:5" ht="12.75">
      <c r="A193" s="135">
        <v>110</v>
      </c>
      <c r="B193" s="136">
        <f>'803'!J56</f>
        <v>446</v>
      </c>
      <c r="C193" s="137" t="str">
        <f>'803'!K56</f>
        <v>Рудаков Константин</v>
      </c>
      <c r="D193" s="138" t="str">
        <f>'803'!C90</f>
        <v>Ахметзянов Фауль</v>
      </c>
      <c r="E193" s="139">
        <f>'803'!B90</f>
        <v>3536</v>
      </c>
    </row>
    <row r="194" spans="1:5" ht="12.75">
      <c r="A194" s="135">
        <v>45</v>
      </c>
      <c r="B194" s="136">
        <f>'802'!F41</f>
        <v>446</v>
      </c>
      <c r="C194" s="137" t="str">
        <f>'802'!G41</f>
        <v>Рудаков Константин</v>
      </c>
      <c r="D194" s="138" t="str">
        <f>'803'!E21</f>
        <v>Камалтдинов Ирек</v>
      </c>
      <c r="E194" s="139">
        <f>'803'!D21</f>
        <v>7528</v>
      </c>
    </row>
    <row r="195" spans="1:5" ht="12.75">
      <c r="A195" s="135">
        <v>128</v>
      </c>
      <c r="B195" s="136">
        <f>'803'!D75</f>
        <v>446</v>
      </c>
      <c r="C195" s="137" t="str">
        <f>'803'!E75</f>
        <v>Рудаков Константин</v>
      </c>
      <c r="D195" s="138" t="str">
        <f>'803'!K72</f>
        <v>Каюмов Рафаэль</v>
      </c>
      <c r="E195" s="139">
        <f>'803'!J72</f>
        <v>279</v>
      </c>
    </row>
    <row r="196" spans="1:5" ht="12.75">
      <c r="A196" s="135">
        <v>115</v>
      </c>
      <c r="B196" s="136">
        <f>'803'!L60</f>
        <v>446</v>
      </c>
      <c r="C196" s="137" t="str">
        <f>'803'!M60</f>
        <v>Рудаков Константин</v>
      </c>
      <c r="D196" s="138" t="str">
        <f>'803'!K80</f>
        <v>Перченко Александр</v>
      </c>
      <c r="E196" s="139">
        <f>'803'!J80</f>
        <v>6603</v>
      </c>
    </row>
    <row r="197" spans="1:5" ht="12.75">
      <c r="A197" s="135">
        <v>156</v>
      </c>
      <c r="B197" s="136">
        <f>'804'!P15</f>
        <v>3234</v>
      </c>
      <c r="C197" s="137" t="str">
        <f>'804'!Q15</f>
        <v>Садыков Амир</v>
      </c>
      <c r="D197" s="138" t="str">
        <f>'804'!M19</f>
        <v>Петухова* Надежда</v>
      </c>
      <c r="E197" s="139">
        <f>'804'!L19</f>
        <v>5235</v>
      </c>
    </row>
    <row r="198" spans="1:5" ht="12.75">
      <c r="A198" s="135">
        <v>157</v>
      </c>
      <c r="B198" s="136">
        <f>'804'!R13</f>
        <v>3234</v>
      </c>
      <c r="C198" s="137" t="str">
        <f>'804'!S13</f>
        <v>Садыков Амир</v>
      </c>
      <c r="D198" s="138" t="str">
        <f>'804'!S16</f>
        <v>Тодрамович Александр</v>
      </c>
      <c r="E198" s="139">
        <f>'804'!R16</f>
        <v>2288</v>
      </c>
    </row>
    <row r="199" spans="1:5" ht="12.75">
      <c r="A199" s="135">
        <v>12</v>
      </c>
      <c r="B199" s="136">
        <f>'801'!D50</f>
        <v>3085</v>
      </c>
      <c r="C199" s="137" t="str">
        <f>'801'!E50</f>
        <v>Салманов Сергей</v>
      </c>
      <c r="D199" s="138" t="str">
        <f>'803'!C28</f>
        <v>Горбунов Валентин</v>
      </c>
      <c r="E199" s="139">
        <f>'803'!B28</f>
        <v>0</v>
      </c>
    </row>
    <row r="200" spans="1:5" ht="12.75">
      <c r="A200" s="135">
        <v>38</v>
      </c>
      <c r="B200" s="136">
        <f>'801'!F48</f>
        <v>3085</v>
      </c>
      <c r="C200" s="137" t="str">
        <f>'801'!G48</f>
        <v>Салманов Сергей</v>
      </c>
      <c r="D200" s="138" t="str">
        <f>'803'!E49</f>
        <v>Искарова* Фануза</v>
      </c>
      <c r="E200" s="139">
        <f>'803'!D49</f>
        <v>3110</v>
      </c>
    </row>
    <row r="201" spans="1:5" ht="12.75">
      <c r="A201" s="135">
        <v>143</v>
      </c>
      <c r="B201" s="136">
        <f>'803'!N86</f>
        <v>3085</v>
      </c>
      <c r="C201" s="137" t="str">
        <f>'803'!O86</f>
        <v>Салманов Сергей</v>
      </c>
      <c r="D201" s="138" t="str">
        <f>'804'!I6</f>
        <v>Удников Олег</v>
      </c>
      <c r="E201" s="139">
        <f>'804'!H6</f>
        <v>6157</v>
      </c>
    </row>
    <row r="202" spans="1:5" ht="12.75">
      <c r="A202" s="135">
        <v>145</v>
      </c>
      <c r="B202" s="136">
        <f>'803'!P88</f>
        <v>3085</v>
      </c>
      <c r="C202" s="137" t="str">
        <f>'803'!Q88</f>
        <v>Салманов Сергей</v>
      </c>
      <c r="D202" s="138" t="str">
        <f>'803'!Q91</f>
        <v>Хабиров Марс</v>
      </c>
      <c r="E202" s="139">
        <f>'803'!P91</f>
        <v>2452</v>
      </c>
    </row>
    <row r="203" spans="1:5" ht="12.75">
      <c r="A203" s="135">
        <v>147</v>
      </c>
      <c r="B203" s="136">
        <f>'804'!D7</f>
        <v>5031</v>
      </c>
      <c r="C203" s="137" t="str">
        <f>'804'!E7</f>
        <v>Сафаров Ревнер</v>
      </c>
      <c r="D203" s="138" t="str">
        <f>'804'!O10</f>
        <v>Камалтдинов Ирек</v>
      </c>
      <c r="E203" s="139">
        <f>'804'!N10</f>
        <v>7528</v>
      </c>
    </row>
    <row r="204" spans="1:5" ht="12.75">
      <c r="A204" s="135">
        <v>142</v>
      </c>
      <c r="B204" s="136">
        <f>'803'!P83</f>
        <v>3998</v>
      </c>
      <c r="C204" s="137" t="str">
        <f>'803'!Q83</f>
        <v>Тагиров Сайфулла</v>
      </c>
      <c r="D204" s="138" t="str">
        <f>'803'!Q85</f>
        <v>Водопьянов Андрей</v>
      </c>
      <c r="E204" s="139">
        <f>'803'!P85</f>
        <v>6137</v>
      </c>
    </row>
    <row r="205" spans="1:5" ht="12.75">
      <c r="A205" s="135">
        <v>39</v>
      </c>
      <c r="B205" s="136">
        <f>'801'!F56</f>
        <v>3998</v>
      </c>
      <c r="C205" s="137" t="str">
        <f>'801'!G56</f>
        <v>Тагиров Сайфулла</v>
      </c>
      <c r="D205" s="138" t="str">
        <f>'803'!E45</f>
        <v>Садыков Амир</v>
      </c>
      <c r="E205" s="139">
        <f>'803'!D45</f>
        <v>3234</v>
      </c>
    </row>
    <row r="206" spans="1:5" ht="12.75">
      <c r="A206" s="135">
        <v>136</v>
      </c>
      <c r="B206" s="136">
        <f>'803'!D83</f>
        <v>3998</v>
      </c>
      <c r="C206" s="137" t="str">
        <f>'803'!E83</f>
        <v>Тагиров Сайфулла</v>
      </c>
      <c r="D206" s="138" t="str">
        <f>'803'!M87</f>
        <v>Салманов Сергей</v>
      </c>
      <c r="E206" s="139">
        <f>'803'!L87</f>
        <v>3085</v>
      </c>
    </row>
    <row r="207" spans="1:5" ht="12.75">
      <c r="A207" s="135">
        <v>155</v>
      </c>
      <c r="B207" s="136">
        <f>'804'!P11</f>
        <v>2288</v>
      </c>
      <c r="C207" s="137" t="str">
        <f>'804'!Q11</f>
        <v>Тодрамович Александр</v>
      </c>
      <c r="D207" s="138" t="str">
        <f>'804'!M17</f>
        <v>Камалтдинов Ирек</v>
      </c>
      <c r="E207" s="139">
        <f>'804'!L17</f>
        <v>7528</v>
      </c>
    </row>
    <row r="208" spans="1:5" ht="12.75">
      <c r="A208" s="135">
        <v>34</v>
      </c>
      <c r="B208" s="136">
        <f>'801'!F16</f>
        <v>6157</v>
      </c>
      <c r="C208" s="137" t="str">
        <f>'801'!G16</f>
        <v>Удников Олег</v>
      </c>
      <c r="D208" s="138" t="str">
        <f>'803'!E65</f>
        <v>Водопьянов Андрей</v>
      </c>
      <c r="E208" s="139">
        <f>'803'!D65</f>
        <v>6137</v>
      </c>
    </row>
    <row r="209" spans="1:5" ht="12.75">
      <c r="A209" s="135">
        <v>43</v>
      </c>
      <c r="B209" s="136">
        <f>'802'!F25</f>
        <v>2452</v>
      </c>
      <c r="C209" s="137" t="str">
        <f>'802'!G25</f>
        <v>Хабиров Марс</v>
      </c>
      <c r="D209" s="138" t="str">
        <f>'803'!E29</f>
        <v>Апсатарова* Наталья</v>
      </c>
      <c r="E209" s="139">
        <f>'803'!D29</f>
        <v>3916</v>
      </c>
    </row>
    <row r="210" spans="1:5" ht="12.75">
      <c r="A210" s="135">
        <v>144</v>
      </c>
      <c r="B210" s="136">
        <f>'803'!N90</f>
        <v>2452</v>
      </c>
      <c r="C210" s="137" t="str">
        <f>'803'!O90</f>
        <v>Хабиров Марс</v>
      </c>
      <c r="D210" s="138" t="str">
        <f>'804'!I8</f>
        <v>Ахметзянов Фауль</v>
      </c>
      <c r="E210" s="139">
        <f>'804'!H8</f>
        <v>3536</v>
      </c>
    </row>
    <row r="211" spans="1:5" ht="12.75">
      <c r="A211" s="135">
        <v>151</v>
      </c>
      <c r="B211" s="136">
        <f>'804'!F9</f>
        <v>4921</v>
      </c>
      <c r="C211" s="137" t="str">
        <f>'804'!G9</f>
        <v>Хамидов Мауль</v>
      </c>
      <c r="D211" s="138" t="str">
        <f>'804'!O5</f>
        <v>Сафаров Ревнер</v>
      </c>
      <c r="E211" s="139">
        <f>'804'!N5</f>
        <v>5031</v>
      </c>
    </row>
    <row r="212" spans="1:5" ht="12.75">
      <c r="A212" s="135">
        <v>148</v>
      </c>
      <c r="B212" s="136">
        <f>'804'!D11</f>
        <v>4921</v>
      </c>
      <c r="C212" s="137" t="str">
        <f>'804'!E11</f>
        <v>Хамидов Мауль</v>
      </c>
      <c r="D212" s="138" t="str">
        <f>'804'!O12</f>
        <v>Тодрамович Александр</v>
      </c>
      <c r="E212" s="139">
        <f>'804'!N12</f>
        <v>2288</v>
      </c>
    </row>
    <row r="213" spans="1:5" ht="12.75">
      <c r="A213" s="135">
        <v>84</v>
      </c>
      <c r="B213" s="136">
        <f>'803'!F24</f>
        <v>4921</v>
      </c>
      <c r="C213" s="137" t="str">
        <f>'803'!G24</f>
        <v>Хамидов Мауль</v>
      </c>
      <c r="D213" s="138" t="str">
        <f>'804'!C30</f>
        <v>Шабалин Андрей</v>
      </c>
      <c r="E213" s="139">
        <f>'804'!B30</f>
        <v>7635</v>
      </c>
    </row>
    <row r="214" spans="1:5" ht="12.75">
      <c r="A214" s="135">
        <v>31</v>
      </c>
      <c r="B214" s="136">
        <f>'802'!D63</f>
        <v>57</v>
      </c>
      <c r="C214" s="137" t="str">
        <f>'802'!E63</f>
        <v>Чернышев Владимир</v>
      </c>
      <c r="D214" s="138" t="str">
        <f>'803'!C66</f>
        <v>Лукьянова* Ирина</v>
      </c>
      <c r="E214" s="139">
        <f>'803'!B66</f>
        <v>3200</v>
      </c>
    </row>
    <row r="215" spans="1:5" ht="12.75">
      <c r="A215" s="135">
        <v>174</v>
      </c>
      <c r="B215" s="136">
        <f>'804'!R23</f>
        <v>57</v>
      </c>
      <c r="C215" s="137" t="str">
        <f>'804'!S23</f>
        <v>Чернышев Владимир</v>
      </c>
      <c r="D215" s="138" t="str">
        <f>'804'!S25</f>
        <v>Лукьянова* Ирина</v>
      </c>
      <c r="E215" s="139">
        <f>'804'!R25</f>
        <v>3200</v>
      </c>
    </row>
    <row r="216" spans="1:5" ht="12.75">
      <c r="A216" s="135">
        <v>54</v>
      </c>
      <c r="B216" s="136">
        <f>'802'!H29</f>
        <v>44</v>
      </c>
      <c r="C216" s="137" t="str">
        <f>'802'!I29</f>
        <v>Шакуров Нафис</v>
      </c>
      <c r="D216" s="138" t="str">
        <f>'803'!I46</f>
        <v>Хабиров Марс</v>
      </c>
      <c r="E216" s="139">
        <f>'803'!H46</f>
        <v>2452</v>
      </c>
    </row>
    <row r="217" spans="1:5" ht="12.75">
      <c r="A217" s="135">
        <v>44</v>
      </c>
      <c r="B217" s="136">
        <f>'802'!F33</f>
        <v>44</v>
      </c>
      <c r="C217" s="137" t="str">
        <f>'802'!G33</f>
        <v>Шакуров Нафис</v>
      </c>
      <c r="D217" s="138" t="str">
        <f>'803'!E25</f>
        <v>Хамидов Мауль</v>
      </c>
      <c r="E217" s="139">
        <f>'803'!D25</f>
        <v>4921</v>
      </c>
    </row>
    <row r="218" spans="1:5" ht="12.75">
      <c r="A218" s="135">
        <v>120</v>
      </c>
      <c r="B218" s="136">
        <f>'803'!P24</f>
        <v>14</v>
      </c>
      <c r="C218" s="137" t="str">
        <f>'803'!Q24</f>
        <v>Яковлев Денис</v>
      </c>
      <c r="D218" s="138" t="str">
        <f>'803'!Q70</f>
        <v>Антонов Олег</v>
      </c>
      <c r="E218" s="139">
        <f>'803'!P70</f>
        <v>118</v>
      </c>
    </row>
    <row r="219" spans="1:5" ht="12.75">
      <c r="A219" s="135">
        <v>87</v>
      </c>
      <c r="B219" s="136">
        <f>'803'!F36</f>
        <v>14</v>
      </c>
      <c r="C219" s="137" t="str">
        <f>'803'!G36</f>
        <v>Яковлев Денис</v>
      </c>
      <c r="D219" s="138" t="str">
        <f>'804'!C36</f>
        <v>Габдракипов Ринат</v>
      </c>
      <c r="E219" s="139">
        <f>'804'!B36</f>
        <v>6999</v>
      </c>
    </row>
    <row r="220" spans="1:5" ht="12.75">
      <c r="A220" s="135">
        <v>113</v>
      </c>
      <c r="B220" s="136">
        <f>'803'!L28</f>
        <v>14</v>
      </c>
      <c r="C220" s="137" t="str">
        <f>'803'!M28</f>
        <v>Яковлев Денис</v>
      </c>
      <c r="D220" s="138" t="str">
        <f>'803'!K76</f>
        <v>Горбунов Валентин</v>
      </c>
      <c r="E220" s="139">
        <f>'803'!J76</f>
        <v>0</v>
      </c>
    </row>
    <row r="221" spans="1:5" ht="12.75">
      <c r="A221" s="135">
        <v>107</v>
      </c>
      <c r="B221" s="136">
        <f>'803'!J32</f>
        <v>14</v>
      </c>
      <c r="C221" s="137" t="str">
        <f>'803'!K32</f>
        <v>Яковлев Денис</v>
      </c>
      <c r="D221" s="138" t="str">
        <f>'803'!C84</f>
        <v>Тагиров Сайфулла</v>
      </c>
      <c r="E221" s="139">
        <f>'803'!B84</f>
        <v>3998</v>
      </c>
    </row>
    <row r="222" spans="1:5" ht="12.75">
      <c r="A222" s="135">
        <v>99</v>
      </c>
      <c r="B222" s="136">
        <f>'803'!H34</f>
        <v>14</v>
      </c>
      <c r="C222" s="137" t="str">
        <f>'803'!I34</f>
        <v>Яковлев Денис</v>
      </c>
      <c r="D222" s="138" t="str">
        <f>'804'!C12</f>
        <v>Тодрамович Александр</v>
      </c>
      <c r="E222" s="139">
        <f>'804'!B12</f>
        <v>2288</v>
      </c>
    </row>
    <row r="223" spans="1:5" ht="12.75">
      <c r="A223" s="135">
        <v>117</v>
      </c>
      <c r="B223" s="136">
        <f>'803'!N32</f>
        <v>14</v>
      </c>
      <c r="C223" s="137" t="str">
        <f>'803'!O32</f>
        <v>Яковлев Денис</v>
      </c>
      <c r="D223" s="138" t="str">
        <f>'803'!C72</f>
        <v>Шакуров Нафис</v>
      </c>
      <c r="E223" s="139">
        <f>'803'!B72</f>
        <v>44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3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3"/>
      <c r="N1" s="13"/>
      <c r="O1" s="13"/>
      <c r="P1" s="13"/>
      <c r="Q1" s="13"/>
      <c r="R1" s="13"/>
      <c r="S1" s="13"/>
    </row>
    <row r="2" spans="1:19" s="3" customFormat="1" ht="13.5" thickBo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3"/>
      <c r="N2" s="13"/>
      <c r="O2" s="13"/>
      <c r="P2" s="13"/>
      <c r="Q2" s="13"/>
      <c r="R2" s="13"/>
      <c r="S2" s="13"/>
    </row>
    <row r="3" spans="1:30" ht="21.7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4"/>
      <c r="N3" s="13"/>
      <c r="O3" s="13"/>
      <c r="P3" s="13"/>
      <c r="Q3" s="13"/>
      <c r="R3" s="13"/>
      <c r="S3" s="1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27" t="s">
        <v>135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4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30" t="s">
        <v>16</v>
      </c>
      <c r="B5" s="30"/>
      <c r="C5" s="24" t="s">
        <v>11</v>
      </c>
      <c r="D5" s="24"/>
      <c r="E5" s="24"/>
      <c r="F5" s="31">
        <v>43836</v>
      </c>
      <c r="G5" s="31"/>
      <c r="H5" s="31"/>
      <c r="I5" s="28"/>
      <c r="J5" s="28"/>
      <c r="K5" s="29"/>
      <c r="L5" s="16"/>
      <c r="M5" s="14"/>
      <c r="N5" s="13"/>
      <c r="O5" s="13"/>
      <c r="P5" s="13"/>
      <c r="Q5" s="1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4"/>
      <c r="N6" s="13"/>
      <c r="O6" s="13"/>
      <c r="P6" s="13"/>
      <c r="Q6" s="13"/>
      <c r="R6" s="13"/>
      <c r="S6" s="1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7" t="s">
        <v>0</v>
      </c>
      <c r="B7" s="17" t="s">
        <v>8</v>
      </c>
      <c r="C7" s="20"/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9</v>
      </c>
      <c r="K7" s="9" t="s">
        <v>10</v>
      </c>
      <c r="L7" s="10" t="s">
        <v>7</v>
      </c>
      <c r="M7" s="14"/>
      <c r="N7" s="14"/>
      <c r="O7" s="15"/>
      <c r="P7" s="15"/>
      <c r="Q7" s="15"/>
      <c r="R7" s="15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34.5" customHeight="1">
      <c r="A8" s="8" t="s">
        <v>1</v>
      </c>
      <c r="B8" s="18" t="s">
        <v>17</v>
      </c>
      <c r="C8" s="21"/>
      <c r="D8" s="23" t="s">
        <v>14</v>
      </c>
      <c r="E8" s="6" t="s">
        <v>2</v>
      </c>
      <c r="F8" s="6" t="s">
        <v>2</v>
      </c>
      <c r="G8" s="6" t="s">
        <v>2</v>
      </c>
      <c r="H8" s="23" t="s">
        <v>14</v>
      </c>
      <c r="I8" s="23" t="s">
        <v>14</v>
      </c>
      <c r="J8" s="23" t="s">
        <v>14</v>
      </c>
      <c r="K8" s="23" t="s">
        <v>14</v>
      </c>
      <c r="L8" s="11" t="s">
        <v>1</v>
      </c>
      <c r="M8" s="14"/>
      <c r="N8" s="14"/>
      <c r="O8" s="15"/>
      <c r="P8" s="15"/>
      <c r="Q8" s="15"/>
      <c r="R8" s="15"/>
      <c r="S8" s="15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34.5" customHeight="1">
      <c r="A9" s="8" t="s">
        <v>2</v>
      </c>
      <c r="B9" s="18" t="s">
        <v>18</v>
      </c>
      <c r="C9" s="21"/>
      <c r="D9" s="6" t="s">
        <v>21</v>
      </c>
      <c r="E9" s="23" t="s">
        <v>14</v>
      </c>
      <c r="F9" s="6" t="s">
        <v>2</v>
      </c>
      <c r="G9" s="6" t="s">
        <v>2</v>
      </c>
      <c r="H9" s="23" t="s">
        <v>14</v>
      </c>
      <c r="I9" s="23" t="s">
        <v>14</v>
      </c>
      <c r="J9" s="23" t="s">
        <v>14</v>
      </c>
      <c r="K9" s="23" t="s">
        <v>14</v>
      </c>
      <c r="L9" s="11" t="s">
        <v>2</v>
      </c>
      <c r="M9" s="14"/>
      <c r="N9" s="14"/>
      <c r="O9" s="15"/>
      <c r="P9" s="15"/>
      <c r="Q9" s="15"/>
      <c r="R9" s="15"/>
      <c r="S9" s="15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34.5" customHeight="1">
      <c r="A10" s="8" t="s">
        <v>3</v>
      </c>
      <c r="B10" s="18" t="s">
        <v>19</v>
      </c>
      <c r="C10" s="21"/>
      <c r="D10" s="6" t="s">
        <v>21</v>
      </c>
      <c r="E10" s="6" t="s">
        <v>21</v>
      </c>
      <c r="F10" s="23" t="s">
        <v>14</v>
      </c>
      <c r="G10" s="6" t="s">
        <v>2</v>
      </c>
      <c r="H10" s="23" t="s">
        <v>14</v>
      </c>
      <c r="I10" s="23" t="s">
        <v>14</v>
      </c>
      <c r="J10" s="23" t="s">
        <v>14</v>
      </c>
      <c r="K10" s="23" t="s">
        <v>14</v>
      </c>
      <c r="L10" s="11" t="s">
        <v>3</v>
      </c>
      <c r="M10" s="14"/>
      <c r="N10" s="14"/>
      <c r="O10" s="15"/>
      <c r="P10" s="15"/>
      <c r="Q10" s="15"/>
      <c r="R10" s="15"/>
      <c r="S10" s="15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34.5" customHeight="1">
      <c r="A11" s="8" t="s">
        <v>4</v>
      </c>
      <c r="B11" s="19" t="s">
        <v>20</v>
      </c>
      <c r="C11" s="22"/>
      <c r="D11" s="6" t="s">
        <v>21</v>
      </c>
      <c r="E11" s="6" t="s">
        <v>21</v>
      </c>
      <c r="F11" s="6" t="s">
        <v>1</v>
      </c>
      <c r="G11" s="23" t="s">
        <v>14</v>
      </c>
      <c r="H11" s="23" t="s">
        <v>14</v>
      </c>
      <c r="I11" s="23" t="s">
        <v>14</v>
      </c>
      <c r="J11" s="23" t="s">
        <v>14</v>
      </c>
      <c r="K11" s="23" t="s">
        <v>14</v>
      </c>
      <c r="L11" s="11" t="s">
        <v>4</v>
      </c>
      <c r="M11" s="14"/>
      <c r="N11" s="14"/>
      <c r="O11" s="15"/>
      <c r="P11" s="15"/>
      <c r="Q11" s="15"/>
      <c r="R11" s="15"/>
      <c r="S11" s="15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12" ht="10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</sheetData>
  <sheetProtection sheet="1" formatRows="0" insertColumns="0" insertRows="0" insertHyperlinks="0" deleteColumns="0" deleteRows="0" sort="0" autoFilter="0" pivotTables="0"/>
  <mergeCells count="8">
    <mergeCell ref="C5:E5"/>
    <mergeCell ref="A1:L1"/>
    <mergeCell ref="A2:L2"/>
    <mergeCell ref="A4:L4"/>
    <mergeCell ref="I5:K5"/>
    <mergeCell ref="A5:B5"/>
    <mergeCell ref="F5:H5"/>
    <mergeCell ref="A3:L3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72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248" customWidth="1"/>
    <col min="2" max="2" width="3.75390625" style="248" customWidth="1"/>
    <col min="3" max="3" width="25.75390625" style="248" customWidth="1"/>
    <col min="4" max="4" width="3.75390625" style="248" customWidth="1"/>
    <col min="5" max="5" width="15.75390625" style="248" customWidth="1"/>
    <col min="6" max="6" width="3.75390625" style="248" customWidth="1"/>
    <col min="7" max="7" width="15.75390625" style="248" customWidth="1"/>
    <col min="8" max="8" width="3.75390625" style="248" customWidth="1"/>
    <col min="9" max="9" width="15.75390625" style="248" customWidth="1"/>
    <col min="10" max="10" width="3.75390625" style="248" customWidth="1"/>
    <col min="11" max="11" width="9.75390625" style="248" customWidth="1"/>
    <col min="12" max="12" width="3.75390625" style="248" customWidth="1"/>
    <col min="13" max="15" width="5.75390625" style="248" customWidth="1"/>
    <col min="16" max="16384" width="9.125" style="248" customWidth="1"/>
  </cols>
  <sheetData>
    <row r="1" spans="1:15" s="222" customFormat="1" ht="16.5" thickBot="1">
      <c r="A1" s="221" t="s">
        <v>140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s="222" customFormat="1" ht="13.5" thickBot="1">
      <c r="A2" s="166" t="s">
        <v>141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0.25" customHeight="1">
      <c r="A3" s="247" t="str">
        <f>'с60'!A3</f>
        <v>LXI ЧЕМПИОНАТ РЕСПУБЛИКИ БАШКОРТОСТАН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15.75" customHeight="1">
      <c r="A4" s="249">
        <f>'с60'!E5</f>
        <v>43836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12.75">
      <c r="A5" s="250">
        <v>1</v>
      </c>
      <c r="B5" s="251">
        <f>'с60'!A8</f>
        <v>446</v>
      </c>
      <c r="C5" s="252" t="str">
        <f>'с60'!B8</f>
        <v>Рудаков Константин</v>
      </c>
      <c r="D5" s="253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ht="12.75">
      <c r="A6" s="250"/>
      <c r="B6" s="255"/>
      <c r="C6" s="256">
        <v>1</v>
      </c>
      <c r="D6" s="257">
        <v>446</v>
      </c>
      <c r="E6" s="258" t="s">
        <v>32</v>
      </c>
      <c r="F6" s="259"/>
      <c r="G6" s="254"/>
      <c r="H6" s="254"/>
      <c r="I6" s="260"/>
      <c r="J6" s="260"/>
      <c r="K6" s="254"/>
      <c r="L6" s="254"/>
      <c r="M6" s="254"/>
      <c r="N6" s="254"/>
      <c r="O6" s="254"/>
    </row>
    <row r="7" spans="1:15" ht="12.75">
      <c r="A7" s="250">
        <v>16</v>
      </c>
      <c r="B7" s="251">
        <f>'с60'!A23</f>
        <v>0</v>
      </c>
      <c r="C7" s="261" t="str">
        <f>'с60'!B23</f>
        <v>_</v>
      </c>
      <c r="D7" s="262"/>
      <c r="E7" s="263"/>
      <c r="F7" s="264"/>
      <c r="G7" s="254"/>
      <c r="H7" s="254"/>
      <c r="I7" s="254"/>
      <c r="J7" s="254"/>
      <c r="K7" s="254"/>
      <c r="L7" s="254"/>
      <c r="M7" s="254"/>
      <c r="N7" s="254"/>
      <c r="O7" s="254"/>
    </row>
    <row r="8" spans="1:15" ht="12.75">
      <c r="A8" s="250"/>
      <c r="B8" s="255"/>
      <c r="C8" s="254"/>
      <c r="D8" s="255"/>
      <c r="E8" s="256">
        <v>9</v>
      </c>
      <c r="F8" s="257">
        <v>446</v>
      </c>
      <c r="G8" s="258" t="s">
        <v>32</v>
      </c>
      <c r="H8" s="259"/>
      <c r="I8" s="254"/>
      <c r="J8" s="254"/>
      <c r="K8" s="254"/>
      <c r="L8" s="254"/>
      <c r="M8" s="254"/>
      <c r="N8" s="254"/>
      <c r="O8" s="254"/>
    </row>
    <row r="9" spans="1:15" ht="12.75">
      <c r="A9" s="250">
        <v>9</v>
      </c>
      <c r="B9" s="251">
        <f>'с60'!A16</f>
        <v>342</v>
      </c>
      <c r="C9" s="252" t="str">
        <f>'с60'!B16</f>
        <v>Мазурин Викентий</v>
      </c>
      <c r="D9" s="265"/>
      <c r="E9" s="263"/>
      <c r="F9" s="266"/>
      <c r="G9" s="263"/>
      <c r="H9" s="264"/>
      <c r="I9" s="254"/>
      <c r="J9" s="254"/>
      <c r="K9" s="254"/>
      <c r="L9" s="254"/>
      <c r="M9" s="254"/>
      <c r="N9" s="254"/>
      <c r="O9" s="254"/>
    </row>
    <row r="10" spans="1:15" ht="12.75">
      <c r="A10" s="250"/>
      <c r="B10" s="255"/>
      <c r="C10" s="256">
        <v>2</v>
      </c>
      <c r="D10" s="257">
        <v>342</v>
      </c>
      <c r="E10" s="267" t="s">
        <v>147</v>
      </c>
      <c r="F10" s="268"/>
      <c r="G10" s="263"/>
      <c r="H10" s="264"/>
      <c r="I10" s="254"/>
      <c r="J10" s="254"/>
      <c r="K10" s="254"/>
      <c r="L10" s="254"/>
      <c r="M10" s="254"/>
      <c r="N10" s="254"/>
      <c r="O10" s="254"/>
    </row>
    <row r="11" spans="1:15" ht="12.75">
      <c r="A11" s="250">
        <v>8</v>
      </c>
      <c r="B11" s="251">
        <f>'с60'!A15</f>
        <v>5031</v>
      </c>
      <c r="C11" s="261" t="str">
        <f>'с60'!B15</f>
        <v>Сафаров Ревнер</v>
      </c>
      <c r="D11" s="262"/>
      <c r="E11" s="254"/>
      <c r="F11" s="255"/>
      <c r="G11" s="263"/>
      <c r="H11" s="264"/>
      <c r="I11" s="254"/>
      <c r="J11" s="254"/>
      <c r="K11" s="254"/>
      <c r="L11" s="254"/>
      <c r="M11" s="269"/>
      <c r="N11" s="254"/>
      <c r="O11" s="254"/>
    </row>
    <row r="12" spans="1:15" ht="12.75">
      <c r="A12" s="250"/>
      <c r="B12" s="255"/>
      <c r="C12" s="254"/>
      <c r="D12" s="255"/>
      <c r="E12" s="254"/>
      <c r="F12" s="255"/>
      <c r="G12" s="256">
        <v>13</v>
      </c>
      <c r="H12" s="257">
        <v>446</v>
      </c>
      <c r="I12" s="258" t="s">
        <v>32</v>
      </c>
      <c r="J12" s="259"/>
      <c r="K12" s="254"/>
      <c r="L12" s="254"/>
      <c r="M12" s="269"/>
      <c r="N12" s="254"/>
      <c r="O12" s="254"/>
    </row>
    <row r="13" spans="1:15" ht="12.75">
      <c r="A13" s="250">
        <v>5</v>
      </c>
      <c r="B13" s="251">
        <f>'с60'!A12</f>
        <v>1420</v>
      </c>
      <c r="C13" s="252" t="str">
        <f>'с60'!B12</f>
        <v>Фаткулин Раис</v>
      </c>
      <c r="D13" s="265"/>
      <c r="E13" s="254"/>
      <c r="F13" s="255"/>
      <c r="G13" s="263"/>
      <c r="H13" s="266"/>
      <c r="I13" s="263"/>
      <c r="J13" s="264"/>
      <c r="K13" s="254"/>
      <c r="L13" s="254"/>
      <c r="M13" s="269"/>
      <c r="N13" s="254"/>
      <c r="O13" s="254"/>
    </row>
    <row r="14" spans="1:15" ht="12.75">
      <c r="A14" s="250"/>
      <c r="B14" s="255"/>
      <c r="C14" s="256">
        <v>3</v>
      </c>
      <c r="D14" s="257">
        <v>1420</v>
      </c>
      <c r="E14" s="270" t="s">
        <v>144</v>
      </c>
      <c r="F14" s="271"/>
      <c r="G14" s="263"/>
      <c r="H14" s="272"/>
      <c r="I14" s="263"/>
      <c r="J14" s="264"/>
      <c r="K14" s="253"/>
      <c r="L14" s="254"/>
      <c r="M14" s="269"/>
      <c r="N14" s="254"/>
      <c r="O14" s="254"/>
    </row>
    <row r="15" spans="1:15" ht="12.75">
      <c r="A15" s="250">
        <v>12</v>
      </c>
      <c r="B15" s="251">
        <f>'с60'!A19</f>
        <v>7528</v>
      </c>
      <c r="C15" s="261" t="str">
        <f>'с60'!B19</f>
        <v>Камалтдинов Ирек</v>
      </c>
      <c r="D15" s="262"/>
      <c r="E15" s="263"/>
      <c r="F15" s="271"/>
      <c r="G15" s="263"/>
      <c r="H15" s="272"/>
      <c r="I15" s="263"/>
      <c r="J15" s="264"/>
      <c r="K15" s="254"/>
      <c r="L15" s="254"/>
      <c r="M15" s="269"/>
      <c r="N15" s="254"/>
      <c r="O15" s="254"/>
    </row>
    <row r="16" spans="1:15" ht="12.75">
      <c r="A16" s="250"/>
      <c r="B16" s="255"/>
      <c r="C16" s="254"/>
      <c r="D16" s="255"/>
      <c r="E16" s="256">
        <v>10</v>
      </c>
      <c r="F16" s="257">
        <v>3536</v>
      </c>
      <c r="G16" s="267" t="s">
        <v>33</v>
      </c>
      <c r="H16" s="268"/>
      <c r="I16" s="263"/>
      <c r="J16" s="264"/>
      <c r="K16" s="254"/>
      <c r="L16" s="254"/>
      <c r="M16" s="254"/>
      <c r="N16" s="254"/>
      <c r="O16" s="254"/>
    </row>
    <row r="17" spans="1:15" ht="12.75">
      <c r="A17" s="250">
        <v>13</v>
      </c>
      <c r="B17" s="251">
        <f>'с60'!A20</f>
        <v>223</v>
      </c>
      <c r="C17" s="252" t="str">
        <f>'с60'!B20</f>
        <v>Демьянов Виктор</v>
      </c>
      <c r="D17" s="265"/>
      <c r="E17" s="263"/>
      <c r="F17" s="266"/>
      <c r="G17" s="254"/>
      <c r="H17" s="255"/>
      <c r="I17" s="263"/>
      <c r="J17" s="264"/>
      <c r="K17" s="254"/>
      <c r="L17" s="254"/>
      <c r="M17" s="254"/>
      <c r="N17" s="254"/>
      <c r="O17" s="254"/>
    </row>
    <row r="18" spans="1:15" ht="12.75">
      <c r="A18" s="250"/>
      <c r="B18" s="255"/>
      <c r="C18" s="256">
        <v>4</v>
      </c>
      <c r="D18" s="257">
        <v>3536</v>
      </c>
      <c r="E18" s="267" t="s">
        <v>33</v>
      </c>
      <c r="F18" s="268"/>
      <c r="G18" s="254"/>
      <c r="H18" s="255"/>
      <c r="I18" s="263"/>
      <c r="J18" s="264"/>
      <c r="K18" s="254"/>
      <c r="L18" s="254"/>
      <c r="M18" s="254"/>
      <c r="N18" s="254"/>
      <c r="O18" s="254"/>
    </row>
    <row r="19" spans="1:15" ht="12.75">
      <c r="A19" s="250">
        <v>4</v>
      </c>
      <c r="B19" s="251">
        <f>'с60'!A11</f>
        <v>3536</v>
      </c>
      <c r="C19" s="261" t="str">
        <f>'с60'!B11</f>
        <v>Ахметзянов Фауль</v>
      </c>
      <c r="D19" s="262"/>
      <c r="E19" s="254"/>
      <c r="F19" s="255"/>
      <c r="G19" s="254"/>
      <c r="H19" s="255"/>
      <c r="I19" s="263"/>
      <c r="J19" s="264"/>
      <c r="K19" s="254"/>
      <c r="L19" s="254"/>
      <c r="M19" s="254"/>
      <c r="N19" s="254"/>
      <c r="O19" s="254"/>
    </row>
    <row r="20" spans="1:15" ht="12.75">
      <c r="A20" s="250"/>
      <c r="B20" s="255"/>
      <c r="C20" s="254"/>
      <c r="D20" s="255"/>
      <c r="E20" s="254"/>
      <c r="F20" s="255"/>
      <c r="G20" s="254"/>
      <c r="H20" s="255"/>
      <c r="I20" s="256">
        <v>15</v>
      </c>
      <c r="J20" s="257">
        <v>2540</v>
      </c>
      <c r="K20" s="258" t="s">
        <v>64</v>
      </c>
      <c r="L20" s="258"/>
      <c r="M20" s="258"/>
      <c r="N20" s="258"/>
      <c r="O20" s="258"/>
    </row>
    <row r="21" spans="1:15" ht="12.75">
      <c r="A21" s="250">
        <v>3</v>
      </c>
      <c r="B21" s="251">
        <f>'с60'!A10</f>
        <v>300</v>
      </c>
      <c r="C21" s="252" t="str">
        <f>'с60'!B10</f>
        <v>Коротеев Георгий</v>
      </c>
      <c r="D21" s="265"/>
      <c r="E21" s="254"/>
      <c r="F21" s="255"/>
      <c r="G21" s="254"/>
      <c r="H21" s="255"/>
      <c r="I21" s="263"/>
      <c r="J21" s="273"/>
      <c r="K21" s="264"/>
      <c r="L21" s="264"/>
      <c r="M21" s="254"/>
      <c r="N21" s="274" t="s">
        <v>65</v>
      </c>
      <c r="O21" s="274"/>
    </row>
    <row r="22" spans="1:15" ht="12.75">
      <c r="A22" s="250"/>
      <c r="B22" s="255"/>
      <c r="C22" s="256">
        <v>5</v>
      </c>
      <c r="D22" s="257">
        <v>300</v>
      </c>
      <c r="E22" s="258" t="s">
        <v>143</v>
      </c>
      <c r="F22" s="265"/>
      <c r="G22" s="254"/>
      <c r="H22" s="255"/>
      <c r="I22" s="263"/>
      <c r="J22" s="275"/>
      <c r="K22" s="264"/>
      <c r="L22" s="264"/>
      <c r="M22" s="254"/>
      <c r="N22" s="254"/>
      <c r="O22" s="254"/>
    </row>
    <row r="23" spans="1:15" ht="12.75">
      <c r="A23" s="250">
        <v>14</v>
      </c>
      <c r="B23" s="251">
        <f>'с60'!A21</f>
        <v>2474</v>
      </c>
      <c r="C23" s="261" t="str">
        <f>'с60'!B21</f>
        <v>Назаров Евгений</v>
      </c>
      <c r="D23" s="262"/>
      <c r="E23" s="263"/>
      <c r="F23" s="271"/>
      <c r="G23" s="254"/>
      <c r="H23" s="255"/>
      <c r="I23" s="263"/>
      <c r="J23" s="264"/>
      <c r="K23" s="264"/>
      <c r="L23" s="264"/>
      <c r="M23" s="254"/>
      <c r="N23" s="254"/>
      <c r="O23" s="254"/>
    </row>
    <row r="24" spans="1:15" ht="12.75">
      <c r="A24" s="250"/>
      <c r="B24" s="255"/>
      <c r="C24" s="254"/>
      <c r="D24" s="255"/>
      <c r="E24" s="256">
        <v>11</v>
      </c>
      <c r="F24" s="257">
        <v>300</v>
      </c>
      <c r="G24" s="258" t="s">
        <v>143</v>
      </c>
      <c r="H24" s="265"/>
      <c r="I24" s="263"/>
      <c r="J24" s="264"/>
      <c r="K24" s="264"/>
      <c r="L24" s="264"/>
      <c r="M24" s="254"/>
      <c r="N24" s="254"/>
      <c r="O24" s="254"/>
    </row>
    <row r="25" spans="1:15" ht="12.75">
      <c r="A25" s="250">
        <v>11</v>
      </c>
      <c r="B25" s="251">
        <f>'с60'!A18</f>
        <v>788</v>
      </c>
      <c r="C25" s="252" t="str">
        <f>'с60'!B18</f>
        <v>Нестеренко Георгий</v>
      </c>
      <c r="D25" s="265"/>
      <c r="E25" s="263"/>
      <c r="F25" s="266"/>
      <c r="G25" s="263"/>
      <c r="H25" s="271"/>
      <c r="I25" s="263"/>
      <c r="J25" s="264"/>
      <c r="K25" s="264"/>
      <c r="L25" s="264"/>
      <c r="M25" s="254"/>
      <c r="N25" s="254"/>
      <c r="O25" s="254"/>
    </row>
    <row r="26" spans="1:15" ht="12.75">
      <c r="A26" s="250"/>
      <c r="B26" s="255"/>
      <c r="C26" s="256">
        <v>6</v>
      </c>
      <c r="D26" s="257">
        <v>46</v>
      </c>
      <c r="E26" s="267" t="s">
        <v>145</v>
      </c>
      <c r="F26" s="268"/>
      <c r="G26" s="263"/>
      <c r="H26" s="271"/>
      <c r="I26" s="263"/>
      <c r="J26" s="264"/>
      <c r="K26" s="264"/>
      <c r="L26" s="264"/>
      <c r="M26" s="254"/>
      <c r="N26" s="254"/>
      <c r="O26" s="254"/>
    </row>
    <row r="27" spans="1:15" ht="12.75">
      <c r="A27" s="250">
        <v>6</v>
      </c>
      <c r="B27" s="251">
        <f>'с60'!A13</f>
        <v>46</v>
      </c>
      <c r="C27" s="261" t="str">
        <f>'с60'!B13</f>
        <v>Шайхутдинов Рамиль</v>
      </c>
      <c r="D27" s="262"/>
      <c r="E27" s="254"/>
      <c r="F27" s="255"/>
      <c r="G27" s="263"/>
      <c r="H27" s="271"/>
      <c r="I27" s="263"/>
      <c r="J27" s="264"/>
      <c r="K27" s="264"/>
      <c r="L27" s="264"/>
      <c r="M27" s="254"/>
      <c r="N27" s="254"/>
      <c r="O27" s="254"/>
    </row>
    <row r="28" spans="1:15" ht="12.75">
      <c r="A28" s="250"/>
      <c r="B28" s="255"/>
      <c r="C28" s="254"/>
      <c r="D28" s="255"/>
      <c r="E28" s="254"/>
      <c r="F28" s="255"/>
      <c r="G28" s="256">
        <v>14</v>
      </c>
      <c r="H28" s="257">
        <v>2540</v>
      </c>
      <c r="I28" s="267" t="s">
        <v>64</v>
      </c>
      <c r="J28" s="259"/>
      <c r="K28" s="264"/>
      <c r="L28" s="264"/>
      <c r="M28" s="254"/>
      <c r="N28" s="254"/>
      <c r="O28" s="254"/>
    </row>
    <row r="29" spans="1:15" ht="12.75">
      <c r="A29" s="250">
        <v>7</v>
      </c>
      <c r="B29" s="251">
        <f>'с60'!A14</f>
        <v>466</v>
      </c>
      <c r="C29" s="252" t="str">
        <f>'с60'!B14</f>
        <v>Семенов Юрий</v>
      </c>
      <c r="D29" s="265"/>
      <c r="E29" s="254"/>
      <c r="F29" s="255"/>
      <c r="G29" s="263"/>
      <c r="H29" s="273"/>
      <c r="I29" s="254"/>
      <c r="J29" s="254"/>
      <c r="K29" s="264"/>
      <c r="L29" s="264"/>
      <c r="M29" s="254"/>
      <c r="N29" s="254"/>
      <c r="O29" s="254"/>
    </row>
    <row r="30" spans="1:15" ht="12.75">
      <c r="A30" s="250"/>
      <c r="B30" s="255"/>
      <c r="C30" s="256">
        <v>7</v>
      </c>
      <c r="D30" s="257">
        <v>466</v>
      </c>
      <c r="E30" s="258" t="s">
        <v>146</v>
      </c>
      <c r="F30" s="265"/>
      <c r="G30" s="263"/>
      <c r="H30" s="276"/>
      <c r="I30" s="254"/>
      <c r="J30" s="254"/>
      <c r="K30" s="264"/>
      <c r="L30" s="264"/>
      <c r="M30" s="254"/>
      <c r="N30" s="254"/>
      <c r="O30" s="254"/>
    </row>
    <row r="31" spans="1:15" ht="12.75">
      <c r="A31" s="250">
        <v>10</v>
      </c>
      <c r="B31" s="251">
        <f>'с60'!A17</f>
        <v>2784</v>
      </c>
      <c r="C31" s="261" t="str">
        <f>'с60'!B17</f>
        <v>Толкачев Иван</v>
      </c>
      <c r="D31" s="262"/>
      <c r="E31" s="263"/>
      <c r="F31" s="271"/>
      <c r="G31" s="263"/>
      <c r="H31" s="276"/>
      <c r="I31" s="250">
        <v>-15</v>
      </c>
      <c r="J31" s="277">
        <f>IF(J20=H12,H28,IF(J20=H28,H12,0))</f>
        <v>446</v>
      </c>
      <c r="K31" s="252" t="str">
        <f>IF(K20=I12,I28,IF(K20=I28,I12,0))</f>
        <v>Рудаков Константин</v>
      </c>
      <c r="L31" s="252"/>
      <c r="M31" s="270"/>
      <c r="N31" s="270"/>
      <c r="O31" s="270"/>
    </row>
    <row r="32" spans="1:15" ht="12.75">
      <c r="A32" s="250"/>
      <c r="B32" s="255"/>
      <c r="C32" s="254"/>
      <c r="D32" s="255"/>
      <c r="E32" s="256">
        <v>12</v>
      </c>
      <c r="F32" s="257">
        <v>2540</v>
      </c>
      <c r="G32" s="267" t="s">
        <v>64</v>
      </c>
      <c r="H32" s="278"/>
      <c r="I32" s="254"/>
      <c r="J32" s="254"/>
      <c r="K32" s="264"/>
      <c r="L32" s="264"/>
      <c r="M32" s="254"/>
      <c r="N32" s="274" t="s">
        <v>66</v>
      </c>
      <c r="O32" s="274"/>
    </row>
    <row r="33" spans="1:15" ht="12.75">
      <c r="A33" s="250">
        <v>15</v>
      </c>
      <c r="B33" s="251">
        <f>'с60'!A22</f>
        <v>4610</v>
      </c>
      <c r="C33" s="252" t="str">
        <f>'с60'!B22</f>
        <v>Гайнуллин Абдулла</v>
      </c>
      <c r="D33" s="265"/>
      <c r="E33" s="263"/>
      <c r="F33" s="273"/>
      <c r="G33" s="254"/>
      <c r="H33" s="254"/>
      <c r="I33" s="254"/>
      <c r="J33" s="254"/>
      <c r="K33" s="264"/>
      <c r="L33" s="264"/>
      <c r="M33" s="254"/>
      <c r="N33" s="254"/>
      <c r="O33" s="254"/>
    </row>
    <row r="34" spans="1:15" ht="12.75">
      <c r="A34" s="250"/>
      <c r="B34" s="255"/>
      <c r="C34" s="256">
        <v>8</v>
      </c>
      <c r="D34" s="257">
        <v>2540</v>
      </c>
      <c r="E34" s="267" t="s">
        <v>64</v>
      </c>
      <c r="F34" s="278"/>
      <c r="G34" s="254"/>
      <c r="H34" s="254"/>
      <c r="I34" s="254"/>
      <c r="J34" s="254"/>
      <c r="K34" s="264"/>
      <c r="L34" s="264"/>
      <c r="M34" s="254"/>
      <c r="N34" s="254"/>
      <c r="O34" s="254"/>
    </row>
    <row r="35" spans="1:15" ht="12.75">
      <c r="A35" s="250">
        <v>2</v>
      </c>
      <c r="B35" s="251">
        <f>'с60'!A9</f>
        <v>2540</v>
      </c>
      <c r="C35" s="261" t="str">
        <f>'с60'!B9</f>
        <v>Горбунов Валентин</v>
      </c>
      <c r="D35" s="279"/>
      <c r="E35" s="254"/>
      <c r="F35" s="254"/>
      <c r="G35" s="254"/>
      <c r="H35" s="254"/>
      <c r="I35" s="254"/>
      <c r="J35" s="254"/>
      <c r="K35" s="264"/>
      <c r="L35" s="264"/>
      <c r="M35" s="254"/>
      <c r="N35" s="254"/>
      <c r="O35" s="254"/>
    </row>
    <row r="36" spans="1:15" ht="12.75">
      <c r="A36" s="250"/>
      <c r="B36" s="250"/>
      <c r="C36" s="254"/>
      <c r="D36" s="254"/>
      <c r="E36" s="254"/>
      <c r="F36" s="254"/>
      <c r="G36" s="254"/>
      <c r="H36" s="254"/>
      <c r="I36" s="254"/>
      <c r="J36" s="254"/>
      <c r="K36" s="264"/>
      <c r="L36" s="264"/>
      <c r="M36" s="254"/>
      <c r="N36" s="254"/>
      <c r="O36" s="254"/>
    </row>
    <row r="37" spans="1:15" ht="12.75">
      <c r="A37" s="250">
        <v>-1</v>
      </c>
      <c r="B37" s="277">
        <f>IF(D6=B5,B7,IF(D6=B7,B5,0))</f>
        <v>0</v>
      </c>
      <c r="C37" s="252" t="str">
        <f>IF(E6=C5,C7,IF(E6=C7,C5,0))</f>
        <v>_</v>
      </c>
      <c r="D37" s="253"/>
      <c r="E37" s="254"/>
      <c r="F37" s="254"/>
      <c r="G37" s="250">
        <v>-13</v>
      </c>
      <c r="H37" s="277">
        <f>IF(H12=F8,F16,IF(H12=F16,F8,0))</f>
        <v>3536</v>
      </c>
      <c r="I37" s="252" t="str">
        <f>IF(I12=G8,G16,IF(I12=G16,G8,0))</f>
        <v>Ахметзянов Фауль</v>
      </c>
      <c r="J37" s="253"/>
      <c r="K37" s="254"/>
      <c r="L37" s="254"/>
      <c r="M37" s="254"/>
      <c r="N37" s="254"/>
      <c r="O37" s="254"/>
    </row>
    <row r="38" spans="1:15" ht="12.75">
      <c r="A38" s="250"/>
      <c r="B38" s="250"/>
      <c r="C38" s="256">
        <v>16</v>
      </c>
      <c r="D38" s="257">
        <v>5031</v>
      </c>
      <c r="E38" s="280" t="s">
        <v>40</v>
      </c>
      <c r="F38" s="281"/>
      <c r="G38" s="254"/>
      <c r="H38" s="254"/>
      <c r="I38" s="263"/>
      <c r="J38" s="264"/>
      <c r="K38" s="254"/>
      <c r="L38" s="254"/>
      <c r="M38" s="254"/>
      <c r="N38" s="254"/>
      <c r="O38" s="254"/>
    </row>
    <row r="39" spans="1:15" ht="12.75">
      <c r="A39" s="250">
        <v>-2</v>
      </c>
      <c r="B39" s="277">
        <f>IF(D10=B9,B11,IF(D10=B11,B9,0))</f>
        <v>5031</v>
      </c>
      <c r="C39" s="261" t="str">
        <f>IF(E10=C9,C11,IF(E10=C11,C9,0))</f>
        <v>Сафаров Ревнер</v>
      </c>
      <c r="D39" s="279"/>
      <c r="E39" s="256">
        <v>20</v>
      </c>
      <c r="F39" s="257">
        <v>5031</v>
      </c>
      <c r="G39" s="280" t="s">
        <v>40</v>
      </c>
      <c r="H39" s="281"/>
      <c r="I39" s="256">
        <v>26</v>
      </c>
      <c r="J39" s="257">
        <v>46</v>
      </c>
      <c r="K39" s="280" t="s">
        <v>145</v>
      </c>
      <c r="L39" s="281"/>
      <c r="M39" s="254"/>
      <c r="N39" s="254"/>
      <c r="O39" s="254"/>
    </row>
    <row r="40" spans="1:15" ht="12.75">
      <c r="A40" s="250"/>
      <c r="B40" s="250"/>
      <c r="C40" s="250">
        <v>-12</v>
      </c>
      <c r="D40" s="277">
        <f>IF(F32=D30,D34,IF(F32=D34,D30,0))</f>
        <v>466</v>
      </c>
      <c r="E40" s="261" t="str">
        <f>IF(G32=E30,E34,IF(G32=E34,E30,0))</f>
        <v>Семенов Юрий</v>
      </c>
      <c r="F40" s="279"/>
      <c r="G40" s="263"/>
      <c r="H40" s="276"/>
      <c r="I40" s="263"/>
      <c r="J40" s="273"/>
      <c r="K40" s="263"/>
      <c r="L40" s="264"/>
      <c r="M40" s="254"/>
      <c r="N40" s="254"/>
      <c r="O40" s="254"/>
    </row>
    <row r="41" spans="1:15" ht="12.75">
      <c r="A41" s="250">
        <v>-3</v>
      </c>
      <c r="B41" s="277">
        <f>IF(D14=B13,B15,IF(D14=B15,B13,0))</f>
        <v>7528</v>
      </c>
      <c r="C41" s="252" t="str">
        <f>IF(E14=C13,C15,IF(E14=C15,C13,0))</f>
        <v>Камалтдинов Ирек</v>
      </c>
      <c r="D41" s="253"/>
      <c r="E41" s="254"/>
      <c r="F41" s="254"/>
      <c r="G41" s="256">
        <v>24</v>
      </c>
      <c r="H41" s="257">
        <v>46</v>
      </c>
      <c r="I41" s="282" t="s">
        <v>145</v>
      </c>
      <c r="J41" s="275"/>
      <c r="K41" s="263"/>
      <c r="L41" s="264"/>
      <c r="M41" s="254"/>
      <c r="N41" s="254"/>
      <c r="O41" s="254"/>
    </row>
    <row r="42" spans="1:15" ht="12.75">
      <c r="A42" s="250"/>
      <c r="B42" s="250"/>
      <c r="C42" s="256">
        <v>17</v>
      </c>
      <c r="D42" s="257">
        <v>223</v>
      </c>
      <c r="E42" s="280" t="s">
        <v>58</v>
      </c>
      <c r="F42" s="281"/>
      <c r="G42" s="263"/>
      <c r="H42" s="264"/>
      <c r="I42" s="264"/>
      <c r="J42" s="264"/>
      <c r="K42" s="263"/>
      <c r="L42" s="264"/>
      <c r="M42" s="254"/>
      <c r="N42" s="254"/>
      <c r="O42" s="254"/>
    </row>
    <row r="43" spans="1:15" ht="12.75">
      <c r="A43" s="250">
        <v>-4</v>
      </c>
      <c r="B43" s="277">
        <f>IF(D18=B17,B19,IF(D18=B19,B17,0))</f>
        <v>223</v>
      </c>
      <c r="C43" s="261" t="str">
        <f>IF(E18=C17,C19,IF(E18=C19,C17,0))</f>
        <v>Демьянов Виктор</v>
      </c>
      <c r="D43" s="279"/>
      <c r="E43" s="256">
        <v>21</v>
      </c>
      <c r="F43" s="257">
        <v>46</v>
      </c>
      <c r="G43" s="282" t="s">
        <v>145</v>
      </c>
      <c r="H43" s="281"/>
      <c r="I43" s="264"/>
      <c r="J43" s="264"/>
      <c r="K43" s="256">
        <v>28</v>
      </c>
      <c r="L43" s="257">
        <v>300</v>
      </c>
      <c r="M43" s="280" t="s">
        <v>143</v>
      </c>
      <c r="N43" s="270"/>
      <c r="O43" s="270"/>
    </row>
    <row r="44" spans="1:15" ht="12.75">
      <c r="A44" s="250"/>
      <c r="B44" s="250"/>
      <c r="C44" s="250">
        <v>-11</v>
      </c>
      <c r="D44" s="277">
        <f>IF(F24=D22,D26,IF(F24=D26,D22,0))</f>
        <v>46</v>
      </c>
      <c r="E44" s="261" t="str">
        <f>IF(G24=E22,E26,IF(G24=E26,E22,0))</f>
        <v>Шайхутдинов Рамиль</v>
      </c>
      <c r="F44" s="279"/>
      <c r="G44" s="254"/>
      <c r="H44" s="254"/>
      <c r="I44" s="264"/>
      <c r="J44" s="264"/>
      <c r="K44" s="263"/>
      <c r="L44" s="264"/>
      <c r="M44" s="254"/>
      <c r="N44" s="274" t="s">
        <v>67</v>
      </c>
      <c r="O44" s="274"/>
    </row>
    <row r="45" spans="1:15" ht="12.75">
      <c r="A45" s="250">
        <v>-5</v>
      </c>
      <c r="B45" s="277">
        <f>IF(D22=B21,B23,IF(D22=B23,B21,0))</f>
        <v>2474</v>
      </c>
      <c r="C45" s="252" t="str">
        <f>IF(E22=C21,C23,IF(E22=C23,C21,0))</f>
        <v>Назаров Евгений</v>
      </c>
      <c r="D45" s="253"/>
      <c r="E45" s="254"/>
      <c r="F45" s="254"/>
      <c r="G45" s="250">
        <v>-14</v>
      </c>
      <c r="H45" s="277">
        <f>IF(H28=F24,F32,IF(H28=F32,F24,0))</f>
        <v>300</v>
      </c>
      <c r="I45" s="252" t="str">
        <f>IF(I28=G24,G32,IF(I28=G32,G24,0))</f>
        <v>Коротеев Георгий</v>
      </c>
      <c r="J45" s="253"/>
      <c r="K45" s="263"/>
      <c r="L45" s="264"/>
      <c r="M45" s="264"/>
      <c r="N45" s="254"/>
      <c r="O45" s="254"/>
    </row>
    <row r="46" spans="1:15" ht="12.75">
      <c r="A46" s="250"/>
      <c r="B46" s="250"/>
      <c r="C46" s="256">
        <v>18</v>
      </c>
      <c r="D46" s="257">
        <v>2474</v>
      </c>
      <c r="E46" s="280" t="s">
        <v>150</v>
      </c>
      <c r="F46" s="281"/>
      <c r="G46" s="254"/>
      <c r="H46" s="254"/>
      <c r="I46" s="283"/>
      <c r="J46" s="264"/>
      <c r="K46" s="263"/>
      <c r="L46" s="264"/>
      <c r="M46" s="264"/>
      <c r="N46" s="254"/>
      <c r="O46" s="254"/>
    </row>
    <row r="47" spans="1:15" ht="12.75">
      <c r="A47" s="250">
        <v>-6</v>
      </c>
      <c r="B47" s="277">
        <f>IF(D26=B25,B27,IF(D26=B27,B25,0))</f>
        <v>788</v>
      </c>
      <c r="C47" s="261" t="str">
        <f>IF(E26=C25,C27,IF(E26=C27,C25,0))</f>
        <v>Нестеренко Георгий</v>
      </c>
      <c r="D47" s="279"/>
      <c r="E47" s="256">
        <v>22</v>
      </c>
      <c r="F47" s="257">
        <v>1420</v>
      </c>
      <c r="G47" s="280" t="s">
        <v>144</v>
      </c>
      <c r="H47" s="281"/>
      <c r="I47" s="256">
        <v>27</v>
      </c>
      <c r="J47" s="257">
        <v>300</v>
      </c>
      <c r="K47" s="282" t="s">
        <v>143</v>
      </c>
      <c r="L47" s="281"/>
      <c r="M47" s="264"/>
      <c r="N47" s="254"/>
      <c r="O47" s="254"/>
    </row>
    <row r="48" spans="1:15" ht="12.75">
      <c r="A48" s="250"/>
      <c r="B48" s="250"/>
      <c r="C48" s="250">
        <v>-10</v>
      </c>
      <c r="D48" s="277">
        <f>IF(F16=D14,D18,IF(F16=D18,D14,0))</f>
        <v>1420</v>
      </c>
      <c r="E48" s="261" t="str">
        <f>IF(G16=E14,E18,IF(G16=E18,E14,0))</f>
        <v>Фаткулин Раис</v>
      </c>
      <c r="F48" s="279"/>
      <c r="G48" s="263"/>
      <c r="H48" s="276"/>
      <c r="I48" s="263"/>
      <c r="J48" s="273"/>
      <c r="K48" s="254"/>
      <c r="L48" s="254"/>
      <c r="M48" s="264"/>
      <c r="N48" s="254"/>
      <c r="O48" s="254"/>
    </row>
    <row r="49" spans="1:15" ht="12.75">
      <c r="A49" s="250">
        <v>-7</v>
      </c>
      <c r="B49" s="277">
        <f>IF(D30=B29,B31,IF(D30=B31,B29,0))</f>
        <v>2784</v>
      </c>
      <c r="C49" s="252" t="str">
        <f>IF(E30=C29,C31,IF(E30=C31,C29,0))</f>
        <v>Толкачев Иван</v>
      </c>
      <c r="D49" s="253"/>
      <c r="E49" s="254"/>
      <c r="F49" s="254"/>
      <c r="G49" s="256">
        <v>25</v>
      </c>
      <c r="H49" s="257">
        <v>1420</v>
      </c>
      <c r="I49" s="282" t="s">
        <v>144</v>
      </c>
      <c r="J49" s="275"/>
      <c r="K49" s="254"/>
      <c r="L49" s="254"/>
      <c r="M49" s="264"/>
      <c r="N49" s="254"/>
      <c r="O49" s="254"/>
    </row>
    <row r="50" spans="1:15" ht="12.75">
      <c r="A50" s="250"/>
      <c r="B50" s="250"/>
      <c r="C50" s="256">
        <v>19</v>
      </c>
      <c r="D50" s="257">
        <v>2784</v>
      </c>
      <c r="E50" s="280" t="s">
        <v>148</v>
      </c>
      <c r="F50" s="281"/>
      <c r="G50" s="263"/>
      <c r="H50" s="264"/>
      <c r="I50" s="264"/>
      <c r="J50" s="264"/>
      <c r="K50" s="254"/>
      <c r="L50" s="254"/>
      <c r="M50" s="264"/>
      <c r="N50" s="254"/>
      <c r="O50" s="254"/>
    </row>
    <row r="51" spans="1:15" ht="12.75">
      <c r="A51" s="250">
        <v>-8</v>
      </c>
      <c r="B51" s="277">
        <f>IF(D34=B33,B35,IF(D34=B35,B33,0))</f>
        <v>4610</v>
      </c>
      <c r="C51" s="261" t="str">
        <f>IF(E34=C33,C35,IF(E34=C35,C33,0))</f>
        <v>Гайнуллин Абдулла</v>
      </c>
      <c r="D51" s="279"/>
      <c r="E51" s="256">
        <v>23</v>
      </c>
      <c r="F51" s="257">
        <v>2784</v>
      </c>
      <c r="G51" s="282" t="s">
        <v>148</v>
      </c>
      <c r="H51" s="281"/>
      <c r="I51" s="264"/>
      <c r="J51" s="264"/>
      <c r="K51" s="250">
        <v>-28</v>
      </c>
      <c r="L51" s="277">
        <f>IF(L43=J39,J47,IF(L43=J47,J39,0))</f>
        <v>46</v>
      </c>
      <c r="M51" s="252" t="str">
        <f>IF(M43=K39,K47,IF(M43=K47,K39,0))</f>
        <v>Шайхутдинов Рамиль</v>
      </c>
      <c r="N51" s="270"/>
      <c r="O51" s="270"/>
    </row>
    <row r="52" spans="1:15" ht="12.75">
      <c r="A52" s="250"/>
      <c r="B52" s="250"/>
      <c r="C52" s="284">
        <v>-9</v>
      </c>
      <c r="D52" s="277">
        <f>IF(F8=D6,D10,IF(F8=D10,D6,0))</f>
        <v>342</v>
      </c>
      <c r="E52" s="261" t="str">
        <f>IF(G8=E6,E10,IF(G8=E10,E6,0))</f>
        <v>Мазурин Викентий</v>
      </c>
      <c r="F52" s="279"/>
      <c r="G52" s="254"/>
      <c r="H52" s="254"/>
      <c r="I52" s="264"/>
      <c r="J52" s="264"/>
      <c r="K52" s="254"/>
      <c r="L52" s="254"/>
      <c r="M52" s="285"/>
      <c r="N52" s="274" t="s">
        <v>68</v>
      </c>
      <c r="O52" s="274"/>
    </row>
    <row r="53" spans="1:15" ht="12.75">
      <c r="A53" s="250"/>
      <c r="B53" s="250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</row>
    <row r="54" spans="1:15" ht="12.75">
      <c r="A54" s="250">
        <v>-26</v>
      </c>
      <c r="B54" s="277">
        <f>IF(J39=H37,H41,IF(J39=H41,H37,0))</f>
        <v>3536</v>
      </c>
      <c r="C54" s="252" t="str">
        <f>IF(K39=I37,I41,IF(K39=I41,I37,0))</f>
        <v>Ахметзянов Фауль</v>
      </c>
      <c r="D54" s="253"/>
      <c r="E54" s="254"/>
      <c r="F54" s="254"/>
      <c r="G54" s="250">
        <v>-20</v>
      </c>
      <c r="H54" s="277">
        <f>IF(F39=D38,D40,IF(F39=D40,D38,0))</f>
        <v>466</v>
      </c>
      <c r="I54" s="252" t="str">
        <f>IF(G39=E38,E40,IF(G39=E40,E38,0))</f>
        <v>Семенов Юрий</v>
      </c>
      <c r="J54" s="253"/>
      <c r="K54" s="254"/>
      <c r="L54" s="254"/>
      <c r="M54" s="254"/>
      <c r="N54" s="254"/>
      <c r="O54" s="254"/>
    </row>
    <row r="55" spans="1:15" ht="12.75">
      <c r="A55" s="250"/>
      <c r="B55" s="255"/>
      <c r="C55" s="256">
        <v>29</v>
      </c>
      <c r="D55" s="257">
        <v>3536</v>
      </c>
      <c r="E55" s="258" t="s">
        <v>33</v>
      </c>
      <c r="F55" s="259"/>
      <c r="G55" s="250"/>
      <c r="H55" s="250"/>
      <c r="I55" s="256">
        <v>31</v>
      </c>
      <c r="J55" s="257">
        <v>466</v>
      </c>
      <c r="K55" s="258" t="s">
        <v>146</v>
      </c>
      <c r="L55" s="259"/>
      <c r="M55" s="254"/>
      <c r="N55" s="254"/>
      <c r="O55" s="254"/>
    </row>
    <row r="56" spans="1:15" ht="12.75">
      <c r="A56" s="250">
        <v>-27</v>
      </c>
      <c r="B56" s="277">
        <f>IF(J47=H45,H49,IF(J47=H49,H45,0))</f>
        <v>1420</v>
      </c>
      <c r="C56" s="261" t="str">
        <f>IF(K47=I45,I49,IF(K47=I49,I45,0))</f>
        <v>Фаткулин Раис</v>
      </c>
      <c r="D56" s="279"/>
      <c r="E56" s="286" t="s">
        <v>69</v>
      </c>
      <c r="F56" s="286"/>
      <c r="G56" s="250">
        <v>-21</v>
      </c>
      <c r="H56" s="277">
        <f>IF(F43=D42,D44,IF(F43=D44,D42,0))</f>
        <v>223</v>
      </c>
      <c r="I56" s="261" t="str">
        <f>IF(G43=E42,E44,IF(G43=E44,E42,0))</f>
        <v>Демьянов Виктор</v>
      </c>
      <c r="J56" s="279"/>
      <c r="K56" s="263"/>
      <c r="L56" s="264"/>
      <c r="M56" s="264"/>
      <c r="N56" s="254"/>
      <c r="O56" s="254"/>
    </row>
    <row r="57" spans="1:15" ht="12.75">
      <c r="A57" s="250"/>
      <c r="B57" s="250"/>
      <c r="C57" s="250">
        <v>-29</v>
      </c>
      <c r="D57" s="277">
        <f>IF(D55=B54,B56,IF(D55=B56,B54,0))</f>
        <v>1420</v>
      </c>
      <c r="E57" s="252" t="str">
        <f>IF(E55=C54,C56,IF(E55=C56,C54,0))</f>
        <v>Фаткулин Раис</v>
      </c>
      <c r="F57" s="253"/>
      <c r="G57" s="250"/>
      <c r="H57" s="250"/>
      <c r="I57" s="254"/>
      <c r="J57" s="254"/>
      <c r="K57" s="256">
        <v>33</v>
      </c>
      <c r="L57" s="257">
        <v>466</v>
      </c>
      <c r="M57" s="258" t="s">
        <v>146</v>
      </c>
      <c r="N57" s="270"/>
      <c r="O57" s="270"/>
    </row>
    <row r="58" spans="1:15" ht="12.75">
      <c r="A58" s="250"/>
      <c r="B58" s="250"/>
      <c r="C58" s="254"/>
      <c r="D58" s="254"/>
      <c r="E58" s="286" t="s">
        <v>70</v>
      </c>
      <c r="F58" s="286"/>
      <c r="G58" s="250">
        <v>-22</v>
      </c>
      <c r="H58" s="277">
        <f>IF(F47=D46,D48,IF(F47=D48,D46,0))</f>
        <v>2474</v>
      </c>
      <c r="I58" s="252" t="str">
        <f>IF(G47=E46,E48,IF(G47=E48,E46,0))</f>
        <v>Назаров Евгений</v>
      </c>
      <c r="J58" s="253"/>
      <c r="K58" s="263"/>
      <c r="L58" s="264"/>
      <c r="M58" s="254"/>
      <c r="N58" s="274" t="s">
        <v>73</v>
      </c>
      <c r="O58" s="274"/>
    </row>
    <row r="59" spans="1:15" ht="12.75">
      <c r="A59" s="250">
        <v>-24</v>
      </c>
      <c r="B59" s="277">
        <f>IF(H41=F39,F43,IF(H41=F43,F39,0))</f>
        <v>5031</v>
      </c>
      <c r="C59" s="252" t="str">
        <f>IF(I41=G39,G43,IF(I41=G43,G39,0))</f>
        <v>Сафаров Ревнер</v>
      </c>
      <c r="D59" s="253"/>
      <c r="E59" s="254"/>
      <c r="F59" s="254"/>
      <c r="G59" s="250"/>
      <c r="H59" s="250"/>
      <c r="I59" s="256">
        <v>32</v>
      </c>
      <c r="J59" s="257">
        <v>342</v>
      </c>
      <c r="K59" s="267" t="s">
        <v>147</v>
      </c>
      <c r="L59" s="259"/>
      <c r="M59" s="287"/>
      <c r="N59" s="254"/>
      <c r="O59" s="254"/>
    </row>
    <row r="60" spans="1:15" ht="12.75">
      <c r="A60" s="250"/>
      <c r="B60" s="250"/>
      <c r="C60" s="256">
        <v>30</v>
      </c>
      <c r="D60" s="257">
        <v>2784</v>
      </c>
      <c r="E60" s="258" t="s">
        <v>148</v>
      </c>
      <c r="F60" s="259"/>
      <c r="G60" s="250">
        <v>-23</v>
      </c>
      <c r="H60" s="277">
        <f>IF(F51=D50,D52,IF(F51=D52,D50,0))</f>
        <v>342</v>
      </c>
      <c r="I60" s="261" t="str">
        <f>IF(G51=E50,E52,IF(G51=E52,E50,0))</f>
        <v>Мазурин Викентий</v>
      </c>
      <c r="J60" s="279"/>
      <c r="K60" s="250">
        <v>-33</v>
      </c>
      <c r="L60" s="277">
        <f>IF(L57=J55,J59,IF(L57=J59,J55,0))</f>
        <v>342</v>
      </c>
      <c r="M60" s="252" t="str">
        <f>IF(M57=K55,K59,IF(M57=K59,K55,0))</f>
        <v>Мазурин Викентий</v>
      </c>
      <c r="N60" s="270"/>
      <c r="O60" s="270"/>
    </row>
    <row r="61" spans="1:15" ht="12.75">
      <c r="A61" s="250">
        <v>-25</v>
      </c>
      <c r="B61" s="277">
        <f>IF(H49=F47,F51,IF(H49=F51,F47,0))</f>
        <v>2784</v>
      </c>
      <c r="C61" s="261" t="str">
        <f>IF(I49=G47,G51,IF(I49=G51,G47,0))</f>
        <v>Толкачев Иван</v>
      </c>
      <c r="D61" s="279"/>
      <c r="E61" s="286" t="s">
        <v>72</v>
      </c>
      <c r="F61" s="286"/>
      <c r="G61" s="254"/>
      <c r="H61" s="254"/>
      <c r="I61" s="254"/>
      <c r="J61" s="254"/>
      <c r="K61" s="254"/>
      <c r="L61" s="254"/>
      <c r="M61" s="254"/>
      <c r="N61" s="274" t="s">
        <v>77</v>
      </c>
      <c r="O61" s="274"/>
    </row>
    <row r="62" spans="1:15" ht="12.75">
      <c r="A62" s="250"/>
      <c r="B62" s="250"/>
      <c r="C62" s="250">
        <v>-30</v>
      </c>
      <c r="D62" s="277">
        <f>IF(D60=B59,B61,IF(D60=B61,B59,0))</f>
        <v>5031</v>
      </c>
      <c r="E62" s="252" t="str">
        <f>IF(E60=C59,C61,IF(E60=C61,C59,0))</f>
        <v>Сафаров Ревнер</v>
      </c>
      <c r="F62" s="253"/>
      <c r="G62" s="254"/>
      <c r="H62" s="254"/>
      <c r="I62" s="254"/>
      <c r="J62" s="254"/>
      <c r="K62" s="254"/>
      <c r="L62" s="254"/>
      <c r="M62" s="254"/>
      <c r="N62" s="254"/>
      <c r="O62" s="254"/>
    </row>
    <row r="63" spans="1:15" ht="12.75">
      <c r="A63" s="250"/>
      <c r="B63" s="250"/>
      <c r="C63" s="254"/>
      <c r="D63" s="254"/>
      <c r="E63" s="286" t="s">
        <v>75</v>
      </c>
      <c r="F63" s="286"/>
      <c r="G63" s="254"/>
      <c r="H63" s="254"/>
      <c r="I63" s="250">
        <v>-31</v>
      </c>
      <c r="J63" s="277">
        <f>IF(J55=H54,H56,IF(J55=H56,H54,0))</f>
        <v>223</v>
      </c>
      <c r="K63" s="252" t="str">
        <f>IF(K55=I54,I56,IF(K55=I56,I54,0))</f>
        <v>Демьянов Виктор</v>
      </c>
      <c r="L63" s="253"/>
      <c r="M63" s="254"/>
      <c r="N63" s="254"/>
      <c r="O63" s="254"/>
    </row>
    <row r="64" spans="1:15" ht="12.75">
      <c r="A64" s="250">
        <v>-16</v>
      </c>
      <c r="B64" s="277">
        <f>IF(D38=B37,B39,IF(D38=B39,B37,0))</f>
        <v>0</v>
      </c>
      <c r="C64" s="252" t="str">
        <f>IF(E38=C37,C39,IF(E38=C39,C37,0))</f>
        <v>_</v>
      </c>
      <c r="D64" s="253"/>
      <c r="E64" s="254"/>
      <c r="F64" s="254"/>
      <c r="G64" s="254"/>
      <c r="H64" s="254"/>
      <c r="I64" s="254"/>
      <c r="J64" s="254"/>
      <c r="K64" s="256">
        <v>34</v>
      </c>
      <c r="L64" s="257">
        <v>223</v>
      </c>
      <c r="M64" s="258" t="s">
        <v>58</v>
      </c>
      <c r="N64" s="270"/>
      <c r="O64" s="270"/>
    </row>
    <row r="65" spans="1:15" ht="12.75">
      <c r="A65" s="250"/>
      <c r="B65" s="250"/>
      <c r="C65" s="256">
        <v>35</v>
      </c>
      <c r="D65" s="257">
        <v>7528</v>
      </c>
      <c r="E65" s="258" t="s">
        <v>51</v>
      </c>
      <c r="F65" s="259"/>
      <c r="G65" s="254"/>
      <c r="H65" s="254"/>
      <c r="I65" s="250">
        <v>-32</v>
      </c>
      <c r="J65" s="277">
        <f>IF(J59=H58,H60,IF(J59=H60,H58,0))</f>
        <v>2474</v>
      </c>
      <c r="K65" s="261" t="str">
        <f>IF(K59=I58,I60,IF(K59=I60,I58,0))</f>
        <v>Назаров Евгений</v>
      </c>
      <c r="L65" s="253"/>
      <c r="M65" s="254"/>
      <c r="N65" s="274" t="s">
        <v>71</v>
      </c>
      <c r="O65" s="274"/>
    </row>
    <row r="66" spans="1:15" ht="12.75">
      <c r="A66" s="250">
        <v>-17</v>
      </c>
      <c r="B66" s="277">
        <f>IF(D42=B41,B43,IF(D42=B43,B41,0))</f>
        <v>7528</v>
      </c>
      <c r="C66" s="261" t="str">
        <f>IF(E42=C41,C43,IF(E42=C43,C41,0))</f>
        <v>Камалтдинов Ирек</v>
      </c>
      <c r="D66" s="279"/>
      <c r="E66" s="263"/>
      <c r="F66" s="264"/>
      <c r="G66" s="264"/>
      <c r="H66" s="264"/>
      <c r="I66" s="250"/>
      <c r="J66" s="250"/>
      <c r="K66" s="250">
        <v>-34</v>
      </c>
      <c r="L66" s="277">
        <f>IF(L64=J63,J65,IF(L64=J65,J63,0))</f>
        <v>2474</v>
      </c>
      <c r="M66" s="252" t="str">
        <f>IF(M64=K63,K65,IF(M64=K65,K63,0))</f>
        <v>Назаров Евгений</v>
      </c>
      <c r="N66" s="270"/>
      <c r="O66" s="270"/>
    </row>
    <row r="67" spans="1:15" ht="12.75">
      <c r="A67" s="250"/>
      <c r="B67" s="250"/>
      <c r="C67" s="254"/>
      <c r="D67" s="254"/>
      <c r="E67" s="256">
        <v>37</v>
      </c>
      <c r="F67" s="257">
        <v>4610</v>
      </c>
      <c r="G67" s="258" t="s">
        <v>151</v>
      </c>
      <c r="H67" s="259"/>
      <c r="I67" s="250"/>
      <c r="J67" s="250"/>
      <c r="K67" s="254"/>
      <c r="L67" s="254"/>
      <c r="M67" s="254"/>
      <c r="N67" s="274" t="s">
        <v>74</v>
      </c>
      <c r="O67" s="274"/>
    </row>
    <row r="68" spans="1:15" ht="12.75">
      <c r="A68" s="250">
        <v>-18</v>
      </c>
      <c r="B68" s="277">
        <f>IF(D46=B45,B47,IF(D46=B47,B45,0))</f>
        <v>788</v>
      </c>
      <c r="C68" s="252" t="str">
        <f>IF(E46=C45,C47,IF(E46=C47,C45,0))</f>
        <v>Нестеренко Георгий</v>
      </c>
      <c r="D68" s="253"/>
      <c r="E68" s="263"/>
      <c r="F68" s="264"/>
      <c r="G68" s="288" t="s">
        <v>78</v>
      </c>
      <c r="H68" s="288"/>
      <c r="I68" s="250">
        <v>-35</v>
      </c>
      <c r="J68" s="277">
        <f>IF(D65=B64,B66,IF(D65=B66,B64,0))</f>
        <v>0</v>
      </c>
      <c r="K68" s="252" t="str">
        <f>IF(E65=C64,C66,IF(E65=C66,C64,0))</f>
        <v>_</v>
      </c>
      <c r="L68" s="253"/>
      <c r="M68" s="254"/>
      <c r="N68" s="254"/>
      <c r="O68" s="254"/>
    </row>
    <row r="69" spans="1:15" ht="12.75">
      <c r="A69" s="250"/>
      <c r="B69" s="250"/>
      <c r="C69" s="256">
        <v>36</v>
      </c>
      <c r="D69" s="257">
        <v>4610</v>
      </c>
      <c r="E69" s="267" t="s">
        <v>151</v>
      </c>
      <c r="F69" s="259"/>
      <c r="G69" s="287"/>
      <c r="H69" s="287"/>
      <c r="I69" s="250"/>
      <c r="J69" s="250"/>
      <c r="K69" s="256">
        <v>38</v>
      </c>
      <c r="L69" s="257">
        <v>788</v>
      </c>
      <c r="M69" s="258" t="s">
        <v>149</v>
      </c>
      <c r="N69" s="270"/>
      <c r="O69" s="270"/>
    </row>
    <row r="70" spans="1:15" ht="12.75">
      <c r="A70" s="250">
        <v>-19</v>
      </c>
      <c r="B70" s="277">
        <f>IF(D50=B49,B51,IF(D50=B51,B49,0))</f>
        <v>4610</v>
      </c>
      <c r="C70" s="261" t="str">
        <f>IF(E50=C49,C51,IF(E50=C51,C49,0))</f>
        <v>Гайнуллин Абдулла</v>
      </c>
      <c r="D70" s="279"/>
      <c r="E70" s="250">
        <v>-37</v>
      </c>
      <c r="F70" s="277">
        <f>IF(F67=D65,D69,IF(F67=D69,D65,0))</f>
        <v>7528</v>
      </c>
      <c r="G70" s="252" t="str">
        <f>IF(G67=E65,E69,IF(G67=E69,E65,0))</f>
        <v>Камалтдинов Ирек</v>
      </c>
      <c r="H70" s="253"/>
      <c r="I70" s="250">
        <v>-36</v>
      </c>
      <c r="J70" s="277">
        <f>IF(D69=B68,B70,IF(D69=B70,B68,0))</f>
        <v>788</v>
      </c>
      <c r="K70" s="261" t="str">
        <f>IF(E69=C68,C70,IF(E69=C70,C68,0))</f>
        <v>Нестеренко Георгий</v>
      </c>
      <c r="L70" s="253"/>
      <c r="M70" s="254"/>
      <c r="N70" s="274" t="s">
        <v>76</v>
      </c>
      <c r="O70" s="274"/>
    </row>
    <row r="71" spans="1:15" ht="12.75">
      <c r="A71" s="254"/>
      <c r="B71" s="254"/>
      <c r="C71" s="254"/>
      <c r="D71" s="254"/>
      <c r="E71" s="254"/>
      <c r="F71" s="254"/>
      <c r="G71" s="286" t="s">
        <v>80</v>
      </c>
      <c r="H71" s="286"/>
      <c r="I71" s="254"/>
      <c r="J71" s="254"/>
      <c r="K71" s="250">
        <v>-38</v>
      </c>
      <c r="L71" s="277">
        <f>IF(L69=J68,J70,IF(L69=J70,J68,0))</f>
        <v>0</v>
      </c>
      <c r="M71" s="252" t="str">
        <f>IF(M69=K68,K70,IF(M69=K70,K68,0))</f>
        <v>_</v>
      </c>
      <c r="N71" s="270"/>
      <c r="O71" s="270"/>
    </row>
    <row r="72" spans="1:15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74" t="s">
        <v>79</v>
      </c>
      <c r="O72" s="274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6">
      <selection activeCell="A2" sqref="A2:I2"/>
    </sheetView>
  </sheetViews>
  <sheetFormatPr defaultColWidth="9.00390625" defaultRowHeight="12.75"/>
  <cols>
    <col min="1" max="1" width="9.125" style="300" customWidth="1"/>
    <col min="2" max="2" width="5.75390625" style="300" customWidth="1"/>
    <col min="3" max="4" width="25.75390625" style="294" customWidth="1"/>
    <col min="5" max="5" width="5.75390625" style="294" customWidth="1"/>
    <col min="6" max="16384" width="9.125" style="294" customWidth="1"/>
  </cols>
  <sheetData>
    <row r="1" spans="1:5" ht="12.75">
      <c r="A1" s="289" t="s">
        <v>129</v>
      </c>
      <c r="B1" s="290" t="s">
        <v>130</v>
      </c>
      <c r="C1" s="291"/>
      <c r="D1" s="292" t="s">
        <v>131</v>
      </c>
      <c r="E1" s="293"/>
    </row>
    <row r="2" spans="1:5" ht="12.75">
      <c r="A2" s="295">
        <v>1</v>
      </c>
      <c r="B2" s="296">
        <f>'60л'!D6</f>
        <v>446</v>
      </c>
      <c r="C2" s="297" t="str">
        <f>'60л'!E6</f>
        <v>Рудаков Константин</v>
      </c>
      <c r="D2" s="298" t="str">
        <f>'60л'!C37</f>
        <v>_</v>
      </c>
      <c r="E2" s="299">
        <f>'60л'!B37</f>
        <v>0</v>
      </c>
    </row>
    <row r="3" spans="1:5" ht="12.75">
      <c r="A3" s="295">
        <v>16</v>
      </c>
      <c r="B3" s="296">
        <f>'60л'!D38</f>
        <v>5031</v>
      </c>
      <c r="C3" s="297" t="str">
        <f>'60л'!E38</f>
        <v>Сафаров Ревнер</v>
      </c>
      <c r="D3" s="298" t="str">
        <f>'60л'!C64</f>
        <v>_</v>
      </c>
      <c r="E3" s="299">
        <f>'60л'!B64</f>
        <v>0</v>
      </c>
    </row>
    <row r="4" spans="1:5" ht="12.75">
      <c r="A4" s="295">
        <v>35</v>
      </c>
      <c r="B4" s="296">
        <f>'60л'!D65</f>
        <v>7528</v>
      </c>
      <c r="C4" s="297" t="str">
        <f>'60л'!E65</f>
        <v>Камалтдинов Ирек</v>
      </c>
      <c r="D4" s="298" t="str">
        <f>'60л'!K68</f>
        <v>_</v>
      </c>
      <c r="E4" s="299">
        <f>'60л'!J68</f>
        <v>0</v>
      </c>
    </row>
    <row r="5" spans="1:5" ht="12.75">
      <c r="A5" s="295">
        <v>38</v>
      </c>
      <c r="B5" s="296">
        <f>'60л'!L69</f>
        <v>788</v>
      </c>
      <c r="C5" s="297" t="str">
        <f>'60л'!M69</f>
        <v>Нестеренко Георгий</v>
      </c>
      <c r="D5" s="298" t="str">
        <f>'60л'!M71</f>
        <v>_</v>
      </c>
      <c r="E5" s="299">
        <f>'60л'!L71</f>
        <v>0</v>
      </c>
    </row>
    <row r="6" spans="1:5" ht="12.75">
      <c r="A6" s="295">
        <v>4</v>
      </c>
      <c r="B6" s="296">
        <f>'60л'!D18</f>
        <v>3536</v>
      </c>
      <c r="C6" s="297" t="str">
        <f>'60л'!E18</f>
        <v>Ахметзянов Фауль</v>
      </c>
      <c r="D6" s="298" t="str">
        <f>'60л'!C43</f>
        <v>Демьянов Виктор</v>
      </c>
      <c r="E6" s="299">
        <f>'60л'!B43</f>
        <v>223</v>
      </c>
    </row>
    <row r="7" spans="1:5" ht="12.75">
      <c r="A7" s="295">
        <v>10</v>
      </c>
      <c r="B7" s="296">
        <f>'60л'!F16</f>
        <v>3536</v>
      </c>
      <c r="C7" s="297" t="str">
        <f>'60л'!G16</f>
        <v>Ахметзянов Фауль</v>
      </c>
      <c r="D7" s="298" t="str">
        <f>'60л'!E48</f>
        <v>Фаткулин Раис</v>
      </c>
      <c r="E7" s="299">
        <f>'60л'!D48</f>
        <v>1420</v>
      </c>
    </row>
    <row r="8" spans="1:5" ht="12.75">
      <c r="A8" s="295">
        <v>29</v>
      </c>
      <c r="B8" s="296">
        <f>'60л'!D55</f>
        <v>3536</v>
      </c>
      <c r="C8" s="297" t="str">
        <f>'60л'!E55</f>
        <v>Ахметзянов Фауль</v>
      </c>
      <c r="D8" s="298" t="str">
        <f>'60л'!E57</f>
        <v>Фаткулин Раис</v>
      </c>
      <c r="E8" s="299">
        <f>'60л'!D57</f>
        <v>1420</v>
      </c>
    </row>
    <row r="9" spans="1:5" ht="12.75">
      <c r="A9" s="295">
        <v>37</v>
      </c>
      <c r="B9" s="296">
        <f>'60л'!F67</f>
        <v>4610</v>
      </c>
      <c r="C9" s="297" t="str">
        <f>'60л'!G67</f>
        <v>Гайнуллин Абдулла</v>
      </c>
      <c r="D9" s="298" t="str">
        <f>'60л'!G70</f>
        <v>Камалтдинов Ирек</v>
      </c>
      <c r="E9" s="299">
        <f>'60л'!F70</f>
        <v>7528</v>
      </c>
    </row>
    <row r="10" spans="1:5" ht="12.75">
      <c r="A10" s="295">
        <v>36</v>
      </c>
      <c r="B10" s="296">
        <f>'60л'!D69</f>
        <v>4610</v>
      </c>
      <c r="C10" s="297" t="str">
        <f>'60л'!E69</f>
        <v>Гайнуллин Абдулла</v>
      </c>
      <c r="D10" s="298" t="str">
        <f>'60л'!K70</f>
        <v>Нестеренко Георгий</v>
      </c>
      <c r="E10" s="299">
        <f>'60л'!J70</f>
        <v>788</v>
      </c>
    </row>
    <row r="11" spans="1:5" ht="12.75">
      <c r="A11" s="295">
        <v>8</v>
      </c>
      <c r="B11" s="296">
        <f>'60л'!D34</f>
        <v>2540</v>
      </c>
      <c r="C11" s="297" t="str">
        <f>'60л'!E34</f>
        <v>Горбунов Валентин</v>
      </c>
      <c r="D11" s="298" t="str">
        <f>'60л'!C51</f>
        <v>Гайнуллин Абдулла</v>
      </c>
      <c r="E11" s="299">
        <f>'60л'!B51</f>
        <v>4610</v>
      </c>
    </row>
    <row r="12" spans="1:5" ht="12.75">
      <c r="A12" s="295">
        <v>14</v>
      </c>
      <c r="B12" s="296">
        <f>'60л'!H28</f>
        <v>2540</v>
      </c>
      <c r="C12" s="297" t="str">
        <f>'60л'!I28</f>
        <v>Горбунов Валентин</v>
      </c>
      <c r="D12" s="298" t="str">
        <f>'60л'!I45</f>
        <v>Коротеев Георгий</v>
      </c>
      <c r="E12" s="299">
        <f>'60л'!H45</f>
        <v>300</v>
      </c>
    </row>
    <row r="13" spans="1:5" ht="12.75">
      <c r="A13" s="295">
        <v>15</v>
      </c>
      <c r="B13" s="296">
        <f>'60л'!J20</f>
        <v>2540</v>
      </c>
      <c r="C13" s="297" t="str">
        <f>'60л'!K20</f>
        <v>Горбунов Валентин</v>
      </c>
      <c r="D13" s="298" t="str">
        <f>'60л'!K31</f>
        <v>Рудаков Константин</v>
      </c>
      <c r="E13" s="299">
        <f>'60л'!J31</f>
        <v>446</v>
      </c>
    </row>
    <row r="14" spans="1:5" ht="12.75">
      <c r="A14" s="295">
        <v>12</v>
      </c>
      <c r="B14" s="296">
        <f>'60л'!F32</f>
        <v>2540</v>
      </c>
      <c r="C14" s="297" t="str">
        <f>'60л'!G32</f>
        <v>Горбунов Валентин</v>
      </c>
      <c r="D14" s="298" t="str">
        <f>'60л'!E40</f>
        <v>Семенов Юрий</v>
      </c>
      <c r="E14" s="299">
        <f>'60л'!D40</f>
        <v>466</v>
      </c>
    </row>
    <row r="15" spans="1:5" ht="12.75">
      <c r="A15" s="295">
        <v>17</v>
      </c>
      <c r="B15" s="296">
        <f>'60л'!D42</f>
        <v>223</v>
      </c>
      <c r="C15" s="297" t="str">
        <f>'60л'!E42</f>
        <v>Демьянов Виктор</v>
      </c>
      <c r="D15" s="298" t="str">
        <f>'60л'!C66</f>
        <v>Камалтдинов Ирек</v>
      </c>
      <c r="E15" s="299">
        <f>'60л'!B66</f>
        <v>7528</v>
      </c>
    </row>
    <row r="16" spans="1:5" ht="12.75">
      <c r="A16" s="295">
        <v>34</v>
      </c>
      <c r="B16" s="296">
        <f>'60л'!L64</f>
        <v>223</v>
      </c>
      <c r="C16" s="297" t="str">
        <f>'60л'!M64</f>
        <v>Демьянов Виктор</v>
      </c>
      <c r="D16" s="298" t="str">
        <f>'60л'!M66</f>
        <v>Назаров Евгений</v>
      </c>
      <c r="E16" s="299">
        <f>'60л'!L66</f>
        <v>2474</v>
      </c>
    </row>
    <row r="17" spans="1:5" ht="12.75">
      <c r="A17" s="295">
        <v>5</v>
      </c>
      <c r="B17" s="296">
        <f>'60л'!D22</f>
        <v>300</v>
      </c>
      <c r="C17" s="297" t="str">
        <f>'60л'!E22</f>
        <v>Коротеев Георгий</v>
      </c>
      <c r="D17" s="298" t="str">
        <f>'60л'!C45</f>
        <v>Назаров Евгений</v>
      </c>
      <c r="E17" s="299">
        <f>'60л'!B45</f>
        <v>2474</v>
      </c>
    </row>
    <row r="18" spans="1:5" ht="12.75">
      <c r="A18" s="295">
        <v>27</v>
      </c>
      <c r="B18" s="296">
        <f>'60л'!J47</f>
        <v>300</v>
      </c>
      <c r="C18" s="297" t="str">
        <f>'60л'!K47</f>
        <v>Коротеев Георгий</v>
      </c>
      <c r="D18" s="298" t="str">
        <f>'60л'!C56</f>
        <v>Фаткулин Раис</v>
      </c>
      <c r="E18" s="299">
        <f>'60л'!B56</f>
        <v>1420</v>
      </c>
    </row>
    <row r="19" spans="1:5" ht="12.75">
      <c r="A19" s="295">
        <v>11</v>
      </c>
      <c r="B19" s="296">
        <f>'60л'!F24</f>
        <v>300</v>
      </c>
      <c r="C19" s="297" t="str">
        <f>'60л'!G24</f>
        <v>Коротеев Георгий</v>
      </c>
      <c r="D19" s="298" t="str">
        <f>'60л'!E44</f>
        <v>Шайхутдинов Рамиль</v>
      </c>
      <c r="E19" s="299">
        <f>'60л'!D44</f>
        <v>46</v>
      </c>
    </row>
    <row r="20" spans="1:5" ht="12.75">
      <c r="A20" s="295">
        <v>28</v>
      </c>
      <c r="B20" s="296">
        <f>'60л'!L43</f>
        <v>300</v>
      </c>
      <c r="C20" s="297" t="str">
        <f>'60л'!M43</f>
        <v>Коротеев Георгий</v>
      </c>
      <c r="D20" s="298" t="str">
        <f>'60л'!M51</f>
        <v>Шайхутдинов Рамиль</v>
      </c>
      <c r="E20" s="299">
        <f>'60л'!L51</f>
        <v>46</v>
      </c>
    </row>
    <row r="21" spans="1:5" ht="12.75">
      <c r="A21" s="295">
        <v>32</v>
      </c>
      <c r="B21" s="296">
        <f>'60л'!J59</f>
        <v>342</v>
      </c>
      <c r="C21" s="297" t="str">
        <f>'60л'!K59</f>
        <v>Мазурин Викентий</v>
      </c>
      <c r="D21" s="298" t="str">
        <f>'60л'!K65</f>
        <v>Назаров Евгений</v>
      </c>
      <c r="E21" s="299">
        <f>'60л'!J65</f>
        <v>2474</v>
      </c>
    </row>
    <row r="22" spans="1:5" ht="12.75">
      <c r="A22" s="295">
        <v>2</v>
      </c>
      <c r="B22" s="296">
        <f>'60л'!D10</f>
        <v>342</v>
      </c>
      <c r="C22" s="297" t="str">
        <f>'60л'!E10</f>
        <v>Мазурин Викентий</v>
      </c>
      <c r="D22" s="298" t="str">
        <f>'60л'!C39</f>
        <v>Сафаров Ревнер</v>
      </c>
      <c r="E22" s="299">
        <f>'60л'!B39</f>
        <v>5031</v>
      </c>
    </row>
    <row r="23" spans="1:5" ht="12.75">
      <c r="A23" s="295">
        <v>18</v>
      </c>
      <c r="B23" s="296">
        <f>'60л'!D46</f>
        <v>2474</v>
      </c>
      <c r="C23" s="297" t="str">
        <f>'60л'!E46</f>
        <v>Назаров Евгений</v>
      </c>
      <c r="D23" s="298" t="str">
        <f>'60л'!C68</f>
        <v>Нестеренко Георгий</v>
      </c>
      <c r="E23" s="299">
        <f>'60л'!B68</f>
        <v>788</v>
      </c>
    </row>
    <row r="24" spans="1:5" ht="12.75">
      <c r="A24" s="295">
        <v>13</v>
      </c>
      <c r="B24" s="296">
        <f>'60л'!H12</f>
        <v>446</v>
      </c>
      <c r="C24" s="297" t="str">
        <f>'60л'!I12</f>
        <v>Рудаков Константин</v>
      </c>
      <c r="D24" s="298" t="str">
        <f>'60л'!I37</f>
        <v>Ахметзянов Фауль</v>
      </c>
      <c r="E24" s="299">
        <f>'60л'!H37</f>
        <v>3536</v>
      </c>
    </row>
    <row r="25" spans="1:5" ht="12.75">
      <c r="A25" s="295">
        <v>9</v>
      </c>
      <c r="B25" s="296">
        <f>'60л'!F8</f>
        <v>446</v>
      </c>
      <c r="C25" s="297" t="str">
        <f>'60л'!G8</f>
        <v>Рудаков Константин</v>
      </c>
      <c r="D25" s="298" t="str">
        <f>'60л'!E52</f>
        <v>Мазурин Викентий</v>
      </c>
      <c r="E25" s="299">
        <f>'60л'!D52</f>
        <v>342</v>
      </c>
    </row>
    <row r="26" spans="1:5" ht="12.75">
      <c r="A26" s="295">
        <v>20</v>
      </c>
      <c r="B26" s="296">
        <f>'60л'!F39</f>
        <v>5031</v>
      </c>
      <c r="C26" s="297" t="str">
        <f>'60л'!G39</f>
        <v>Сафаров Ревнер</v>
      </c>
      <c r="D26" s="298" t="str">
        <f>'60л'!I54</f>
        <v>Семенов Юрий</v>
      </c>
      <c r="E26" s="299">
        <f>'60л'!H54</f>
        <v>466</v>
      </c>
    </row>
    <row r="27" spans="1:5" ht="12.75">
      <c r="A27" s="295">
        <v>31</v>
      </c>
      <c r="B27" s="296">
        <f>'60л'!J55</f>
        <v>466</v>
      </c>
      <c r="C27" s="297" t="str">
        <f>'60л'!K55</f>
        <v>Семенов Юрий</v>
      </c>
      <c r="D27" s="298" t="str">
        <f>'60л'!K63</f>
        <v>Демьянов Виктор</v>
      </c>
      <c r="E27" s="299">
        <f>'60л'!J63</f>
        <v>223</v>
      </c>
    </row>
    <row r="28" spans="1:5" ht="12.75">
      <c r="A28" s="295">
        <v>33</v>
      </c>
      <c r="B28" s="296">
        <f>'60л'!L57</f>
        <v>466</v>
      </c>
      <c r="C28" s="297" t="str">
        <f>'60л'!M57</f>
        <v>Семенов Юрий</v>
      </c>
      <c r="D28" s="298" t="str">
        <f>'60л'!M60</f>
        <v>Мазурин Викентий</v>
      </c>
      <c r="E28" s="299">
        <f>'60л'!L60</f>
        <v>342</v>
      </c>
    </row>
    <row r="29" spans="1:5" ht="12.75">
      <c r="A29" s="295">
        <v>7</v>
      </c>
      <c r="B29" s="296">
        <f>'60л'!D30</f>
        <v>466</v>
      </c>
      <c r="C29" s="297" t="str">
        <f>'60л'!E30</f>
        <v>Семенов Юрий</v>
      </c>
      <c r="D29" s="298" t="str">
        <f>'60л'!C49</f>
        <v>Толкачев Иван</v>
      </c>
      <c r="E29" s="299">
        <f>'60л'!B49</f>
        <v>2784</v>
      </c>
    </row>
    <row r="30" spans="1:5" ht="12.75">
      <c r="A30" s="295">
        <v>19</v>
      </c>
      <c r="B30" s="296">
        <f>'60л'!D50</f>
        <v>2784</v>
      </c>
      <c r="C30" s="297" t="str">
        <f>'60л'!E50</f>
        <v>Толкачев Иван</v>
      </c>
      <c r="D30" s="298" t="str">
        <f>'60л'!C70</f>
        <v>Гайнуллин Абдулла</v>
      </c>
      <c r="E30" s="299">
        <f>'60л'!B70</f>
        <v>4610</v>
      </c>
    </row>
    <row r="31" spans="1:5" ht="12.75">
      <c r="A31" s="295">
        <v>23</v>
      </c>
      <c r="B31" s="296">
        <f>'60л'!F51</f>
        <v>2784</v>
      </c>
      <c r="C31" s="297" t="str">
        <f>'60л'!G51</f>
        <v>Толкачев Иван</v>
      </c>
      <c r="D31" s="298" t="str">
        <f>'60л'!I60</f>
        <v>Мазурин Викентий</v>
      </c>
      <c r="E31" s="299">
        <f>'60л'!H60</f>
        <v>342</v>
      </c>
    </row>
    <row r="32" spans="1:5" ht="12.75">
      <c r="A32" s="295">
        <v>30</v>
      </c>
      <c r="B32" s="296">
        <f>'60л'!D60</f>
        <v>2784</v>
      </c>
      <c r="C32" s="297" t="str">
        <f>'60л'!E60</f>
        <v>Толкачев Иван</v>
      </c>
      <c r="D32" s="298" t="str">
        <f>'60л'!E62</f>
        <v>Сафаров Ревнер</v>
      </c>
      <c r="E32" s="299">
        <f>'60л'!D62</f>
        <v>5031</v>
      </c>
    </row>
    <row r="33" spans="1:5" ht="12.75">
      <c r="A33" s="295">
        <v>3</v>
      </c>
      <c r="B33" s="296">
        <f>'60л'!D14</f>
        <v>1420</v>
      </c>
      <c r="C33" s="297" t="str">
        <f>'60л'!E14</f>
        <v>Фаткулин Раис</v>
      </c>
      <c r="D33" s="298" t="str">
        <f>'60л'!C41</f>
        <v>Камалтдинов Ирек</v>
      </c>
      <c r="E33" s="299">
        <f>'60л'!B41</f>
        <v>7528</v>
      </c>
    </row>
    <row r="34" spans="1:5" ht="12.75">
      <c r="A34" s="295">
        <v>22</v>
      </c>
      <c r="B34" s="296">
        <f>'60л'!F47</f>
        <v>1420</v>
      </c>
      <c r="C34" s="297" t="str">
        <f>'60л'!G47</f>
        <v>Фаткулин Раис</v>
      </c>
      <c r="D34" s="298" t="str">
        <f>'60л'!I58</f>
        <v>Назаров Евгений</v>
      </c>
      <c r="E34" s="299">
        <f>'60л'!H58</f>
        <v>2474</v>
      </c>
    </row>
    <row r="35" spans="1:5" ht="12.75">
      <c r="A35" s="295">
        <v>25</v>
      </c>
      <c r="B35" s="296">
        <f>'60л'!H49</f>
        <v>1420</v>
      </c>
      <c r="C35" s="297" t="str">
        <f>'60л'!I49</f>
        <v>Фаткулин Раис</v>
      </c>
      <c r="D35" s="298" t="str">
        <f>'60л'!C61</f>
        <v>Толкачев Иван</v>
      </c>
      <c r="E35" s="299">
        <f>'60л'!B61</f>
        <v>2784</v>
      </c>
    </row>
    <row r="36" spans="1:5" ht="12.75">
      <c r="A36" s="295">
        <v>26</v>
      </c>
      <c r="B36" s="296">
        <f>'60л'!J39</f>
        <v>46</v>
      </c>
      <c r="C36" s="297" t="str">
        <f>'60л'!K39</f>
        <v>Шайхутдинов Рамиль</v>
      </c>
      <c r="D36" s="298" t="str">
        <f>'60л'!C54</f>
        <v>Ахметзянов Фауль</v>
      </c>
      <c r="E36" s="299">
        <f>'60л'!B54</f>
        <v>3536</v>
      </c>
    </row>
    <row r="37" spans="1:5" ht="12.75">
      <c r="A37" s="295">
        <v>21</v>
      </c>
      <c r="B37" s="296">
        <f>'60л'!F43</f>
        <v>46</v>
      </c>
      <c r="C37" s="297" t="str">
        <f>'60л'!G43</f>
        <v>Шайхутдинов Рамиль</v>
      </c>
      <c r="D37" s="298" t="str">
        <f>'60л'!I56</f>
        <v>Демьянов Виктор</v>
      </c>
      <c r="E37" s="299">
        <f>'60л'!H56</f>
        <v>223</v>
      </c>
    </row>
    <row r="38" spans="1:5" ht="12.75">
      <c r="A38" s="295">
        <v>6</v>
      </c>
      <c r="B38" s="296">
        <f>'60л'!D26</f>
        <v>46</v>
      </c>
      <c r="C38" s="297" t="str">
        <f>'60л'!E26</f>
        <v>Шайхутдинов Рамиль</v>
      </c>
      <c r="D38" s="298" t="str">
        <f>'60л'!C47</f>
        <v>Нестеренко Георгий</v>
      </c>
      <c r="E38" s="299">
        <f>'60л'!B47</f>
        <v>788</v>
      </c>
    </row>
    <row r="39" spans="1:5" ht="12.75">
      <c r="A39" s="295">
        <v>24</v>
      </c>
      <c r="B39" s="296">
        <f>'60л'!H41</f>
        <v>46</v>
      </c>
      <c r="C39" s="297" t="str">
        <f>'60л'!I41</f>
        <v>Шайхутдинов Рамиль</v>
      </c>
      <c r="D39" s="298" t="str">
        <f>'60л'!C59</f>
        <v>Сафаров Ревнер</v>
      </c>
      <c r="E39" s="299">
        <f>'60л'!B59</f>
        <v>5031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41" customWidth="1"/>
    <col min="2" max="2" width="41.75390625" style="141" customWidth="1"/>
    <col min="3" max="3" width="9.125" style="141" customWidth="1"/>
    <col min="4" max="4" width="30.75390625" style="141" customWidth="1"/>
    <col min="5" max="5" width="9.75390625" style="141" customWidth="1"/>
    <col min="6" max="6" width="4.875" style="141" customWidth="1"/>
    <col min="7" max="7" width="7.75390625" style="141" customWidth="1"/>
    <col min="8" max="8" width="20.75390625" style="141" customWidth="1"/>
    <col min="9" max="9" width="7.125" style="141" customWidth="1"/>
    <col min="10" max="16384" width="9.125" style="141" customWidth="1"/>
  </cols>
  <sheetData>
    <row r="1" spans="1:9" ht="16.5" thickBot="1">
      <c r="A1" s="33" t="s">
        <v>132</v>
      </c>
      <c r="B1" s="33"/>
      <c r="C1" s="33"/>
      <c r="D1" s="33"/>
      <c r="E1" s="33"/>
      <c r="F1" s="33"/>
      <c r="G1" s="33"/>
      <c r="H1" s="33"/>
      <c r="I1" s="33"/>
    </row>
    <row r="2" spans="1:9" ht="13.5" thickBot="1">
      <c r="A2" s="35" t="s">
        <v>133</v>
      </c>
      <c r="B2" s="35"/>
      <c r="C2" s="35"/>
      <c r="D2" s="35"/>
      <c r="E2" s="35"/>
      <c r="F2" s="35"/>
      <c r="G2" s="35"/>
      <c r="H2" s="35"/>
      <c r="I2" s="35"/>
    </row>
    <row r="3" spans="1:10" ht="23.25">
      <c r="A3" s="142" t="s">
        <v>22</v>
      </c>
      <c r="B3" s="142"/>
      <c r="C3" s="142"/>
      <c r="D3" s="142"/>
      <c r="E3" s="142"/>
      <c r="F3" s="142"/>
      <c r="G3" s="142"/>
      <c r="H3" s="142"/>
      <c r="I3" s="142"/>
      <c r="J3" s="143"/>
    </row>
    <row r="4" spans="1:10" ht="21.75" customHeight="1">
      <c r="A4" s="144" t="s">
        <v>135</v>
      </c>
      <c r="B4" s="145"/>
      <c r="C4" s="145"/>
      <c r="D4" s="145"/>
      <c r="E4" s="145"/>
      <c r="F4" s="145"/>
      <c r="G4" s="145"/>
      <c r="H4" s="145"/>
      <c r="I4" s="145"/>
      <c r="J4" s="146"/>
    </row>
    <row r="5" spans="1:10" ht="15.75">
      <c r="A5" s="147" t="s">
        <v>136</v>
      </c>
      <c r="B5" s="148"/>
      <c r="C5" s="148"/>
      <c r="D5" s="149" t="s">
        <v>11</v>
      </c>
      <c r="E5" s="150">
        <v>43836</v>
      </c>
      <c r="F5" s="150"/>
      <c r="G5" s="150"/>
      <c r="H5" s="151"/>
      <c r="I5" s="152"/>
      <c r="J5" s="146"/>
    </row>
    <row r="6" spans="1:10" ht="15.75">
      <c r="A6" s="153"/>
      <c r="B6" s="153"/>
      <c r="C6" s="153"/>
      <c r="D6" s="154"/>
      <c r="E6" s="154"/>
      <c r="F6" s="154"/>
      <c r="G6" s="154"/>
      <c r="H6" s="155"/>
      <c r="I6" s="156"/>
      <c r="J6" s="146"/>
    </row>
    <row r="7" spans="1:9" ht="10.5" customHeight="1">
      <c r="A7" s="157"/>
      <c r="B7" s="158" t="s">
        <v>24</v>
      </c>
      <c r="C7" s="159" t="s">
        <v>0</v>
      </c>
      <c r="D7" s="160" t="s">
        <v>25</v>
      </c>
      <c r="E7" s="157"/>
      <c r="F7" s="157"/>
      <c r="G7" s="157"/>
      <c r="H7" s="157"/>
      <c r="I7" s="157"/>
    </row>
    <row r="8" spans="1:9" ht="18">
      <c r="A8" s="161">
        <v>934</v>
      </c>
      <c r="B8" s="162" t="s">
        <v>29</v>
      </c>
      <c r="C8" s="163">
        <v>1</v>
      </c>
      <c r="D8" s="164" t="str">
        <f>'70л'!K20</f>
        <v>Дулесов Вадим</v>
      </c>
      <c r="E8" s="165">
        <f>'70л'!J20</f>
        <v>934</v>
      </c>
      <c r="F8" s="157"/>
      <c r="G8" s="157"/>
      <c r="H8" s="157"/>
      <c r="I8" s="157"/>
    </row>
    <row r="9" spans="1:9" ht="18">
      <c r="A9" s="161">
        <v>521</v>
      </c>
      <c r="B9" s="162" t="s">
        <v>30</v>
      </c>
      <c r="C9" s="163">
        <v>2</v>
      </c>
      <c r="D9" s="164" t="str">
        <f>'70л'!K31</f>
        <v>Матиос Василий</v>
      </c>
      <c r="E9" s="157">
        <f>'70л'!J31</f>
        <v>3349</v>
      </c>
      <c r="F9" s="157"/>
      <c r="G9" s="157"/>
      <c r="H9" s="157"/>
      <c r="I9" s="157"/>
    </row>
    <row r="10" spans="1:9" ht="18">
      <c r="A10" s="161">
        <v>44</v>
      </c>
      <c r="B10" s="162" t="s">
        <v>31</v>
      </c>
      <c r="C10" s="163">
        <v>3</v>
      </c>
      <c r="D10" s="164" t="str">
        <f>'70л'!M43</f>
        <v>Коробко Павел</v>
      </c>
      <c r="E10" s="157">
        <f>'70л'!L43</f>
        <v>2468</v>
      </c>
      <c r="F10" s="157"/>
      <c r="G10" s="157"/>
      <c r="H10" s="157"/>
      <c r="I10" s="157"/>
    </row>
    <row r="11" spans="1:9" ht="18">
      <c r="A11" s="161">
        <v>2468</v>
      </c>
      <c r="B11" s="162" t="s">
        <v>137</v>
      </c>
      <c r="C11" s="163">
        <v>4</v>
      </c>
      <c r="D11" s="164" t="str">
        <f>'70л'!M51</f>
        <v>Аюпов Радик</v>
      </c>
      <c r="E11" s="157">
        <f>'70л'!L51</f>
        <v>521</v>
      </c>
      <c r="F11" s="157"/>
      <c r="G11" s="157"/>
      <c r="H11" s="157"/>
      <c r="I11" s="157"/>
    </row>
    <row r="12" spans="1:9" ht="18">
      <c r="A12" s="161">
        <v>7417</v>
      </c>
      <c r="B12" s="162" t="s">
        <v>138</v>
      </c>
      <c r="C12" s="163">
        <v>5</v>
      </c>
      <c r="D12" s="164" t="str">
        <f>'70л'!E55</f>
        <v>Шакуров Нафис</v>
      </c>
      <c r="E12" s="157">
        <f>'70л'!D55</f>
        <v>44</v>
      </c>
      <c r="F12" s="157"/>
      <c r="G12" s="157"/>
      <c r="H12" s="157"/>
      <c r="I12" s="157"/>
    </row>
    <row r="13" spans="1:9" ht="18">
      <c r="A13" s="161">
        <v>1672</v>
      </c>
      <c r="B13" s="162" t="s">
        <v>139</v>
      </c>
      <c r="C13" s="163">
        <v>6</v>
      </c>
      <c r="D13" s="164" t="str">
        <f>'70л'!E57</f>
        <v>Барышев Сергей</v>
      </c>
      <c r="E13" s="157">
        <f>'70л'!D57</f>
        <v>1655</v>
      </c>
      <c r="F13" s="157"/>
      <c r="G13" s="157"/>
      <c r="H13" s="157"/>
      <c r="I13" s="157"/>
    </row>
    <row r="14" spans="1:9" ht="18">
      <c r="A14" s="161">
        <v>1655</v>
      </c>
      <c r="B14" s="162" t="s">
        <v>35</v>
      </c>
      <c r="C14" s="163">
        <v>7</v>
      </c>
      <c r="D14" s="164" t="str">
        <f>'70л'!E60</f>
        <v>Уткулов Ринат</v>
      </c>
      <c r="E14" s="157">
        <f>'70л'!D60</f>
        <v>1672</v>
      </c>
      <c r="F14" s="157"/>
      <c r="G14" s="157"/>
      <c r="H14" s="157"/>
      <c r="I14" s="157"/>
    </row>
    <row r="15" spans="1:9" ht="18">
      <c r="A15" s="161">
        <v>2452</v>
      </c>
      <c r="B15" s="162" t="s">
        <v>36</v>
      </c>
      <c r="C15" s="163">
        <v>8</v>
      </c>
      <c r="D15" s="164" t="str">
        <f>'70л'!E62</f>
        <v>Тодрамович Александр</v>
      </c>
      <c r="E15" s="157">
        <f>'70л'!D62</f>
        <v>2288</v>
      </c>
      <c r="F15" s="157"/>
      <c r="G15" s="157"/>
      <c r="H15" s="157"/>
      <c r="I15" s="157"/>
    </row>
    <row r="16" spans="1:9" ht="18">
      <c r="A16" s="161">
        <v>3085</v>
      </c>
      <c r="B16" s="162" t="s">
        <v>37</v>
      </c>
      <c r="C16" s="163">
        <v>9</v>
      </c>
      <c r="D16" s="164" t="str">
        <f>'70л'!M57</f>
        <v>Салманов Сергей</v>
      </c>
      <c r="E16" s="157">
        <f>'70л'!L57</f>
        <v>3085</v>
      </c>
      <c r="F16" s="157"/>
      <c r="G16" s="157"/>
      <c r="H16" s="157"/>
      <c r="I16" s="157"/>
    </row>
    <row r="17" spans="1:9" ht="18">
      <c r="A17" s="161">
        <v>3998</v>
      </c>
      <c r="B17" s="162" t="s">
        <v>38</v>
      </c>
      <c r="C17" s="163">
        <v>10</v>
      </c>
      <c r="D17" s="164" t="str">
        <f>'70л'!M60</f>
        <v>Хабиров Марс</v>
      </c>
      <c r="E17" s="157">
        <f>'70л'!L60</f>
        <v>2452</v>
      </c>
      <c r="F17" s="157"/>
      <c r="G17" s="157"/>
      <c r="H17" s="157"/>
      <c r="I17" s="157"/>
    </row>
    <row r="18" spans="1:9" ht="18">
      <c r="A18" s="161">
        <v>2288</v>
      </c>
      <c r="B18" s="162" t="s">
        <v>39</v>
      </c>
      <c r="C18" s="163">
        <v>11</v>
      </c>
      <c r="D18" s="164" t="str">
        <f>'70л'!M64</f>
        <v>Хамидов Мауль</v>
      </c>
      <c r="E18" s="157">
        <f>'70л'!L64</f>
        <v>4921</v>
      </c>
      <c r="F18" s="157"/>
      <c r="G18" s="157"/>
      <c r="H18" s="157"/>
      <c r="I18" s="157"/>
    </row>
    <row r="19" spans="1:9" ht="18">
      <c r="A19" s="161">
        <v>4921</v>
      </c>
      <c r="B19" s="162" t="s">
        <v>52</v>
      </c>
      <c r="C19" s="163">
        <v>12</v>
      </c>
      <c r="D19" s="164" t="str">
        <f>'70л'!M66</f>
        <v>Мосунов Олег</v>
      </c>
      <c r="E19" s="157">
        <f>'70л'!L66</f>
        <v>7417</v>
      </c>
      <c r="F19" s="157"/>
      <c r="G19" s="157"/>
      <c r="H19" s="157"/>
      <c r="I19" s="157"/>
    </row>
    <row r="20" spans="1:9" ht="18">
      <c r="A20" s="161">
        <v>5007</v>
      </c>
      <c r="B20" s="162" t="s">
        <v>55</v>
      </c>
      <c r="C20" s="163">
        <v>13</v>
      </c>
      <c r="D20" s="164" t="str">
        <f>'70л'!G67</f>
        <v>Адельгужин Салават</v>
      </c>
      <c r="E20" s="157">
        <f>'70л'!F67</f>
        <v>5007</v>
      </c>
      <c r="F20" s="157"/>
      <c r="G20" s="157"/>
      <c r="H20" s="157"/>
      <c r="I20" s="157"/>
    </row>
    <row r="21" spans="1:9" ht="18">
      <c r="A21" s="161">
        <v>7635</v>
      </c>
      <c r="B21" s="162" t="s">
        <v>62</v>
      </c>
      <c r="C21" s="163">
        <v>14</v>
      </c>
      <c r="D21" s="164" t="str">
        <f>'70л'!G70</f>
        <v>Тагиров Сайфулла</v>
      </c>
      <c r="E21" s="157">
        <f>'70л'!F70</f>
        <v>3998</v>
      </c>
      <c r="F21" s="157"/>
      <c r="G21" s="157"/>
      <c r="H21" s="157"/>
      <c r="I21" s="157"/>
    </row>
    <row r="22" spans="1:9" ht="18">
      <c r="A22" s="161">
        <v>3349</v>
      </c>
      <c r="B22" s="162" t="s">
        <v>60</v>
      </c>
      <c r="C22" s="163">
        <v>15</v>
      </c>
      <c r="D22" s="164" t="str">
        <f>'70л'!M69</f>
        <v>Шабалин Андрей</v>
      </c>
      <c r="E22" s="157">
        <f>'70л'!L69</f>
        <v>7635</v>
      </c>
      <c r="F22" s="157"/>
      <c r="G22" s="157"/>
      <c r="H22" s="157"/>
      <c r="I22" s="157"/>
    </row>
    <row r="23" spans="1:9" ht="18">
      <c r="A23" s="161"/>
      <c r="B23" s="162"/>
      <c r="C23" s="163">
        <v>16</v>
      </c>
      <c r="D23" s="164">
        <f>'70л'!M71</f>
        <v>0</v>
      </c>
      <c r="E23" s="157">
        <f>'70л'!L71</f>
        <v>0</v>
      </c>
      <c r="F23" s="157"/>
      <c r="G23" s="157"/>
      <c r="H23" s="157"/>
      <c r="I23" s="15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I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O7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168" customWidth="1"/>
    <col min="2" max="2" width="3.75390625" style="168" customWidth="1"/>
    <col min="3" max="3" width="25.75390625" style="168" customWidth="1"/>
    <col min="4" max="4" width="3.75390625" style="168" customWidth="1"/>
    <col min="5" max="5" width="15.75390625" style="168" customWidth="1"/>
    <col min="6" max="6" width="3.75390625" style="168" customWidth="1"/>
    <col min="7" max="7" width="15.75390625" style="168" customWidth="1"/>
    <col min="8" max="8" width="3.75390625" style="168" customWidth="1"/>
    <col min="9" max="9" width="15.75390625" style="168" customWidth="1"/>
    <col min="10" max="10" width="3.75390625" style="168" customWidth="1"/>
    <col min="11" max="11" width="9.75390625" style="168" customWidth="1"/>
    <col min="12" max="12" width="3.75390625" style="168" customWidth="1"/>
    <col min="13" max="15" width="5.75390625" style="168" customWidth="1"/>
    <col min="16" max="16384" width="9.125" style="168" customWidth="1"/>
  </cols>
  <sheetData>
    <row r="1" spans="1:15" s="141" customFormat="1" ht="16.5" thickBot="1">
      <c r="A1" s="33" t="s">
        <v>140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41" customFormat="1" ht="13.5" thickBot="1">
      <c r="A2" s="166" t="s">
        <v>141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0.25" customHeight="1">
      <c r="A3" s="167" t="str">
        <f>'с70'!A3</f>
        <v>LXI ЧЕМПИОНАТ РЕСПУБЛИКИ БАШКОРТОСТАН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5.75" customHeight="1">
      <c r="A4" s="169">
        <f>'с70'!E5</f>
        <v>43836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ht="12.75">
      <c r="A5" s="170">
        <v>1</v>
      </c>
      <c r="B5" s="171">
        <f>'с70'!A8</f>
        <v>934</v>
      </c>
      <c r="C5" s="172" t="str">
        <f>'с70'!B8</f>
        <v>Дулесов Вадим</v>
      </c>
      <c r="D5" s="173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ht="12.75">
      <c r="A6" s="170"/>
      <c r="B6" s="175"/>
      <c r="C6" s="176">
        <v>1</v>
      </c>
      <c r="D6" s="177">
        <v>934</v>
      </c>
      <c r="E6" s="178" t="s">
        <v>29</v>
      </c>
      <c r="F6" s="179"/>
      <c r="G6" s="174"/>
      <c r="H6" s="174"/>
      <c r="I6" s="180"/>
      <c r="J6" s="180"/>
      <c r="K6" s="174"/>
      <c r="L6" s="174"/>
      <c r="M6" s="174"/>
      <c r="N6" s="174"/>
      <c r="O6" s="174"/>
    </row>
    <row r="7" spans="1:15" ht="12.75">
      <c r="A7" s="170">
        <v>16</v>
      </c>
      <c r="B7" s="171">
        <f>'с70'!A23</f>
        <v>0</v>
      </c>
      <c r="C7" s="181">
        <f>'с70'!B23</f>
        <v>0</v>
      </c>
      <c r="D7" s="182"/>
      <c r="E7" s="183"/>
      <c r="F7" s="184"/>
      <c r="G7" s="174"/>
      <c r="H7" s="174"/>
      <c r="I7" s="174"/>
      <c r="J7" s="174"/>
      <c r="K7" s="174"/>
      <c r="L7" s="174"/>
      <c r="M7" s="174"/>
      <c r="N7" s="174"/>
      <c r="O7" s="174"/>
    </row>
    <row r="8" spans="1:15" ht="12.75">
      <c r="A8" s="170"/>
      <c r="B8" s="175"/>
      <c r="C8" s="174"/>
      <c r="D8" s="175"/>
      <c r="E8" s="176">
        <v>9</v>
      </c>
      <c r="F8" s="177">
        <v>934</v>
      </c>
      <c r="G8" s="178" t="s">
        <v>29</v>
      </c>
      <c r="H8" s="179"/>
      <c r="I8" s="174"/>
      <c r="J8" s="174"/>
      <c r="K8" s="174"/>
      <c r="L8" s="174"/>
      <c r="M8" s="174"/>
      <c r="N8" s="174"/>
      <c r="O8" s="174"/>
    </row>
    <row r="9" spans="1:15" ht="12.75">
      <c r="A9" s="170">
        <v>9</v>
      </c>
      <c r="B9" s="171">
        <f>'с70'!A16</f>
        <v>3085</v>
      </c>
      <c r="C9" s="172" t="str">
        <f>'с70'!B16</f>
        <v>Салманов Сергей</v>
      </c>
      <c r="D9" s="185"/>
      <c r="E9" s="183"/>
      <c r="F9" s="186"/>
      <c r="G9" s="183"/>
      <c r="H9" s="184"/>
      <c r="I9" s="174"/>
      <c r="J9" s="174"/>
      <c r="K9" s="174"/>
      <c r="L9" s="174"/>
      <c r="M9" s="174"/>
      <c r="N9" s="174"/>
      <c r="O9" s="174"/>
    </row>
    <row r="10" spans="1:15" ht="12.75">
      <c r="A10" s="170"/>
      <c r="B10" s="175"/>
      <c r="C10" s="176">
        <v>2</v>
      </c>
      <c r="D10" s="177">
        <v>2452</v>
      </c>
      <c r="E10" s="187" t="s">
        <v>36</v>
      </c>
      <c r="F10" s="188"/>
      <c r="G10" s="183"/>
      <c r="H10" s="184"/>
      <c r="I10" s="174"/>
      <c r="J10" s="174"/>
      <c r="K10" s="174"/>
      <c r="L10" s="174"/>
      <c r="M10" s="174"/>
      <c r="N10" s="174"/>
      <c r="O10" s="174"/>
    </row>
    <row r="11" spans="1:15" ht="12.75">
      <c r="A11" s="170">
        <v>8</v>
      </c>
      <c r="B11" s="171">
        <f>'с70'!A15</f>
        <v>2452</v>
      </c>
      <c r="C11" s="181" t="str">
        <f>'с70'!B15</f>
        <v>Хабиров Марс</v>
      </c>
      <c r="D11" s="182"/>
      <c r="E11" s="174"/>
      <c r="F11" s="175"/>
      <c r="G11" s="183"/>
      <c r="H11" s="184"/>
      <c r="I11" s="174"/>
      <c r="J11" s="174"/>
      <c r="K11" s="174"/>
      <c r="L11" s="174"/>
      <c r="M11" s="189"/>
      <c r="N11" s="174"/>
      <c r="O11" s="174"/>
    </row>
    <row r="12" spans="1:15" ht="12.75">
      <c r="A12" s="170"/>
      <c r="B12" s="175"/>
      <c r="C12" s="174"/>
      <c r="D12" s="175"/>
      <c r="E12" s="174"/>
      <c r="F12" s="175"/>
      <c r="G12" s="176">
        <v>13</v>
      </c>
      <c r="H12" s="177">
        <v>934</v>
      </c>
      <c r="I12" s="178" t="s">
        <v>29</v>
      </c>
      <c r="J12" s="179"/>
      <c r="K12" s="174"/>
      <c r="L12" s="174"/>
      <c r="M12" s="189"/>
      <c r="N12" s="174"/>
      <c r="O12" s="174"/>
    </row>
    <row r="13" spans="1:15" ht="12.75">
      <c r="A13" s="170">
        <v>5</v>
      </c>
      <c r="B13" s="171">
        <f>'с70'!A12</f>
        <v>7417</v>
      </c>
      <c r="C13" s="172" t="str">
        <f>'с70'!B12</f>
        <v>Мосунов Олег</v>
      </c>
      <c r="D13" s="185"/>
      <c r="E13" s="174"/>
      <c r="F13" s="175"/>
      <c r="G13" s="183"/>
      <c r="H13" s="186"/>
      <c r="I13" s="183"/>
      <c r="J13" s="184"/>
      <c r="K13" s="174"/>
      <c r="L13" s="174"/>
      <c r="M13" s="189"/>
      <c r="N13" s="174"/>
      <c r="O13" s="174"/>
    </row>
    <row r="14" spans="1:15" ht="12.75">
      <c r="A14" s="170"/>
      <c r="B14" s="175"/>
      <c r="C14" s="176">
        <v>3</v>
      </c>
      <c r="D14" s="177">
        <v>7417</v>
      </c>
      <c r="E14" s="190" t="s">
        <v>138</v>
      </c>
      <c r="F14" s="191"/>
      <c r="G14" s="183"/>
      <c r="H14" s="192"/>
      <c r="I14" s="183"/>
      <c r="J14" s="184"/>
      <c r="K14" s="173"/>
      <c r="L14" s="174"/>
      <c r="M14" s="189"/>
      <c r="N14" s="174"/>
      <c r="O14" s="174"/>
    </row>
    <row r="15" spans="1:15" ht="12.75">
      <c r="A15" s="170">
        <v>12</v>
      </c>
      <c r="B15" s="171">
        <f>'с70'!A19</f>
        <v>4921</v>
      </c>
      <c r="C15" s="181" t="str">
        <f>'с70'!B19</f>
        <v>Хамидов Мауль</v>
      </c>
      <c r="D15" s="182"/>
      <c r="E15" s="183"/>
      <c r="F15" s="191"/>
      <c r="G15" s="183"/>
      <c r="H15" s="192"/>
      <c r="I15" s="183"/>
      <c r="J15" s="184"/>
      <c r="K15" s="174"/>
      <c r="L15" s="174"/>
      <c r="M15" s="189"/>
      <c r="N15" s="174"/>
      <c r="O15" s="174"/>
    </row>
    <row r="16" spans="1:15" ht="12.75">
      <c r="A16" s="170"/>
      <c r="B16" s="175"/>
      <c r="C16" s="174"/>
      <c r="D16" s="175"/>
      <c r="E16" s="176">
        <v>10</v>
      </c>
      <c r="F16" s="177">
        <v>2468</v>
      </c>
      <c r="G16" s="187" t="s">
        <v>137</v>
      </c>
      <c r="H16" s="188"/>
      <c r="I16" s="183"/>
      <c r="J16" s="184"/>
      <c r="K16" s="174"/>
      <c r="L16" s="174"/>
      <c r="M16" s="174"/>
      <c r="N16" s="174"/>
      <c r="O16" s="174"/>
    </row>
    <row r="17" spans="1:15" ht="12.75">
      <c r="A17" s="170">
        <v>13</v>
      </c>
      <c r="B17" s="171">
        <f>'с70'!A20</f>
        <v>5007</v>
      </c>
      <c r="C17" s="172" t="str">
        <f>'с70'!B20</f>
        <v>Адельгужин Салават</v>
      </c>
      <c r="D17" s="185"/>
      <c r="E17" s="183"/>
      <c r="F17" s="186"/>
      <c r="G17" s="174"/>
      <c r="H17" s="175"/>
      <c r="I17" s="183"/>
      <c r="J17" s="184"/>
      <c r="K17" s="174"/>
      <c r="L17" s="174"/>
      <c r="M17" s="174"/>
      <c r="N17" s="174"/>
      <c r="O17" s="174"/>
    </row>
    <row r="18" spans="1:15" ht="12.75">
      <c r="A18" s="170"/>
      <c r="B18" s="175"/>
      <c r="C18" s="176">
        <v>4</v>
      </c>
      <c r="D18" s="177">
        <v>2468</v>
      </c>
      <c r="E18" s="187" t="s">
        <v>137</v>
      </c>
      <c r="F18" s="188"/>
      <c r="G18" s="174"/>
      <c r="H18" s="175"/>
      <c r="I18" s="183"/>
      <c r="J18" s="184"/>
      <c r="K18" s="174"/>
      <c r="L18" s="174"/>
      <c r="M18" s="174"/>
      <c r="N18" s="174"/>
      <c r="O18" s="174"/>
    </row>
    <row r="19" spans="1:15" ht="12.75">
      <c r="A19" s="170">
        <v>4</v>
      </c>
      <c r="B19" s="171">
        <f>'с70'!A11</f>
        <v>2468</v>
      </c>
      <c r="C19" s="181" t="str">
        <f>'с70'!B11</f>
        <v>Коробко Павел</v>
      </c>
      <c r="D19" s="182"/>
      <c r="E19" s="174"/>
      <c r="F19" s="175"/>
      <c r="G19" s="174"/>
      <c r="H19" s="175"/>
      <c r="I19" s="183"/>
      <c r="J19" s="184"/>
      <c r="K19" s="174"/>
      <c r="L19" s="174"/>
      <c r="M19" s="174"/>
      <c r="N19" s="174"/>
      <c r="O19" s="174"/>
    </row>
    <row r="20" spans="1:15" ht="12.75">
      <c r="A20" s="170"/>
      <c r="B20" s="175"/>
      <c r="C20" s="174"/>
      <c r="D20" s="175"/>
      <c r="E20" s="174"/>
      <c r="F20" s="175"/>
      <c r="G20" s="174"/>
      <c r="H20" s="175"/>
      <c r="I20" s="176">
        <v>15</v>
      </c>
      <c r="J20" s="177">
        <v>934</v>
      </c>
      <c r="K20" s="178" t="s">
        <v>29</v>
      </c>
      <c r="L20" s="178"/>
      <c r="M20" s="178"/>
      <c r="N20" s="178"/>
      <c r="O20" s="178"/>
    </row>
    <row r="21" spans="1:15" ht="12.75">
      <c r="A21" s="170">
        <v>3</v>
      </c>
      <c r="B21" s="171">
        <f>'с70'!A10</f>
        <v>44</v>
      </c>
      <c r="C21" s="172" t="str">
        <f>'с70'!B10</f>
        <v>Шакуров Нафис</v>
      </c>
      <c r="D21" s="185"/>
      <c r="E21" s="174"/>
      <c r="F21" s="175"/>
      <c r="G21" s="174"/>
      <c r="H21" s="175"/>
      <c r="I21" s="183"/>
      <c r="J21" s="193"/>
      <c r="K21" s="184"/>
      <c r="L21" s="184"/>
      <c r="M21" s="174"/>
      <c r="N21" s="194" t="s">
        <v>65</v>
      </c>
      <c r="O21" s="194"/>
    </row>
    <row r="22" spans="1:15" ht="12.75">
      <c r="A22" s="170"/>
      <c r="B22" s="175"/>
      <c r="C22" s="176">
        <v>5</v>
      </c>
      <c r="D22" s="177">
        <v>44</v>
      </c>
      <c r="E22" s="178" t="s">
        <v>31</v>
      </c>
      <c r="F22" s="185"/>
      <c r="G22" s="174"/>
      <c r="H22" s="175"/>
      <c r="I22" s="183"/>
      <c r="J22" s="195"/>
      <c r="K22" s="184"/>
      <c r="L22" s="184"/>
      <c r="M22" s="174"/>
      <c r="N22" s="174"/>
      <c r="O22" s="174"/>
    </row>
    <row r="23" spans="1:15" ht="12.75">
      <c r="A23" s="170">
        <v>14</v>
      </c>
      <c r="B23" s="171">
        <f>'с70'!A21</f>
        <v>7635</v>
      </c>
      <c r="C23" s="181" t="str">
        <f>'с70'!B21</f>
        <v>Шабалин Андрей</v>
      </c>
      <c r="D23" s="182"/>
      <c r="E23" s="183"/>
      <c r="F23" s="191"/>
      <c r="G23" s="174"/>
      <c r="H23" s="175"/>
      <c r="I23" s="183"/>
      <c r="J23" s="184"/>
      <c r="K23" s="184"/>
      <c r="L23" s="184"/>
      <c r="M23" s="174"/>
      <c r="N23" s="174"/>
      <c r="O23" s="174"/>
    </row>
    <row r="24" spans="1:15" ht="12.75">
      <c r="A24" s="170"/>
      <c r="B24" s="175"/>
      <c r="C24" s="174"/>
      <c r="D24" s="175"/>
      <c r="E24" s="176">
        <v>11</v>
      </c>
      <c r="F24" s="177">
        <v>44</v>
      </c>
      <c r="G24" s="178" t="s">
        <v>31</v>
      </c>
      <c r="H24" s="185"/>
      <c r="I24" s="183"/>
      <c r="J24" s="184"/>
      <c r="K24" s="184"/>
      <c r="L24" s="184"/>
      <c r="M24" s="174"/>
      <c r="N24" s="174"/>
      <c r="O24" s="174"/>
    </row>
    <row r="25" spans="1:15" ht="12.75">
      <c r="A25" s="170">
        <v>11</v>
      </c>
      <c r="B25" s="171">
        <f>'с70'!A18</f>
        <v>2288</v>
      </c>
      <c r="C25" s="172" t="str">
        <f>'с70'!B18</f>
        <v>Тодрамович Александр</v>
      </c>
      <c r="D25" s="185"/>
      <c r="E25" s="183"/>
      <c r="F25" s="186"/>
      <c r="G25" s="183"/>
      <c r="H25" s="191"/>
      <c r="I25" s="183"/>
      <c r="J25" s="184"/>
      <c r="K25" s="184"/>
      <c r="L25" s="184"/>
      <c r="M25" s="174"/>
      <c r="N25" s="174"/>
      <c r="O25" s="174"/>
    </row>
    <row r="26" spans="1:15" ht="12.75">
      <c r="A26" s="170"/>
      <c r="B26" s="175"/>
      <c r="C26" s="176">
        <v>6</v>
      </c>
      <c r="D26" s="177">
        <v>1672</v>
      </c>
      <c r="E26" s="187" t="s">
        <v>139</v>
      </c>
      <c r="F26" s="188"/>
      <c r="G26" s="183"/>
      <c r="H26" s="191"/>
      <c r="I26" s="183"/>
      <c r="J26" s="184"/>
      <c r="K26" s="184"/>
      <c r="L26" s="184"/>
      <c r="M26" s="174"/>
      <c r="N26" s="174"/>
      <c r="O26" s="174"/>
    </row>
    <row r="27" spans="1:15" ht="12.75">
      <c r="A27" s="170">
        <v>6</v>
      </c>
      <c r="B27" s="171">
        <f>'с70'!A13</f>
        <v>1672</v>
      </c>
      <c r="C27" s="181" t="str">
        <f>'с70'!B13</f>
        <v>Уткулов Ринат</v>
      </c>
      <c r="D27" s="182"/>
      <c r="E27" s="174"/>
      <c r="F27" s="175"/>
      <c r="G27" s="183"/>
      <c r="H27" s="191"/>
      <c r="I27" s="183"/>
      <c r="J27" s="184"/>
      <c r="K27" s="184"/>
      <c r="L27" s="184"/>
      <c r="M27" s="174"/>
      <c r="N27" s="174"/>
      <c r="O27" s="174"/>
    </row>
    <row r="28" spans="1:15" ht="12.75">
      <c r="A28" s="170"/>
      <c r="B28" s="175"/>
      <c r="C28" s="174"/>
      <c r="D28" s="175"/>
      <c r="E28" s="174"/>
      <c r="F28" s="175"/>
      <c r="G28" s="176">
        <v>14</v>
      </c>
      <c r="H28" s="177">
        <v>3349</v>
      </c>
      <c r="I28" s="187" t="s">
        <v>60</v>
      </c>
      <c r="J28" s="179"/>
      <c r="K28" s="184"/>
      <c r="L28" s="184"/>
      <c r="M28" s="174"/>
      <c r="N28" s="174"/>
      <c r="O28" s="174"/>
    </row>
    <row r="29" spans="1:15" ht="12.75">
      <c r="A29" s="170">
        <v>7</v>
      </c>
      <c r="B29" s="171">
        <f>'с70'!A14</f>
        <v>1655</v>
      </c>
      <c r="C29" s="172" t="str">
        <f>'с70'!B14</f>
        <v>Барышев Сергей</v>
      </c>
      <c r="D29" s="185"/>
      <c r="E29" s="174"/>
      <c r="F29" s="175"/>
      <c r="G29" s="183"/>
      <c r="H29" s="193"/>
      <c r="I29" s="174"/>
      <c r="J29" s="174"/>
      <c r="K29" s="184"/>
      <c r="L29" s="184"/>
      <c r="M29" s="174"/>
      <c r="N29" s="174"/>
      <c r="O29" s="174"/>
    </row>
    <row r="30" spans="1:15" ht="12.75">
      <c r="A30" s="170"/>
      <c r="B30" s="175"/>
      <c r="C30" s="176">
        <v>7</v>
      </c>
      <c r="D30" s="177">
        <v>1655</v>
      </c>
      <c r="E30" s="178" t="s">
        <v>35</v>
      </c>
      <c r="F30" s="185"/>
      <c r="G30" s="183"/>
      <c r="H30" s="196"/>
      <c r="I30" s="174"/>
      <c r="J30" s="174"/>
      <c r="K30" s="184"/>
      <c r="L30" s="184"/>
      <c r="M30" s="174"/>
      <c r="N30" s="174"/>
      <c r="O30" s="174"/>
    </row>
    <row r="31" spans="1:15" ht="12.75">
      <c r="A31" s="170">
        <v>10</v>
      </c>
      <c r="B31" s="171">
        <f>'с70'!A17</f>
        <v>3998</v>
      </c>
      <c r="C31" s="181" t="str">
        <f>'с70'!B17</f>
        <v>Тагиров Сайфулла</v>
      </c>
      <c r="D31" s="182"/>
      <c r="E31" s="183"/>
      <c r="F31" s="191"/>
      <c r="G31" s="183"/>
      <c r="H31" s="196"/>
      <c r="I31" s="170">
        <v>-15</v>
      </c>
      <c r="J31" s="197">
        <f>IF(J20=H12,H28,IF(J20=H28,H12,0))</f>
        <v>3349</v>
      </c>
      <c r="K31" s="172" t="str">
        <f>IF(K20=I12,I28,IF(K20=I28,I12,0))</f>
        <v>Матиос Василий</v>
      </c>
      <c r="L31" s="172"/>
      <c r="M31" s="190"/>
      <c r="N31" s="190"/>
      <c r="O31" s="190"/>
    </row>
    <row r="32" spans="1:15" ht="12.75">
      <c r="A32" s="170"/>
      <c r="B32" s="175"/>
      <c r="C32" s="174"/>
      <c r="D32" s="175"/>
      <c r="E32" s="176">
        <v>12</v>
      </c>
      <c r="F32" s="177">
        <v>3349</v>
      </c>
      <c r="G32" s="187" t="s">
        <v>60</v>
      </c>
      <c r="H32" s="198"/>
      <c r="I32" s="174"/>
      <c r="J32" s="174"/>
      <c r="K32" s="184"/>
      <c r="L32" s="184"/>
      <c r="M32" s="174"/>
      <c r="N32" s="194" t="s">
        <v>66</v>
      </c>
      <c r="O32" s="194"/>
    </row>
    <row r="33" spans="1:15" ht="12.75">
      <c r="A33" s="170">
        <v>15</v>
      </c>
      <c r="B33" s="171">
        <f>'с70'!A22</f>
        <v>3349</v>
      </c>
      <c r="C33" s="172" t="str">
        <f>'с70'!B22</f>
        <v>Матиос Василий</v>
      </c>
      <c r="D33" s="185"/>
      <c r="E33" s="183"/>
      <c r="F33" s="193"/>
      <c r="G33" s="174"/>
      <c r="H33" s="174"/>
      <c r="I33" s="174"/>
      <c r="J33" s="174"/>
      <c r="K33" s="184"/>
      <c r="L33" s="184"/>
      <c r="M33" s="174"/>
      <c r="N33" s="174"/>
      <c r="O33" s="174"/>
    </row>
    <row r="34" spans="1:15" ht="12.75">
      <c r="A34" s="170"/>
      <c r="B34" s="175"/>
      <c r="C34" s="176">
        <v>8</v>
      </c>
      <c r="D34" s="177">
        <v>3349</v>
      </c>
      <c r="E34" s="187" t="s">
        <v>60</v>
      </c>
      <c r="F34" s="198"/>
      <c r="G34" s="174"/>
      <c r="H34" s="174"/>
      <c r="I34" s="174"/>
      <c r="J34" s="174"/>
      <c r="K34" s="184"/>
      <c r="L34" s="184"/>
      <c r="M34" s="174"/>
      <c r="N34" s="174"/>
      <c r="O34" s="174"/>
    </row>
    <row r="35" spans="1:15" ht="12.75">
      <c r="A35" s="170">
        <v>2</v>
      </c>
      <c r="B35" s="171">
        <f>'с70'!A9</f>
        <v>521</v>
      </c>
      <c r="C35" s="181" t="str">
        <f>'с70'!B9</f>
        <v>Аюпов Радик</v>
      </c>
      <c r="D35" s="199"/>
      <c r="E35" s="174"/>
      <c r="F35" s="174"/>
      <c r="G35" s="174"/>
      <c r="H35" s="174"/>
      <c r="I35" s="174"/>
      <c r="J35" s="174"/>
      <c r="K35" s="184"/>
      <c r="L35" s="184"/>
      <c r="M35" s="174"/>
      <c r="N35" s="174"/>
      <c r="O35" s="174"/>
    </row>
    <row r="36" spans="1:15" ht="12.75">
      <c r="A36" s="170"/>
      <c r="B36" s="170"/>
      <c r="C36" s="174"/>
      <c r="D36" s="174"/>
      <c r="E36" s="174"/>
      <c r="F36" s="174"/>
      <c r="G36" s="174"/>
      <c r="H36" s="174"/>
      <c r="I36" s="174"/>
      <c r="J36" s="174"/>
      <c r="K36" s="184"/>
      <c r="L36" s="184"/>
      <c r="M36" s="174"/>
      <c r="N36" s="174"/>
      <c r="O36" s="174"/>
    </row>
    <row r="37" spans="1:15" ht="12.75">
      <c r="A37" s="170">
        <v>-1</v>
      </c>
      <c r="B37" s="197"/>
      <c r="C37" s="172"/>
      <c r="D37" s="173"/>
      <c r="E37" s="174"/>
      <c r="F37" s="174"/>
      <c r="G37" s="170">
        <v>-13</v>
      </c>
      <c r="H37" s="197">
        <f>IF(H12=F8,F16,IF(H12=F16,F8,0))</f>
        <v>2468</v>
      </c>
      <c r="I37" s="172" t="str">
        <f>IF(I12=G8,G16,IF(I12=G16,G8,0))</f>
        <v>Коробко Павел</v>
      </c>
      <c r="J37" s="173"/>
      <c r="K37" s="174"/>
      <c r="L37" s="174"/>
      <c r="M37" s="174"/>
      <c r="N37" s="174"/>
      <c r="O37" s="174"/>
    </row>
    <row r="38" spans="1:15" ht="12.75">
      <c r="A38" s="170"/>
      <c r="B38" s="170"/>
      <c r="C38" s="176">
        <v>16</v>
      </c>
      <c r="D38" s="177">
        <v>3085</v>
      </c>
      <c r="E38" s="200" t="s">
        <v>37</v>
      </c>
      <c r="F38" s="201"/>
      <c r="G38" s="174"/>
      <c r="H38" s="174"/>
      <c r="I38" s="183"/>
      <c r="J38" s="184"/>
      <c r="K38" s="174"/>
      <c r="L38" s="174"/>
      <c r="M38" s="174"/>
      <c r="N38" s="174"/>
      <c r="O38" s="174"/>
    </row>
    <row r="39" spans="1:15" ht="12.75">
      <c r="A39" s="170">
        <v>-2</v>
      </c>
      <c r="B39" s="197">
        <f>IF(D10=B9,B11,IF(D10=B11,B9,0))</f>
        <v>3085</v>
      </c>
      <c r="C39" s="181" t="str">
        <f>IF(E10=C9,C11,IF(E10=C11,C9,0))</f>
        <v>Салманов Сергей</v>
      </c>
      <c r="D39" s="199"/>
      <c r="E39" s="176">
        <v>20</v>
      </c>
      <c r="F39" s="177">
        <v>1655</v>
      </c>
      <c r="G39" s="200" t="s">
        <v>35</v>
      </c>
      <c r="H39" s="201"/>
      <c r="I39" s="176">
        <v>26</v>
      </c>
      <c r="J39" s="177">
        <v>2468</v>
      </c>
      <c r="K39" s="200" t="s">
        <v>137</v>
      </c>
      <c r="L39" s="201"/>
      <c r="M39" s="174"/>
      <c r="N39" s="174"/>
      <c r="O39" s="174"/>
    </row>
    <row r="40" spans="1:15" ht="12.75">
      <c r="A40" s="170"/>
      <c r="B40" s="170"/>
      <c r="C40" s="170">
        <v>-12</v>
      </c>
      <c r="D40" s="197">
        <f>IF(F32=D30,D34,IF(F32=D34,D30,0))</f>
        <v>1655</v>
      </c>
      <c r="E40" s="181" t="str">
        <f>IF(G32=E30,E34,IF(G32=E34,E30,0))</f>
        <v>Барышев Сергей</v>
      </c>
      <c r="F40" s="199"/>
      <c r="G40" s="183"/>
      <c r="H40" s="196"/>
      <c r="I40" s="183"/>
      <c r="J40" s="193"/>
      <c r="K40" s="183"/>
      <c r="L40" s="184"/>
      <c r="M40" s="174"/>
      <c r="N40" s="174"/>
      <c r="O40" s="174"/>
    </row>
    <row r="41" spans="1:15" ht="12.75">
      <c r="A41" s="170">
        <v>-3</v>
      </c>
      <c r="B41" s="197">
        <f>IF(D14=B13,B15,IF(D14=B15,B13,0))</f>
        <v>4921</v>
      </c>
      <c r="C41" s="172" t="str">
        <f>IF(E14=C13,C15,IF(E14=C15,C13,0))</f>
        <v>Хамидов Мауль</v>
      </c>
      <c r="D41" s="173"/>
      <c r="E41" s="174"/>
      <c r="F41" s="174"/>
      <c r="G41" s="176">
        <v>24</v>
      </c>
      <c r="H41" s="177">
        <v>1655</v>
      </c>
      <c r="I41" s="202" t="s">
        <v>35</v>
      </c>
      <c r="J41" s="195"/>
      <c r="K41" s="183"/>
      <c r="L41" s="184"/>
      <c r="M41" s="174"/>
      <c r="N41" s="174"/>
      <c r="O41" s="174"/>
    </row>
    <row r="42" spans="1:15" ht="12.75">
      <c r="A42" s="170"/>
      <c r="B42" s="170"/>
      <c r="C42" s="176">
        <v>17</v>
      </c>
      <c r="D42" s="177">
        <v>4921</v>
      </c>
      <c r="E42" s="200" t="s">
        <v>52</v>
      </c>
      <c r="F42" s="201"/>
      <c r="G42" s="183"/>
      <c r="H42" s="184"/>
      <c r="I42" s="184"/>
      <c r="J42" s="184"/>
      <c r="K42" s="183"/>
      <c r="L42" s="184"/>
      <c r="M42" s="174"/>
      <c r="N42" s="174"/>
      <c r="O42" s="174"/>
    </row>
    <row r="43" spans="1:15" ht="12.75">
      <c r="A43" s="170">
        <v>-4</v>
      </c>
      <c r="B43" s="197">
        <f>IF(D18=B17,B19,IF(D18=B19,B17,0))</f>
        <v>5007</v>
      </c>
      <c r="C43" s="181" t="str">
        <f>IF(E18=C17,C19,IF(E18=C19,C17,0))</f>
        <v>Адельгужин Салават</v>
      </c>
      <c r="D43" s="199"/>
      <c r="E43" s="176">
        <v>21</v>
      </c>
      <c r="F43" s="177">
        <v>1672</v>
      </c>
      <c r="G43" s="202" t="s">
        <v>139</v>
      </c>
      <c r="H43" s="201"/>
      <c r="I43" s="184"/>
      <c r="J43" s="184"/>
      <c r="K43" s="176">
        <v>28</v>
      </c>
      <c r="L43" s="177">
        <v>2468</v>
      </c>
      <c r="M43" s="200" t="s">
        <v>137</v>
      </c>
      <c r="N43" s="190"/>
      <c r="O43" s="190"/>
    </row>
    <row r="44" spans="1:15" ht="12.75">
      <c r="A44" s="170"/>
      <c r="B44" s="170"/>
      <c r="C44" s="170">
        <v>-11</v>
      </c>
      <c r="D44" s="197">
        <f>IF(F24=D22,D26,IF(F24=D26,D22,0))</f>
        <v>1672</v>
      </c>
      <c r="E44" s="181" t="str">
        <f>IF(G24=E22,E26,IF(G24=E26,E22,0))</f>
        <v>Уткулов Ринат</v>
      </c>
      <c r="F44" s="199"/>
      <c r="G44" s="174"/>
      <c r="H44" s="174"/>
      <c r="I44" s="184"/>
      <c r="J44" s="184"/>
      <c r="K44" s="183"/>
      <c r="L44" s="184"/>
      <c r="M44" s="174"/>
      <c r="N44" s="194" t="s">
        <v>67</v>
      </c>
      <c r="O44" s="194"/>
    </row>
    <row r="45" spans="1:15" ht="12.75">
      <c r="A45" s="170">
        <v>-5</v>
      </c>
      <c r="B45" s="197">
        <f>IF(D22=B21,B23,IF(D22=B23,B21,0))</f>
        <v>7635</v>
      </c>
      <c r="C45" s="172" t="str">
        <f>IF(E22=C21,C23,IF(E22=C23,C21,0))</f>
        <v>Шабалин Андрей</v>
      </c>
      <c r="D45" s="173"/>
      <c r="E45" s="174"/>
      <c r="F45" s="174"/>
      <c r="G45" s="170">
        <v>-14</v>
      </c>
      <c r="H45" s="197">
        <f>IF(H28=F24,F32,IF(H28=F32,F24,0))</f>
        <v>44</v>
      </c>
      <c r="I45" s="172" t="str">
        <f>IF(I28=G24,G32,IF(I28=G32,G24,0))</f>
        <v>Шакуров Нафис</v>
      </c>
      <c r="J45" s="173"/>
      <c r="K45" s="183"/>
      <c r="L45" s="184"/>
      <c r="M45" s="184"/>
      <c r="N45" s="174"/>
      <c r="O45" s="174"/>
    </row>
    <row r="46" spans="1:15" ht="12.75">
      <c r="A46" s="170"/>
      <c r="B46" s="170"/>
      <c r="C46" s="176">
        <v>18</v>
      </c>
      <c r="D46" s="177">
        <v>2288</v>
      </c>
      <c r="E46" s="200" t="s">
        <v>39</v>
      </c>
      <c r="F46" s="201"/>
      <c r="G46" s="174"/>
      <c r="H46" s="174"/>
      <c r="I46" s="203"/>
      <c r="J46" s="184"/>
      <c r="K46" s="183"/>
      <c r="L46" s="184"/>
      <c r="M46" s="184"/>
      <c r="N46" s="174"/>
      <c r="O46" s="174"/>
    </row>
    <row r="47" spans="1:15" ht="12.75">
      <c r="A47" s="170">
        <v>-6</v>
      </c>
      <c r="B47" s="197">
        <f>IF(D26=B25,B27,IF(D26=B27,B25,0))</f>
        <v>2288</v>
      </c>
      <c r="C47" s="181" t="str">
        <f>IF(E26=C25,C27,IF(E26=C27,C25,0))</f>
        <v>Тодрамович Александр</v>
      </c>
      <c r="D47" s="199"/>
      <c r="E47" s="176">
        <v>22</v>
      </c>
      <c r="F47" s="177">
        <v>2288</v>
      </c>
      <c r="G47" s="200" t="s">
        <v>39</v>
      </c>
      <c r="H47" s="201"/>
      <c r="I47" s="176">
        <v>27</v>
      </c>
      <c r="J47" s="177">
        <v>521</v>
      </c>
      <c r="K47" s="202" t="s">
        <v>30</v>
      </c>
      <c r="L47" s="201"/>
      <c r="M47" s="184"/>
      <c r="N47" s="174"/>
      <c r="O47" s="174"/>
    </row>
    <row r="48" spans="1:15" ht="12.75">
      <c r="A48" s="170"/>
      <c r="B48" s="170"/>
      <c r="C48" s="170">
        <v>-10</v>
      </c>
      <c r="D48" s="197">
        <f>IF(F16=D14,D18,IF(F16=D18,D14,0))</f>
        <v>7417</v>
      </c>
      <c r="E48" s="181" t="str">
        <f>IF(G16=E14,E18,IF(G16=E18,E14,0))</f>
        <v>Мосунов Олег</v>
      </c>
      <c r="F48" s="199"/>
      <c r="G48" s="183"/>
      <c r="H48" s="196"/>
      <c r="I48" s="183"/>
      <c r="J48" s="193"/>
      <c r="K48" s="174"/>
      <c r="L48" s="174"/>
      <c r="M48" s="184"/>
      <c r="N48" s="174"/>
      <c r="O48" s="174"/>
    </row>
    <row r="49" spans="1:15" ht="12.75">
      <c r="A49" s="170">
        <v>-7</v>
      </c>
      <c r="B49" s="197">
        <f>IF(D30=B29,B31,IF(D30=B31,B29,0))</f>
        <v>3998</v>
      </c>
      <c r="C49" s="172" t="str">
        <f>IF(E30=C29,C31,IF(E30=C31,C29,0))</f>
        <v>Тагиров Сайфулла</v>
      </c>
      <c r="D49" s="173"/>
      <c r="E49" s="174"/>
      <c r="F49" s="174"/>
      <c r="G49" s="176">
        <v>25</v>
      </c>
      <c r="H49" s="177">
        <v>521</v>
      </c>
      <c r="I49" s="202" t="s">
        <v>30</v>
      </c>
      <c r="J49" s="195"/>
      <c r="K49" s="174"/>
      <c r="L49" s="174"/>
      <c r="M49" s="184"/>
      <c r="N49" s="174"/>
      <c r="O49" s="174"/>
    </row>
    <row r="50" spans="1:15" ht="12.75">
      <c r="A50" s="170"/>
      <c r="B50" s="170"/>
      <c r="C50" s="176">
        <v>19</v>
      </c>
      <c r="D50" s="177">
        <v>521</v>
      </c>
      <c r="E50" s="200" t="s">
        <v>30</v>
      </c>
      <c r="F50" s="201"/>
      <c r="G50" s="183"/>
      <c r="H50" s="184"/>
      <c r="I50" s="184"/>
      <c r="J50" s="184"/>
      <c r="K50" s="174"/>
      <c r="L50" s="174"/>
      <c r="M50" s="184"/>
      <c r="N50" s="174"/>
      <c r="O50" s="174"/>
    </row>
    <row r="51" spans="1:15" ht="12.75">
      <c r="A51" s="170">
        <v>-8</v>
      </c>
      <c r="B51" s="197">
        <f>IF(D34=B33,B35,IF(D34=B35,B33,0))</f>
        <v>521</v>
      </c>
      <c r="C51" s="181" t="str">
        <f>IF(E34=C33,C35,IF(E34=C35,C33,0))</f>
        <v>Аюпов Радик</v>
      </c>
      <c r="D51" s="199"/>
      <c r="E51" s="176">
        <v>23</v>
      </c>
      <c r="F51" s="177">
        <v>521</v>
      </c>
      <c r="G51" s="202" t="s">
        <v>30</v>
      </c>
      <c r="H51" s="201"/>
      <c r="I51" s="184"/>
      <c r="J51" s="184"/>
      <c r="K51" s="170">
        <v>-28</v>
      </c>
      <c r="L51" s="197">
        <f>IF(L43=J39,J47,IF(L43=J47,J39,0))</f>
        <v>521</v>
      </c>
      <c r="M51" s="172" t="str">
        <f>IF(M43=K39,K47,IF(M43=K47,K39,0))</f>
        <v>Аюпов Радик</v>
      </c>
      <c r="N51" s="190"/>
      <c r="O51" s="190"/>
    </row>
    <row r="52" spans="1:15" ht="12.75">
      <c r="A52" s="170"/>
      <c r="B52" s="170"/>
      <c r="C52" s="204">
        <v>-9</v>
      </c>
      <c r="D52" s="197">
        <f>IF(F8=D6,D10,IF(F8=D10,D6,0))</f>
        <v>2452</v>
      </c>
      <c r="E52" s="181" t="str">
        <f>IF(G8=E6,E10,IF(G8=E10,E6,0))</f>
        <v>Хабиров Марс</v>
      </c>
      <c r="F52" s="199"/>
      <c r="G52" s="174"/>
      <c r="H52" s="174"/>
      <c r="I52" s="184"/>
      <c r="J52" s="184"/>
      <c r="K52" s="174"/>
      <c r="L52" s="174"/>
      <c r="M52" s="205"/>
      <c r="N52" s="194" t="s">
        <v>68</v>
      </c>
      <c r="O52" s="194"/>
    </row>
    <row r="53" spans="1:15" ht="12.75">
      <c r="A53" s="170"/>
      <c r="B53" s="170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</row>
    <row r="54" spans="1:15" ht="12.75">
      <c r="A54" s="170">
        <v>-26</v>
      </c>
      <c r="B54" s="197">
        <f>IF(J39=H37,H41,IF(J39=H41,H37,0))</f>
        <v>1655</v>
      </c>
      <c r="C54" s="172" t="str">
        <f>IF(K39=I37,I41,IF(K39=I41,I37,0))</f>
        <v>Барышев Сергей</v>
      </c>
      <c r="D54" s="173"/>
      <c r="E54" s="174"/>
      <c r="F54" s="174"/>
      <c r="G54" s="170">
        <v>-20</v>
      </c>
      <c r="H54" s="197">
        <f>IF(F39=D38,D40,IF(F39=D40,D38,0))</f>
        <v>3085</v>
      </c>
      <c r="I54" s="172" t="str">
        <f>IF(G39=E38,E40,IF(G39=E40,E38,0))</f>
        <v>Салманов Сергей</v>
      </c>
      <c r="J54" s="173"/>
      <c r="K54" s="174"/>
      <c r="L54" s="174"/>
      <c r="M54" s="174"/>
      <c r="N54" s="174"/>
      <c r="O54" s="174"/>
    </row>
    <row r="55" spans="1:15" ht="12.75">
      <c r="A55" s="170"/>
      <c r="B55" s="175"/>
      <c r="C55" s="176">
        <v>29</v>
      </c>
      <c r="D55" s="177">
        <v>44</v>
      </c>
      <c r="E55" s="178" t="s">
        <v>31</v>
      </c>
      <c r="F55" s="179"/>
      <c r="G55" s="170"/>
      <c r="H55" s="170"/>
      <c r="I55" s="176">
        <v>31</v>
      </c>
      <c r="J55" s="177">
        <v>3085</v>
      </c>
      <c r="K55" s="178" t="s">
        <v>37</v>
      </c>
      <c r="L55" s="179"/>
      <c r="M55" s="174"/>
      <c r="N55" s="174"/>
      <c r="O55" s="174"/>
    </row>
    <row r="56" spans="1:15" ht="12.75">
      <c r="A56" s="170">
        <v>-27</v>
      </c>
      <c r="B56" s="197">
        <f>IF(J47=H45,H49,IF(J47=H49,H45,0))</f>
        <v>44</v>
      </c>
      <c r="C56" s="181" t="str">
        <f>IF(K47=I45,I49,IF(K47=I49,I45,0))</f>
        <v>Шакуров Нафис</v>
      </c>
      <c r="D56" s="199"/>
      <c r="E56" s="206" t="s">
        <v>69</v>
      </c>
      <c r="F56" s="206"/>
      <c r="G56" s="170">
        <v>-21</v>
      </c>
      <c r="H56" s="197">
        <f>IF(F43=D42,D44,IF(F43=D44,D42,0))</f>
        <v>4921</v>
      </c>
      <c r="I56" s="181" t="str">
        <f>IF(G43=E42,E44,IF(G43=E44,E42,0))</f>
        <v>Хамидов Мауль</v>
      </c>
      <c r="J56" s="199"/>
      <c r="K56" s="183"/>
      <c r="L56" s="184"/>
      <c r="M56" s="184"/>
      <c r="N56" s="174"/>
      <c r="O56" s="174"/>
    </row>
    <row r="57" spans="1:15" ht="12.75">
      <c r="A57" s="170"/>
      <c r="B57" s="170"/>
      <c r="C57" s="170">
        <v>-29</v>
      </c>
      <c r="D57" s="197">
        <f>IF(D55=B54,B56,IF(D55=B56,B54,0))</f>
        <v>1655</v>
      </c>
      <c r="E57" s="172" t="str">
        <f>IF(E55=C54,C56,IF(E55=C56,C54,0))</f>
        <v>Барышев Сергей</v>
      </c>
      <c r="F57" s="173"/>
      <c r="G57" s="170"/>
      <c r="H57" s="170"/>
      <c r="I57" s="174"/>
      <c r="J57" s="174"/>
      <c r="K57" s="176">
        <v>33</v>
      </c>
      <c r="L57" s="177">
        <v>3085</v>
      </c>
      <c r="M57" s="178" t="s">
        <v>37</v>
      </c>
      <c r="N57" s="190"/>
      <c r="O57" s="190"/>
    </row>
    <row r="58" spans="1:15" ht="12.75">
      <c r="A58" s="170"/>
      <c r="B58" s="170"/>
      <c r="C58" s="174"/>
      <c r="D58" s="174"/>
      <c r="E58" s="206" t="s">
        <v>70</v>
      </c>
      <c r="F58" s="206"/>
      <c r="G58" s="170">
        <v>-22</v>
      </c>
      <c r="H58" s="197">
        <f>IF(F47=D46,D48,IF(F47=D48,D46,0))</f>
        <v>7417</v>
      </c>
      <c r="I58" s="172" t="str">
        <f>IF(G47=E46,E48,IF(G47=E48,E46,0))</f>
        <v>Мосунов Олег</v>
      </c>
      <c r="J58" s="173"/>
      <c r="K58" s="183"/>
      <c r="L58" s="184"/>
      <c r="M58" s="174"/>
      <c r="N58" s="194" t="s">
        <v>73</v>
      </c>
      <c r="O58" s="194"/>
    </row>
    <row r="59" spans="1:15" ht="12.75">
      <c r="A59" s="170">
        <v>-24</v>
      </c>
      <c r="B59" s="197">
        <f>IF(H41=F39,F43,IF(H41=F43,F39,0))</f>
        <v>1672</v>
      </c>
      <c r="C59" s="172" t="str">
        <f>IF(I41=G39,G43,IF(I41=G43,G39,0))</f>
        <v>Уткулов Ринат</v>
      </c>
      <c r="D59" s="173"/>
      <c r="E59" s="174"/>
      <c r="F59" s="174"/>
      <c r="G59" s="170"/>
      <c r="H59" s="170"/>
      <c r="I59" s="176">
        <v>32</v>
      </c>
      <c r="J59" s="177">
        <v>2452</v>
      </c>
      <c r="K59" s="187" t="s">
        <v>36</v>
      </c>
      <c r="L59" s="179"/>
      <c r="M59" s="207"/>
      <c r="N59" s="174"/>
      <c r="O59" s="174"/>
    </row>
    <row r="60" spans="1:15" ht="12.75">
      <c r="A60" s="170"/>
      <c r="B60" s="170"/>
      <c r="C60" s="176">
        <v>30</v>
      </c>
      <c r="D60" s="177">
        <v>1672</v>
      </c>
      <c r="E60" s="178" t="s">
        <v>139</v>
      </c>
      <c r="F60" s="179"/>
      <c r="G60" s="170">
        <v>-23</v>
      </c>
      <c r="H60" s="197">
        <f>IF(F51=D50,D52,IF(F51=D52,D50,0))</f>
        <v>2452</v>
      </c>
      <c r="I60" s="181" t="str">
        <f>IF(G51=E50,E52,IF(G51=E52,E50,0))</f>
        <v>Хабиров Марс</v>
      </c>
      <c r="J60" s="199"/>
      <c r="K60" s="170">
        <v>-33</v>
      </c>
      <c r="L60" s="197">
        <f>IF(L57=J55,J59,IF(L57=J59,J55,0))</f>
        <v>2452</v>
      </c>
      <c r="M60" s="172" t="str">
        <f>IF(M57=K55,K59,IF(M57=K59,K55,0))</f>
        <v>Хабиров Марс</v>
      </c>
      <c r="N60" s="190"/>
      <c r="O60" s="190"/>
    </row>
    <row r="61" spans="1:15" ht="12.75">
      <c r="A61" s="170">
        <v>-25</v>
      </c>
      <c r="B61" s="197">
        <f>IF(H49=F47,F51,IF(H49=F51,F47,0))</f>
        <v>2288</v>
      </c>
      <c r="C61" s="181" t="str">
        <f>IF(I49=G47,G51,IF(I49=G51,G47,0))</f>
        <v>Тодрамович Александр</v>
      </c>
      <c r="D61" s="199"/>
      <c r="E61" s="206" t="s">
        <v>72</v>
      </c>
      <c r="F61" s="206"/>
      <c r="G61" s="174"/>
      <c r="H61" s="174"/>
      <c r="I61" s="174"/>
      <c r="J61" s="174"/>
      <c r="K61" s="174"/>
      <c r="L61" s="174"/>
      <c r="M61" s="174"/>
      <c r="N61" s="194" t="s">
        <v>77</v>
      </c>
      <c r="O61" s="194"/>
    </row>
    <row r="62" spans="1:15" ht="12.75">
      <c r="A62" s="170"/>
      <c r="B62" s="170"/>
      <c r="C62" s="170">
        <v>-30</v>
      </c>
      <c r="D62" s="197">
        <f>IF(D60=B59,B61,IF(D60=B61,B59,0))</f>
        <v>2288</v>
      </c>
      <c r="E62" s="172" t="str">
        <f>IF(E60=C59,C61,IF(E60=C61,C59,0))</f>
        <v>Тодрамович Александр</v>
      </c>
      <c r="F62" s="173"/>
      <c r="G62" s="174"/>
      <c r="H62" s="174"/>
      <c r="I62" s="174"/>
      <c r="J62" s="174"/>
      <c r="K62" s="174"/>
      <c r="L62" s="174"/>
      <c r="M62" s="174"/>
      <c r="N62" s="174"/>
      <c r="O62" s="174"/>
    </row>
    <row r="63" spans="1:15" ht="12.75">
      <c r="A63" s="170"/>
      <c r="B63" s="170"/>
      <c r="C63" s="174"/>
      <c r="D63" s="174"/>
      <c r="E63" s="206" t="s">
        <v>75</v>
      </c>
      <c r="F63" s="206"/>
      <c r="G63" s="174"/>
      <c r="H63" s="174"/>
      <c r="I63" s="170">
        <v>-31</v>
      </c>
      <c r="J63" s="197">
        <f>IF(J55=H54,H56,IF(J55=H56,H54,0))</f>
        <v>4921</v>
      </c>
      <c r="K63" s="172" t="str">
        <f>IF(K55=I54,I56,IF(K55=I56,I54,0))</f>
        <v>Хамидов Мауль</v>
      </c>
      <c r="L63" s="173"/>
      <c r="M63" s="174"/>
      <c r="N63" s="174"/>
      <c r="O63" s="174"/>
    </row>
    <row r="64" spans="1:15" ht="12.75">
      <c r="A64" s="170">
        <v>-16</v>
      </c>
      <c r="B64" s="197">
        <f>IF(D38=B37,B39,IF(D38=B39,B37,0))</f>
        <v>0</v>
      </c>
      <c r="C64" s="172">
        <f>IF(E38=C37,C39,IF(E38=C39,C37,0))</f>
        <v>0</v>
      </c>
      <c r="D64" s="173"/>
      <c r="E64" s="174"/>
      <c r="F64" s="174"/>
      <c r="G64" s="174"/>
      <c r="H64" s="174"/>
      <c r="I64" s="174"/>
      <c r="J64" s="174"/>
      <c r="K64" s="176">
        <v>34</v>
      </c>
      <c r="L64" s="177">
        <v>4921</v>
      </c>
      <c r="M64" s="178" t="s">
        <v>52</v>
      </c>
      <c r="N64" s="190"/>
      <c r="O64" s="190"/>
    </row>
    <row r="65" spans="1:15" ht="12.75">
      <c r="A65" s="170"/>
      <c r="B65" s="170"/>
      <c r="C65" s="176">
        <v>35</v>
      </c>
      <c r="D65" s="177">
        <v>5007</v>
      </c>
      <c r="E65" s="178" t="s">
        <v>55</v>
      </c>
      <c r="F65" s="179"/>
      <c r="G65" s="174"/>
      <c r="H65" s="174"/>
      <c r="I65" s="170">
        <v>-32</v>
      </c>
      <c r="J65" s="197">
        <f>IF(J59=H58,H60,IF(J59=H60,H58,0))</f>
        <v>7417</v>
      </c>
      <c r="K65" s="181" t="str">
        <f>IF(K59=I58,I60,IF(K59=I60,I58,0))</f>
        <v>Мосунов Олег</v>
      </c>
      <c r="L65" s="173"/>
      <c r="M65" s="174"/>
      <c r="N65" s="194" t="s">
        <v>71</v>
      </c>
      <c r="O65" s="194"/>
    </row>
    <row r="66" spans="1:15" ht="12.75">
      <c r="A66" s="170">
        <v>-17</v>
      </c>
      <c r="B66" s="197">
        <f>IF(D42=B41,B43,IF(D42=B43,B41,0))</f>
        <v>5007</v>
      </c>
      <c r="C66" s="181" t="str">
        <f>IF(E42=C41,C43,IF(E42=C43,C41,0))</f>
        <v>Адельгужин Салават</v>
      </c>
      <c r="D66" s="199"/>
      <c r="E66" s="183"/>
      <c r="F66" s="184"/>
      <c r="G66" s="184"/>
      <c r="H66" s="184"/>
      <c r="I66" s="170"/>
      <c r="J66" s="170"/>
      <c r="K66" s="170">
        <v>-34</v>
      </c>
      <c r="L66" s="197">
        <f>IF(L64=J63,J65,IF(L64=J65,J63,0))</f>
        <v>7417</v>
      </c>
      <c r="M66" s="172" t="str">
        <f>IF(M64=K63,K65,IF(M64=K65,K63,0))</f>
        <v>Мосунов Олег</v>
      </c>
      <c r="N66" s="190"/>
      <c r="O66" s="190"/>
    </row>
    <row r="67" spans="1:15" ht="12.75">
      <c r="A67" s="170"/>
      <c r="B67" s="170"/>
      <c r="C67" s="174"/>
      <c r="D67" s="174"/>
      <c r="E67" s="176">
        <v>37</v>
      </c>
      <c r="F67" s="177">
        <v>5007</v>
      </c>
      <c r="G67" s="178" t="s">
        <v>55</v>
      </c>
      <c r="H67" s="179"/>
      <c r="I67" s="170"/>
      <c r="J67" s="170"/>
      <c r="K67" s="174"/>
      <c r="L67" s="174"/>
      <c r="M67" s="174"/>
      <c r="N67" s="194" t="s">
        <v>74</v>
      </c>
      <c r="O67" s="194"/>
    </row>
    <row r="68" spans="1:15" ht="12.75">
      <c r="A68" s="170">
        <v>-18</v>
      </c>
      <c r="B68" s="197">
        <f>IF(D46=B45,B47,IF(D46=B47,B45,0))</f>
        <v>7635</v>
      </c>
      <c r="C68" s="172" t="str">
        <f>IF(E46=C45,C47,IF(E46=C47,C45,0))</f>
        <v>Шабалин Андрей</v>
      </c>
      <c r="D68" s="173"/>
      <c r="E68" s="183"/>
      <c r="F68" s="184"/>
      <c r="G68" s="208" t="s">
        <v>78</v>
      </c>
      <c r="H68" s="208"/>
      <c r="I68" s="170">
        <v>-35</v>
      </c>
      <c r="J68" s="197">
        <f>IF(D65=B64,B66,IF(D65=B66,B64,0))</f>
        <v>0</v>
      </c>
      <c r="K68" s="172">
        <f>IF(E65=C64,C66,IF(E65=C66,C64,0))</f>
        <v>0</v>
      </c>
      <c r="L68" s="173"/>
      <c r="M68" s="174"/>
      <c r="N68" s="174"/>
      <c r="O68" s="174"/>
    </row>
    <row r="69" spans="1:15" ht="12.75">
      <c r="A69" s="170"/>
      <c r="B69" s="170"/>
      <c r="C69" s="176">
        <v>36</v>
      </c>
      <c r="D69" s="177">
        <v>3998</v>
      </c>
      <c r="E69" s="187" t="s">
        <v>38</v>
      </c>
      <c r="F69" s="179"/>
      <c r="G69" s="207"/>
      <c r="H69" s="207"/>
      <c r="I69" s="170"/>
      <c r="J69" s="170"/>
      <c r="K69" s="176">
        <v>38</v>
      </c>
      <c r="L69" s="177">
        <v>7635</v>
      </c>
      <c r="M69" s="178" t="s">
        <v>62</v>
      </c>
      <c r="N69" s="190"/>
      <c r="O69" s="190"/>
    </row>
    <row r="70" spans="1:15" ht="12.75">
      <c r="A70" s="170">
        <v>-19</v>
      </c>
      <c r="B70" s="197">
        <f>IF(D50=B49,B51,IF(D50=B51,B49,0))</f>
        <v>3998</v>
      </c>
      <c r="C70" s="181" t="str">
        <f>IF(E50=C49,C51,IF(E50=C51,C49,0))</f>
        <v>Тагиров Сайфулла</v>
      </c>
      <c r="D70" s="199"/>
      <c r="E70" s="170">
        <v>-37</v>
      </c>
      <c r="F70" s="197">
        <f>IF(F67=D65,D69,IF(F67=D69,D65,0))</f>
        <v>3998</v>
      </c>
      <c r="G70" s="172" t="str">
        <f>IF(G67=E65,E69,IF(G67=E69,E65,0))</f>
        <v>Тагиров Сайфулла</v>
      </c>
      <c r="H70" s="173"/>
      <c r="I70" s="170">
        <v>-36</v>
      </c>
      <c r="J70" s="197">
        <f>IF(D69=B68,B70,IF(D69=B70,B68,0))</f>
        <v>7635</v>
      </c>
      <c r="K70" s="181" t="str">
        <f>IF(E69=C68,C70,IF(E69=C70,C68,0))</f>
        <v>Шабалин Андрей</v>
      </c>
      <c r="L70" s="173"/>
      <c r="M70" s="174"/>
      <c r="N70" s="194" t="s">
        <v>76</v>
      </c>
      <c r="O70" s="194"/>
    </row>
    <row r="71" spans="1:15" ht="12.75">
      <c r="A71" s="174"/>
      <c r="B71" s="174"/>
      <c r="C71" s="174"/>
      <c r="D71" s="174"/>
      <c r="E71" s="174"/>
      <c r="F71" s="174"/>
      <c r="G71" s="206" t="s">
        <v>80</v>
      </c>
      <c r="H71" s="206"/>
      <c r="I71" s="174"/>
      <c r="J71" s="174"/>
      <c r="K71" s="170">
        <v>-38</v>
      </c>
      <c r="L71" s="197">
        <f>IF(L69=J68,J70,IF(L69=J70,J68,0))</f>
        <v>0</v>
      </c>
      <c r="M71" s="172">
        <f>IF(M69=K68,K70,IF(M69=K70,K68,0))</f>
        <v>0</v>
      </c>
      <c r="N71" s="190"/>
      <c r="O71" s="190"/>
    </row>
    <row r="72" spans="1:15" ht="12.7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94" t="s">
        <v>79</v>
      </c>
      <c r="O72" s="194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2:O72"/>
    <mergeCell ref="N58:O58"/>
    <mergeCell ref="N61:O61"/>
    <mergeCell ref="N65:O65"/>
    <mergeCell ref="N67:O67"/>
    <mergeCell ref="N70:O70"/>
    <mergeCell ref="A1:O1"/>
    <mergeCell ref="A4:O4"/>
    <mergeCell ref="N52:O52"/>
    <mergeCell ref="N21:O21"/>
    <mergeCell ref="N32:O32"/>
    <mergeCell ref="A3:O3"/>
    <mergeCell ref="N44:O44"/>
    <mergeCell ref="A2:O2"/>
  </mergeCells>
  <conditionalFormatting sqref="A5:O7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6">
      <selection activeCell="A2" sqref="A2:I2"/>
    </sheetView>
  </sheetViews>
  <sheetFormatPr defaultColWidth="9.00390625" defaultRowHeight="12.75"/>
  <cols>
    <col min="1" max="1" width="9.125" style="220" customWidth="1"/>
    <col min="2" max="2" width="5.75390625" style="220" customWidth="1"/>
    <col min="3" max="4" width="25.75390625" style="214" customWidth="1"/>
    <col min="5" max="5" width="5.75390625" style="214" customWidth="1"/>
    <col min="6" max="16384" width="9.125" style="214" customWidth="1"/>
  </cols>
  <sheetData>
    <row r="1" spans="1:5" ht="12.75">
      <c r="A1" s="209" t="s">
        <v>129</v>
      </c>
      <c r="B1" s="210" t="s">
        <v>130</v>
      </c>
      <c r="C1" s="211"/>
      <c r="D1" s="212" t="s">
        <v>131</v>
      </c>
      <c r="E1" s="213"/>
    </row>
    <row r="2" spans="1:5" ht="12.75">
      <c r="A2" s="215">
        <v>1</v>
      </c>
      <c r="B2" s="216">
        <f>'70л'!D6</f>
        <v>934</v>
      </c>
      <c r="C2" s="217" t="str">
        <f>'70л'!E6</f>
        <v>Дулесов Вадим</v>
      </c>
      <c r="D2" s="218">
        <f>'70л'!C37</f>
        <v>0</v>
      </c>
      <c r="E2" s="219">
        <f>'70л'!B37</f>
        <v>0</v>
      </c>
    </row>
    <row r="3" spans="1:5" ht="12.75">
      <c r="A3" s="215">
        <v>16</v>
      </c>
      <c r="B3" s="216">
        <f>'70л'!D38</f>
        <v>3085</v>
      </c>
      <c r="C3" s="217" t="str">
        <f>'70л'!E38</f>
        <v>Салманов Сергей</v>
      </c>
      <c r="D3" s="218">
        <f>'70л'!C64</f>
        <v>0</v>
      </c>
      <c r="E3" s="219">
        <f>'70л'!B64</f>
        <v>0</v>
      </c>
    </row>
    <row r="4" spans="1:5" ht="12.75">
      <c r="A4" s="215">
        <v>35</v>
      </c>
      <c r="B4" s="216">
        <f>'70л'!D65</f>
        <v>5007</v>
      </c>
      <c r="C4" s="217" t="str">
        <f>'70л'!E65</f>
        <v>Адельгужин Салават</v>
      </c>
      <c r="D4" s="218">
        <f>'70л'!K68</f>
        <v>0</v>
      </c>
      <c r="E4" s="219">
        <f>'70л'!J68</f>
        <v>0</v>
      </c>
    </row>
    <row r="5" spans="1:5" ht="12.75">
      <c r="A5" s="215">
        <v>38</v>
      </c>
      <c r="B5" s="216">
        <f>'70л'!L69</f>
        <v>7635</v>
      </c>
      <c r="C5" s="217" t="str">
        <f>'70л'!M69</f>
        <v>Шабалин Андрей</v>
      </c>
      <c r="D5" s="218">
        <f>'70л'!M71</f>
        <v>0</v>
      </c>
      <c r="E5" s="219">
        <f>'70л'!L71</f>
        <v>0</v>
      </c>
    </row>
    <row r="6" spans="1:5" ht="12.75">
      <c r="A6" s="215">
        <v>37</v>
      </c>
      <c r="B6" s="216">
        <f>'70л'!F67</f>
        <v>5007</v>
      </c>
      <c r="C6" s="217" t="str">
        <f>'70л'!G67</f>
        <v>Адельгужин Салават</v>
      </c>
      <c r="D6" s="218" t="str">
        <f>'70л'!G70</f>
        <v>Тагиров Сайфулла</v>
      </c>
      <c r="E6" s="219">
        <f>'70л'!F70</f>
        <v>3998</v>
      </c>
    </row>
    <row r="7" spans="1:5" ht="12.75">
      <c r="A7" s="215">
        <v>19</v>
      </c>
      <c r="B7" s="216">
        <f>'70л'!D50</f>
        <v>521</v>
      </c>
      <c r="C7" s="217" t="str">
        <f>'70л'!E50</f>
        <v>Аюпов Радик</v>
      </c>
      <c r="D7" s="218" t="str">
        <f>'70л'!C70</f>
        <v>Тагиров Сайфулла</v>
      </c>
      <c r="E7" s="219">
        <f>'70л'!B70</f>
        <v>3998</v>
      </c>
    </row>
    <row r="8" spans="1:5" ht="12.75">
      <c r="A8" s="215">
        <v>25</v>
      </c>
      <c r="B8" s="216">
        <f>'70л'!H49</f>
        <v>521</v>
      </c>
      <c r="C8" s="217" t="str">
        <f>'70л'!I49</f>
        <v>Аюпов Радик</v>
      </c>
      <c r="D8" s="218" t="str">
        <f>'70л'!C61</f>
        <v>Тодрамович Александр</v>
      </c>
      <c r="E8" s="219">
        <f>'70л'!B61</f>
        <v>2288</v>
      </c>
    </row>
    <row r="9" spans="1:5" ht="12.75">
      <c r="A9" s="215">
        <v>23</v>
      </c>
      <c r="B9" s="216">
        <f>'70л'!F51</f>
        <v>521</v>
      </c>
      <c r="C9" s="217" t="str">
        <f>'70л'!G51</f>
        <v>Аюпов Радик</v>
      </c>
      <c r="D9" s="218" t="str">
        <f>'70л'!I60</f>
        <v>Хабиров Марс</v>
      </c>
      <c r="E9" s="219">
        <f>'70л'!H60</f>
        <v>2452</v>
      </c>
    </row>
    <row r="10" spans="1:5" ht="12.75">
      <c r="A10" s="215">
        <v>27</v>
      </c>
      <c r="B10" s="216">
        <f>'70л'!J47</f>
        <v>521</v>
      </c>
      <c r="C10" s="217" t="str">
        <f>'70л'!K47</f>
        <v>Аюпов Радик</v>
      </c>
      <c r="D10" s="218" t="str">
        <f>'70л'!C56</f>
        <v>Шакуров Нафис</v>
      </c>
      <c r="E10" s="219">
        <f>'70л'!B56</f>
        <v>44</v>
      </c>
    </row>
    <row r="11" spans="1:5" ht="12.75">
      <c r="A11" s="215">
        <v>20</v>
      </c>
      <c r="B11" s="216">
        <f>'70л'!F39</f>
        <v>1655</v>
      </c>
      <c r="C11" s="217" t="str">
        <f>'70л'!G39</f>
        <v>Барышев Сергей</v>
      </c>
      <c r="D11" s="218" t="str">
        <f>'70л'!I54</f>
        <v>Салманов Сергей</v>
      </c>
      <c r="E11" s="219">
        <f>'70л'!H54</f>
        <v>3085</v>
      </c>
    </row>
    <row r="12" spans="1:5" ht="12.75">
      <c r="A12" s="215">
        <v>7</v>
      </c>
      <c r="B12" s="216">
        <f>'70л'!D30</f>
        <v>1655</v>
      </c>
      <c r="C12" s="217" t="str">
        <f>'70л'!E30</f>
        <v>Барышев Сергей</v>
      </c>
      <c r="D12" s="218" t="str">
        <f>'70л'!C49</f>
        <v>Тагиров Сайфулла</v>
      </c>
      <c r="E12" s="219">
        <f>'70л'!B49</f>
        <v>3998</v>
      </c>
    </row>
    <row r="13" spans="1:5" ht="12.75">
      <c r="A13" s="215">
        <v>24</v>
      </c>
      <c r="B13" s="216">
        <f>'70л'!H41</f>
        <v>1655</v>
      </c>
      <c r="C13" s="217" t="str">
        <f>'70л'!I41</f>
        <v>Барышев Сергей</v>
      </c>
      <c r="D13" s="218" t="str">
        <f>'70л'!C59</f>
        <v>Уткулов Ринат</v>
      </c>
      <c r="E13" s="219">
        <f>'70л'!B59</f>
        <v>1672</v>
      </c>
    </row>
    <row r="14" spans="1:5" ht="12.75">
      <c r="A14" s="215">
        <v>13</v>
      </c>
      <c r="B14" s="216">
        <f>'70л'!H12</f>
        <v>934</v>
      </c>
      <c r="C14" s="217" t="str">
        <f>'70л'!I12</f>
        <v>Дулесов Вадим</v>
      </c>
      <c r="D14" s="218" t="str">
        <f>'70л'!I37</f>
        <v>Коробко Павел</v>
      </c>
      <c r="E14" s="219">
        <f>'70л'!H37</f>
        <v>2468</v>
      </c>
    </row>
    <row r="15" spans="1:5" ht="12.75">
      <c r="A15" s="215">
        <v>15</v>
      </c>
      <c r="B15" s="216">
        <f>'70л'!J20</f>
        <v>934</v>
      </c>
      <c r="C15" s="217" t="str">
        <f>'70л'!K20</f>
        <v>Дулесов Вадим</v>
      </c>
      <c r="D15" s="218" t="str">
        <f>'70л'!K31</f>
        <v>Матиос Василий</v>
      </c>
      <c r="E15" s="219">
        <f>'70л'!J31</f>
        <v>3349</v>
      </c>
    </row>
    <row r="16" spans="1:5" ht="12.75">
      <c r="A16" s="215">
        <v>9</v>
      </c>
      <c r="B16" s="216">
        <f>'70л'!F8</f>
        <v>934</v>
      </c>
      <c r="C16" s="217" t="str">
        <f>'70л'!G8</f>
        <v>Дулесов Вадим</v>
      </c>
      <c r="D16" s="218" t="str">
        <f>'70л'!E52</f>
        <v>Хабиров Марс</v>
      </c>
      <c r="E16" s="219">
        <f>'70л'!D52</f>
        <v>2452</v>
      </c>
    </row>
    <row r="17" spans="1:5" ht="12.75">
      <c r="A17" s="215">
        <v>4</v>
      </c>
      <c r="B17" s="216">
        <f>'70л'!D18</f>
        <v>2468</v>
      </c>
      <c r="C17" s="217" t="str">
        <f>'70л'!E18</f>
        <v>Коробко Павел</v>
      </c>
      <c r="D17" s="218" t="str">
        <f>'70л'!C43</f>
        <v>Адельгужин Салават</v>
      </c>
      <c r="E17" s="219">
        <f>'70л'!B43</f>
        <v>5007</v>
      </c>
    </row>
    <row r="18" spans="1:5" ht="12.75">
      <c r="A18" s="215">
        <v>28</v>
      </c>
      <c r="B18" s="216">
        <f>'70л'!L43</f>
        <v>2468</v>
      </c>
      <c r="C18" s="217" t="str">
        <f>'70л'!M43</f>
        <v>Коробко Павел</v>
      </c>
      <c r="D18" s="218" t="str">
        <f>'70л'!M51</f>
        <v>Аюпов Радик</v>
      </c>
      <c r="E18" s="219">
        <f>'70л'!L51</f>
        <v>521</v>
      </c>
    </row>
    <row r="19" spans="1:5" ht="12.75">
      <c r="A19" s="215">
        <v>26</v>
      </c>
      <c r="B19" s="216">
        <f>'70л'!J39</f>
        <v>2468</v>
      </c>
      <c r="C19" s="217" t="str">
        <f>'70л'!K39</f>
        <v>Коробко Павел</v>
      </c>
      <c r="D19" s="218" t="str">
        <f>'70л'!C54</f>
        <v>Барышев Сергей</v>
      </c>
      <c r="E19" s="219">
        <f>'70л'!B54</f>
        <v>1655</v>
      </c>
    </row>
    <row r="20" spans="1:5" ht="12.75">
      <c r="A20" s="215">
        <v>10</v>
      </c>
      <c r="B20" s="216">
        <f>'70л'!F16</f>
        <v>2468</v>
      </c>
      <c r="C20" s="217" t="str">
        <f>'70л'!G16</f>
        <v>Коробко Павел</v>
      </c>
      <c r="D20" s="218" t="str">
        <f>'70л'!E48</f>
        <v>Мосунов Олег</v>
      </c>
      <c r="E20" s="219">
        <f>'70л'!D48</f>
        <v>7417</v>
      </c>
    </row>
    <row r="21" spans="1:5" ht="12.75">
      <c r="A21" s="215">
        <v>8</v>
      </c>
      <c r="B21" s="216">
        <f>'70л'!D34</f>
        <v>3349</v>
      </c>
      <c r="C21" s="217" t="str">
        <f>'70л'!E34</f>
        <v>Матиос Василий</v>
      </c>
      <c r="D21" s="218" t="str">
        <f>'70л'!C51</f>
        <v>Аюпов Радик</v>
      </c>
      <c r="E21" s="219">
        <f>'70л'!B51</f>
        <v>521</v>
      </c>
    </row>
    <row r="22" spans="1:5" ht="12.75">
      <c r="A22" s="215">
        <v>12</v>
      </c>
      <c r="B22" s="216">
        <f>'70л'!F32</f>
        <v>3349</v>
      </c>
      <c r="C22" s="217" t="str">
        <f>'70л'!G32</f>
        <v>Матиос Василий</v>
      </c>
      <c r="D22" s="218" t="str">
        <f>'70л'!E40</f>
        <v>Барышев Сергей</v>
      </c>
      <c r="E22" s="219">
        <f>'70л'!D40</f>
        <v>1655</v>
      </c>
    </row>
    <row r="23" spans="1:5" ht="12.75">
      <c r="A23" s="215">
        <v>14</v>
      </c>
      <c r="B23" s="216">
        <f>'70л'!H28</f>
        <v>3349</v>
      </c>
      <c r="C23" s="217" t="str">
        <f>'70л'!I28</f>
        <v>Матиос Василий</v>
      </c>
      <c r="D23" s="218" t="str">
        <f>'70л'!I45</f>
        <v>Шакуров Нафис</v>
      </c>
      <c r="E23" s="219">
        <f>'70л'!H45</f>
        <v>44</v>
      </c>
    </row>
    <row r="24" spans="1:5" ht="12.75">
      <c r="A24" s="215">
        <v>3</v>
      </c>
      <c r="B24" s="216">
        <f>'70л'!D14</f>
        <v>7417</v>
      </c>
      <c r="C24" s="217" t="str">
        <f>'70л'!E14</f>
        <v>Мосунов Олег</v>
      </c>
      <c r="D24" s="218" t="str">
        <f>'70л'!C41</f>
        <v>Хамидов Мауль</v>
      </c>
      <c r="E24" s="219">
        <f>'70л'!B41</f>
        <v>4921</v>
      </c>
    </row>
    <row r="25" spans="1:5" ht="12.75">
      <c r="A25" s="215">
        <v>33</v>
      </c>
      <c r="B25" s="216">
        <f>'70л'!L57</f>
        <v>3085</v>
      </c>
      <c r="C25" s="217" t="str">
        <f>'70л'!M57</f>
        <v>Салманов Сергей</v>
      </c>
      <c r="D25" s="218" t="str">
        <f>'70л'!M60</f>
        <v>Хабиров Марс</v>
      </c>
      <c r="E25" s="219">
        <f>'70л'!L60</f>
        <v>2452</v>
      </c>
    </row>
    <row r="26" spans="1:5" ht="12.75">
      <c r="A26" s="215">
        <v>31</v>
      </c>
      <c r="B26" s="216">
        <f>'70л'!J55</f>
        <v>3085</v>
      </c>
      <c r="C26" s="217" t="str">
        <f>'70л'!K55</f>
        <v>Салманов Сергей</v>
      </c>
      <c r="D26" s="218" t="str">
        <f>'70л'!K63</f>
        <v>Хамидов Мауль</v>
      </c>
      <c r="E26" s="219">
        <f>'70л'!J63</f>
        <v>4921</v>
      </c>
    </row>
    <row r="27" spans="1:5" ht="12.75">
      <c r="A27" s="215">
        <v>36</v>
      </c>
      <c r="B27" s="216">
        <f>'70л'!D69</f>
        <v>3998</v>
      </c>
      <c r="C27" s="217" t="str">
        <f>'70л'!E69</f>
        <v>Тагиров Сайфулла</v>
      </c>
      <c r="D27" s="218" t="str">
        <f>'70л'!K70</f>
        <v>Шабалин Андрей</v>
      </c>
      <c r="E27" s="219">
        <f>'70л'!J70</f>
        <v>7635</v>
      </c>
    </row>
    <row r="28" spans="1:5" ht="12.75">
      <c r="A28" s="215">
        <v>22</v>
      </c>
      <c r="B28" s="216">
        <f>'70л'!F47</f>
        <v>2288</v>
      </c>
      <c r="C28" s="217" t="str">
        <f>'70л'!G47</f>
        <v>Тодрамович Александр</v>
      </c>
      <c r="D28" s="218" t="str">
        <f>'70л'!I58</f>
        <v>Мосунов Олег</v>
      </c>
      <c r="E28" s="219">
        <f>'70л'!H58</f>
        <v>7417</v>
      </c>
    </row>
    <row r="29" spans="1:5" ht="12.75">
      <c r="A29" s="215">
        <v>18</v>
      </c>
      <c r="B29" s="216">
        <f>'70л'!D46</f>
        <v>2288</v>
      </c>
      <c r="C29" s="217" t="str">
        <f>'70л'!E46</f>
        <v>Тодрамович Александр</v>
      </c>
      <c r="D29" s="218" t="str">
        <f>'70л'!C68</f>
        <v>Шабалин Андрей</v>
      </c>
      <c r="E29" s="219">
        <f>'70л'!B68</f>
        <v>7635</v>
      </c>
    </row>
    <row r="30" spans="1:5" ht="12.75">
      <c r="A30" s="215">
        <v>6</v>
      </c>
      <c r="B30" s="216">
        <f>'70л'!D26</f>
        <v>1672</v>
      </c>
      <c r="C30" s="217" t="str">
        <f>'70л'!E26</f>
        <v>Уткулов Ринат</v>
      </c>
      <c r="D30" s="218" t="str">
        <f>'70л'!C47</f>
        <v>Тодрамович Александр</v>
      </c>
      <c r="E30" s="219">
        <f>'70л'!B47</f>
        <v>2288</v>
      </c>
    </row>
    <row r="31" spans="1:5" ht="12.75">
      <c r="A31" s="215">
        <v>30</v>
      </c>
      <c r="B31" s="216">
        <f>'70л'!D60</f>
        <v>1672</v>
      </c>
      <c r="C31" s="217" t="str">
        <f>'70л'!E60</f>
        <v>Уткулов Ринат</v>
      </c>
      <c r="D31" s="218" t="str">
        <f>'70л'!E62</f>
        <v>Тодрамович Александр</v>
      </c>
      <c r="E31" s="219">
        <f>'70л'!D62</f>
        <v>2288</v>
      </c>
    </row>
    <row r="32" spans="1:5" ht="12.75">
      <c r="A32" s="215">
        <v>21</v>
      </c>
      <c r="B32" s="216">
        <f>'70л'!F43</f>
        <v>1672</v>
      </c>
      <c r="C32" s="217" t="str">
        <f>'70л'!G43</f>
        <v>Уткулов Ринат</v>
      </c>
      <c r="D32" s="218" t="str">
        <f>'70л'!I56</f>
        <v>Хамидов Мауль</v>
      </c>
      <c r="E32" s="219">
        <f>'70л'!H56</f>
        <v>4921</v>
      </c>
    </row>
    <row r="33" spans="1:5" ht="12.75">
      <c r="A33" s="215">
        <v>32</v>
      </c>
      <c r="B33" s="216">
        <f>'70л'!J59</f>
        <v>2452</v>
      </c>
      <c r="C33" s="217" t="str">
        <f>'70л'!K59</f>
        <v>Хабиров Марс</v>
      </c>
      <c r="D33" s="218" t="str">
        <f>'70л'!K65</f>
        <v>Мосунов Олег</v>
      </c>
      <c r="E33" s="219">
        <f>'70л'!J65</f>
        <v>7417</v>
      </c>
    </row>
    <row r="34" spans="1:5" ht="12.75">
      <c r="A34" s="215">
        <v>2</v>
      </c>
      <c r="B34" s="216">
        <f>'70л'!D10</f>
        <v>2452</v>
      </c>
      <c r="C34" s="217" t="str">
        <f>'70л'!E10</f>
        <v>Хабиров Марс</v>
      </c>
      <c r="D34" s="218" t="str">
        <f>'70л'!C39</f>
        <v>Салманов Сергей</v>
      </c>
      <c r="E34" s="219">
        <f>'70л'!B39</f>
        <v>3085</v>
      </c>
    </row>
    <row r="35" spans="1:5" ht="12.75">
      <c r="A35" s="215">
        <v>17</v>
      </c>
      <c r="B35" s="216">
        <f>'70л'!D42</f>
        <v>4921</v>
      </c>
      <c r="C35" s="217" t="str">
        <f>'70л'!E42</f>
        <v>Хамидов Мауль</v>
      </c>
      <c r="D35" s="218" t="str">
        <f>'70л'!C66</f>
        <v>Адельгужин Салават</v>
      </c>
      <c r="E35" s="219">
        <f>'70л'!B66</f>
        <v>5007</v>
      </c>
    </row>
    <row r="36" spans="1:5" ht="12.75">
      <c r="A36" s="215">
        <v>34</v>
      </c>
      <c r="B36" s="216">
        <f>'70л'!L64</f>
        <v>4921</v>
      </c>
      <c r="C36" s="217" t="str">
        <f>'70л'!M64</f>
        <v>Хамидов Мауль</v>
      </c>
      <c r="D36" s="218" t="str">
        <f>'70л'!M66</f>
        <v>Мосунов Олег</v>
      </c>
      <c r="E36" s="219">
        <f>'70л'!L66</f>
        <v>7417</v>
      </c>
    </row>
    <row r="37" spans="1:5" ht="12.75">
      <c r="A37" s="215">
        <v>29</v>
      </c>
      <c r="B37" s="216">
        <f>'70л'!D55</f>
        <v>44</v>
      </c>
      <c r="C37" s="217" t="str">
        <f>'70л'!E55</f>
        <v>Шакуров Нафис</v>
      </c>
      <c r="D37" s="218" t="str">
        <f>'70л'!E57</f>
        <v>Барышев Сергей</v>
      </c>
      <c r="E37" s="219">
        <f>'70л'!D57</f>
        <v>1655</v>
      </c>
    </row>
    <row r="38" spans="1:5" ht="12.75">
      <c r="A38" s="215">
        <v>11</v>
      </c>
      <c r="B38" s="216">
        <f>'70л'!F24</f>
        <v>44</v>
      </c>
      <c r="C38" s="217" t="str">
        <f>'70л'!G24</f>
        <v>Шакуров Нафис</v>
      </c>
      <c r="D38" s="218" t="str">
        <f>'70л'!E44</f>
        <v>Уткулов Ринат</v>
      </c>
      <c r="E38" s="219">
        <f>'70л'!D44</f>
        <v>1672</v>
      </c>
    </row>
    <row r="39" spans="1:5" ht="12.75">
      <c r="A39" s="215">
        <v>5</v>
      </c>
      <c r="B39" s="216">
        <f>'70л'!D22</f>
        <v>44</v>
      </c>
      <c r="C39" s="217" t="str">
        <f>'70л'!E22</f>
        <v>Шакуров Нафис</v>
      </c>
      <c r="D39" s="218" t="str">
        <f>'70л'!C45</f>
        <v>Шабалин Андрей</v>
      </c>
      <c r="E39" s="219">
        <f>'70л'!B45</f>
        <v>7635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71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5.75390625" style="34" customWidth="1"/>
    <col min="2" max="2" width="37.75390625" style="34" customWidth="1"/>
    <col min="3" max="3" width="9.125" style="34" customWidth="1"/>
    <col min="4" max="4" width="30.75390625" style="34" customWidth="1"/>
    <col min="5" max="5" width="8.75390625" style="34" customWidth="1"/>
    <col min="6" max="6" width="5.75390625" style="34" customWidth="1"/>
    <col min="7" max="7" width="9.75390625" style="34" customWidth="1"/>
    <col min="8" max="8" width="20.75390625" style="34" customWidth="1"/>
    <col min="9" max="9" width="7.125" style="34" customWidth="1"/>
    <col min="10" max="16384" width="9.125" style="34" customWidth="1"/>
  </cols>
  <sheetData>
    <row r="1" spans="1:9" ht="16.5" thickBot="1">
      <c r="A1" s="33" t="s">
        <v>132</v>
      </c>
      <c r="B1" s="33"/>
      <c r="C1" s="33"/>
      <c r="D1" s="33"/>
      <c r="E1" s="33"/>
      <c r="F1" s="33"/>
      <c r="G1" s="33"/>
      <c r="H1" s="33"/>
      <c r="I1" s="33"/>
    </row>
    <row r="2" spans="1:9" ht="13.5" thickBot="1">
      <c r="A2" s="35" t="s">
        <v>133</v>
      </c>
      <c r="B2" s="35"/>
      <c r="C2" s="35"/>
      <c r="D2" s="35"/>
      <c r="E2" s="35"/>
      <c r="F2" s="35"/>
      <c r="G2" s="35"/>
      <c r="H2" s="35"/>
      <c r="I2" s="35"/>
    </row>
    <row r="3" spans="1:10" ht="21.75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21.75" customHeight="1">
      <c r="A4" s="38" t="s">
        <v>135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15.75">
      <c r="A5" s="40" t="s">
        <v>23</v>
      </c>
      <c r="B5" s="41"/>
      <c r="C5" s="41"/>
      <c r="D5" s="42" t="s">
        <v>11</v>
      </c>
      <c r="E5" s="43">
        <v>43836</v>
      </c>
      <c r="F5" s="43"/>
      <c r="G5" s="43"/>
      <c r="H5" s="44"/>
      <c r="I5" s="45"/>
      <c r="J5" s="39"/>
    </row>
    <row r="6" spans="1:10" ht="15.75">
      <c r="A6" s="46"/>
      <c r="B6" s="46"/>
      <c r="C6" s="46"/>
      <c r="D6" s="46"/>
      <c r="E6" s="46"/>
      <c r="F6" s="46"/>
      <c r="G6" s="46"/>
      <c r="H6" s="46"/>
      <c r="I6" s="46"/>
      <c r="J6" s="39"/>
    </row>
    <row r="7" spans="1:9" ht="10.5" customHeight="1">
      <c r="A7" s="47"/>
      <c r="B7" s="48" t="s">
        <v>24</v>
      </c>
      <c r="C7" s="49" t="s">
        <v>0</v>
      </c>
      <c r="D7" s="50" t="s">
        <v>25</v>
      </c>
      <c r="E7" s="47"/>
      <c r="F7" s="47"/>
      <c r="G7" s="47"/>
      <c r="H7" s="47"/>
      <c r="I7" s="47"/>
    </row>
    <row r="8" spans="1:9" ht="15.75" customHeight="1">
      <c r="A8" s="51">
        <v>100</v>
      </c>
      <c r="B8" s="52" t="s">
        <v>26</v>
      </c>
      <c r="C8" s="53">
        <v>1</v>
      </c>
      <c r="D8" s="54" t="str">
        <f>'801'!K68</f>
        <v>Аббасов Рустамхон</v>
      </c>
      <c r="E8" s="47"/>
      <c r="F8" s="47"/>
      <c r="G8" s="47"/>
      <c r="H8" s="47"/>
      <c r="I8" s="47"/>
    </row>
    <row r="9" spans="1:9" ht="15.75" customHeight="1">
      <c r="A9" s="51">
        <v>293</v>
      </c>
      <c r="B9" s="52" t="s">
        <v>27</v>
      </c>
      <c r="C9" s="53">
        <v>2</v>
      </c>
      <c r="D9" s="54" t="str">
        <f>'802'!K9</f>
        <v>Матиос Василий</v>
      </c>
      <c r="E9" s="47"/>
      <c r="F9" s="47"/>
      <c r="G9" s="47"/>
      <c r="H9" s="47"/>
      <c r="I9" s="47"/>
    </row>
    <row r="10" spans="1:9" ht="15.75" customHeight="1">
      <c r="A10" s="51">
        <v>14</v>
      </c>
      <c r="B10" s="52" t="s">
        <v>28</v>
      </c>
      <c r="C10" s="53">
        <v>3</v>
      </c>
      <c r="D10" s="54" t="str">
        <f>'803'!S31</f>
        <v>Кемеж Вадим</v>
      </c>
      <c r="E10" s="47"/>
      <c r="F10" s="47"/>
      <c r="G10" s="47"/>
      <c r="H10" s="47"/>
      <c r="I10" s="47"/>
    </row>
    <row r="11" spans="1:9" ht="15.75" customHeight="1">
      <c r="A11" s="51">
        <v>934</v>
      </c>
      <c r="B11" s="52" t="s">
        <v>29</v>
      </c>
      <c r="C11" s="53">
        <v>4</v>
      </c>
      <c r="D11" s="54" t="str">
        <f>'803'!S36</f>
        <v>Кондратьев Игорь</v>
      </c>
      <c r="E11" s="47"/>
      <c r="F11" s="47"/>
      <c r="G11" s="47"/>
      <c r="H11" s="47"/>
      <c r="I11" s="47"/>
    </row>
    <row r="12" spans="1:9" ht="15.75" customHeight="1">
      <c r="A12" s="51">
        <v>521</v>
      </c>
      <c r="B12" s="52" t="s">
        <v>30</v>
      </c>
      <c r="C12" s="53">
        <v>5</v>
      </c>
      <c r="D12" s="54" t="str">
        <f>'803'!S67</f>
        <v>Махмудов Рустам</v>
      </c>
      <c r="E12" s="47"/>
      <c r="F12" s="47"/>
      <c r="G12" s="47"/>
      <c r="H12" s="47"/>
      <c r="I12" s="47"/>
    </row>
    <row r="13" spans="1:9" ht="15.75" customHeight="1">
      <c r="A13" s="51">
        <v>44</v>
      </c>
      <c r="B13" s="52" t="s">
        <v>31</v>
      </c>
      <c r="C13" s="53">
        <v>6</v>
      </c>
      <c r="D13" s="54" t="str">
        <f>'803'!S69</f>
        <v>Яковлев Денис</v>
      </c>
      <c r="E13" s="47"/>
      <c r="F13" s="47"/>
      <c r="G13" s="47"/>
      <c r="H13" s="47"/>
      <c r="I13" s="47"/>
    </row>
    <row r="14" spans="1:9" ht="15.75" customHeight="1">
      <c r="A14" s="51">
        <v>446</v>
      </c>
      <c r="B14" s="52" t="s">
        <v>32</v>
      </c>
      <c r="C14" s="53">
        <v>7</v>
      </c>
      <c r="D14" s="54" t="str">
        <f>'803'!S71</f>
        <v>Дулесов Вадим</v>
      </c>
      <c r="E14" s="47"/>
      <c r="F14" s="47"/>
      <c r="G14" s="47"/>
      <c r="H14" s="47"/>
      <c r="I14" s="47"/>
    </row>
    <row r="15" spans="1:9" ht="15.75" customHeight="1">
      <c r="A15" s="51">
        <v>3536</v>
      </c>
      <c r="B15" s="52" t="s">
        <v>33</v>
      </c>
      <c r="C15" s="53">
        <v>8</v>
      </c>
      <c r="D15" s="54" t="str">
        <f>'803'!S73</f>
        <v>Антонов Олег</v>
      </c>
      <c r="E15" s="47"/>
      <c r="F15" s="47"/>
      <c r="G15" s="47"/>
      <c r="H15" s="47"/>
      <c r="I15" s="47"/>
    </row>
    <row r="16" spans="1:9" ht="15.75" customHeight="1">
      <c r="A16" s="51">
        <v>3076</v>
      </c>
      <c r="B16" s="52" t="s">
        <v>34</v>
      </c>
      <c r="C16" s="53">
        <v>9</v>
      </c>
      <c r="D16" s="54" t="str">
        <f>'803'!G73</f>
        <v>Даминов Ильдус</v>
      </c>
      <c r="E16" s="47"/>
      <c r="F16" s="47"/>
      <c r="G16" s="47"/>
      <c r="H16" s="47"/>
      <c r="I16" s="47"/>
    </row>
    <row r="17" spans="1:9" ht="15.75" customHeight="1">
      <c r="A17" s="51">
        <v>1655</v>
      </c>
      <c r="B17" s="52" t="s">
        <v>35</v>
      </c>
      <c r="C17" s="53">
        <v>10</v>
      </c>
      <c r="D17" s="54" t="str">
        <f>'803'!G76</f>
        <v>Рудаков Константин</v>
      </c>
      <c r="E17" s="47"/>
      <c r="F17" s="47"/>
      <c r="G17" s="47"/>
      <c r="H17" s="47"/>
      <c r="I17" s="47"/>
    </row>
    <row r="18" spans="1:9" ht="15.75" customHeight="1">
      <c r="A18" s="51">
        <v>2452</v>
      </c>
      <c r="B18" s="52" t="s">
        <v>36</v>
      </c>
      <c r="C18" s="53">
        <v>11</v>
      </c>
      <c r="D18" s="54" t="str">
        <f>'803'!M71</f>
        <v>Каюмов Рафаэль</v>
      </c>
      <c r="E18" s="47"/>
      <c r="F18" s="47"/>
      <c r="G18" s="47"/>
      <c r="H18" s="47"/>
      <c r="I18" s="47"/>
    </row>
    <row r="19" spans="1:9" ht="15.75" customHeight="1">
      <c r="A19" s="51">
        <v>3085</v>
      </c>
      <c r="B19" s="52" t="s">
        <v>37</v>
      </c>
      <c r="C19" s="53">
        <v>12</v>
      </c>
      <c r="D19" s="54" t="str">
        <f>'803'!M73</f>
        <v>Шакуров Нафис</v>
      </c>
      <c r="E19" s="47"/>
      <c r="F19" s="47"/>
      <c r="G19" s="47"/>
      <c r="H19" s="47"/>
      <c r="I19" s="47"/>
    </row>
    <row r="20" spans="1:9" ht="15.75" customHeight="1">
      <c r="A20" s="51">
        <v>3998</v>
      </c>
      <c r="B20" s="52" t="s">
        <v>38</v>
      </c>
      <c r="C20" s="53">
        <v>13</v>
      </c>
      <c r="D20" s="54" t="str">
        <f>'803'!O77</f>
        <v>Аюпов Радик</v>
      </c>
      <c r="E20" s="47"/>
      <c r="F20" s="47"/>
      <c r="G20" s="47"/>
      <c r="H20" s="47"/>
      <c r="I20" s="47"/>
    </row>
    <row r="21" spans="1:9" ht="15.75" customHeight="1">
      <c r="A21" s="51">
        <v>2288</v>
      </c>
      <c r="B21" s="52" t="s">
        <v>39</v>
      </c>
      <c r="C21" s="53">
        <v>14</v>
      </c>
      <c r="D21" s="54" t="str">
        <f>'803'!O80</f>
        <v>Горбунов Валентин</v>
      </c>
      <c r="E21" s="47"/>
      <c r="F21" s="47"/>
      <c r="G21" s="47"/>
      <c r="H21" s="47"/>
      <c r="I21" s="47"/>
    </row>
    <row r="22" spans="1:9" ht="15.75" customHeight="1">
      <c r="A22" s="51">
        <v>5031</v>
      </c>
      <c r="B22" s="52" t="s">
        <v>40</v>
      </c>
      <c r="C22" s="53">
        <v>15</v>
      </c>
      <c r="D22" s="54" t="str">
        <f>'803'!S75</f>
        <v>Барышев Сергей</v>
      </c>
      <c r="E22" s="47"/>
      <c r="F22" s="47"/>
      <c r="G22" s="47"/>
      <c r="H22" s="47"/>
      <c r="I22" s="47"/>
    </row>
    <row r="23" spans="1:9" ht="15.75" customHeight="1">
      <c r="A23" s="51">
        <v>6137</v>
      </c>
      <c r="B23" s="52" t="s">
        <v>41</v>
      </c>
      <c r="C23" s="53">
        <v>16</v>
      </c>
      <c r="D23" s="54" t="str">
        <f>'803'!S77</f>
        <v>Перченко Александр</v>
      </c>
      <c r="E23" s="47"/>
      <c r="F23" s="47"/>
      <c r="G23" s="47"/>
      <c r="H23" s="47"/>
      <c r="I23" s="47"/>
    </row>
    <row r="24" spans="1:9" ht="15.75" customHeight="1">
      <c r="A24" s="51">
        <v>6157</v>
      </c>
      <c r="B24" s="52" t="s">
        <v>42</v>
      </c>
      <c r="C24" s="53">
        <v>17</v>
      </c>
      <c r="D24" s="54" t="str">
        <f>'803'!I85</f>
        <v>Игнатенко Алексей</v>
      </c>
      <c r="E24" s="47"/>
      <c r="F24" s="47"/>
      <c r="G24" s="47"/>
      <c r="H24" s="47"/>
      <c r="I24" s="47"/>
    </row>
    <row r="25" spans="1:9" ht="15.75" customHeight="1">
      <c r="A25" s="51">
        <v>6603</v>
      </c>
      <c r="B25" s="52" t="s">
        <v>43</v>
      </c>
      <c r="C25" s="53">
        <v>18</v>
      </c>
      <c r="D25" s="54" t="str">
        <f>'803'!I91</f>
        <v>Небера Максим</v>
      </c>
      <c r="E25" s="47"/>
      <c r="F25" s="47"/>
      <c r="G25" s="47"/>
      <c r="H25" s="47"/>
      <c r="I25" s="47"/>
    </row>
    <row r="26" spans="1:9" ht="15.75" customHeight="1">
      <c r="A26" s="51">
        <v>6096</v>
      </c>
      <c r="B26" s="52" t="s">
        <v>44</v>
      </c>
      <c r="C26" s="53">
        <v>19</v>
      </c>
      <c r="D26" s="54" t="str">
        <f>'803'!Q83</f>
        <v>Тагиров Сайфулла</v>
      </c>
      <c r="E26" s="47"/>
      <c r="F26" s="47"/>
      <c r="G26" s="47"/>
      <c r="H26" s="47"/>
      <c r="I26" s="47"/>
    </row>
    <row r="27" spans="1:9" ht="15.75" customHeight="1">
      <c r="A27" s="51">
        <v>3234</v>
      </c>
      <c r="B27" s="52" t="s">
        <v>45</v>
      </c>
      <c r="C27" s="53">
        <v>20</v>
      </c>
      <c r="D27" s="54" t="str">
        <f>'803'!Q85</f>
        <v>Водопьянов Андрей</v>
      </c>
      <c r="E27" s="47"/>
      <c r="F27" s="47"/>
      <c r="G27" s="47"/>
      <c r="H27" s="47"/>
      <c r="I27" s="47"/>
    </row>
    <row r="28" spans="1:9" ht="15.75" customHeight="1">
      <c r="A28" s="51">
        <v>3110</v>
      </c>
      <c r="B28" s="52" t="s">
        <v>46</v>
      </c>
      <c r="C28" s="53">
        <v>21</v>
      </c>
      <c r="D28" s="54" t="str">
        <f>'803'!Q88</f>
        <v>Салманов Сергей</v>
      </c>
      <c r="E28" s="47"/>
      <c r="F28" s="47"/>
      <c r="G28" s="47"/>
      <c r="H28" s="47"/>
      <c r="I28" s="47"/>
    </row>
    <row r="29" spans="1:9" ht="15.75" customHeight="1">
      <c r="A29" s="51">
        <v>3916</v>
      </c>
      <c r="B29" s="52" t="s">
        <v>47</v>
      </c>
      <c r="C29" s="53">
        <v>22</v>
      </c>
      <c r="D29" s="54" t="str">
        <f>'803'!Q91</f>
        <v>Хабиров Марс</v>
      </c>
      <c r="E29" s="47"/>
      <c r="F29" s="47"/>
      <c r="G29" s="47"/>
      <c r="H29" s="47"/>
      <c r="I29" s="47"/>
    </row>
    <row r="30" spans="1:9" ht="15.75" customHeight="1">
      <c r="A30" s="51">
        <v>6141</v>
      </c>
      <c r="B30" s="52" t="s">
        <v>48</v>
      </c>
      <c r="C30" s="53">
        <v>23</v>
      </c>
      <c r="D30" s="54" t="str">
        <f>'804'!K7</f>
        <v>Ахметзянов Фауль</v>
      </c>
      <c r="E30" s="47"/>
      <c r="F30" s="47"/>
      <c r="G30" s="47"/>
      <c r="H30" s="47"/>
      <c r="I30" s="47"/>
    </row>
    <row r="31" spans="1:9" ht="15.75" customHeight="1">
      <c r="A31" s="51">
        <v>5235</v>
      </c>
      <c r="B31" s="52" t="s">
        <v>49</v>
      </c>
      <c r="C31" s="53">
        <v>24</v>
      </c>
      <c r="D31" s="54" t="str">
        <f>'804'!K9</f>
        <v>Удников Олег</v>
      </c>
      <c r="E31" s="47"/>
      <c r="F31" s="47"/>
      <c r="G31" s="47"/>
      <c r="H31" s="47"/>
      <c r="I31" s="47"/>
    </row>
    <row r="32" spans="1:9" ht="15.75" customHeight="1">
      <c r="A32" s="51">
        <v>359</v>
      </c>
      <c r="B32" s="52" t="s">
        <v>50</v>
      </c>
      <c r="C32" s="53">
        <v>25</v>
      </c>
      <c r="D32" s="54" t="str">
        <f>'804'!I13</f>
        <v>Демьянов Виктор</v>
      </c>
      <c r="E32" s="47"/>
      <c r="F32" s="47"/>
      <c r="G32" s="47"/>
      <c r="H32" s="47"/>
      <c r="I32" s="47"/>
    </row>
    <row r="33" spans="1:9" ht="15.75" customHeight="1">
      <c r="A33" s="51">
        <v>7528</v>
      </c>
      <c r="B33" s="52" t="s">
        <v>51</v>
      </c>
      <c r="C33" s="53">
        <v>26</v>
      </c>
      <c r="D33" s="54" t="str">
        <f>'804'!I19</f>
        <v>Хамидов Мауль</v>
      </c>
      <c r="E33" s="47"/>
      <c r="F33" s="47"/>
      <c r="G33" s="47"/>
      <c r="H33" s="47"/>
      <c r="I33" s="47"/>
    </row>
    <row r="34" spans="1:9" ht="15.75" customHeight="1">
      <c r="A34" s="51">
        <v>4921</v>
      </c>
      <c r="B34" s="52" t="s">
        <v>52</v>
      </c>
      <c r="C34" s="53">
        <v>27</v>
      </c>
      <c r="D34" s="54" t="str">
        <f>'804'!Q6</f>
        <v>Искарова* Фануза</v>
      </c>
      <c r="E34" s="47"/>
      <c r="F34" s="47"/>
      <c r="G34" s="47"/>
      <c r="H34" s="47"/>
      <c r="I34" s="47"/>
    </row>
    <row r="35" spans="1:9" ht="15.75" customHeight="1">
      <c r="A35" s="51">
        <v>279</v>
      </c>
      <c r="B35" s="52" t="s">
        <v>53</v>
      </c>
      <c r="C35" s="53">
        <v>28</v>
      </c>
      <c r="D35" s="54" t="str">
        <f>'804'!Q8</f>
        <v>Сафаров Ревнер</v>
      </c>
      <c r="E35" s="47"/>
      <c r="F35" s="47"/>
      <c r="G35" s="47"/>
      <c r="H35" s="47"/>
      <c r="I35" s="47"/>
    </row>
    <row r="36" spans="1:9" ht="15.75" customHeight="1">
      <c r="A36" s="51">
        <v>6999</v>
      </c>
      <c r="B36" s="52" t="s">
        <v>54</v>
      </c>
      <c r="C36" s="53">
        <v>29</v>
      </c>
      <c r="D36" s="54" t="str">
        <f>'804'!S13</f>
        <v>Садыков Амир</v>
      </c>
      <c r="E36" s="47"/>
      <c r="F36" s="47"/>
      <c r="G36" s="47"/>
      <c r="H36" s="47"/>
      <c r="I36" s="47"/>
    </row>
    <row r="37" spans="1:9" ht="15.75" customHeight="1">
      <c r="A37" s="51">
        <v>5007</v>
      </c>
      <c r="B37" s="52" t="s">
        <v>55</v>
      </c>
      <c r="C37" s="53">
        <v>30</v>
      </c>
      <c r="D37" s="54" t="str">
        <f>'804'!S16</f>
        <v>Тодрамович Александр</v>
      </c>
      <c r="E37" s="47"/>
      <c r="F37" s="47"/>
      <c r="G37" s="47"/>
      <c r="H37" s="47"/>
      <c r="I37" s="47"/>
    </row>
    <row r="38" spans="1:9" ht="15.75" customHeight="1">
      <c r="A38" s="51">
        <v>57</v>
      </c>
      <c r="B38" s="52" t="s">
        <v>56</v>
      </c>
      <c r="C38" s="53">
        <v>31</v>
      </c>
      <c r="D38" s="54" t="str">
        <f>'804'!O18</f>
        <v>Петухова* Надежда</v>
      </c>
      <c r="E38" s="47"/>
      <c r="F38" s="47"/>
      <c r="G38" s="47"/>
      <c r="H38" s="47"/>
      <c r="I38" s="47"/>
    </row>
    <row r="39" spans="1:9" ht="15.75" customHeight="1">
      <c r="A39" s="51">
        <v>118</v>
      </c>
      <c r="B39" s="52" t="s">
        <v>57</v>
      </c>
      <c r="C39" s="53">
        <v>32</v>
      </c>
      <c r="D39" s="54" t="str">
        <f>'804'!O20</f>
        <v>Камалтдинов Ирек</v>
      </c>
      <c r="E39" s="47"/>
      <c r="F39" s="47"/>
      <c r="G39" s="47"/>
      <c r="H39" s="47"/>
      <c r="I39" s="47"/>
    </row>
    <row r="40" spans="1:9" ht="15.75" customHeight="1">
      <c r="A40" s="51">
        <v>223</v>
      </c>
      <c r="B40" s="52" t="s">
        <v>58</v>
      </c>
      <c r="C40" s="53">
        <v>33</v>
      </c>
      <c r="D40" s="54" t="str">
        <f>'804'!I36</f>
        <v>Адельгужин Салават</v>
      </c>
      <c r="E40" s="47"/>
      <c r="F40" s="47"/>
      <c r="G40" s="47"/>
      <c r="H40" s="47"/>
      <c r="I40" s="47"/>
    </row>
    <row r="41" spans="1:9" ht="15.75" customHeight="1">
      <c r="A41" s="51">
        <v>3200</v>
      </c>
      <c r="B41" s="52" t="s">
        <v>59</v>
      </c>
      <c r="C41" s="53">
        <v>34</v>
      </c>
      <c r="D41" s="54" t="str">
        <f>'804'!I39</f>
        <v>Апсатарова* Наталья</v>
      </c>
      <c r="E41" s="47"/>
      <c r="F41" s="47"/>
      <c r="G41" s="47"/>
      <c r="H41" s="47"/>
      <c r="I41" s="47"/>
    </row>
    <row r="42" spans="1:9" ht="15.75" customHeight="1">
      <c r="A42" s="51">
        <v>3349</v>
      </c>
      <c r="B42" s="52" t="s">
        <v>60</v>
      </c>
      <c r="C42" s="53">
        <v>35</v>
      </c>
      <c r="D42" s="54" t="str">
        <f>'804'!S23</f>
        <v>Чернышев Владимир</v>
      </c>
      <c r="E42" s="47"/>
      <c r="F42" s="47"/>
      <c r="G42" s="47"/>
      <c r="H42" s="47"/>
      <c r="I42" s="47"/>
    </row>
    <row r="43" spans="1:9" ht="15.75" customHeight="1">
      <c r="A43" s="51">
        <v>3949</v>
      </c>
      <c r="B43" s="52" t="s">
        <v>61</v>
      </c>
      <c r="C43" s="53">
        <v>36</v>
      </c>
      <c r="D43" s="54" t="str">
        <f>'804'!S25</f>
        <v>Лукьянова* Ирина</v>
      </c>
      <c r="E43" s="47"/>
      <c r="F43" s="47"/>
      <c r="G43" s="47"/>
      <c r="H43" s="47"/>
      <c r="I43" s="47"/>
    </row>
    <row r="44" spans="1:9" ht="15.75" customHeight="1">
      <c r="A44" s="51">
        <v>7635</v>
      </c>
      <c r="B44" s="52" t="s">
        <v>62</v>
      </c>
      <c r="C44" s="53">
        <v>37</v>
      </c>
      <c r="D44" s="54" t="s">
        <v>54</v>
      </c>
      <c r="E44" s="47"/>
      <c r="F44" s="47"/>
      <c r="G44" s="47"/>
      <c r="H44" s="47"/>
      <c r="I44" s="47"/>
    </row>
    <row r="45" spans="1:9" ht="15.75" customHeight="1">
      <c r="A45" s="51"/>
      <c r="B45" s="52" t="s">
        <v>63</v>
      </c>
      <c r="C45" s="53">
        <v>38</v>
      </c>
      <c r="D45" s="54">
        <f>'804'!S32</f>
        <v>0</v>
      </c>
      <c r="E45" s="47"/>
      <c r="F45" s="47"/>
      <c r="G45" s="47"/>
      <c r="H45" s="47"/>
      <c r="I45" s="47"/>
    </row>
    <row r="46" spans="1:9" ht="15.75" customHeight="1">
      <c r="A46" s="51"/>
      <c r="B46" s="52" t="s">
        <v>63</v>
      </c>
      <c r="C46" s="53">
        <v>39</v>
      </c>
      <c r="D46" s="54">
        <f>'804'!O34</f>
        <v>0</v>
      </c>
      <c r="E46" s="47"/>
      <c r="F46" s="47"/>
      <c r="G46" s="47"/>
      <c r="H46" s="47"/>
      <c r="I46" s="47"/>
    </row>
    <row r="47" spans="1:9" ht="15.75" customHeight="1">
      <c r="A47" s="51"/>
      <c r="B47" s="52" t="s">
        <v>63</v>
      </c>
      <c r="C47" s="53">
        <v>40</v>
      </c>
      <c r="D47" s="54"/>
      <c r="E47" s="47"/>
      <c r="F47" s="47"/>
      <c r="G47" s="47"/>
      <c r="H47" s="47"/>
      <c r="I47" s="47"/>
    </row>
    <row r="48" spans="1:9" ht="15.75" customHeight="1">
      <c r="A48" s="51"/>
      <c r="B48" s="52" t="s">
        <v>63</v>
      </c>
      <c r="C48" s="53">
        <v>41</v>
      </c>
      <c r="D48" s="54">
        <f>'804'!S44</f>
        <v>0</v>
      </c>
      <c r="E48" s="47"/>
      <c r="F48" s="47"/>
      <c r="G48" s="47"/>
      <c r="H48" s="47"/>
      <c r="I48" s="47"/>
    </row>
    <row r="49" spans="1:9" ht="15.75" customHeight="1">
      <c r="A49" s="51"/>
      <c r="B49" s="52" t="s">
        <v>63</v>
      </c>
      <c r="C49" s="53">
        <v>42</v>
      </c>
      <c r="D49" s="54">
        <f>'804'!S50</f>
        <v>0</v>
      </c>
      <c r="E49" s="47"/>
      <c r="F49" s="47"/>
      <c r="G49" s="47"/>
      <c r="H49" s="47"/>
      <c r="I49" s="47"/>
    </row>
    <row r="50" spans="1:9" ht="15.75" customHeight="1">
      <c r="A50" s="51"/>
      <c r="B50" s="52" t="s">
        <v>63</v>
      </c>
      <c r="C50" s="53">
        <v>43</v>
      </c>
      <c r="D50" s="54">
        <f>'804'!S53</f>
        <v>0</v>
      </c>
      <c r="E50" s="47"/>
      <c r="F50" s="47"/>
      <c r="G50" s="47"/>
      <c r="H50" s="47"/>
      <c r="I50" s="47"/>
    </row>
    <row r="51" spans="1:9" ht="15.75" customHeight="1">
      <c r="A51" s="51"/>
      <c r="B51" s="52" t="s">
        <v>63</v>
      </c>
      <c r="C51" s="53">
        <v>44</v>
      </c>
      <c r="D51" s="54">
        <f>'804'!S55</f>
        <v>0</v>
      </c>
      <c r="E51" s="47"/>
      <c r="F51" s="47"/>
      <c r="G51" s="47"/>
      <c r="H51" s="47"/>
      <c r="I51" s="47"/>
    </row>
    <row r="52" spans="1:9" ht="15.75" customHeight="1">
      <c r="A52" s="51"/>
      <c r="B52" s="52" t="s">
        <v>63</v>
      </c>
      <c r="C52" s="53">
        <v>45</v>
      </c>
      <c r="D52" s="54">
        <f>'804'!M54</f>
        <v>0</v>
      </c>
      <c r="E52" s="47"/>
      <c r="F52" s="47"/>
      <c r="G52" s="47"/>
      <c r="H52" s="47"/>
      <c r="I52" s="47"/>
    </row>
    <row r="53" spans="1:9" ht="15.75" customHeight="1">
      <c r="A53" s="51"/>
      <c r="B53" s="52" t="s">
        <v>63</v>
      </c>
      <c r="C53" s="53">
        <v>46</v>
      </c>
      <c r="D53" s="54">
        <f>'804'!M57</f>
        <v>0</v>
      </c>
      <c r="E53" s="47"/>
      <c r="F53" s="47"/>
      <c r="G53" s="47"/>
      <c r="H53" s="47"/>
      <c r="I53" s="47"/>
    </row>
    <row r="54" spans="1:9" ht="15.75" customHeight="1">
      <c r="A54" s="51"/>
      <c r="B54" s="52" t="s">
        <v>63</v>
      </c>
      <c r="C54" s="53">
        <v>47</v>
      </c>
      <c r="D54" s="54">
        <f>'804'!S57</f>
        <v>0</v>
      </c>
      <c r="E54" s="47"/>
      <c r="F54" s="47"/>
      <c r="G54" s="47"/>
      <c r="H54" s="47"/>
      <c r="I54" s="47"/>
    </row>
    <row r="55" spans="1:9" ht="15.75" customHeight="1">
      <c r="A55" s="51"/>
      <c r="B55" s="52" t="s">
        <v>63</v>
      </c>
      <c r="C55" s="53">
        <v>48</v>
      </c>
      <c r="D55" s="54">
        <f>'804'!S59</f>
        <v>0</v>
      </c>
      <c r="E55" s="47"/>
      <c r="F55" s="47"/>
      <c r="G55" s="47"/>
      <c r="H55" s="47"/>
      <c r="I55" s="47"/>
    </row>
    <row r="56" spans="1:9" ht="15.75" customHeight="1">
      <c r="A56" s="51"/>
      <c r="B56" s="52" t="s">
        <v>63</v>
      </c>
      <c r="C56" s="53">
        <v>49</v>
      </c>
      <c r="D56" s="54">
        <f>'804'!I69</f>
        <v>0</v>
      </c>
      <c r="E56" s="47"/>
      <c r="F56" s="47"/>
      <c r="G56" s="47"/>
      <c r="H56" s="47"/>
      <c r="I56" s="47"/>
    </row>
    <row r="57" spans="1:9" ht="15.75" customHeight="1">
      <c r="A57" s="51"/>
      <c r="B57" s="52" t="s">
        <v>63</v>
      </c>
      <c r="C57" s="53">
        <v>50</v>
      </c>
      <c r="D57" s="54">
        <f>'804'!I72</f>
        <v>0</v>
      </c>
      <c r="E57" s="47"/>
      <c r="F57" s="47"/>
      <c r="G57" s="47"/>
      <c r="H57" s="47"/>
      <c r="I57" s="47"/>
    </row>
    <row r="58" spans="1:9" ht="15.75" customHeight="1">
      <c r="A58" s="51"/>
      <c r="B58" s="52" t="s">
        <v>63</v>
      </c>
      <c r="C58" s="53">
        <v>51</v>
      </c>
      <c r="D58" s="54">
        <f>'804'!M60</f>
        <v>0</v>
      </c>
      <c r="E58" s="47"/>
      <c r="F58" s="47"/>
      <c r="G58" s="47"/>
      <c r="H58" s="47"/>
      <c r="I58" s="47"/>
    </row>
    <row r="59" spans="1:9" ht="15.75" customHeight="1">
      <c r="A59" s="51"/>
      <c r="B59" s="52" t="s">
        <v>63</v>
      </c>
      <c r="C59" s="53">
        <v>52</v>
      </c>
      <c r="D59" s="54">
        <f>'804'!M62</f>
        <v>0</v>
      </c>
      <c r="E59" s="47"/>
      <c r="F59" s="47"/>
      <c r="G59" s="47"/>
      <c r="H59" s="47"/>
      <c r="I59" s="47"/>
    </row>
    <row r="60" spans="1:9" ht="15.75" customHeight="1">
      <c r="A60" s="51"/>
      <c r="B60" s="52" t="s">
        <v>64</v>
      </c>
      <c r="C60" s="53">
        <v>53</v>
      </c>
      <c r="D60" s="54">
        <f>'804'!S68</f>
        <v>0</v>
      </c>
      <c r="E60" s="47"/>
      <c r="F60" s="47"/>
      <c r="G60" s="47"/>
      <c r="H60" s="47"/>
      <c r="I60" s="47"/>
    </row>
    <row r="61" spans="1:9" ht="15.75" customHeight="1">
      <c r="A61" s="51"/>
      <c r="B61" s="52" t="s">
        <v>63</v>
      </c>
      <c r="C61" s="53">
        <v>54</v>
      </c>
      <c r="D61" s="54">
        <f>'804'!S71</f>
        <v>0</v>
      </c>
      <c r="E61" s="47"/>
      <c r="F61" s="47"/>
      <c r="G61" s="47"/>
      <c r="H61" s="47"/>
      <c r="I61" s="47"/>
    </row>
    <row r="62" spans="1:9" ht="15.75" customHeight="1">
      <c r="A62" s="51"/>
      <c r="B62" s="52" t="s">
        <v>63</v>
      </c>
      <c r="C62" s="53">
        <v>55</v>
      </c>
      <c r="D62" s="54">
        <f>'804'!K87</f>
        <v>0</v>
      </c>
      <c r="E62" s="47"/>
      <c r="F62" s="47"/>
      <c r="G62" s="47"/>
      <c r="H62" s="47"/>
      <c r="I62" s="47"/>
    </row>
    <row r="63" spans="1:9" ht="15.75" customHeight="1">
      <c r="A63" s="51"/>
      <c r="B63" s="52" t="s">
        <v>63</v>
      </c>
      <c r="C63" s="53">
        <v>56</v>
      </c>
      <c r="D63" s="54">
        <f>'804'!K89</f>
        <v>0</v>
      </c>
      <c r="E63" s="47"/>
      <c r="F63" s="47"/>
      <c r="G63" s="47"/>
      <c r="H63" s="47"/>
      <c r="I63" s="47"/>
    </row>
    <row r="64" spans="1:9" ht="15.75" customHeight="1">
      <c r="A64" s="51"/>
      <c r="B64" s="52" t="s">
        <v>63</v>
      </c>
      <c r="C64" s="53">
        <v>57</v>
      </c>
      <c r="D64" s="54">
        <f>'804'!S79</f>
        <v>0</v>
      </c>
      <c r="E64" s="47"/>
      <c r="F64" s="47"/>
      <c r="G64" s="47"/>
      <c r="H64" s="47"/>
      <c r="I64" s="47"/>
    </row>
    <row r="65" spans="1:9" ht="15.75" customHeight="1">
      <c r="A65" s="51"/>
      <c r="B65" s="52" t="s">
        <v>63</v>
      </c>
      <c r="C65" s="53">
        <v>58</v>
      </c>
      <c r="D65" s="54">
        <f>'804'!S85</f>
        <v>0</v>
      </c>
      <c r="E65" s="47"/>
      <c r="F65" s="47"/>
      <c r="G65" s="47"/>
      <c r="H65" s="47"/>
      <c r="I65" s="47"/>
    </row>
    <row r="66" spans="1:9" ht="15.75" customHeight="1">
      <c r="A66" s="51"/>
      <c r="B66" s="52" t="s">
        <v>63</v>
      </c>
      <c r="C66" s="53">
        <v>59</v>
      </c>
      <c r="D66" s="54">
        <f>'804'!S89</f>
        <v>0</v>
      </c>
      <c r="E66" s="47"/>
      <c r="F66" s="47"/>
      <c r="G66" s="47"/>
      <c r="H66" s="47"/>
      <c r="I66" s="47"/>
    </row>
    <row r="67" spans="1:9" ht="15.75" customHeight="1">
      <c r="A67" s="51"/>
      <c r="B67" s="52" t="s">
        <v>63</v>
      </c>
      <c r="C67" s="53">
        <v>60</v>
      </c>
      <c r="D67" s="54">
        <f>'804'!S91</f>
        <v>0</v>
      </c>
      <c r="E67" s="47"/>
      <c r="F67" s="47"/>
      <c r="G67" s="47"/>
      <c r="H67" s="47"/>
      <c r="I67" s="47"/>
    </row>
    <row r="68" spans="1:9" ht="15.75" customHeight="1">
      <c r="A68" s="51"/>
      <c r="B68" s="52" t="s">
        <v>63</v>
      </c>
      <c r="C68" s="53">
        <v>61</v>
      </c>
      <c r="D68" s="54">
        <f>'804'!G90</f>
        <v>0</v>
      </c>
      <c r="E68" s="47"/>
      <c r="F68" s="47"/>
      <c r="G68" s="47"/>
      <c r="H68" s="47"/>
      <c r="I68" s="47"/>
    </row>
    <row r="69" spans="1:9" ht="15.75" customHeight="1">
      <c r="A69" s="51"/>
      <c r="B69" s="52" t="s">
        <v>63</v>
      </c>
      <c r="C69" s="53">
        <v>62</v>
      </c>
      <c r="D69" s="54">
        <f>'804'!G93</f>
        <v>0</v>
      </c>
      <c r="E69" s="47"/>
      <c r="F69" s="47"/>
      <c r="G69" s="47"/>
      <c r="H69" s="47"/>
      <c r="I69" s="47"/>
    </row>
    <row r="70" spans="1:9" ht="15.75" customHeight="1">
      <c r="A70" s="51"/>
      <c r="B70" s="52" t="s">
        <v>63</v>
      </c>
      <c r="C70" s="53">
        <v>63</v>
      </c>
      <c r="D70" s="54">
        <f>'804'!M93</f>
        <v>0</v>
      </c>
      <c r="E70" s="47"/>
      <c r="F70" s="47"/>
      <c r="G70" s="47"/>
      <c r="H70" s="47"/>
      <c r="I70" s="47"/>
    </row>
    <row r="71" spans="1:9" ht="15.75" customHeight="1">
      <c r="A71" s="51"/>
      <c r="B71" s="52" t="s">
        <v>63</v>
      </c>
      <c r="C71" s="53">
        <v>64</v>
      </c>
      <c r="D71" s="54">
        <f>'804'!M95</f>
        <v>0</v>
      </c>
      <c r="E71" s="47"/>
      <c r="F71" s="47"/>
      <c r="G71" s="47"/>
      <c r="H71" s="47"/>
      <c r="I71" s="4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I3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S8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6" customHeight="1"/>
  <cols>
    <col min="1" max="1" width="4.75390625" style="59" customWidth="1"/>
    <col min="2" max="2" width="3.75390625" style="59" customWidth="1"/>
    <col min="3" max="3" width="20.75390625" style="59" customWidth="1"/>
    <col min="4" max="4" width="3.75390625" style="59" customWidth="1"/>
    <col min="5" max="5" width="15.75390625" style="59" customWidth="1"/>
    <col min="6" max="6" width="3.75390625" style="59" customWidth="1"/>
    <col min="7" max="7" width="15.75390625" style="59" customWidth="1"/>
    <col min="8" max="8" width="3.75390625" style="59" customWidth="1"/>
    <col min="9" max="9" width="15.75390625" style="59" customWidth="1"/>
    <col min="10" max="10" width="3.75390625" style="59" customWidth="1"/>
    <col min="11" max="11" width="18.75390625" style="59" customWidth="1"/>
    <col min="12" max="12" width="3.75390625" style="59" customWidth="1"/>
    <col min="13" max="13" width="9.75390625" style="59" customWidth="1"/>
    <col min="14" max="15" width="5.75390625" style="59" customWidth="1"/>
    <col min="16" max="17" width="6.75390625" style="58" customWidth="1"/>
    <col min="18" max="45" width="9.125" style="58" customWidth="1"/>
    <col min="46" max="16384" width="9.125" style="59" customWidth="1"/>
  </cols>
  <sheetData>
    <row r="1" spans="1:18" s="34" customFormat="1" ht="16.5" thickBot="1">
      <c r="A1" s="33" t="s">
        <v>132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55"/>
      <c r="Q1" s="55"/>
      <c r="R1" s="55"/>
    </row>
    <row r="2" spans="1:18" s="34" customFormat="1" ht="13.5" thickBot="1">
      <c r="A2" s="35" t="s">
        <v>133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55"/>
      <c r="Q2" s="55"/>
      <c r="R2" s="55"/>
    </row>
    <row r="3" spans="1:19" ht="12.75">
      <c r="A3" s="56" t="str">
        <f>'с80'!A3</f>
        <v>LXI ЧЕМПИОНАТ РЕСПУБЛИКИ БАШКОРТОСТАН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57"/>
      <c r="R3" s="57"/>
      <c r="S3" s="57"/>
    </row>
    <row r="4" spans="1:19" ht="12.75">
      <c r="A4" s="60">
        <f>'с80'!E5</f>
        <v>43836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1"/>
    </row>
    <row r="5" spans="1:45" ht="15" customHeight="1">
      <c r="A5" s="62">
        <v>1</v>
      </c>
      <c r="B5" s="63">
        <f>'с80'!A8</f>
        <v>100</v>
      </c>
      <c r="C5" s="64" t="str">
        <f>'с80'!B8</f>
        <v>Аббасов Рустамхон</v>
      </c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</row>
    <row r="6" spans="1:45" ht="15" customHeight="1">
      <c r="A6" s="62"/>
      <c r="B6" s="66"/>
      <c r="C6" s="68">
        <v>1</v>
      </c>
      <c r="D6" s="69">
        <v>100</v>
      </c>
      <c r="E6" s="70" t="s">
        <v>26</v>
      </c>
      <c r="F6" s="71"/>
      <c r="G6" s="66"/>
      <c r="H6" s="66"/>
      <c r="I6" s="66"/>
      <c r="J6" s="66"/>
      <c r="K6" s="66"/>
      <c r="L6" s="66"/>
      <c r="M6" s="66"/>
      <c r="N6" s="66"/>
      <c r="O6" s="66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pans="1:45" ht="15" customHeight="1">
      <c r="A7" s="62">
        <v>64</v>
      </c>
      <c r="B7" s="63">
        <f>'с80'!A71</f>
        <v>0</v>
      </c>
      <c r="C7" s="72" t="str">
        <f>'с80'!B71</f>
        <v>_</v>
      </c>
      <c r="D7" s="73"/>
      <c r="E7" s="74"/>
      <c r="F7" s="75"/>
      <c r="G7" s="66"/>
      <c r="H7" s="66"/>
      <c r="I7" s="66"/>
      <c r="J7" s="66"/>
      <c r="K7" s="66"/>
      <c r="L7" s="66"/>
      <c r="M7" s="66"/>
      <c r="N7" s="66"/>
      <c r="O7" s="66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pans="1:45" ht="15" customHeight="1">
      <c r="A8" s="62"/>
      <c r="B8" s="66"/>
      <c r="C8" s="66"/>
      <c r="D8" s="66"/>
      <c r="E8" s="68">
        <v>33</v>
      </c>
      <c r="F8" s="69">
        <v>100</v>
      </c>
      <c r="G8" s="70" t="s">
        <v>26</v>
      </c>
      <c r="H8" s="71"/>
      <c r="I8" s="66"/>
      <c r="J8" s="66"/>
      <c r="K8" s="66"/>
      <c r="L8" s="66"/>
      <c r="M8" s="66"/>
      <c r="N8" s="66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</row>
    <row r="9" spans="1:45" ht="15" customHeight="1">
      <c r="A9" s="62">
        <v>33</v>
      </c>
      <c r="B9" s="63">
        <f>'с80'!A40</f>
        <v>223</v>
      </c>
      <c r="C9" s="64" t="str">
        <f>'с80'!B40</f>
        <v>Демьянов Виктор</v>
      </c>
      <c r="D9" s="65"/>
      <c r="E9" s="74"/>
      <c r="F9" s="73"/>
      <c r="G9" s="74"/>
      <c r="H9" s="75"/>
      <c r="I9" s="66"/>
      <c r="J9" s="66"/>
      <c r="K9" s="66"/>
      <c r="L9" s="66"/>
      <c r="M9" s="66"/>
      <c r="N9" s="66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  <row r="10" spans="1:45" ht="15" customHeight="1">
      <c r="A10" s="62"/>
      <c r="B10" s="66"/>
      <c r="C10" s="68">
        <v>2</v>
      </c>
      <c r="D10" s="69">
        <v>223</v>
      </c>
      <c r="E10" s="76" t="s">
        <v>58</v>
      </c>
      <c r="F10" s="77"/>
      <c r="G10" s="74"/>
      <c r="H10" s="75"/>
      <c r="I10" s="66"/>
      <c r="J10" s="66"/>
      <c r="K10" s="66"/>
      <c r="L10" s="66"/>
      <c r="M10" s="66"/>
      <c r="N10" s="66"/>
      <c r="O10" s="66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ht="15" customHeight="1">
      <c r="A11" s="62">
        <v>32</v>
      </c>
      <c r="B11" s="63">
        <f>'с80'!A39</f>
        <v>118</v>
      </c>
      <c r="C11" s="72" t="str">
        <f>'с80'!B39</f>
        <v>Антонов Олег</v>
      </c>
      <c r="D11" s="73"/>
      <c r="E11" s="66"/>
      <c r="F11" s="66"/>
      <c r="G11" s="74"/>
      <c r="H11" s="75"/>
      <c r="I11" s="66"/>
      <c r="J11" s="66"/>
      <c r="K11" s="66"/>
      <c r="L11" s="66"/>
      <c r="M11" s="66"/>
      <c r="N11" s="66"/>
      <c r="O11" s="66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</row>
    <row r="12" spans="1:45" ht="15" customHeight="1">
      <c r="A12" s="62"/>
      <c r="B12" s="66"/>
      <c r="C12" s="66"/>
      <c r="D12" s="66"/>
      <c r="E12" s="66"/>
      <c r="F12" s="66"/>
      <c r="G12" s="68">
        <v>49</v>
      </c>
      <c r="H12" s="69">
        <v>100</v>
      </c>
      <c r="I12" s="70" t="s">
        <v>26</v>
      </c>
      <c r="J12" s="71"/>
      <c r="K12" s="66"/>
      <c r="L12" s="66"/>
      <c r="M12" s="66"/>
      <c r="N12" s="66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</row>
    <row r="13" spans="1:45" ht="15" customHeight="1">
      <c r="A13" s="62">
        <v>17</v>
      </c>
      <c r="B13" s="63">
        <f>'с80'!A24</f>
        <v>6157</v>
      </c>
      <c r="C13" s="64" t="str">
        <f>'с80'!B24</f>
        <v>Удников Олег</v>
      </c>
      <c r="D13" s="65"/>
      <c r="E13" s="66"/>
      <c r="F13" s="66"/>
      <c r="G13" s="74"/>
      <c r="H13" s="73"/>
      <c r="I13" s="74"/>
      <c r="J13" s="75"/>
      <c r="K13" s="66"/>
      <c r="L13" s="66"/>
      <c r="M13" s="66"/>
      <c r="N13" s="66"/>
      <c r="O13" s="66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</row>
    <row r="14" spans="1:45" ht="15" customHeight="1">
      <c r="A14" s="62"/>
      <c r="B14" s="66"/>
      <c r="C14" s="68">
        <v>3</v>
      </c>
      <c r="D14" s="69">
        <v>6157</v>
      </c>
      <c r="E14" s="70" t="s">
        <v>42</v>
      </c>
      <c r="F14" s="71"/>
      <c r="G14" s="74"/>
      <c r="H14" s="77"/>
      <c r="I14" s="74"/>
      <c r="J14" s="75"/>
      <c r="K14" s="66"/>
      <c r="L14" s="66"/>
      <c r="M14" s="66"/>
      <c r="N14" s="66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</row>
    <row r="15" spans="1:45" ht="15" customHeight="1">
      <c r="A15" s="62">
        <v>48</v>
      </c>
      <c r="B15" s="63">
        <f>'с80'!A55</f>
        <v>0</v>
      </c>
      <c r="C15" s="72" t="str">
        <f>'с80'!B55</f>
        <v>_</v>
      </c>
      <c r="D15" s="73"/>
      <c r="E15" s="74"/>
      <c r="F15" s="75"/>
      <c r="G15" s="74"/>
      <c r="H15" s="66"/>
      <c r="I15" s="74"/>
      <c r="J15" s="75"/>
      <c r="K15" s="66"/>
      <c r="L15" s="66"/>
      <c r="M15" s="66"/>
      <c r="N15" s="66"/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</row>
    <row r="16" spans="1:45" ht="15" customHeight="1">
      <c r="A16" s="62"/>
      <c r="B16" s="66"/>
      <c r="C16" s="66"/>
      <c r="D16" s="66"/>
      <c r="E16" s="68">
        <v>34</v>
      </c>
      <c r="F16" s="69">
        <v>6157</v>
      </c>
      <c r="G16" s="76" t="s">
        <v>42</v>
      </c>
      <c r="H16" s="66"/>
      <c r="I16" s="74"/>
      <c r="J16" s="75"/>
      <c r="K16" s="66"/>
      <c r="L16" s="66"/>
      <c r="M16" s="66"/>
      <c r="N16" s="66"/>
      <c r="O16" s="66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</row>
    <row r="17" spans="1:45" ht="15" customHeight="1">
      <c r="A17" s="62">
        <v>49</v>
      </c>
      <c r="B17" s="63">
        <f>'с80'!A56</f>
        <v>0</v>
      </c>
      <c r="C17" s="64" t="str">
        <f>'с80'!B56</f>
        <v>_</v>
      </c>
      <c r="D17" s="65"/>
      <c r="E17" s="74"/>
      <c r="F17" s="73"/>
      <c r="G17" s="66"/>
      <c r="H17" s="66"/>
      <c r="I17" s="74"/>
      <c r="J17" s="75"/>
      <c r="K17" s="66"/>
      <c r="L17" s="66"/>
      <c r="M17" s="66"/>
      <c r="N17" s="66"/>
      <c r="O17" s="66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</row>
    <row r="18" spans="1:45" ht="15" customHeight="1">
      <c r="A18" s="62"/>
      <c r="B18" s="66"/>
      <c r="C18" s="68">
        <v>4</v>
      </c>
      <c r="D18" s="69">
        <v>6137</v>
      </c>
      <c r="E18" s="76" t="s">
        <v>41</v>
      </c>
      <c r="F18" s="77"/>
      <c r="G18" s="66"/>
      <c r="H18" s="66"/>
      <c r="I18" s="74"/>
      <c r="J18" s="75"/>
      <c r="K18" s="66"/>
      <c r="L18" s="66"/>
      <c r="M18" s="66"/>
      <c r="N18" s="66"/>
      <c r="O18" s="66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</row>
    <row r="19" spans="1:45" ht="15" customHeight="1">
      <c r="A19" s="62">
        <v>16</v>
      </c>
      <c r="B19" s="63">
        <f>'с80'!A23</f>
        <v>6137</v>
      </c>
      <c r="C19" s="72" t="str">
        <f>'с80'!B23</f>
        <v>Водопьянов Андрей</v>
      </c>
      <c r="D19" s="73"/>
      <c r="E19" s="66"/>
      <c r="F19" s="66"/>
      <c r="G19" s="66"/>
      <c r="H19" s="66"/>
      <c r="I19" s="74"/>
      <c r="J19" s="75"/>
      <c r="K19" s="66"/>
      <c r="L19" s="66"/>
      <c r="M19" s="66"/>
      <c r="N19" s="66"/>
      <c r="O19" s="66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</row>
    <row r="20" spans="1:45" ht="15" customHeight="1">
      <c r="A20" s="62"/>
      <c r="B20" s="66"/>
      <c r="C20" s="66"/>
      <c r="D20" s="66"/>
      <c r="E20" s="66"/>
      <c r="F20" s="66"/>
      <c r="G20" s="66"/>
      <c r="H20" s="66"/>
      <c r="I20" s="68">
        <v>57</v>
      </c>
      <c r="J20" s="69">
        <v>100</v>
      </c>
      <c r="K20" s="70" t="s">
        <v>26</v>
      </c>
      <c r="L20" s="71"/>
      <c r="M20" s="75"/>
      <c r="N20" s="75"/>
      <c r="O20" s="66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</row>
    <row r="21" spans="1:45" ht="15" customHeight="1">
      <c r="A21" s="62">
        <v>9</v>
      </c>
      <c r="B21" s="63">
        <f>'с80'!A16</f>
        <v>3076</v>
      </c>
      <c r="C21" s="64" t="str">
        <f>'с80'!B16</f>
        <v>Игнатенко Алексей</v>
      </c>
      <c r="D21" s="65"/>
      <c r="E21" s="66"/>
      <c r="F21" s="66"/>
      <c r="G21" s="66"/>
      <c r="H21" s="66"/>
      <c r="I21" s="74"/>
      <c r="J21" s="73"/>
      <c r="K21" s="74"/>
      <c r="L21" s="75"/>
      <c r="M21" s="75"/>
      <c r="N21" s="75"/>
      <c r="O21" s="66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</row>
    <row r="22" spans="1:45" ht="15" customHeight="1">
      <c r="A22" s="62"/>
      <c r="B22" s="66"/>
      <c r="C22" s="68">
        <v>5</v>
      </c>
      <c r="D22" s="69">
        <v>3076</v>
      </c>
      <c r="E22" s="70" t="s">
        <v>34</v>
      </c>
      <c r="F22" s="71"/>
      <c r="G22" s="66"/>
      <c r="H22" s="66"/>
      <c r="I22" s="74"/>
      <c r="J22" s="77"/>
      <c r="K22" s="74"/>
      <c r="L22" s="75"/>
      <c r="M22" s="75"/>
      <c r="N22" s="75"/>
      <c r="O22" s="66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</row>
    <row r="23" spans="1:45" ht="15" customHeight="1">
      <c r="A23" s="62">
        <v>56</v>
      </c>
      <c r="B23" s="63">
        <f>'с80'!A63</f>
        <v>0</v>
      </c>
      <c r="C23" s="72" t="str">
        <f>'с80'!B63</f>
        <v>_</v>
      </c>
      <c r="D23" s="73"/>
      <c r="E23" s="74"/>
      <c r="F23" s="75"/>
      <c r="G23" s="66"/>
      <c r="H23" s="66"/>
      <c r="I23" s="74"/>
      <c r="J23" s="66"/>
      <c r="K23" s="74"/>
      <c r="L23" s="75"/>
      <c r="M23" s="75"/>
      <c r="N23" s="75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</row>
    <row r="24" spans="1:45" ht="15" customHeight="1">
      <c r="A24" s="62"/>
      <c r="B24" s="66"/>
      <c r="C24" s="66"/>
      <c r="D24" s="66"/>
      <c r="E24" s="68">
        <v>35</v>
      </c>
      <c r="F24" s="69">
        <v>3076</v>
      </c>
      <c r="G24" s="70" t="s">
        <v>34</v>
      </c>
      <c r="H24" s="71"/>
      <c r="I24" s="74"/>
      <c r="J24" s="66"/>
      <c r="K24" s="74"/>
      <c r="L24" s="75"/>
      <c r="M24" s="75"/>
      <c r="N24" s="75"/>
      <c r="O24" s="6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</row>
    <row r="25" spans="1:45" ht="15" customHeight="1">
      <c r="A25" s="62">
        <v>41</v>
      </c>
      <c r="B25" s="63">
        <f>'с80'!A48</f>
        <v>0</v>
      </c>
      <c r="C25" s="64" t="str">
        <f>'с80'!B48</f>
        <v>_</v>
      </c>
      <c r="D25" s="65"/>
      <c r="E25" s="74"/>
      <c r="F25" s="73"/>
      <c r="G25" s="74"/>
      <c r="H25" s="75"/>
      <c r="I25" s="74"/>
      <c r="J25" s="78"/>
      <c r="K25" s="74"/>
      <c r="L25" s="75"/>
      <c r="M25" s="75"/>
      <c r="N25" s="75"/>
      <c r="O25" s="66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</row>
    <row r="26" spans="1:45" ht="15" customHeight="1">
      <c r="A26" s="62"/>
      <c r="B26" s="66"/>
      <c r="C26" s="68">
        <v>6</v>
      </c>
      <c r="D26" s="69">
        <v>5235</v>
      </c>
      <c r="E26" s="76" t="s">
        <v>49</v>
      </c>
      <c r="F26" s="77"/>
      <c r="G26" s="74"/>
      <c r="H26" s="75"/>
      <c r="I26" s="74"/>
      <c r="J26" s="78"/>
      <c r="K26" s="74"/>
      <c r="L26" s="75"/>
      <c r="M26" s="75"/>
      <c r="N26" s="75"/>
      <c r="O26" s="66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</row>
    <row r="27" spans="1:45" ht="15" customHeight="1">
      <c r="A27" s="62">
        <v>24</v>
      </c>
      <c r="B27" s="63">
        <f>'с80'!A31</f>
        <v>5235</v>
      </c>
      <c r="C27" s="72" t="str">
        <f>'с80'!B31</f>
        <v>Петухова* Надежда</v>
      </c>
      <c r="D27" s="73"/>
      <c r="E27" s="66"/>
      <c r="F27" s="66"/>
      <c r="G27" s="74"/>
      <c r="H27" s="75"/>
      <c r="I27" s="74"/>
      <c r="J27" s="78"/>
      <c r="K27" s="74"/>
      <c r="L27" s="75"/>
      <c r="M27" s="75"/>
      <c r="N27" s="75"/>
      <c r="O27" s="66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</row>
    <row r="28" spans="1:45" ht="15" customHeight="1">
      <c r="A28" s="62"/>
      <c r="B28" s="66"/>
      <c r="C28" s="66"/>
      <c r="D28" s="66"/>
      <c r="E28" s="66"/>
      <c r="F28" s="66"/>
      <c r="G28" s="68">
        <v>50</v>
      </c>
      <c r="H28" s="69">
        <v>359</v>
      </c>
      <c r="I28" s="76" t="s">
        <v>50</v>
      </c>
      <c r="J28" s="77"/>
      <c r="K28" s="74"/>
      <c r="L28" s="75"/>
      <c r="M28" s="75"/>
      <c r="N28" s="75"/>
      <c r="O28" s="66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</row>
    <row r="29" spans="1:45" ht="15" customHeight="1">
      <c r="A29" s="62">
        <v>25</v>
      </c>
      <c r="B29" s="63">
        <f>'с80'!A32</f>
        <v>359</v>
      </c>
      <c r="C29" s="64" t="str">
        <f>'с80'!B32</f>
        <v>Махмудов Рустам</v>
      </c>
      <c r="D29" s="65"/>
      <c r="E29" s="66"/>
      <c r="F29" s="66"/>
      <c r="G29" s="74"/>
      <c r="H29" s="73"/>
      <c r="I29" s="66"/>
      <c r="J29" s="66"/>
      <c r="K29" s="74"/>
      <c r="L29" s="75"/>
      <c r="M29" s="75"/>
      <c r="N29" s="75"/>
      <c r="O29" s="66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</row>
    <row r="30" spans="1:45" ht="15" customHeight="1">
      <c r="A30" s="62"/>
      <c r="B30" s="66"/>
      <c r="C30" s="68">
        <v>7</v>
      </c>
      <c r="D30" s="69">
        <v>359</v>
      </c>
      <c r="E30" s="70" t="s">
        <v>50</v>
      </c>
      <c r="F30" s="71"/>
      <c r="G30" s="74"/>
      <c r="H30" s="77"/>
      <c r="I30" s="66"/>
      <c r="J30" s="66"/>
      <c r="K30" s="74"/>
      <c r="L30" s="75"/>
      <c r="M30" s="75"/>
      <c r="N30" s="75"/>
      <c r="O30" s="66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</row>
    <row r="31" spans="1:45" ht="15" customHeight="1">
      <c r="A31" s="62">
        <v>40</v>
      </c>
      <c r="B31" s="63">
        <f>'с80'!A47</f>
        <v>0</v>
      </c>
      <c r="C31" s="72" t="str">
        <f>'с80'!B47</f>
        <v>_</v>
      </c>
      <c r="D31" s="73"/>
      <c r="E31" s="74"/>
      <c r="F31" s="75"/>
      <c r="G31" s="74"/>
      <c r="H31" s="66"/>
      <c r="I31" s="66"/>
      <c r="J31" s="66"/>
      <c r="K31" s="74"/>
      <c r="L31" s="75"/>
      <c r="M31" s="75"/>
      <c r="N31" s="75"/>
      <c r="O31" s="66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</row>
    <row r="32" spans="1:45" ht="15" customHeight="1">
      <c r="A32" s="62"/>
      <c r="B32" s="66"/>
      <c r="C32" s="66"/>
      <c r="D32" s="66"/>
      <c r="E32" s="68">
        <v>36</v>
      </c>
      <c r="F32" s="69">
        <v>359</v>
      </c>
      <c r="G32" s="76" t="s">
        <v>50</v>
      </c>
      <c r="H32" s="66"/>
      <c r="I32" s="66"/>
      <c r="J32" s="66"/>
      <c r="K32" s="74"/>
      <c r="L32" s="75"/>
      <c r="M32" s="75"/>
      <c r="N32" s="75"/>
      <c r="O32" s="66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</row>
    <row r="33" spans="1:45" ht="15" customHeight="1">
      <c r="A33" s="62">
        <v>57</v>
      </c>
      <c r="B33" s="63">
        <f>'с80'!A64</f>
        <v>0</v>
      </c>
      <c r="C33" s="64" t="str">
        <f>'с80'!B64</f>
        <v>_</v>
      </c>
      <c r="D33" s="65"/>
      <c r="E33" s="74"/>
      <c r="F33" s="73"/>
      <c r="G33" s="66"/>
      <c r="H33" s="66"/>
      <c r="I33" s="66"/>
      <c r="J33" s="66"/>
      <c r="K33" s="74"/>
      <c r="L33" s="75"/>
      <c r="M33" s="75"/>
      <c r="N33" s="75"/>
      <c r="O33" s="66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</row>
    <row r="34" spans="1:45" ht="15" customHeight="1">
      <c r="A34" s="62"/>
      <c r="B34" s="66"/>
      <c r="C34" s="68">
        <v>8</v>
      </c>
      <c r="D34" s="69">
        <v>3536</v>
      </c>
      <c r="E34" s="76" t="s">
        <v>33</v>
      </c>
      <c r="F34" s="77"/>
      <c r="G34" s="66"/>
      <c r="H34" s="66"/>
      <c r="I34" s="66"/>
      <c r="J34" s="66"/>
      <c r="K34" s="74"/>
      <c r="L34" s="75"/>
      <c r="M34" s="75"/>
      <c r="N34" s="75"/>
      <c r="O34" s="66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</row>
    <row r="35" spans="1:45" ht="15" customHeight="1">
      <c r="A35" s="62">
        <v>8</v>
      </c>
      <c r="B35" s="63">
        <f>'с80'!A15</f>
        <v>3536</v>
      </c>
      <c r="C35" s="72" t="str">
        <f>'с80'!B15</f>
        <v>Ахметзянов Фауль</v>
      </c>
      <c r="D35" s="73"/>
      <c r="E35" s="66"/>
      <c r="F35" s="66"/>
      <c r="G35" s="66"/>
      <c r="H35" s="66"/>
      <c r="I35" s="66"/>
      <c r="J35" s="66"/>
      <c r="K35" s="74"/>
      <c r="L35" s="75"/>
      <c r="M35" s="75"/>
      <c r="N35" s="75"/>
      <c r="O35" s="66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</row>
    <row r="36" spans="1:45" ht="15" customHeight="1">
      <c r="A36" s="62"/>
      <c r="B36" s="66"/>
      <c r="C36" s="66"/>
      <c r="D36" s="66"/>
      <c r="E36" s="66"/>
      <c r="F36" s="66"/>
      <c r="G36" s="66"/>
      <c r="H36" s="66"/>
      <c r="I36" s="66"/>
      <c r="J36" s="66"/>
      <c r="K36" s="68">
        <v>61</v>
      </c>
      <c r="L36" s="79">
        <v>100</v>
      </c>
      <c r="M36" s="70" t="s">
        <v>26</v>
      </c>
      <c r="N36" s="70"/>
      <c r="O36" s="70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</row>
    <row r="37" spans="1:45" ht="15" customHeight="1">
      <c r="A37" s="62">
        <v>5</v>
      </c>
      <c r="B37" s="63">
        <f>'с80'!A12</f>
        <v>521</v>
      </c>
      <c r="C37" s="64" t="str">
        <f>'с80'!B12</f>
        <v>Аюпов Радик</v>
      </c>
      <c r="D37" s="65"/>
      <c r="E37" s="66"/>
      <c r="F37" s="66"/>
      <c r="G37" s="66"/>
      <c r="H37" s="66"/>
      <c r="I37" s="66"/>
      <c r="J37" s="66"/>
      <c r="K37" s="74"/>
      <c r="L37" s="73"/>
      <c r="M37" s="75"/>
      <c r="N37" s="75"/>
      <c r="O37" s="74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</row>
    <row r="38" spans="1:45" ht="15" customHeight="1">
      <c r="A38" s="62"/>
      <c r="B38" s="66"/>
      <c r="C38" s="68">
        <v>9</v>
      </c>
      <c r="D38" s="69">
        <v>521</v>
      </c>
      <c r="E38" s="70" t="s">
        <v>30</v>
      </c>
      <c r="F38" s="71"/>
      <c r="G38" s="66"/>
      <c r="H38" s="66"/>
      <c r="I38" s="66"/>
      <c r="J38" s="66"/>
      <c r="K38" s="74"/>
      <c r="L38" s="77"/>
      <c r="M38" s="75"/>
      <c r="N38" s="75"/>
      <c r="O38" s="74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</row>
    <row r="39" spans="1:45" ht="15" customHeight="1">
      <c r="A39" s="62">
        <v>60</v>
      </c>
      <c r="B39" s="63">
        <f>'с80'!A67</f>
        <v>0</v>
      </c>
      <c r="C39" s="72" t="str">
        <f>'с80'!B67</f>
        <v>_</v>
      </c>
      <c r="D39" s="73"/>
      <c r="E39" s="74"/>
      <c r="F39" s="75"/>
      <c r="G39" s="66"/>
      <c r="H39" s="66"/>
      <c r="I39" s="66"/>
      <c r="J39" s="66"/>
      <c r="K39" s="74"/>
      <c r="L39" s="66"/>
      <c r="M39" s="75"/>
      <c r="N39" s="75"/>
      <c r="O39" s="74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</row>
    <row r="40" spans="1:45" ht="15" customHeight="1">
      <c r="A40" s="62"/>
      <c r="B40" s="66"/>
      <c r="C40" s="66"/>
      <c r="D40" s="66"/>
      <c r="E40" s="68">
        <v>37</v>
      </c>
      <c r="F40" s="69">
        <v>279</v>
      </c>
      <c r="G40" s="70" t="s">
        <v>53</v>
      </c>
      <c r="H40" s="71"/>
      <c r="I40" s="66"/>
      <c r="J40" s="66"/>
      <c r="K40" s="74"/>
      <c r="L40" s="66"/>
      <c r="M40" s="75"/>
      <c r="N40" s="75"/>
      <c r="O40" s="74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</row>
    <row r="41" spans="1:45" ht="15" customHeight="1">
      <c r="A41" s="62">
        <v>37</v>
      </c>
      <c r="B41" s="63">
        <f>'с80'!A44</f>
        <v>7635</v>
      </c>
      <c r="C41" s="64" t="str">
        <f>'с80'!B44</f>
        <v>Шабалин Андрей</v>
      </c>
      <c r="D41" s="65"/>
      <c r="E41" s="74"/>
      <c r="F41" s="73"/>
      <c r="G41" s="74"/>
      <c r="H41" s="75"/>
      <c r="I41" s="66"/>
      <c r="J41" s="66"/>
      <c r="K41" s="74"/>
      <c r="L41" s="78"/>
      <c r="M41" s="75"/>
      <c r="N41" s="75"/>
      <c r="O41" s="74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</row>
    <row r="42" spans="1:45" ht="15" customHeight="1">
      <c r="A42" s="62"/>
      <c r="B42" s="66"/>
      <c r="C42" s="68">
        <v>10</v>
      </c>
      <c r="D42" s="69">
        <v>279</v>
      </c>
      <c r="E42" s="76" t="s">
        <v>53</v>
      </c>
      <c r="F42" s="77"/>
      <c r="G42" s="74"/>
      <c r="H42" s="75"/>
      <c r="I42" s="66"/>
      <c r="J42" s="66"/>
      <c r="K42" s="74"/>
      <c r="L42" s="78"/>
      <c r="M42" s="75"/>
      <c r="N42" s="75"/>
      <c r="O42" s="74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</row>
    <row r="43" spans="1:45" ht="15" customHeight="1">
      <c r="A43" s="62">
        <v>28</v>
      </c>
      <c r="B43" s="63">
        <f>'с80'!A35</f>
        <v>279</v>
      </c>
      <c r="C43" s="72" t="str">
        <f>'с80'!B35</f>
        <v>Каюмов Рафаэль</v>
      </c>
      <c r="D43" s="73"/>
      <c r="E43" s="66"/>
      <c r="F43" s="66"/>
      <c r="G43" s="74"/>
      <c r="H43" s="75"/>
      <c r="I43" s="66"/>
      <c r="J43" s="66"/>
      <c r="K43" s="74"/>
      <c r="L43" s="78"/>
      <c r="M43" s="75"/>
      <c r="N43" s="75"/>
      <c r="O43" s="74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</row>
    <row r="44" spans="1:45" ht="15" customHeight="1">
      <c r="A44" s="62"/>
      <c r="B44" s="66"/>
      <c r="C44" s="66"/>
      <c r="D44" s="66"/>
      <c r="E44" s="66"/>
      <c r="F44" s="66"/>
      <c r="G44" s="68">
        <v>51</v>
      </c>
      <c r="H44" s="69">
        <v>279</v>
      </c>
      <c r="I44" s="70" t="s">
        <v>53</v>
      </c>
      <c r="J44" s="71"/>
      <c r="K44" s="74"/>
      <c r="L44" s="77"/>
      <c r="M44" s="75"/>
      <c r="N44" s="75"/>
      <c r="O44" s="74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</row>
    <row r="45" spans="1:45" ht="15" customHeight="1">
      <c r="A45" s="62">
        <v>21</v>
      </c>
      <c r="B45" s="63">
        <f>'с80'!A28</f>
        <v>3110</v>
      </c>
      <c r="C45" s="64" t="str">
        <f>'с80'!B28</f>
        <v>Искарова* Фануза</v>
      </c>
      <c r="D45" s="65"/>
      <c r="E45" s="66"/>
      <c r="F45" s="66"/>
      <c r="G45" s="74"/>
      <c r="H45" s="73"/>
      <c r="I45" s="74"/>
      <c r="J45" s="75"/>
      <c r="K45" s="74"/>
      <c r="L45" s="75"/>
      <c r="M45" s="75"/>
      <c r="N45" s="75"/>
      <c r="O45" s="74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</row>
    <row r="46" spans="1:45" ht="15" customHeight="1">
      <c r="A46" s="62"/>
      <c r="B46" s="66"/>
      <c r="C46" s="68">
        <v>11</v>
      </c>
      <c r="D46" s="69">
        <v>3110</v>
      </c>
      <c r="E46" s="70" t="s">
        <v>46</v>
      </c>
      <c r="F46" s="71"/>
      <c r="G46" s="74"/>
      <c r="H46" s="77"/>
      <c r="I46" s="74"/>
      <c r="J46" s="75"/>
      <c r="K46" s="74"/>
      <c r="L46" s="75"/>
      <c r="M46" s="75"/>
      <c r="N46" s="75"/>
      <c r="O46" s="74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</row>
    <row r="47" spans="1:45" ht="15" customHeight="1">
      <c r="A47" s="62">
        <v>44</v>
      </c>
      <c r="B47" s="63">
        <f>'с80'!A51</f>
        <v>0</v>
      </c>
      <c r="C47" s="72" t="str">
        <f>'с80'!B51</f>
        <v>_</v>
      </c>
      <c r="D47" s="73"/>
      <c r="E47" s="74"/>
      <c r="F47" s="75"/>
      <c r="G47" s="74"/>
      <c r="H47" s="66"/>
      <c r="I47" s="74"/>
      <c r="J47" s="75"/>
      <c r="K47" s="74"/>
      <c r="L47" s="75"/>
      <c r="M47" s="75"/>
      <c r="N47" s="75"/>
      <c r="O47" s="74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</row>
    <row r="48" spans="1:45" ht="15" customHeight="1">
      <c r="A48" s="62"/>
      <c r="B48" s="66"/>
      <c r="C48" s="66"/>
      <c r="D48" s="66"/>
      <c r="E48" s="68">
        <v>38</v>
      </c>
      <c r="F48" s="69">
        <v>3085</v>
      </c>
      <c r="G48" s="76" t="s">
        <v>37</v>
      </c>
      <c r="H48" s="66"/>
      <c r="I48" s="74"/>
      <c r="J48" s="75"/>
      <c r="K48" s="74"/>
      <c r="L48" s="75"/>
      <c r="M48" s="75"/>
      <c r="N48" s="75"/>
      <c r="O48" s="74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</row>
    <row r="49" spans="1:45" ht="15" customHeight="1">
      <c r="A49" s="62">
        <v>53</v>
      </c>
      <c r="B49" s="63">
        <f>'с80'!A60</f>
        <v>0</v>
      </c>
      <c r="C49" s="64" t="s">
        <v>64</v>
      </c>
      <c r="D49" s="65"/>
      <c r="E49" s="74"/>
      <c r="F49" s="73"/>
      <c r="G49" s="66"/>
      <c r="H49" s="66"/>
      <c r="I49" s="74"/>
      <c r="J49" s="75"/>
      <c r="K49" s="74"/>
      <c r="L49" s="75"/>
      <c r="M49" s="75"/>
      <c r="N49" s="75"/>
      <c r="O49" s="74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</row>
    <row r="50" spans="1:45" ht="15" customHeight="1">
      <c r="A50" s="62"/>
      <c r="B50" s="66"/>
      <c r="C50" s="68">
        <v>12</v>
      </c>
      <c r="D50" s="69">
        <v>3085</v>
      </c>
      <c r="E50" s="76" t="s">
        <v>37</v>
      </c>
      <c r="F50" s="77"/>
      <c r="G50" s="66"/>
      <c r="H50" s="66"/>
      <c r="I50" s="74"/>
      <c r="J50" s="75"/>
      <c r="K50" s="74"/>
      <c r="L50" s="75"/>
      <c r="M50" s="75"/>
      <c r="N50" s="75"/>
      <c r="O50" s="74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</row>
    <row r="51" spans="1:45" ht="15" customHeight="1">
      <c r="A51" s="62">
        <v>12</v>
      </c>
      <c r="B51" s="63">
        <f>'с80'!A19</f>
        <v>3085</v>
      </c>
      <c r="C51" s="72" t="str">
        <f>'с80'!B19</f>
        <v>Салманов Сергей</v>
      </c>
      <c r="D51" s="73"/>
      <c r="E51" s="66"/>
      <c r="F51" s="66"/>
      <c r="G51" s="66"/>
      <c r="H51" s="66"/>
      <c r="I51" s="74"/>
      <c r="J51" s="75"/>
      <c r="K51" s="74"/>
      <c r="L51" s="75"/>
      <c r="M51" s="75"/>
      <c r="N51" s="75"/>
      <c r="O51" s="74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</row>
    <row r="52" spans="1:45" ht="15" customHeight="1">
      <c r="A52" s="62"/>
      <c r="B52" s="66"/>
      <c r="C52" s="66"/>
      <c r="D52" s="66"/>
      <c r="E52" s="66"/>
      <c r="F52" s="66"/>
      <c r="G52" s="66"/>
      <c r="H52" s="66"/>
      <c r="I52" s="68">
        <v>58</v>
      </c>
      <c r="J52" s="69">
        <v>3949</v>
      </c>
      <c r="K52" s="76" t="s">
        <v>61</v>
      </c>
      <c r="L52" s="71"/>
      <c r="M52" s="75"/>
      <c r="N52" s="75"/>
      <c r="O52" s="74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</row>
    <row r="53" spans="1:45" ht="15" customHeight="1">
      <c r="A53" s="62">
        <v>13</v>
      </c>
      <c r="B53" s="63">
        <f>'с80'!A20</f>
        <v>3998</v>
      </c>
      <c r="C53" s="64" t="str">
        <f>'с80'!B20</f>
        <v>Тагиров Сайфулла</v>
      </c>
      <c r="D53" s="65"/>
      <c r="E53" s="66"/>
      <c r="F53" s="66"/>
      <c r="G53" s="66"/>
      <c r="H53" s="66"/>
      <c r="I53" s="74"/>
      <c r="J53" s="73"/>
      <c r="K53" s="66"/>
      <c r="L53" s="66"/>
      <c r="M53" s="66"/>
      <c r="N53" s="66"/>
      <c r="O53" s="74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</row>
    <row r="54" spans="1:45" ht="15" customHeight="1">
      <c r="A54" s="62"/>
      <c r="B54" s="66"/>
      <c r="C54" s="68">
        <v>13</v>
      </c>
      <c r="D54" s="69">
        <v>3998</v>
      </c>
      <c r="E54" s="70" t="s">
        <v>38</v>
      </c>
      <c r="F54" s="71"/>
      <c r="G54" s="66"/>
      <c r="H54" s="66"/>
      <c r="I54" s="74"/>
      <c r="J54" s="77"/>
      <c r="K54" s="66"/>
      <c r="L54" s="66"/>
      <c r="M54" s="66"/>
      <c r="N54" s="66"/>
      <c r="O54" s="74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</row>
    <row r="55" spans="1:45" ht="15" customHeight="1">
      <c r="A55" s="62">
        <v>52</v>
      </c>
      <c r="B55" s="63">
        <f>'с80'!A59</f>
        <v>0</v>
      </c>
      <c r="C55" s="72" t="str">
        <f>'с80'!B59</f>
        <v>_</v>
      </c>
      <c r="D55" s="73"/>
      <c r="E55" s="74"/>
      <c r="F55" s="75"/>
      <c r="G55" s="66"/>
      <c r="H55" s="66"/>
      <c r="I55" s="74"/>
      <c r="J55" s="66"/>
      <c r="K55" s="66"/>
      <c r="L55" s="66"/>
      <c r="M55" s="66"/>
      <c r="N55" s="66"/>
      <c r="O55" s="74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</row>
    <row r="56" spans="1:45" ht="15" customHeight="1">
      <c r="A56" s="62"/>
      <c r="B56" s="66"/>
      <c r="C56" s="66"/>
      <c r="D56" s="66"/>
      <c r="E56" s="68">
        <v>39</v>
      </c>
      <c r="F56" s="69">
        <v>3998</v>
      </c>
      <c r="G56" s="70" t="s">
        <v>38</v>
      </c>
      <c r="H56" s="71"/>
      <c r="I56" s="74"/>
      <c r="J56" s="66"/>
      <c r="K56" s="66"/>
      <c r="L56" s="66"/>
      <c r="M56" s="66"/>
      <c r="N56" s="66"/>
      <c r="O56" s="74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</row>
    <row r="57" spans="1:45" ht="15" customHeight="1">
      <c r="A57" s="62">
        <v>45</v>
      </c>
      <c r="B57" s="63">
        <f>'с80'!A52</f>
        <v>0</v>
      </c>
      <c r="C57" s="64" t="str">
        <f>'с80'!B52</f>
        <v>_</v>
      </c>
      <c r="D57" s="65"/>
      <c r="E57" s="74"/>
      <c r="F57" s="73"/>
      <c r="G57" s="74"/>
      <c r="H57" s="75"/>
      <c r="I57" s="74"/>
      <c r="J57" s="78"/>
      <c r="K57" s="66"/>
      <c r="L57" s="66"/>
      <c r="M57" s="66"/>
      <c r="N57" s="66"/>
      <c r="O57" s="74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</row>
    <row r="58" spans="1:45" ht="15" customHeight="1">
      <c r="A58" s="62"/>
      <c r="B58" s="66"/>
      <c r="C58" s="68">
        <v>14</v>
      </c>
      <c r="D58" s="69">
        <v>3234</v>
      </c>
      <c r="E58" s="76" t="s">
        <v>45</v>
      </c>
      <c r="F58" s="77"/>
      <c r="G58" s="74"/>
      <c r="H58" s="75"/>
      <c r="I58" s="74"/>
      <c r="J58" s="78"/>
      <c r="K58" s="66"/>
      <c r="L58" s="66"/>
      <c r="M58" s="66"/>
      <c r="N58" s="66"/>
      <c r="O58" s="74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</row>
    <row r="59" spans="1:45" ht="15" customHeight="1">
      <c r="A59" s="62">
        <v>20</v>
      </c>
      <c r="B59" s="63">
        <f>'с80'!A27</f>
        <v>3234</v>
      </c>
      <c r="C59" s="72" t="str">
        <f>'с80'!B27</f>
        <v>Садыков Амир</v>
      </c>
      <c r="D59" s="73"/>
      <c r="E59" s="66"/>
      <c r="F59" s="66"/>
      <c r="G59" s="74"/>
      <c r="H59" s="75"/>
      <c r="I59" s="74"/>
      <c r="J59" s="78"/>
      <c r="K59" s="66"/>
      <c r="L59" s="66"/>
      <c r="M59" s="66"/>
      <c r="N59" s="66"/>
      <c r="O59" s="74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</row>
    <row r="60" spans="1:45" ht="15" customHeight="1">
      <c r="A60" s="62"/>
      <c r="B60" s="66"/>
      <c r="C60" s="66"/>
      <c r="D60" s="66"/>
      <c r="E60" s="66"/>
      <c r="F60" s="66"/>
      <c r="G60" s="68">
        <v>52</v>
      </c>
      <c r="H60" s="69">
        <v>3949</v>
      </c>
      <c r="I60" s="76" t="s">
        <v>61</v>
      </c>
      <c r="J60" s="77"/>
      <c r="K60" s="66"/>
      <c r="L60" s="66"/>
      <c r="M60" s="66"/>
      <c r="N60" s="66"/>
      <c r="O60" s="74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</row>
    <row r="61" spans="1:45" ht="15" customHeight="1">
      <c r="A61" s="62">
        <v>29</v>
      </c>
      <c r="B61" s="63">
        <f>'с80'!A36</f>
        <v>6999</v>
      </c>
      <c r="C61" s="64" t="str">
        <f>'с80'!B36</f>
        <v>Габдракипов Ринат</v>
      </c>
      <c r="D61" s="65"/>
      <c r="E61" s="66"/>
      <c r="F61" s="66"/>
      <c r="G61" s="74"/>
      <c r="H61" s="73"/>
      <c r="I61" s="66"/>
      <c r="J61" s="66"/>
      <c r="K61" s="66"/>
      <c r="L61" s="66"/>
      <c r="M61" s="66"/>
      <c r="N61" s="66"/>
      <c r="O61" s="74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</row>
    <row r="62" spans="1:45" ht="15" customHeight="1">
      <c r="A62" s="62"/>
      <c r="B62" s="66"/>
      <c r="C62" s="68">
        <v>15</v>
      </c>
      <c r="D62" s="69">
        <v>3949</v>
      </c>
      <c r="E62" s="70" t="s">
        <v>61</v>
      </c>
      <c r="F62" s="71"/>
      <c r="G62" s="74"/>
      <c r="H62" s="77"/>
      <c r="I62" s="66"/>
      <c r="J62" s="66"/>
      <c r="K62" s="66"/>
      <c r="L62" s="66"/>
      <c r="M62" s="66"/>
      <c r="N62" s="66"/>
      <c r="O62" s="74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" customHeight="1">
      <c r="A63" s="62">
        <v>36</v>
      </c>
      <c r="B63" s="63">
        <f>'с80'!A43</f>
        <v>3949</v>
      </c>
      <c r="C63" s="72" t="str">
        <f>'с80'!B43</f>
        <v>Кемеж Вадим</v>
      </c>
      <c r="D63" s="73"/>
      <c r="E63" s="74"/>
      <c r="F63" s="75"/>
      <c r="G63" s="74"/>
      <c r="H63" s="66"/>
      <c r="I63" s="66"/>
      <c r="J63" s="66"/>
      <c r="K63" s="66"/>
      <c r="L63" s="66"/>
      <c r="M63" s="66"/>
      <c r="N63" s="66"/>
      <c r="O63" s="74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" customHeight="1">
      <c r="A64" s="62"/>
      <c r="B64" s="66"/>
      <c r="C64" s="66"/>
      <c r="D64" s="66"/>
      <c r="E64" s="68">
        <v>40</v>
      </c>
      <c r="F64" s="69">
        <v>3949</v>
      </c>
      <c r="G64" s="76" t="s">
        <v>61</v>
      </c>
      <c r="H64" s="66"/>
      <c r="I64" s="66"/>
      <c r="J64" s="66"/>
      <c r="K64" s="66"/>
      <c r="L64" s="66"/>
      <c r="M64" s="66"/>
      <c r="N64" s="66"/>
      <c r="O64" s="74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" customHeight="1">
      <c r="A65" s="62">
        <v>61</v>
      </c>
      <c r="B65" s="63">
        <f>'с80'!A68</f>
        <v>0</v>
      </c>
      <c r="C65" s="64" t="str">
        <f>'с80'!B68</f>
        <v>_</v>
      </c>
      <c r="D65" s="65"/>
      <c r="E65" s="74"/>
      <c r="F65" s="73"/>
      <c r="G65" s="66"/>
      <c r="H65" s="66"/>
      <c r="I65" s="66"/>
      <c r="J65" s="66"/>
      <c r="K65" s="66"/>
      <c r="L65" s="66"/>
      <c r="M65" s="66"/>
      <c r="N65" s="66"/>
      <c r="O65" s="74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" customHeight="1">
      <c r="A66" s="62"/>
      <c r="B66" s="66"/>
      <c r="C66" s="68">
        <v>16</v>
      </c>
      <c r="D66" s="69">
        <v>934</v>
      </c>
      <c r="E66" s="76" t="s">
        <v>29</v>
      </c>
      <c r="F66" s="77"/>
      <c r="G66" s="66"/>
      <c r="H66" s="66"/>
      <c r="I66" s="66"/>
      <c r="J66" s="66"/>
      <c r="K66" s="66"/>
      <c r="L66" s="66"/>
      <c r="M66" s="66"/>
      <c r="N66" s="66"/>
      <c r="O66" s="74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" customHeight="1">
      <c r="A67" s="62">
        <v>4</v>
      </c>
      <c r="B67" s="63">
        <f>'с80'!A11</f>
        <v>934</v>
      </c>
      <c r="C67" s="72" t="str">
        <f>'с80'!B11</f>
        <v>Дулесов Вадим</v>
      </c>
      <c r="D67" s="73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74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</row>
    <row r="68" spans="1:45" ht="15" customHeight="1">
      <c r="A68" s="62"/>
      <c r="B68" s="66"/>
      <c r="C68" s="66"/>
      <c r="D68" s="66"/>
      <c r="E68" s="66"/>
      <c r="F68" s="66"/>
      <c r="G68" s="66"/>
      <c r="H68" s="66"/>
      <c r="I68" s="66"/>
      <c r="J68" s="63">
        <v>100</v>
      </c>
      <c r="K68" s="70" t="s">
        <v>26</v>
      </c>
      <c r="L68" s="70"/>
      <c r="M68" s="70"/>
      <c r="N68" s="70"/>
      <c r="O68" s="76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</row>
    <row r="69" spans="1:45" ht="15" customHeight="1">
      <c r="A69" s="62"/>
      <c r="B69" s="75"/>
      <c r="C69" s="65"/>
      <c r="D69" s="75"/>
      <c r="E69" s="66"/>
      <c r="F69" s="66"/>
      <c r="G69" s="66"/>
      <c r="H69" s="66"/>
      <c r="I69" s="66"/>
      <c r="J69" s="66"/>
      <c r="K69" s="80" t="s">
        <v>65</v>
      </c>
      <c r="L69" s="80"/>
      <c r="M69" s="81"/>
      <c r="N69" s="81"/>
      <c r="O69" s="62">
        <v>63</v>
      </c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</row>
    <row r="70" spans="1:45" ht="6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</row>
    <row r="71" spans="1:45" ht="6.7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</row>
    <row r="72" spans="1:45" ht="6.7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</row>
    <row r="73" spans="1:45" ht="6.75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</row>
    <row r="74" spans="1:45" ht="6.7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</row>
    <row r="75" spans="1:45" ht="6.7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</row>
    <row r="76" spans="1:45" ht="6.7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</row>
    <row r="77" spans="1:45" ht="6.75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</row>
    <row r="78" spans="1:45" ht="6.7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6.7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45" ht="6.7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45" ht="6.7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6.7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</sheetData>
  <sheetProtection sheet="1" objects="1" scenarios="1"/>
  <mergeCells count="4">
    <mergeCell ref="A4:O4"/>
    <mergeCell ref="A3:O3"/>
    <mergeCell ref="A1:O1"/>
    <mergeCell ref="A2:O2"/>
  </mergeCells>
  <conditionalFormatting sqref="A5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AS69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6" customHeight="1"/>
  <cols>
    <col min="1" max="1" width="4.75390625" style="59" customWidth="1"/>
    <col min="2" max="2" width="3.75390625" style="59" customWidth="1"/>
    <col min="3" max="3" width="20.75390625" style="59" customWidth="1"/>
    <col min="4" max="4" width="3.75390625" style="59" customWidth="1"/>
    <col min="5" max="5" width="18.75390625" style="59" customWidth="1"/>
    <col min="6" max="6" width="3.75390625" style="59" customWidth="1"/>
    <col min="7" max="7" width="15.75390625" style="59" customWidth="1"/>
    <col min="8" max="8" width="3.75390625" style="59" customWidth="1"/>
    <col min="9" max="9" width="15.75390625" style="59" customWidth="1"/>
    <col min="10" max="10" width="3.75390625" style="59" customWidth="1"/>
    <col min="11" max="11" width="15.75390625" style="59" customWidth="1"/>
    <col min="12" max="12" width="3.75390625" style="59" customWidth="1"/>
    <col min="13" max="13" width="9.75390625" style="59" customWidth="1"/>
    <col min="14" max="15" width="5.75390625" style="59" customWidth="1"/>
    <col min="16" max="17" width="6.75390625" style="58" customWidth="1"/>
    <col min="18" max="45" width="9.125" style="58" customWidth="1"/>
    <col min="46" max="16384" width="9.125" style="59" customWidth="1"/>
  </cols>
  <sheetData>
    <row r="1" spans="1:15" s="34" customFormat="1" ht="16.5" thickBot="1">
      <c r="A1" s="33" t="s">
        <v>132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8" s="34" customFormat="1" ht="13.5" thickBot="1">
      <c r="A2" s="35" t="s">
        <v>133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55"/>
      <c r="Q2" s="55"/>
      <c r="R2" s="55"/>
    </row>
    <row r="3" spans="1:15" ht="12.75">
      <c r="A3" s="56" t="str">
        <f>'801'!A3:O3</f>
        <v>LXI ЧЕМПИОНАТ РЕСПУБЛИКИ БАШКОРТОСТАН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2.75">
      <c r="A4" s="60">
        <f>'801'!A4:O4</f>
        <v>43836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45" ht="15" customHeight="1">
      <c r="A6" s="62">
        <v>3</v>
      </c>
      <c r="B6" s="63">
        <f>'с80'!A10</f>
        <v>14</v>
      </c>
      <c r="C6" s="64" t="str">
        <f>'с80'!B10</f>
        <v>Яковлев Денис</v>
      </c>
      <c r="D6" s="65"/>
      <c r="E6" s="66"/>
      <c r="F6" s="66"/>
      <c r="G6" s="66"/>
      <c r="H6" s="66"/>
      <c r="I6" s="66"/>
      <c r="J6" s="66"/>
      <c r="K6" s="83"/>
      <c r="L6" s="83"/>
      <c r="M6" s="83"/>
      <c r="N6" s="83"/>
      <c r="O6" s="74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pans="1:45" ht="15" customHeight="1">
      <c r="A7" s="62"/>
      <c r="B7" s="66"/>
      <c r="C7" s="68">
        <v>17</v>
      </c>
      <c r="D7" s="69">
        <v>14</v>
      </c>
      <c r="E7" s="70" t="s">
        <v>28</v>
      </c>
      <c r="F7" s="71"/>
      <c r="G7" s="66"/>
      <c r="H7" s="66"/>
      <c r="I7" s="66"/>
      <c r="J7" s="66"/>
      <c r="K7" s="66"/>
      <c r="L7" s="66"/>
      <c r="M7" s="66"/>
      <c r="N7" s="66"/>
      <c r="O7" s="74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pans="1:45" ht="15" customHeight="1">
      <c r="A8" s="62">
        <v>62</v>
      </c>
      <c r="B8" s="63">
        <f>'с80'!A69</f>
        <v>0</v>
      </c>
      <c r="C8" s="72" t="str">
        <f>'с80'!B69</f>
        <v>_</v>
      </c>
      <c r="D8" s="73"/>
      <c r="E8" s="74"/>
      <c r="F8" s="75"/>
      <c r="G8" s="66"/>
      <c r="H8" s="66"/>
      <c r="I8" s="66"/>
      <c r="J8" s="66"/>
      <c r="K8" s="66"/>
      <c r="L8" s="66"/>
      <c r="M8" s="66"/>
      <c r="N8" s="66"/>
      <c r="O8" s="74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</row>
    <row r="9" spans="1:45" ht="15" customHeight="1">
      <c r="A9" s="62"/>
      <c r="B9" s="66"/>
      <c r="C9" s="66"/>
      <c r="D9" s="66"/>
      <c r="E9" s="68">
        <v>41</v>
      </c>
      <c r="F9" s="69">
        <v>3349</v>
      </c>
      <c r="G9" s="70" t="s">
        <v>60</v>
      </c>
      <c r="H9" s="71"/>
      <c r="I9" s="66"/>
      <c r="J9" s="63">
        <f>IF('801'!J68='801'!L36,'802'!L37,IF('801'!J68='802'!L37,'801'!L36,0))</f>
        <v>3349</v>
      </c>
      <c r="K9" s="84" t="str">
        <f>IF('801'!K68='801'!M36,'802'!M37,IF('801'!K68='802'!M37,'801'!M36,0))</f>
        <v>Матиос Василий</v>
      </c>
      <c r="L9" s="84"/>
      <c r="M9" s="84"/>
      <c r="N9" s="84"/>
      <c r="O9" s="85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  <row r="10" spans="1:45" ht="15" customHeight="1">
      <c r="A10" s="62">
        <v>35</v>
      </c>
      <c r="B10" s="63">
        <f>'с80'!A42</f>
        <v>3349</v>
      </c>
      <c r="C10" s="64" t="str">
        <f>'с80'!B42</f>
        <v>Матиос Василий</v>
      </c>
      <c r="D10" s="65"/>
      <c r="E10" s="74"/>
      <c r="F10" s="73"/>
      <c r="G10" s="74"/>
      <c r="H10" s="75"/>
      <c r="I10" s="66"/>
      <c r="J10" s="66"/>
      <c r="K10" s="86" t="s">
        <v>66</v>
      </c>
      <c r="L10" s="86"/>
      <c r="M10" s="83"/>
      <c r="N10" s="83"/>
      <c r="O10" s="68">
        <v>-63</v>
      </c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ht="15" customHeight="1">
      <c r="A11" s="62"/>
      <c r="B11" s="66"/>
      <c r="C11" s="68">
        <v>18</v>
      </c>
      <c r="D11" s="69">
        <v>3349</v>
      </c>
      <c r="E11" s="76" t="s">
        <v>60</v>
      </c>
      <c r="F11" s="77"/>
      <c r="G11" s="74"/>
      <c r="H11" s="75"/>
      <c r="I11" s="66"/>
      <c r="J11" s="66"/>
      <c r="K11" s="66"/>
      <c r="L11" s="66"/>
      <c r="M11" s="66"/>
      <c r="N11" s="66"/>
      <c r="O11" s="74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</row>
    <row r="12" spans="1:45" ht="15" customHeight="1">
      <c r="A12" s="62">
        <v>30</v>
      </c>
      <c r="B12" s="63">
        <f>'с80'!A37</f>
        <v>5007</v>
      </c>
      <c r="C12" s="72" t="str">
        <f>'с80'!B37</f>
        <v>Адельгужин Салават</v>
      </c>
      <c r="D12" s="73"/>
      <c r="E12" s="66"/>
      <c r="F12" s="66"/>
      <c r="G12" s="74"/>
      <c r="H12" s="75"/>
      <c r="I12" s="66"/>
      <c r="J12" s="66"/>
      <c r="K12" s="66"/>
      <c r="L12" s="66"/>
      <c r="M12" s="66"/>
      <c r="N12" s="66"/>
      <c r="O12" s="74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</row>
    <row r="13" spans="1:45" ht="15" customHeight="1">
      <c r="A13" s="62"/>
      <c r="B13" s="66"/>
      <c r="C13" s="66"/>
      <c r="D13" s="66"/>
      <c r="E13" s="66"/>
      <c r="F13" s="66"/>
      <c r="G13" s="68">
        <v>53</v>
      </c>
      <c r="H13" s="69">
        <v>3349</v>
      </c>
      <c r="I13" s="70" t="s">
        <v>60</v>
      </c>
      <c r="J13" s="71"/>
      <c r="K13" s="66"/>
      <c r="L13" s="66"/>
      <c r="M13" s="66"/>
      <c r="N13" s="66"/>
      <c r="O13" s="74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</row>
    <row r="14" spans="1:45" ht="15" customHeight="1">
      <c r="A14" s="62">
        <v>19</v>
      </c>
      <c r="B14" s="63">
        <f>'с80'!A26</f>
        <v>6096</v>
      </c>
      <c r="C14" s="64" t="str">
        <f>'с80'!B26</f>
        <v>Небера Максим</v>
      </c>
      <c r="D14" s="65"/>
      <c r="E14" s="66"/>
      <c r="F14" s="66"/>
      <c r="G14" s="74"/>
      <c r="H14" s="73"/>
      <c r="I14" s="74"/>
      <c r="J14" s="75"/>
      <c r="K14" s="66"/>
      <c r="L14" s="66"/>
      <c r="M14" s="66"/>
      <c r="N14" s="66"/>
      <c r="O14" s="74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</row>
    <row r="15" spans="1:45" ht="15" customHeight="1">
      <c r="A15" s="62"/>
      <c r="B15" s="66"/>
      <c r="C15" s="68">
        <v>19</v>
      </c>
      <c r="D15" s="69">
        <v>6096</v>
      </c>
      <c r="E15" s="70" t="s">
        <v>44</v>
      </c>
      <c r="F15" s="71"/>
      <c r="G15" s="74"/>
      <c r="H15" s="77"/>
      <c r="I15" s="74"/>
      <c r="J15" s="75"/>
      <c r="K15" s="66"/>
      <c r="L15" s="66"/>
      <c r="M15" s="66"/>
      <c r="N15" s="66"/>
      <c r="O15" s="74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</row>
    <row r="16" spans="1:45" ht="15" customHeight="1">
      <c r="A16" s="62">
        <v>46</v>
      </c>
      <c r="B16" s="63">
        <f>'с80'!A53</f>
        <v>0</v>
      </c>
      <c r="C16" s="72" t="str">
        <f>'с80'!B53</f>
        <v>_</v>
      </c>
      <c r="D16" s="73"/>
      <c r="E16" s="74"/>
      <c r="F16" s="75"/>
      <c r="G16" s="74"/>
      <c r="H16" s="66"/>
      <c r="I16" s="74"/>
      <c r="J16" s="75"/>
      <c r="K16" s="66"/>
      <c r="L16" s="66"/>
      <c r="M16" s="66"/>
      <c r="N16" s="66"/>
      <c r="O16" s="74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</row>
    <row r="17" spans="1:45" ht="15" customHeight="1">
      <c r="A17" s="62"/>
      <c r="B17" s="66"/>
      <c r="C17" s="66"/>
      <c r="D17" s="66"/>
      <c r="E17" s="68">
        <v>42</v>
      </c>
      <c r="F17" s="69">
        <v>6096</v>
      </c>
      <c r="G17" s="76" t="s">
        <v>44</v>
      </c>
      <c r="H17" s="66"/>
      <c r="I17" s="74"/>
      <c r="J17" s="75"/>
      <c r="K17" s="66"/>
      <c r="L17" s="66"/>
      <c r="M17" s="66"/>
      <c r="N17" s="66"/>
      <c r="O17" s="74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</row>
    <row r="18" spans="1:45" ht="15" customHeight="1">
      <c r="A18" s="62">
        <v>51</v>
      </c>
      <c r="B18" s="63">
        <f>'с80'!A58</f>
        <v>0</v>
      </c>
      <c r="C18" s="64" t="str">
        <f>'с80'!B58</f>
        <v>_</v>
      </c>
      <c r="D18" s="65"/>
      <c r="E18" s="74"/>
      <c r="F18" s="73"/>
      <c r="G18" s="66"/>
      <c r="H18" s="66"/>
      <c r="I18" s="74"/>
      <c r="J18" s="75"/>
      <c r="K18" s="66"/>
      <c r="L18" s="66"/>
      <c r="M18" s="66"/>
      <c r="N18" s="66"/>
      <c r="O18" s="74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</row>
    <row r="19" spans="1:45" ht="15" customHeight="1">
      <c r="A19" s="62"/>
      <c r="B19" s="66"/>
      <c r="C19" s="68">
        <v>20</v>
      </c>
      <c r="D19" s="69">
        <v>2288</v>
      </c>
      <c r="E19" s="76" t="s">
        <v>39</v>
      </c>
      <c r="F19" s="77"/>
      <c r="G19" s="66"/>
      <c r="H19" s="66"/>
      <c r="I19" s="74"/>
      <c r="J19" s="75"/>
      <c r="K19" s="66"/>
      <c r="L19" s="66"/>
      <c r="M19" s="66"/>
      <c r="N19" s="66"/>
      <c r="O19" s="74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</row>
    <row r="20" spans="1:45" ht="15" customHeight="1">
      <c r="A20" s="62">
        <v>14</v>
      </c>
      <c r="B20" s="63">
        <f>'с80'!A21</f>
        <v>2288</v>
      </c>
      <c r="C20" s="72" t="str">
        <f>'с80'!B21</f>
        <v>Тодрамович Александр</v>
      </c>
      <c r="D20" s="73"/>
      <c r="E20" s="66"/>
      <c r="F20" s="66"/>
      <c r="G20" s="66"/>
      <c r="H20" s="66"/>
      <c r="I20" s="74"/>
      <c r="J20" s="75"/>
      <c r="K20" s="66"/>
      <c r="L20" s="66"/>
      <c r="M20" s="66"/>
      <c r="N20" s="66"/>
      <c r="O20" s="7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</row>
    <row r="21" spans="1:45" ht="15" customHeight="1">
      <c r="A21" s="62"/>
      <c r="B21" s="66"/>
      <c r="C21" s="66"/>
      <c r="D21" s="66"/>
      <c r="E21" s="66"/>
      <c r="F21" s="66"/>
      <c r="G21" s="66"/>
      <c r="H21" s="66"/>
      <c r="I21" s="68">
        <v>59</v>
      </c>
      <c r="J21" s="69">
        <v>3349</v>
      </c>
      <c r="K21" s="70" t="s">
        <v>60</v>
      </c>
      <c r="L21" s="71"/>
      <c r="M21" s="75"/>
      <c r="N21" s="75"/>
      <c r="O21" s="7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</row>
    <row r="22" spans="1:45" ht="15" customHeight="1">
      <c r="A22" s="62">
        <v>11</v>
      </c>
      <c r="B22" s="63">
        <f>'с80'!A18</f>
        <v>2452</v>
      </c>
      <c r="C22" s="64" t="str">
        <f>'с80'!B18</f>
        <v>Хабиров Марс</v>
      </c>
      <c r="D22" s="65"/>
      <c r="E22" s="66"/>
      <c r="F22" s="66"/>
      <c r="G22" s="66"/>
      <c r="H22" s="66"/>
      <c r="I22" s="74"/>
      <c r="J22" s="73"/>
      <c r="K22" s="74"/>
      <c r="L22" s="75"/>
      <c r="M22" s="75"/>
      <c r="N22" s="75"/>
      <c r="O22" s="74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</row>
    <row r="23" spans="1:45" ht="15" customHeight="1">
      <c r="A23" s="62"/>
      <c r="B23" s="66"/>
      <c r="C23" s="68">
        <v>21</v>
      </c>
      <c r="D23" s="69">
        <v>2452</v>
      </c>
      <c r="E23" s="70" t="s">
        <v>36</v>
      </c>
      <c r="F23" s="71"/>
      <c r="G23" s="66"/>
      <c r="H23" s="66"/>
      <c r="I23" s="74"/>
      <c r="J23" s="77"/>
      <c r="K23" s="74"/>
      <c r="L23" s="75"/>
      <c r="M23" s="75"/>
      <c r="N23" s="75"/>
      <c r="O23" s="74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</row>
    <row r="24" spans="1:45" ht="15" customHeight="1">
      <c r="A24" s="62">
        <v>54</v>
      </c>
      <c r="B24" s="63">
        <f>'с80'!A61</f>
        <v>0</v>
      </c>
      <c r="C24" s="72" t="str">
        <f>'с80'!B61</f>
        <v>_</v>
      </c>
      <c r="D24" s="73"/>
      <c r="E24" s="74"/>
      <c r="F24" s="75"/>
      <c r="G24" s="66"/>
      <c r="H24" s="66"/>
      <c r="I24" s="74"/>
      <c r="J24" s="66"/>
      <c r="K24" s="74"/>
      <c r="L24" s="75"/>
      <c r="M24" s="75"/>
      <c r="N24" s="75"/>
      <c r="O24" s="74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</row>
    <row r="25" spans="1:45" ht="15" customHeight="1">
      <c r="A25" s="62"/>
      <c r="B25" s="66"/>
      <c r="C25" s="66"/>
      <c r="D25" s="66"/>
      <c r="E25" s="68">
        <v>43</v>
      </c>
      <c r="F25" s="69">
        <v>2452</v>
      </c>
      <c r="G25" s="70" t="s">
        <v>36</v>
      </c>
      <c r="H25" s="71"/>
      <c r="I25" s="74"/>
      <c r="J25" s="66"/>
      <c r="K25" s="74"/>
      <c r="L25" s="75"/>
      <c r="M25" s="75"/>
      <c r="N25" s="75"/>
      <c r="O25" s="74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</row>
    <row r="26" spans="1:45" ht="15" customHeight="1">
      <c r="A26" s="62">
        <v>43</v>
      </c>
      <c r="B26" s="63">
        <f>'с80'!A50</f>
        <v>0</v>
      </c>
      <c r="C26" s="64" t="str">
        <f>'с80'!B50</f>
        <v>_</v>
      </c>
      <c r="D26" s="65"/>
      <c r="E26" s="74"/>
      <c r="F26" s="73"/>
      <c r="G26" s="74"/>
      <c r="H26" s="75"/>
      <c r="I26" s="74"/>
      <c r="J26" s="78"/>
      <c r="K26" s="74"/>
      <c r="L26" s="75"/>
      <c r="M26" s="75"/>
      <c r="N26" s="75"/>
      <c r="O26" s="74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</row>
    <row r="27" spans="1:45" ht="15" customHeight="1">
      <c r="A27" s="62"/>
      <c r="B27" s="66"/>
      <c r="C27" s="68">
        <v>22</v>
      </c>
      <c r="D27" s="69">
        <v>3916</v>
      </c>
      <c r="E27" s="76" t="s">
        <v>47</v>
      </c>
      <c r="F27" s="77"/>
      <c r="G27" s="74"/>
      <c r="H27" s="75"/>
      <c r="I27" s="74"/>
      <c r="J27" s="78"/>
      <c r="K27" s="74"/>
      <c r="L27" s="75"/>
      <c r="M27" s="75"/>
      <c r="N27" s="75"/>
      <c r="O27" s="74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</row>
    <row r="28" spans="1:45" ht="15" customHeight="1">
      <c r="A28" s="62">
        <v>22</v>
      </c>
      <c r="B28" s="63">
        <f>'с80'!A29</f>
        <v>3916</v>
      </c>
      <c r="C28" s="72" t="str">
        <f>'с80'!B29</f>
        <v>Апсатарова* Наталья</v>
      </c>
      <c r="D28" s="73"/>
      <c r="E28" s="66"/>
      <c r="F28" s="66"/>
      <c r="G28" s="74"/>
      <c r="H28" s="75"/>
      <c r="I28" s="74"/>
      <c r="J28" s="78"/>
      <c r="K28" s="74"/>
      <c r="L28" s="75"/>
      <c r="M28" s="75"/>
      <c r="N28" s="75"/>
      <c r="O28" s="74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</row>
    <row r="29" spans="1:45" ht="15" customHeight="1">
      <c r="A29" s="62"/>
      <c r="B29" s="66"/>
      <c r="C29" s="66"/>
      <c r="D29" s="66"/>
      <c r="E29" s="66"/>
      <c r="F29" s="66"/>
      <c r="G29" s="68">
        <v>54</v>
      </c>
      <c r="H29" s="69">
        <v>44</v>
      </c>
      <c r="I29" s="76" t="s">
        <v>31</v>
      </c>
      <c r="J29" s="77"/>
      <c r="K29" s="74"/>
      <c r="L29" s="75"/>
      <c r="M29" s="75"/>
      <c r="N29" s="75"/>
      <c r="O29" s="74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</row>
    <row r="30" spans="1:45" ht="15" customHeight="1">
      <c r="A30" s="62">
        <v>27</v>
      </c>
      <c r="B30" s="63">
        <f>'с80'!A34</f>
        <v>4921</v>
      </c>
      <c r="C30" s="64" t="str">
        <f>'с80'!B34</f>
        <v>Хамидов Мауль</v>
      </c>
      <c r="D30" s="65"/>
      <c r="E30" s="66"/>
      <c r="F30" s="66"/>
      <c r="G30" s="74"/>
      <c r="H30" s="73"/>
      <c r="I30" s="66"/>
      <c r="J30" s="66"/>
      <c r="K30" s="74"/>
      <c r="L30" s="75"/>
      <c r="M30" s="75"/>
      <c r="N30" s="75"/>
      <c r="O30" s="74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</row>
    <row r="31" spans="1:45" ht="15" customHeight="1">
      <c r="A31" s="62"/>
      <c r="B31" s="66"/>
      <c r="C31" s="68">
        <v>23</v>
      </c>
      <c r="D31" s="69">
        <v>4921</v>
      </c>
      <c r="E31" s="70" t="s">
        <v>52</v>
      </c>
      <c r="F31" s="71"/>
      <c r="G31" s="74"/>
      <c r="H31" s="77"/>
      <c r="I31" s="66"/>
      <c r="J31" s="66"/>
      <c r="K31" s="74"/>
      <c r="L31" s="75"/>
      <c r="M31" s="75"/>
      <c r="N31" s="75"/>
      <c r="O31" s="74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</row>
    <row r="32" spans="1:45" ht="15" customHeight="1">
      <c r="A32" s="62">
        <v>38</v>
      </c>
      <c r="B32" s="63">
        <f>'с80'!A45</f>
        <v>0</v>
      </c>
      <c r="C32" s="72" t="str">
        <f>'с80'!B45</f>
        <v>_</v>
      </c>
      <c r="D32" s="73"/>
      <c r="E32" s="74"/>
      <c r="F32" s="75"/>
      <c r="G32" s="74"/>
      <c r="H32" s="66"/>
      <c r="I32" s="66"/>
      <c r="J32" s="66"/>
      <c r="K32" s="74"/>
      <c r="L32" s="75"/>
      <c r="M32" s="75"/>
      <c r="N32" s="75"/>
      <c r="O32" s="74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</row>
    <row r="33" spans="1:45" ht="15" customHeight="1">
      <c r="A33" s="62"/>
      <c r="B33" s="66"/>
      <c r="C33" s="66"/>
      <c r="D33" s="66"/>
      <c r="E33" s="68">
        <v>44</v>
      </c>
      <c r="F33" s="69">
        <v>44</v>
      </c>
      <c r="G33" s="76" t="s">
        <v>31</v>
      </c>
      <c r="H33" s="66"/>
      <c r="I33" s="66"/>
      <c r="J33" s="66"/>
      <c r="K33" s="74"/>
      <c r="L33" s="75"/>
      <c r="M33" s="75"/>
      <c r="N33" s="75"/>
      <c r="O33" s="74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</row>
    <row r="34" spans="1:45" ht="15" customHeight="1">
      <c r="A34" s="62">
        <v>59</v>
      </c>
      <c r="B34" s="63">
        <f>'с80'!A66</f>
        <v>0</v>
      </c>
      <c r="C34" s="64" t="str">
        <f>'с80'!B66</f>
        <v>_</v>
      </c>
      <c r="D34" s="65"/>
      <c r="E34" s="74"/>
      <c r="F34" s="73"/>
      <c r="G34" s="66"/>
      <c r="H34" s="66"/>
      <c r="I34" s="66"/>
      <c r="J34" s="66"/>
      <c r="K34" s="74"/>
      <c r="L34" s="75"/>
      <c r="M34" s="75"/>
      <c r="N34" s="75"/>
      <c r="O34" s="74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</row>
    <row r="35" spans="1:45" ht="15" customHeight="1">
      <c r="A35" s="62"/>
      <c r="B35" s="66"/>
      <c r="C35" s="68">
        <v>24</v>
      </c>
      <c r="D35" s="69">
        <v>44</v>
      </c>
      <c r="E35" s="76" t="s">
        <v>31</v>
      </c>
      <c r="F35" s="77"/>
      <c r="G35" s="66"/>
      <c r="H35" s="66"/>
      <c r="I35" s="66"/>
      <c r="J35" s="66"/>
      <c r="K35" s="74"/>
      <c r="L35" s="75"/>
      <c r="M35" s="75"/>
      <c r="N35" s="75"/>
      <c r="O35" s="74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</row>
    <row r="36" spans="1:45" ht="15" customHeight="1">
      <c r="A36" s="62">
        <v>6</v>
      </c>
      <c r="B36" s="63">
        <f>'с80'!A13</f>
        <v>44</v>
      </c>
      <c r="C36" s="72" t="str">
        <f>'с80'!B13</f>
        <v>Шакуров Нафис</v>
      </c>
      <c r="D36" s="73"/>
      <c r="E36" s="66"/>
      <c r="F36" s="66"/>
      <c r="G36" s="66"/>
      <c r="H36" s="66"/>
      <c r="I36" s="66"/>
      <c r="J36" s="66"/>
      <c r="K36" s="74"/>
      <c r="L36" s="78"/>
      <c r="M36" s="75"/>
      <c r="N36" s="75"/>
      <c r="O36" s="74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</row>
    <row r="37" spans="1:45" ht="15" customHeight="1">
      <c r="A37" s="62"/>
      <c r="B37" s="66"/>
      <c r="C37" s="66"/>
      <c r="D37" s="66"/>
      <c r="E37" s="66"/>
      <c r="F37" s="66"/>
      <c r="G37" s="66"/>
      <c r="H37" s="66"/>
      <c r="I37" s="66"/>
      <c r="J37" s="66"/>
      <c r="K37" s="68">
        <v>62</v>
      </c>
      <c r="L37" s="79">
        <v>3349</v>
      </c>
      <c r="M37" s="70" t="s">
        <v>60</v>
      </c>
      <c r="N37" s="70"/>
      <c r="O37" s="76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</row>
    <row r="38" spans="1:45" ht="15" customHeight="1">
      <c r="A38" s="62">
        <v>7</v>
      </c>
      <c r="B38" s="63">
        <f>'с80'!A14</f>
        <v>446</v>
      </c>
      <c r="C38" s="64" t="str">
        <f>'с80'!B14</f>
        <v>Рудаков Константин</v>
      </c>
      <c r="D38" s="65"/>
      <c r="E38" s="66"/>
      <c r="F38" s="66"/>
      <c r="G38" s="66"/>
      <c r="H38" s="66"/>
      <c r="I38" s="66"/>
      <c r="J38" s="66"/>
      <c r="K38" s="74"/>
      <c r="L38" s="73"/>
      <c r="M38" s="75"/>
      <c r="N38" s="75"/>
      <c r="O38" s="66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</row>
    <row r="39" spans="1:45" ht="15" customHeight="1">
      <c r="A39" s="62"/>
      <c r="B39" s="66"/>
      <c r="C39" s="68">
        <v>25</v>
      </c>
      <c r="D39" s="69">
        <v>446</v>
      </c>
      <c r="E39" s="70" t="s">
        <v>32</v>
      </c>
      <c r="F39" s="71"/>
      <c r="G39" s="66"/>
      <c r="H39" s="66"/>
      <c r="I39" s="66"/>
      <c r="J39" s="66"/>
      <c r="K39" s="74"/>
      <c r="L39" s="77"/>
      <c r="M39" s="75"/>
      <c r="N39" s="75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</row>
    <row r="40" spans="1:45" ht="15" customHeight="1">
      <c r="A40" s="62">
        <v>58</v>
      </c>
      <c r="B40" s="63">
        <f>'с80'!A65</f>
        <v>0</v>
      </c>
      <c r="C40" s="72" t="str">
        <f>'с80'!B65</f>
        <v>_</v>
      </c>
      <c r="D40" s="73"/>
      <c r="E40" s="74"/>
      <c r="F40" s="75"/>
      <c r="G40" s="66"/>
      <c r="H40" s="66"/>
      <c r="I40" s="66"/>
      <c r="J40" s="66"/>
      <c r="K40" s="74"/>
      <c r="L40" s="66"/>
      <c r="M40" s="75"/>
      <c r="N40" s="75"/>
      <c r="O40" s="66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</row>
    <row r="41" spans="1:45" ht="15" customHeight="1">
      <c r="A41" s="62"/>
      <c r="B41" s="66"/>
      <c r="C41" s="66"/>
      <c r="D41" s="66"/>
      <c r="E41" s="68">
        <v>45</v>
      </c>
      <c r="F41" s="69">
        <v>446</v>
      </c>
      <c r="G41" s="70" t="s">
        <v>32</v>
      </c>
      <c r="H41" s="71"/>
      <c r="I41" s="66"/>
      <c r="J41" s="66"/>
      <c r="K41" s="74"/>
      <c r="L41" s="66"/>
      <c r="M41" s="75"/>
      <c r="N41" s="75"/>
      <c r="O41" s="66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</row>
    <row r="42" spans="1:45" ht="15" customHeight="1">
      <c r="A42" s="62">
        <v>39</v>
      </c>
      <c r="B42" s="63">
        <f>'с80'!A46</f>
        <v>0</v>
      </c>
      <c r="C42" s="64" t="str">
        <f>'с80'!B46</f>
        <v>_</v>
      </c>
      <c r="D42" s="65"/>
      <c r="E42" s="74"/>
      <c r="F42" s="73"/>
      <c r="G42" s="74"/>
      <c r="H42" s="75"/>
      <c r="I42" s="66"/>
      <c r="J42" s="66"/>
      <c r="K42" s="74"/>
      <c r="L42" s="78"/>
      <c r="M42" s="75"/>
      <c r="N42" s="75"/>
      <c r="O42" s="66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</row>
    <row r="43" spans="1:45" ht="15" customHeight="1">
      <c r="A43" s="62"/>
      <c r="B43" s="66"/>
      <c r="C43" s="68">
        <v>26</v>
      </c>
      <c r="D43" s="69">
        <v>7528</v>
      </c>
      <c r="E43" s="76" t="s">
        <v>51</v>
      </c>
      <c r="F43" s="77"/>
      <c r="G43" s="74"/>
      <c r="H43" s="75"/>
      <c r="I43" s="66"/>
      <c r="J43" s="66"/>
      <c r="K43" s="74"/>
      <c r="L43" s="78"/>
      <c r="M43" s="75"/>
      <c r="N43" s="75"/>
      <c r="O43" s="66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</row>
    <row r="44" spans="1:45" ht="15" customHeight="1">
      <c r="A44" s="62">
        <v>26</v>
      </c>
      <c r="B44" s="63">
        <f>'с80'!A33</f>
        <v>7528</v>
      </c>
      <c r="C44" s="72" t="str">
        <f>'с80'!B33</f>
        <v>Камалтдинов Ирек</v>
      </c>
      <c r="D44" s="73"/>
      <c r="E44" s="66"/>
      <c r="F44" s="66"/>
      <c r="G44" s="74"/>
      <c r="H44" s="75"/>
      <c r="I44" s="66"/>
      <c r="J44" s="66"/>
      <c r="K44" s="74"/>
      <c r="L44" s="78"/>
      <c r="M44" s="75"/>
      <c r="N44" s="75"/>
      <c r="O44" s="66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</row>
    <row r="45" spans="1:45" ht="15" customHeight="1">
      <c r="A45" s="62"/>
      <c r="B45" s="66"/>
      <c r="C45" s="66"/>
      <c r="D45" s="66"/>
      <c r="E45" s="66"/>
      <c r="F45" s="66"/>
      <c r="G45" s="68">
        <v>55</v>
      </c>
      <c r="H45" s="69">
        <v>6141</v>
      </c>
      <c r="I45" s="70" t="s">
        <v>48</v>
      </c>
      <c r="J45" s="71"/>
      <c r="K45" s="74"/>
      <c r="L45" s="77"/>
      <c r="M45" s="75"/>
      <c r="N45" s="75"/>
      <c r="O45" s="66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</row>
    <row r="46" spans="1:45" ht="15" customHeight="1">
      <c r="A46" s="62">
        <v>23</v>
      </c>
      <c r="B46" s="63">
        <f>'с80'!A30</f>
        <v>6141</v>
      </c>
      <c r="C46" s="64" t="str">
        <f>'с80'!B30</f>
        <v>Даминов Ильдус</v>
      </c>
      <c r="D46" s="65"/>
      <c r="E46" s="66"/>
      <c r="F46" s="66"/>
      <c r="G46" s="74"/>
      <c r="H46" s="73"/>
      <c r="I46" s="74"/>
      <c r="J46" s="75"/>
      <c r="K46" s="74"/>
      <c r="L46" s="75"/>
      <c r="M46" s="75"/>
      <c r="N46" s="75"/>
      <c r="O46" s="66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</row>
    <row r="47" spans="1:45" ht="15" customHeight="1">
      <c r="A47" s="62"/>
      <c r="B47" s="66"/>
      <c r="C47" s="68">
        <v>27</v>
      </c>
      <c r="D47" s="69">
        <v>6141</v>
      </c>
      <c r="E47" s="70" t="s">
        <v>48</v>
      </c>
      <c r="F47" s="71"/>
      <c r="G47" s="74"/>
      <c r="H47" s="77"/>
      <c r="I47" s="74"/>
      <c r="J47" s="75"/>
      <c r="K47" s="74"/>
      <c r="L47" s="75"/>
      <c r="M47" s="75"/>
      <c r="N47" s="75"/>
      <c r="O47" s="66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</row>
    <row r="48" spans="1:45" ht="15" customHeight="1">
      <c r="A48" s="62">
        <v>42</v>
      </c>
      <c r="B48" s="63">
        <f>'с80'!A49</f>
        <v>0</v>
      </c>
      <c r="C48" s="72" t="str">
        <f>'с80'!B49</f>
        <v>_</v>
      </c>
      <c r="D48" s="73"/>
      <c r="E48" s="74"/>
      <c r="F48" s="75"/>
      <c r="G48" s="74"/>
      <c r="H48" s="66"/>
      <c r="I48" s="74"/>
      <c r="J48" s="75"/>
      <c r="K48" s="74"/>
      <c r="L48" s="75"/>
      <c r="M48" s="75"/>
      <c r="N48" s="75"/>
      <c r="O48" s="66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</row>
    <row r="49" spans="1:45" ht="15" customHeight="1">
      <c r="A49" s="62"/>
      <c r="B49" s="66"/>
      <c r="C49" s="66"/>
      <c r="D49" s="66"/>
      <c r="E49" s="68">
        <v>46</v>
      </c>
      <c r="F49" s="69">
        <v>6141</v>
      </c>
      <c r="G49" s="76" t="s">
        <v>48</v>
      </c>
      <c r="H49" s="66"/>
      <c r="I49" s="74"/>
      <c r="J49" s="75"/>
      <c r="K49" s="74"/>
      <c r="L49" s="75"/>
      <c r="M49" s="75"/>
      <c r="N49" s="75"/>
      <c r="O49" s="66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</row>
    <row r="50" spans="1:45" ht="15" customHeight="1">
      <c r="A50" s="62">
        <v>55</v>
      </c>
      <c r="B50" s="63">
        <f>'с80'!A62</f>
        <v>0</v>
      </c>
      <c r="C50" s="64" t="str">
        <f>'с80'!B62</f>
        <v>_</v>
      </c>
      <c r="D50" s="65"/>
      <c r="E50" s="74"/>
      <c r="F50" s="73"/>
      <c r="G50" s="66"/>
      <c r="H50" s="66"/>
      <c r="I50" s="74"/>
      <c r="J50" s="75"/>
      <c r="K50" s="74"/>
      <c r="L50" s="75"/>
      <c r="M50" s="75"/>
      <c r="N50" s="75"/>
      <c r="O50" s="66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</row>
    <row r="51" spans="1:45" ht="15" customHeight="1">
      <c r="A51" s="62"/>
      <c r="B51" s="66"/>
      <c r="C51" s="68">
        <v>28</v>
      </c>
      <c r="D51" s="69">
        <v>1655</v>
      </c>
      <c r="E51" s="76" t="s">
        <v>35</v>
      </c>
      <c r="F51" s="77"/>
      <c r="G51" s="66"/>
      <c r="H51" s="66"/>
      <c r="I51" s="74"/>
      <c r="J51" s="75"/>
      <c r="K51" s="74"/>
      <c r="L51" s="75"/>
      <c r="M51" s="75"/>
      <c r="N51" s="75"/>
      <c r="O51" s="66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</row>
    <row r="52" spans="1:45" ht="15" customHeight="1">
      <c r="A52" s="62">
        <v>10</v>
      </c>
      <c r="B52" s="63">
        <f>'с80'!A17</f>
        <v>1655</v>
      </c>
      <c r="C52" s="72" t="str">
        <f>'с80'!B17</f>
        <v>Барышев Сергей</v>
      </c>
      <c r="D52" s="73"/>
      <c r="E52" s="66"/>
      <c r="F52" s="66"/>
      <c r="G52" s="66"/>
      <c r="H52" s="66"/>
      <c r="I52" s="74"/>
      <c r="J52" s="75"/>
      <c r="K52" s="74"/>
      <c r="L52" s="75"/>
      <c r="M52" s="75"/>
      <c r="N52" s="75"/>
      <c r="O52" s="66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</row>
    <row r="53" spans="1:45" ht="15" customHeight="1">
      <c r="A53" s="62"/>
      <c r="B53" s="66"/>
      <c r="C53" s="66"/>
      <c r="D53" s="66"/>
      <c r="E53" s="66"/>
      <c r="F53" s="66"/>
      <c r="G53" s="66"/>
      <c r="H53" s="66"/>
      <c r="I53" s="68">
        <v>60</v>
      </c>
      <c r="J53" s="69">
        <v>293</v>
      </c>
      <c r="K53" s="76" t="s">
        <v>27</v>
      </c>
      <c r="L53" s="71"/>
      <c r="M53" s="75"/>
      <c r="N53" s="75"/>
      <c r="O53" s="66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</row>
    <row r="54" spans="1:45" ht="15" customHeight="1">
      <c r="A54" s="62">
        <v>15</v>
      </c>
      <c r="B54" s="63">
        <f>'с80'!A22</f>
        <v>5031</v>
      </c>
      <c r="C54" s="64" t="str">
        <f>'с80'!B22</f>
        <v>Сафаров Ревнер</v>
      </c>
      <c r="D54" s="65"/>
      <c r="E54" s="66"/>
      <c r="F54" s="66"/>
      <c r="G54" s="66"/>
      <c r="H54" s="66"/>
      <c r="I54" s="74"/>
      <c r="J54" s="73"/>
      <c r="K54" s="66"/>
      <c r="L54" s="66"/>
      <c r="M54" s="66"/>
      <c r="N54" s="66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</row>
    <row r="55" spans="1:45" ht="15" customHeight="1">
      <c r="A55" s="62"/>
      <c r="B55" s="66"/>
      <c r="C55" s="68">
        <v>29</v>
      </c>
      <c r="D55" s="69">
        <v>5031</v>
      </c>
      <c r="E55" s="70" t="s">
        <v>40</v>
      </c>
      <c r="F55" s="71"/>
      <c r="G55" s="66"/>
      <c r="H55" s="66"/>
      <c r="I55" s="74"/>
      <c r="J55" s="77"/>
      <c r="K55" s="66"/>
      <c r="L55" s="66"/>
      <c r="M55" s="66"/>
      <c r="N55" s="66"/>
      <c r="O55" s="66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</row>
    <row r="56" spans="1:45" ht="15" customHeight="1">
      <c r="A56" s="62">
        <v>50</v>
      </c>
      <c r="B56" s="63">
        <f>'с80'!A57</f>
        <v>0</v>
      </c>
      <c r="C56" s="72" t="str">
        <f>'с80'!B57</f>
        <v>_</v>
      </c>
      <c r="D56" s="73"/>
      <c r="E56" s="74"/>
      <c r="F56" s="75"/>
      <c r="G56" s="66"/>
      <c r="H56" s="66"/>
      <c r="I56" s="74"/>
      <c r="J56" s="66"/>
      <c r="K56" s="66"/>
      <c r="L56" s="66"/>
      <c r="M56" s="66"/>
      <c r="N56" s="66"/>
      <c r="O56" s="66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</row>
    <row r="57" spans="1:45" ht="15" customHeight="1">
      <c r="A57" s="62"/>
      <c r="B57" s="66"/>
      <c r="C57" s="66"/>
      <c r="D57" s="66"/>
      <c r="E57" s="68">
        <v>47</v>
      </c>
      <c r="F57" s="69">
        <v>6603</v>
      </c>
      <c r="G57" s="70" t="s">
        <v>43</v>
      </c>
      <c r="H57" s="71"/>
      <c r="I57" s="74"/>
      <c r="J57" s="66"/>
      <c r="K57" s="66"/>
      <c r="L57" s="66"/>
      <c r="M57" s="66"/>
      <c r="N57" s="66"/>
      <c r="O57" s="66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</row>
    <row r="58" spans="1:45" ht="15" customHeight="1">
      <c r="A58" s="62">
        <v>47</v>
      </c>
      <c r="B58" s="63">
        <f>'с80'!A54</f>
        <v>0</v>
      </c>
      <c r="C58" s="64" t="str">
        <f>'с80'!B54</f>
        <v>_</v>
      </c>
      <c r="D58" s="65"/>
      <c r="E58" s="74"/>
      <c r="F58" s="73"/>
      <c r="G58" s="74"/>
      <c r="H58" s="75"/>
      <c r="I58" s="74"/>
      <c r="J58" s="78"/>
      <c r="K58" s="66"/>
      <c r="L58" s="66"/>
      <c r="M58" s="66"/>
      <c r="N58" s="66"/>
      <c r="O58" s="66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</row>
    <row r="59" spans="1:45" ht="15" customHeight="1">
      <c r="A59" s="62"/>
      <c r="B59" s="66"/>
      <c r="C59" s="68">
        <v>30</v>
      </c>
      <c r="D59" s="69">
        <v>6603</v>
      </c>
      <c r="E59" s="76" t="s">
        <v>43</v>
      </c>
      <c r="F59" s="77"/>
      <c r="G59" s="74"/>
      <c r="H59" s="75"/>
      <c r="I59" s="74"/>
      <c r="J59" s="78"/>
      <c r="K59" s="66"/>
      <c r="L59" s="66"/>
      <c r="M59" s="66"/>
      <c r="N59" s="66"/>
      <c r="O59" s="66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</row>
    <row r="60" spans="1:45" ht="15" customHeight="1">
      <c r="A60" s="62">
        <v>18</v>
      </c>
      <c r="B60" s="63">
        <f>'с80'!A25</f>
        <v>6603</v>
      </c>
      <c r="C60" s="72" t="str">
        <f>'с80'!B25</f>
        <v>Перченко Александр</v>
      </c>
      <c r="D60" s="73"/>
      <c r="E60" s="66"/>
      <c r="F60" s="66"/>
      <c r="G60" s="74"/>
      <c r="H60" s="75"/>
      <c r="I60" s="74"/>
      <c r="J60" s="78"/>
      <c r="K60" s="66"/>
      <c r="L60" s="66"/>
      <c r="M60" s="66"/>
      <c r="N60" s="66"/>
      <c r="O60" s="66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</row>
    <row r="61" spans="1:45" ht="15" customHeight="1">
      <c r="A61" s="62"/>
      <c r="B61" s="66"/>
      <c r="C61" s="66"/>
      <c r="D61" s="66"/>
      <c r="E61" s="66"/>
      <c r="F61" s="66"/>
      <c r="G61" s="68">
        <v>56</v>
      </c>
      <c r="H61" s="69">
        <v>293</v>
      </c>
      <c r="I61" s="76" t="s">
        <v>27</v>
      </c>
      <c r="J61" s="77"/>
      <c r="K61" s="66"/>
      <c r="L61" s="66"/>
      <c r="M61" s="66"/>
      <c r="N61" s="66"/>
      <c r="O61" s="66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</row>
    <row r="62" spans="1:45" ht="15" customHeight="1">
      <c r="A62" s="62">
        <v>31</v>
      </c>
      <c r="B62" s="63">
        <f>'с80'!A38</f>
        <v>57</v>
      </c>
      <c r="C62" s="64" t="str">
        <f>'с80'!B38</f>
        <v>Чернышев Владимир</v>
      </c>
      <c r="D62" s="65"/>
      <c r="E62" s="66"/>
      <c r="F62" s="66"/>
      <c r="G62" s="74"/>
      <c r="H62" s="73"/>
      <c r="I62" s="66"/>
      <c r="J62" s="66"/>
      <c r="K62" s="66"/>
      <c r="L62" s="66"/>
      <c r="M62" s="66"/>
      <c r="N62" s="66"/>
      <c r="O62" s="66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" customHeight="1">
      <c r="A63" s="62"/>
      <c r="B63" s="66"/>
      <c r="C63" s="68">
        <v>31</v>
      </c>
      <c r="D63" s="69">
        <v>57</v>
      </c>
      <c r="E63" s="70" t="s">
        <v>56</v>
      </c>
      <c r="F63" s="71"/>
      <c r="G63" s="74"/>
      <c r="H63" s="77"/>
      <c r="I63" s="66"/>
      <c r="J63" s="66"/>
      <c r="K63" s="66"/>
      <c r="L63" s="66"/>
      <c r="M63" s="66"/>
      <c r="N63" s="66"/>
      <c r="O63" s="66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" customHeight="1">
      <c r="A64" s="62">
        <v>34</v>
      </c>
      <c r="B64" s="63">
        <f>'с80'!A41</f>
        <v>3200</v>
      </c>
      <c r="C64" s="72" t="str">
        <f>'с80'!B41</f>
        <v>Лукьянова* Ирина</v>
      </c>
      <c r="D64" s="73"/>
      <c r="E64" s="74"/>
      <c r="F64" s="75"/>
      <c r="G64" s="74"/>
      <c r="H64" s="66"/>
      <c r="I64" s="66"/>
      <c r="J64" s="66"/>
      <c r="K64" s="66"/>
      <c r="L64" s="66"/>
      <c r="M64" s="66"/>
      <c r="N64" s="66"/>
      <c r="O64" s="66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" customHeight="1">
      <c r="A65" s="62"/>
      <c r="B65" s="66"/>
      <c r="C65" s="66"/>
      <c r="D65" s="66"/>
      <c r="E65" s="68">
        <v>48</v>
      </c>
      <c r="F65" s="69">
        <v>293</v>
      </c>
      <c r="G65" s="76" t="s">
        <v>27</v>
      </c>
      <c r="H65" s="66"/>
      <c r="I65" s="66"/>
      <c r="J65" s="66"/>
      <c r="K65" s="66"/>
      <c r="L65" s="66"/>
      <c r="M65" s="66"/>
      <c r="N65" s="6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" customHeight="1">
      <c r="A66" s="62">
        <v>63</v>
      </c>
      <c r="B66" s="63">
        <f>'с80'!A70</f>
        <v>0</v>
      </c>
      <c r="C66" s="64" t="str">
        <f>'с80'!B70</f>
        <v>_</v>
      </c>
      <c r="D66" s="65"/>
      <c r="E66" s="74"/>
      <c r="F66" s="73"/>
      <c r="G66" s="66"/>
      <c r="H66" s="66"/>
      <c r="I66" s="66"/>
      <c r="J66" s="66"/>
      <c r="K66" s="66"/>
      <c r="L66" s="66"/>
      <c r="M66" s="66"/>
      <c r="N66" s="66"/>
      <c r="O66" s="66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" customHeight="1">
      <c r="A67" s="62"/>
      <c r="B67" s="66"/>
      <c r="C67" s="68">
        <v>32</v>
      </c>
      <c r="D67" s="69">
        <v>293</v>
      </c>
      <c r="E67" s="76" t="s">
        <v>27</v>
      </c>
      <c r="F67" s="77"/>
      <c r="G67" s="66"/>
      <c r="H67" s="66"/>
      <c r="I67" s="66"/>
      <c r="J67" s="66"/>
      <c r="K67" s="66"/>
      <c r="L67" s="66"/>
      <c r="M67" s="66"/>
      <c r="N67" s="66"/>
      <c r="O67" s="66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</row>
    <row r="68" spans="1:45" ht="15" customHeight="1">
      <c r="A68" s="62">
        <v>2</v>
      </c>
      <c r="B68" s="63">
        <f>'с80'!A9</f>
        <v>293</v>
      </c>
      <c r="C68" s="72" t="str">
        <f>'с80'!B9</f>
        <v>Кондратьев Игорь</v>
      </c>
      <c r="D68" s="73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</row>
    <row r="69" spans="1:45" ht="15" customHeight="1">
      <c r="A69" s="62"/>
      <c r="B69" s="62"/>
      <c r="C69" s="66"/>
      <c r="D69" s="66"/>
      <c r="E69" s="66"/>
      <c r="F69" s="66"/>
      <c r="G69" s="66"/>
      <c r="H69" s="66"/>
      <c r="I69" s="66"/>
      <c r="J69" s="66"/>
      <c r="K69" s="81"/>
      <c r="L69" s="81"/>
      <c r="M69" s="81"/>
      <c r="N69" s="81"/>
      <c r="O69" s="66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E5:M5 O5 A6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2019-11-22T15:30:03Z</cp:lastPrinted>
  <dcterms:created xsi:type="dcterms:W3CDTF">1998-10-31T10:49:47Z</dcterms:created>
  <dcterms:modified xsi:type="dcterms:W3CDTF">2020-01-07T16:46:45Z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