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" sheetId="1" r:id="rId1"/>
    <sheet name="лМ2" sheetId="2" r:id="rId2"/>
    <sheet name="лМ1" sheetId="3" r:id="rId3"/>
    <sheet name="пМ" sheetId="4" r:id="rId4"/>
    <sheet name="сВ" sheetId="5" r:id="rId5"/>
    <sheet name="лВ1" sheetId="6" r:id="rId6"/>
    <sheet name="лВ2" sheetId="7" r:id="rId7"/>
    <sheet name="пВ" sheetId="8" r:id="rId8"/>
    <sheet name="с1" sheetId="9" r:id="rId9"/>
    <sheet name="л11" sheetId="10" r:id="rId10"/>
    <sheet name="л12" sheetId="11" r:id="rId11"/>
    <sheet name="п1" sheetId="12" r:id="rId12"/>
    <sheet name="с2" sheetId="13" r:id="rId13"/>
    <sheet name="л2" sheetId="14" r:id="rId14"/>
    <sheet name="п2" sheetId="15" r:id="rId15"/>
    <sheet name="с3" sheetId="16" r:id="rId16"/>
    <sheet name="л3" sheetId="17" r:id="rId17"/>
    <sheet name="п3" sheetId="18" r:id="rId18"/>
    <sheet name="с4" sheetId="19" r:id="rId19"/>
    <sheet name="л4" sheetId="20" r:id="rId20"/>
    <sheet name="п4" sheetId="21" r:id="rId21"/>
    <sheet name="с5" sheetId="22" r:id="rId22"/>
    <sheet name="л5" sheetId="23" r:id="rId23"/>
    <sheet name="п5" sheetId="24" r:id="rId24"/>
    <sheet name="лР" sheetId="25" r:id="rId25"/>
    <sheet name="сС" sheetId="26" r:id="rId26"/>
    <sheet name="лС" sheetId="27" r:id="rId27"/>
    <sheet name="пС" sheetId="28" r:id="rId28"/>
    <sheet name="сД" sheetId="29" r:id="rId29"/>
    <sheet name="лД" sheetId="30" r:id="rId30"/>
    <sheet name="пД" sheetId="31" r:id="rId31"/>
    <sheet name="Пол1636" sheetId="32" r:id="rId32"/>
  </sheets>
  <definedNames>
    <definedName name="_xlnm.Print_Area" localSheetId="9">'л11'!$A$1:$M$76</definedName>
    <definedName name="_xlnm.Print_Area" localSheetId="10">'л12'!$A$1:$S$76</definedName>
    <definedName name="_xlnm.Print_Area" localSheetId="13">'л2'!$A$1:$O$72</definedName>
    <definedName name="_xlnm.Print_Area" localSheetId="16">'л3'!$A$1:$O$72</definedName>
    <definedName name="_xlnm.Print_Area" localSheetId="19">'л4'!$A$1:$O$72</definedName>
    <definedName name="_xlnm.Print_Area" localSheetId="22">'л5'!$A$1:$O$72</definedName>
    <definedName name="_xlnm.Print_Area" localSheetId="5">'лВ1'!$A$1:$M$76</definedName>
    <definedName name="_xlnm.Print_Area" localSheetId="6">'лВ2'!$A$1:$S$76</definedName>
    <definedName name="_xlnm.Print_Area" localSheetId="29">'лД'!$A$1:$O$72</definedName>
    <definedName name="_xlnm.Print_Area" localSheetId="2">'лМ1'!$A$1:$M$76</definedName>
    <definedName name="_xlnm.Print_Area" localSheetId="1">'лМ2'!$A$1:$S$76</definedName>
    <definedName name="_xlnm.Print_Area" localSheetId="24">'лР'!$A$1:$AB$23</definedName>
    <definedName name="_xlnm.Print_Area" localSheetId="26">'лС'!$A$1:$O$72</definedName>
    <definedName name="_xlnm.Print_Area" localSheetId="31">'Пол1636'!$A$1:$BM$72</definedName>
    <definedName name="_xlnm.Print_Area" localSheetId="8">'с1'!$A$1:$I$38</definedName>
    <definedName name="_xlnm.Print_Area" localSheetId="12">'с2'!$A$1:$I$22</definedName>
    <definedName name="_xlnm.Print_Area" localSheetId="15">'с3'!$A$1:$I$22</definedName>
    <definedName name="_xlnm.Print_Area" localSheetId="18">'с4'!$A$1:$I$22</definedName>
    <definedName name="_xlnm.Print_Area" localSheetId="21">'с5'!$A$1:$I$22</definedName>
    <definedName name="_xlnm.Print_Area" localSheetId="4">'сВ'!$A$1:$I$38</definedName>
    <definedName name="_xlnm.Print_Area" localSheetId="28">'сД'!$A$1:$I$22</definedName>
    <definedName name="_xlnm.Print_Area" localSheetId="0">'сМ'!$A$1:$I$38</definedName>
    <definedName name="_xlnm.Print_Area" localSheetId="25">'сС'!$A$1:$I$22</definedName>
  </definedNames>
  <calcPr fullCalcOnLoad="1"/>
</workbook>
</file>

<file path=xl/sharedStrings.xml><?xml version="1.0" encoding="utf-8"?>
<sst xmlns="http://schemas.openxmlformats.org/spreadsheetml/2006/main" count="996" uniqueCount="157">
  <si>
    <t>Открытый Кубок Республики Башкортостан 2016  -</t>
  </si>
  <si>
    <t>-й Этап.</t>
  </si>
  <si>
    <t>Детская</t>
  </si>
  <si>
    <t>лига</t>
  </si>
  <si>
    <t>Официальное республиканское спортивное соревнование</t>
  </si>
  <si>
    <t>ДЕНЬ ПРОГРАММИСТА</t>
  </si>
  <si>
    <t>Список в соответствии с рейтингом</t>
  </si>
  <si>
    <t>№</t>
  </si>
  <si>
    <t>Список согласно занятым местам</t>
  </si>
  <si>
    <t>Хайбрахманов Данил</t>
  </si>
  <si>
    <t>Рахимова Амина</t>
  </si>
  <si>
    <t>Майтова Елена</t>
  </si>
  <si>
    <t>Саитгареев Айдар</t>
  </si>
  <si>
    <t>Бурикова Анастасия</t>
  </si>
  <si>
    <t>Рощин Денис</t>
  </si>
  <si>
    <t>Фаттахов Родион</t>
  </si>
  <si>
    <t>Файзуллин Богдан</t>
  </si>
  <si>
    <t>Андрющенко Виктория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</si>
  <si>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</si>
  <si>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</si>
  <si>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</si>
  <si>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</si>
  <si>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</si>
  <si>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</si>
  <si>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</si>
  <si>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</si>
  <si>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</si>
  <si>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</si>
  <si>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</si>
  <si>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</si>
  <si>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</si>
  <si>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</si>
  <si>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</si>
  <si>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</si>
  <si>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</si>
  <si>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</si>
  <si>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</si>
  <si>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</si>
  <si>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Старшая</t>
  </si>
  <si>
    <t>Семенов Сергей</t>
  </si>
  <si>
    <t>Тагиров Сайфулла</t>
  </si>
  <si>
    <t>Рудаков Константин</t>
  </si>
  <si>
    <t>Тодрамович Александр</t>
  </si>
  <si>
    <t>Файзуллин Камиль</t>
  </si>
  <si>
    <t>Толкачев Иван</t>
  </si>
  <si>
    <t>Шапошников Александр</t>
  </si>
  <si>
    <t>Небера Максим</t>
  </si>
  <si>
    <t>Петухова Надежда</t>
  </si>
  <si>
    <t>Печаткин Виталий</t>
  </si>
  <si>
    <t>Летаев Юрий</t>
  </si>
  <si>
    <t>Саяхов Радик</t>
  </si>
  <si>
    <t>Тарараев Петр</t>
  </si>
  <si>
    <t>Гиндуллин Ринат</t>
  </si>
  <si>
    <t>Ахметов Эдуард</t>
  </si>
  <si>
    <t xml:space="preserve"> </t>
  </si>
  <si>
    <t>Кубок Республики Башкортостан 2016</t>
  </si>
  <si>
    <t>36-й Этап ОРСС ДЕНЬ ПРОГРАММИСТА - Рабочая лига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</si>
  <si>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</si>
  <si>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</si>
  <si>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</si>
  <si>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</si>
  <si>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</si>
  <si>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</si>
  <si>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</si>
  <si>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</si>
  <si>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</si>
  <si>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</si>
  <si>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Миксонов Эренбург</t>
  </si>
  <si>
    <t>Андрющенко Матвей</t>
  </si>
  <si>
    <t>0</t>
  </si>
  <si>
    <t>Сагидуллин Радмир</t>
  </si>
  <si>
    <t>Асфандияров Роман</t>
  </si>
  <si>
    <t>Андрющенко Александр</t>
  </si>
  <si>
    <t>Ишмухаметова Резеда</t>
  </si>
  <si>
    <t>Суханов Сергей</t>
  </si>
  <si>
    <t>Пятая</t>
  </si>
  <si>
    <t>Кальмин Евгений</t>
  </si>
  <si>
    <t>Нафиков Оскар</t>
  </si>
  <si>
    <t>Латыпов Азамат</t>
  </si>
  <si>
    <t>Тимербаев Тимур</t>
  </si>
  <si>
    <t>Анфиногенова Валерия</t>
  </si>
  <si>
    <t>Мансурова Алина</t>
  </si>
  <si>
    <t>Юсупова София</t>
  </si>
  <si>
    <t>Аюпова Эльза</t>
  </si>
  <si>
    <t>Четвертая</t>
  </si>
  <si>
    <t>Семенец Владислав</t>
  </si>
  <si>
    <t>2=1</t>
  </si>
  <si>
    <t>Аппаков Никита</t>
  </si>
  <si>
    <t>4=2</t>
  </si>
  <si>
    <t>Бычков Артем</t>
  </si>
  <si>
    <t>7=3</t>
  </si>
  <si>
    <t>Ахтамьянова Зиля</t>
  </si>
  <si>
    <t>Гайсин Дамир</t>
  </si>
  <si>
    <t>Третья</t>
  </si>
  <si>
    <t>Мохова Ирина</t>
  </si>
  <si>
    <t>Раянов Рамиль</t>
  </si>
  <si>
    <t>Вторая</t>
  </si>
  <si>
    <t>Апсатарова Наталья</t>
  </si>
  <si>
    <t>Сидоркин Андрей</t>
  </si>
  <si>
    <t>Яркаев Дмитрий</t>
  </si>
  <si>
    <t>Бунятов Заур</t>
  </si>
  <si>
    <t>Замалетдинов Борис</t>
  </si>
  <si>
    <t>Салимянов Руслан</t>
  </si>
  <si>
    <t>Апсатарова Дарина</t>
  </si>
  <si>
    <t>Первая</t>
  </si>
  <si>
    <t>Хафизов Булат</t>
  </si>
  <si>
    <t>Удников Олег</t>
  </si>
  <si>
    <t>Хомутов Максим</t>
  </si>
  <si>
    <t>Кузьмин Александр</t>
  </si>
  <si>
    <t>Яровиков Даниил</t>
  </si>
  <si>
    <t>Ишметов Александр</t>
  </si>
  <si>
    <t>Ганиева Эльвира</t>
  </si>
  <si>
    <t>Исмагилов Вадим</t>
  </si>
  <si>
    <t>Березкин Борис</t>
  </si>
  <si>
    <t>Сюндюков Эльдар</t>
  </si>
  <si>
    <t>Молодцова Ксения</t>
  </si>
  <si>
    <t>Полищук Юрий</t>
  </si>
  <si>
    <t>Абсалямов Родион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</si>
  <si>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</si>
  <si>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</si>
  <si>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</si>
  <si>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</si>
  <si>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</si>
  <si>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</si>
  <si>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</si>
  <si>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</si>
  <si>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</si>
  <si>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</si>
  <si>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</si>
  <si>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</si>
  <si>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</si>
  <si>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</si>
  <si>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</si>
  <si>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</si>
  <si>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Высшая</t>
  </si>
  <si>
    <t>Коврижников Максим</t>
  </si>
  <si>
    <t>Байрамалов Леонид</t>
  </si>
  <si>
    <t>Байрамалов Константин</t>
  </si>
  <si>
    <t>Вежнин Валерий</t>
  </si>
  <si>
    <t>Шебалин Алексей</t>
  </si>
  <si>
    <t>Галеев Ранис</t>
  </si>
  <si>
    <t>Афанасьев Леонид</t>
  </si>
  <si>
    <t>Топорков Юрий</t>
  </si>
  <si>
    <t>Петров Альберт</t>
  </si>
  <si>
    <t>Зверс Марк</t>
  </si>
  <si>
    <t>Мастерская</t>
  </si>
  <si>
    <t>Чмелев Родион</t>
  </si>
  <si>
    <t>Аристов Александр</t>
  </si>
  <si>
    <t>Аббасов Рустамхон</t>
  </si>
  <si>
    <t>Семенов Константин</t>
  </si>
  <si>
    <t>Яковлев Денис</t>
  </si>
  <si>
    <t>Лончакова Юлия</t>
  </si>
  <si>
    <t>Абдулганеева Анастасия</t>
  </si>
  <si>
    <t>Иванов Виталий</t>
  </si>
  <si>
    <t>Кочарян Лилит</t>
  </si>
  <si>
    <t>Раянов Айрат</t>
  </si>
  <si>
    <t>Алмаев Раис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</si>
</sst>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9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4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22"/>
      <color indexed="21"/>
      <name val="Arial Cyr"/>
      <family val="0"/>
    </font>
    <font>
      <sz val="14"/>
      <color indexed="21"/>
      <name val="Arial Cyr"/>
      <family val="0"/>
    </font>
    <font>
      <sz val="12"/>
      <name val="Courier New Cyr"/>
      <family val="3"/>
    </font>
    <font>
      <sz val="16"/>
      <name val="Arial Cyr"/>
      <family val="0"/>
    </font>
    <font>
      <sz val="20"/>
      <name val="Arial Cyr"/>
      <family val="0"/>
    </font>
    <font>
      <sz val="14"/>
      <color indexed="23"/>
      <name val="Arial Cyr"/>
      <family val="0"/>
    </font>
    <font>
      <i/>
      <sz val="10"/>
      <color indexed="21"/>
      <name val="Times New Roman"/>
      <family val="1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lightUp">
        <bgColor indexed="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49" fontId="24" fillId="15" borderId="0" xfId="0" applyNumberFormat="1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6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left"/>
      <protection locked="0"/>
    </xf>
    <xf numFmtId="194" fontId="29" fillId="15" borderId="0" xfId="0" applyNumberFormat="1" applyFont="1" applyFill="1" applyAlignment="1" applyProtection="1">
      <alignment horizontal="left"/>
      <protection/>
    </xf>
    <xf numFmtId="193" fontId="2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3" fillId="19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/>
      <protection/>
    </xf>
    <xf numFmtId="0" fontId="38" fillId="15" borderId="0" xfId="0" applyFont="1" applyFill="1" applyAlignment="1">
      <alignment/>
    </xf>
    <xf numFmtId="0" fontId="39" fillId="15" borderId="0" xfId="0" applyFont="1" applyFill="1" applyAlignment="1" applyProtection="1">
      <alignment horizontal="right"/>
      <protection/>
    </xf>
    <xf numFmtId="0" fontId="40" fillId="15" borderId="0" xfId="0" applyFont="1" applyFill="1" applyAlignment="1" applyProtection="1">
      <alignment horizontal="left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193" fontId="37" fillId="15" borderId="0" xfId="0" applyNumberFormat="1" applyFont="1" applyFill="1" applyAlignment="1" applyProtection="1">
      <alignment horizontal="center"/>
      <protection/>
    </xf>
    <xf numFmtId="0" fontId="38" fillId="15" borderId="0" xfId="0" applyFont="1" applyFill="1" applyAlignment="1" applyProtection="1">
      <alignment/>
      <protection/>
    </xf>
    <xf numFmtId="0" fontId="42" fillId="15" borderId="0" xfId="0" applyFont="1" applyFill="1" applyAlignment="1" applyProtection="1">
      <alignment/>
      <protection/>
    </xf>
    <xf numFmtId="0" fontId="43" fillId="15" borderId="11" xfId="0" applyFont="1" applyFill="1" applyBorder="1" applyAlignment="1" applyProtection="1">
      <alignment/>
      <protection/>
    </xf>
    <xf numFmtId="0" fontId="44" fillId="15" borderId="11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/>
      <protection/>
    </xf>
    <xf numFmtId="0" fontId="42" fillId="15" borderId="12" xfId="0" applyFont="1" applyFill="1" applyBorder="1" applyAlignment="1" applyProtection="1">
      <alignment/>
      <protection/>
    </xf>
    <xf numFmtId="0" fontId="43" fillId="15" borderId="13" xfId="0" applyFont="1" applyFill="1" applyBorder="1" applyAlignment="1" applyProtection="1">
      <alignment/>
      <protection/>
    </xf>
    <xf numFmtId="0" fontId="38" fillId="15" borderId="11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4" fillId="15" borderId="14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 horizontal="left"/>
      <protection/>
    </xf>
    <xf numFmtId="0" fontId="38" fillId="15" borderId="12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/>
      <protection/>
    </xf>
    <xf numFmtId="0" fontId="38" fillId="15" borderId="14" xfId="0" applyFont="1" applyFill="1" applyBorder="1" applyAlignment="1" applyProtection="1">
      <alignment horizontal="left"/>
      <protection/>
    </xf>
    <xf numFmtId="0" fontId="43" fillId="15" borderId="16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 horizontal="center"/>
      <protection/>
    </xf>
    <xf numFmtId="0" fontId="38" fillId="15" borderId="11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3" fillId="15" borderId="16" xfId="0" applyFont="1" applyFill="1" applyBorder="1" applyAlignment="1" applyProtection="1">
      <alignment/>
      <protection/>
    </xf>
    <xf numFmtId="0" fontId="38" fillId="15" borderId="15" xfId="0" applyFont="1" applyFill="1" applyBorder="1" applyAlignment="1" applyProtection="1">
      <alignment/>
      <protection/>
    </xf>
    <xf numFmtId="0" fontId="45" fillId="15" borderId="17" xfId="0" applyFont="1" applyFill="1" applyBorder="1" applyAlignment="1" applyProtection="1">
      <alignment horizontal="right"/>
      <protection/>
    </xf>
    <xf numFmtId="0" fontId="42" fillId="15" borderId="16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/>
      <protection/>
    </xf>
    <xf numFmtId="0" fontId="43" fillId="15" borderId="11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 horizontal="left"/>
      <protection/>
    </xf>
    <xf numFmtId="0" fontId="44" fillId="15" borderId="15" xfId="0" applyFont="1" applyFill="1" applyBorder="1" applyAlignment="1" applyProtection="1">
      <alignment horizontal="left"/>
      <protection/>
    </xf>
    <xf numFmtId="0" fontId="42" fillId="15" borderId="11" xfId="0" applyFont="1" applyFill="1" applyBorder="1" applyAlignment="1" applyProtection="1">
      <alignment horizontal="left"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42" fillId="15" borderId="14" xfId="0" applyFont="1" applyFill="1" applyBorder="1" applyAlignment="1" applyProtection="1">
      <alignment horizontal="left"/>
      <protection/>
    </xf>
    <xf numFmtId="0" fontId="45" fillId="15" borderId="12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right"/>
      <protection/>
    </xf>
    <xf numFmtId="0" fontId="45" fillId="15" borderId="0" xfId="0" applyFont="1" applyFill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46" fillId="20" borderId="18" xfId="0" applyFont="1" applyFill="1" applyBorder="1" applyAlignment="1">
      <alignment horizontal="center" vertical="center"/>
    </xf>
    <xf numFmtId="0" fontId="46" fillId="20" borderId="19" xfId="0" applyFont="1" applyFill="1" applyBorder="1" applyAlignment="1">
      <alignment horizontal="center" vertical="center"/>
    </xf>
    <xf numFmtId="0" fontId="47" fillId="20" borderId="18" xfId="0" applyFont="1" applyFill="1" applyBorder="1" applyAlignment="1">
      <alignment horizontal="center" vertical="center"/>
    </xf>
    <xf numFmtId="0" fontId="47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1" borderId="10" xfId="0" applyFont="1" applyFill="1" applyBorder="1" applyAlignment="1">
      <alignment horizontal="left"/>
    </xf>
    <xf numFmtId="0" fontId="48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7" fillId="15" borderId="0" xfId="53" applyNumberFormat="1" applyFont="1" applyFill="1" applyBorder="1" applyAlignment="1">
      <alignment horizontal="left" vertical="center"/>
      <protection/>
    </xf>
    <xf numFmtId="49" fontId="0" fillId="15" borderId="0" xfId="53" applyNumberFormat="1" applyFill="1">
      <alignment/>
      <protection/>
    </xf>
    <xf numFmtId="49" fontId="58" fillId="15" borderId="0" xfId="53" applyNumberFormat="1" applyFont="1" applyFill="1" applyBorder="1" applyAlignment="1">
      <alignment horizontal="left"/>
      <protection/>
    </xf>
    <xf numFmtId="193" fontId="58" fillId="15" borderId="0" xfId="53" applyNumberFormat="1" applyFont="1" applyFill="1" applyBorder="1" applyAlignment="1">
      <alignment horizontal="left"/>
      <protection/>
    </xf>
    <xf numFmtId="49" fontId="0" fillId="15" borderId="0" xfId="53" applyNumberFormat="1" applyFill="1" applyAlignment="1">
      <alignment horizontal="right"/>
      <protection/>
    </xf>
    <xf numFmtId="49" fontId="59" fillId="15" borderId="20" xfId="53" applyNumberFormat="1" applyFont="1" applyFill="1" applyBorder="1" applyAlignment="1">
      <alignment horizontal="center" vertical="center"/>
      <protection/>
    </xf>
    <xf numFmtId="49" fontId="0" fillId="15" borderId="21" xfId="53" applyNumberFormat="1" applyFill="1" applyBorder="1" applyAlignment="1">
      <alignment horizontal="center" vertical="center"/>
      <protection/>
    </xf>
    <xf numFmtId="49" fontId="0" fillId="15" borderId="22" xfId="53" applyNumberFormat="1" applyFill="1" applyBorder="1" applyAlignment="1">
      <alignment horizontal="center" vertical="center"/>
      <protection/>
    </xf>
    <xf numFmtId="49" fontId="0" fillId="15" borderId="23" xfId="53" applyNumberFormat="1" applyFill="1" applyBorder="1" applyAlignment="1">
      <alignment horizontal="center" vertical="center"/>
      <protection/>
    </xf>
    <xf numFmtId="49" fontId="0" fillId="15" borderId="24" xfId="53" applyNumberFormat="1" applyFont="1" applyFill="1" applyBorder="1" applyAlignment="1">
      <alignment horizontal="center" vertical="center" textRotation="255"/>
      <protection/>
    </xf>
    <xf numFmtId="49" fontId="0" fillId="15" borderId="22" xfId="53" applyNumberFormat="1" applyFont="1" applyFill="1" applyBorder="1" applyAlignment="1">
      <alignment horizontal="center" vertical="center" textRotation="255"/>
      <protection/>
    </xf>
    <xf numFmtId="49" fontId="0" fillId="15" borderId="25" xfId="53" applyNumberFormat="1" applyFont="1" applyFill="1" applyBorder="1" applyAlignment="1">
      <alignment horizontal="center" vertical="center" textRotation="255"/>
      <protection/>
    </xf>
    <xf numFmtId="49" fontId="1" fillId="15" borderId="26" xfId="53" applyNumberFormat="1" applyFont="1" applyFill="1" applyBorder="1" applyAlignment="1">
      <alignment horizontal="center" vertical="center" textRotation="255" wrapText="1"/>
      <protection/>
    </xf>
    <xf numFmtId="49" fontId="59" fillId="15" borderId="27" xfId="53" applyNumberFormat="1" applyFont="1" applyFill="1" applyBorder="1" applyAlignment="1">
      <alignment horizontal="center" vertical="center"/>
      <protection/>
    </xf>
    <xf numFmtId="49" fontId="0" fillId="15" borderId="28" xfId="53" applyNumberFormat="1" applyFill="1" applyBorder="1" applyAlignment="1">
      <alignment horizontal="center" vertical="center"/>
      <protection/>
    </xf>
    <xf numFmtId="49" fontId="0" fillId="15" borderId="29" xfId="53" applyNumberFormat="1" applyFill="1" applyBorder="1" applyAlignment="1">
      <alignment horizontal="center" vertical="center"/>
      <protection/>
    </xf>
    <xf numFmtId="49" fontId="0" fillId="15" borderId="30" xfId="53" applyNumberFormat="1" applyFill="1" applyBorder="1" applyAlignment="1">
      <alignment horizontal="center" vertical="center"/>
      <protection/>
    </xf>
    <xf numFmtId="49" fontId="0" fillId="15" borderId="31" xfId="53" applyNumberFormat="1" applyFont="1" applyFill="1" applyBorder="1" applyAlignment="1">
      <alignment horizontal="center" vertical="center" textRotation="255"/>
      <protection/>
    </xf>
    <xf numFmtId="49" fontId="0" fillId="15" borderId="29" xfId="53" applyNumberFormat="1" applyFont="1" applyFill="1" applyBorder="1" applyAlignment="1">
      <alignment horizontal="center" vertical="center" textRotation="255"/>
      <protection/>
    </xf>
    <xf numFmtId="49" fontId="0" fillId="15" borderId="32" xfId="53" applyNumberFormat="1" applyFont="1" applyFill="1" applyBorder="1" applyAlignment="1">
      <alignment horizontal="center" vertical="center" textRotation="255"/>
      <protection/>
    </xf>
    <xf numFmtId="49" fontId="1" fillId="15" borderId="33" xfId="53" applyNumberFormat="1" applyFont="1" applyFill="1" applyBorder="1" applyAlignment="1">
      <alignment horizontal="center" vertical="center" textRotation="255" wrapText="1"/>
      <protection/>
    </xf>
    <xf numFmtId="49" fontId="0" fillId="15" borderId="34" xfId="53" applyNumberFormat="1" applyFill="1" applyBorder="1" applyAlignment="1">
      <alignment horizontal="center" vertical="center"/>
      <protection/>
    </xf>
    <xf numFmtId="49" fontId="32" fillId="15" borderId="35" xfId="53" applyNumberFormat="1" applyFont="1" applyFill="1" applyBorder="1" applyAlignment="1">
      <alignment horizontal="left" vertical="center"/>
      <protection/>
    </xf>
    <xf numFmtId="49" fontId="32" fillId="15" borderId="36" xfId="53" applyNumberFormat="1" applyFont="1" applyFill="1" applyBorder="1" applyAlignment="1">
      <alignment horizontal="left" vertical="center"/>
      <protection/>
    </xf>
    <xf numFmtId="49" fontId="32" fillId="15" borderId="37" xfId="53" applyNumberFormat="1" applyFont="1" applyFill="1" applyBorder="1" applyAlignment="1">
      <alignment horizontal="left" vertical="center"/>
      <protection/>
    </xf>
    <xf numFmtId="49" fontId="60" fillId="23" borderId="35" xfId="53" applyNumberFormat="1" applyFont="1" applyFill="1" applyBorder="1" applyAlignment="1">
      <alignment horizontal="center" vertical="center"/>
      <protection/>
    </xf>
    <xf numFmtId="49" fontId="60" fillId="23" borderId="38" xfId="53" applyNumberFormat="1" applyFont="1" applyFill="1" applyBorder="1" applyAlignment="1">
      <alignment horizontal="center" vertical="center"/>
      <protection/>
    </xf>
    <xf numFmtId="49" fontId="60" fillId="15" borderId="39" xfId="53" applyNumberFormat="1" applyFont="1" applyFill="1" applyBorder="1" applyAlignment="1">
      <alignment horizontal="center" vertical="center"/>
      <protection/>
    </xf>
    <xf numFmtId="49" fontId="60" fillId="15" borderId="38" xfId="53" applyNumberFormat="1" applyFont="1" applyFill="1" applyBorder="1" applyAlignment="1">
      <alignment horizontal="center" vertical="center"/>
      <protection/>
    </xf>
    <xf numFmtId="49" fontId="60" fillId="15" borderId="40" xfId="53" applyNumberFormat="1" applyFont="1" applyFill="1" applyBorder="1" applyAlignment="1">
      <alignment horizontal="center" vertical="center"/>
      <protection/>
    </xf>
    <xf numFmtId="49" fontId="60" fillId="15" borderId="13" xfId="53" applyNumberFormat="1" applyFont="1" applyFill="1" applyBorder="1" applyAlignment="1">
      <alignment horizontal="center" vertical="center"/>
      <protection/>
    </xf>
    <xf numFmtId="49" fontId="61" fillId="15" borderId="34" xfId="53" applyNumberFormat="1" applyFont="1" applyFill="1" applyBorder="1" applyAlignment="1">
      <alignment horizontal="center" vertical="center"/>
      <protection/>
    </xf>
    <xf numFmtId="49" fontId="0" fillId="15" borderId="41" xfId="53" applyNumberFormat="1" applyFill="1" applyBorder="1" applyAlignment="1">
      <alignment horizontal="center" vertical="center"/>
      <protection/>
    </xf>
    <xf numFmtId="49" fontId="32" fillId="15" borderId="42" xfId="53" applyNumberFormat="1" applyFont="1" applyFill="1" applyBorder="1" applyAlignment="1">
      <alignment horizontal="left" vertical="center"/>
      <protection/>
    </xf>
    <xf numFmtId="49" fontId="32" fillId="15" borderId="11" xfId="53" applyNumberFormat="1" applyFont="1" applyFill="1" applyBorder="1" applyAlignment="1">
      <alignment horizontal="left" vertical="center"/>
      <protection/>
    </xf>
    <xf numFmtId="49" fontId="32" fillId="15" borderId="43" xfId="53" applyNumberFormat="1" applyFont="1" applyFill="1" applyBorder="1" applyAlignment="1">
      <alignment horizontal="left" vertical="center"/>
      <protection/>
    </xf>
    <xf numFmtId="49" fontId="60" fillId="23" borderId="42" xfId="53" applyNumberFormat="1" applyFont="1" applyFill="1" applyBorder="1" applyAlignment="1">
      <alignment horizontal="center" vertical="center"/>
      <protection/>
    </xf>
    <xf numFmtId="49" fontId="60" fillId="23" borderId="14" xfId="53" applyNumberFormat="1" applyFont="1" applyFill="1" applyBorder="1" applyAlignment="1">
      <alignment horizontal="center" vertical="center"/>
      <protection/>
    </xf>
    <xf numFmtId="49" fontId="60" fillId="15" borderId="14" xfId="53" applyNumberFormat="1" applyFont="1" applyFill="1" applyBorder="1" applyAlignment="1">
      <alignment horizontal="center" vertical="center"/>
      <protection/>
    </xf>
    <xf numFmtId="49" fontId="60" fillId="15" borderId="10" xfId="53" applyNumberFormat="1" applyFont="1" applyFill="1" applyBorder="1" applyAlignment="1">
      <alignment horizontal="center" vertical="center"/>
      <protection/>
    </xf>
    <xf numFmtId="49" fontId="60" fillId="15" borderId="18" xfId="53" applyNumberFormat="1" applyFont="1" applyFill="1" applyBorder="1" applyAlignment="1">
      <alignment horizontal="center" vertical="center"/>
      <protection/>
    </xf>
    <xf numFmtId="49" fontId="61" fillId="15" borderId="41" xfId="53" applyNumberFormat="1" applyFont="1" applyFill="1" applyBorder="1" applyAlignment="1">
      <alignment horizontal="center" vertical="center"/>
      <protection/>
    </xf>
    <xf numFmtId="49" fontId="32" fillId="15" borderId="44" xfId="53" applyNumberFormat="1" applyFont="1" applyFill="1" applyBorder="1" applyAlignment="1">
      <alignment horizontal="left" vertical="center"/>
      <protection/>
    </xf>
    <xf numFmtId="49" fontId="32" fillId="15" borderId="17" xfId="53" applyNumberFormat="1" applyFont="1" applyFill="1" applyBorder="1" applyAlignment="1">
      <alignment horizontal="left" vertical="center"/>
      <protection/>
    </xf>
    <xf numFmtId="49" fontId="32" fillId="15" borderId="45" xfId="53" applyNumberFormat="1" applyFont="1" applyFill="1" applyBorder="1" applyAlignment="1">
      <alignment horizontal="left" vertical="center"/>
      <protection/>
    </xf>
    <xf numFmtId="49" fontId="60" fillId="15" borderId="44" xfId="53" applyNumberFormat="1" applyFont="1" applyFill="1" applyBorder="1" applyAlignment="1">
      <alignment horizontal="center" vertical="center"/>
      <protection/>
    </xf>
    <xf numFmtId="49" fontId="60" fillId="15" borderId="46" xfId="53" applyNumberFormat="1" applyFont="1" applyFill="1" applyBorder="1" applyAlignment="1">
      <alignment horizontal="center" vertical="center"/>
      <protection/>
    </xf>
    <xf numFmtId="49" fontId="60" fillId="23" borderId="15" xfId="53" applyNumberFormat="1" applyFont="1" applyFill="1" applyBorder="1" applyAlignment="1">
      <alignment horizontal="center" vertical="center"/>
      <protection/>
    </xf>
    <xf numFmtId="49" fontId="60" fillId="23" borderId="46" xfId="53" applyNumberFormat="1" applyFont="1" applyFill="1" applyBorder="1" applyAlignment="1">
      <alignment horizontal="center" vertical="center"/>
      <protection/>
    </xf>
    <xf numFmtId="49" fontId="60" fillId="15" borderId="15" xfId="53" applyNumberFormat="1" applyFont="1" applyFill="1" applyBorder="1" applyAlignment="1">
      <alignment horizontal="center" vertical="center"/>
      <protection/>
    </xf>
    <xf numFmtId="49" fontId="60" fillId="15" borderId="42" xfId="53" applyNumberFormat="1" applyFont="1" applyFill="1" applyBorder="1" applyAlignment="1">
      <alignment horizontal="center" vertical="center"/>
      <protection/>
    </xf>
    <xf numFmtId="49" fontId="60" fillId="23" borderId="13" xfId="53" applyNumberFormat="1" applyFont="1" applyFill="1" applyBorder="1" applyAlignment="1">
      <alignment horizontal="center" vertical="center"/>
      <protection/>
    </xf>
    <xf numFmtId="49" fontId="32" fillId="15" borderId="47" xfId="53" applyNumberFormat="1" applyFont="1" applyFill="1" applyBorder="1" applyAlignment="1">
      <alignment horizontal="left" vertical="center"/>
      <protection/>
    </xf>
    <xf numFmtId="49" fontId="32" fillId="15" borderId="10" xfId="53" applyNumberFormat="1" applyFont="1" applyFill="1" applyBorder="1" applyAlignment="1">
      <alignment horizontal="left" vertical="center"/>
      <protection/>
    </xf>
    <xf numFmtId="49" fontId="32" fillId="15" borderId="48" xfId="53" applyNumberFormat="1" applyFont="1" applyFill="1" applyBorder="1" applyAlignment="1">
      <alignment horizontal="left" vertical="center"/>
      <protection/>
    </xf>
    <xf numFmtId="49" fontId="60" fillId="15" borderId="19" xfId="53" applyNumberFormat="1" applyFont="1" applyFill="1" applyBorder="1" applyAlignment="1">
      <alignment horizontal="center" vertical="center"/>
      <protection/>
    </xf>
    <xf numFmtId="49" fontId="60" fillId="23" borderId="10" xfId="53" applyNumberFormat="1" applyFont="1" applyFill="1" applyBorder="1" applyAlignment="1">
      <alignment horizontal="center" vertical="center"/>
      <protection/>
    </xf>
    <xf numFmtId="49" fontId="35" fillId="15" borderId="47" xfId="53" applyNumberFormat="1" applyFont="1" applyFill="1" applyBorder="1" applyAlignment="1">
      <alignment horizontal="left" vertical="center"/>
      <protection/>
    </xf>
    <xf numFmtId="49" fontId="35" fillId="15" borderId="10" xfId="53" applyNumberFormat="1" applyFont="1" applyFill="1" applyBorder="1" applyAlignment="1">
      <alignment horizontal="left" vertical="center"/>
      <protection/>
    </xf>
    <xf numFmtId="49" fontId="35" fillId="15" borderId="48" xfId="53" applyNumberFormat="1" applyFont="1" applyFill="1" applyBorder="1" applyAlignment="1">
      <alignment horizontal="left" vertical="center"/>
      <protection/>
    </xf>
    <xf numFmtId="49" fontId="60" fillId="23" borderId="18" xfId="53" applyNumberFormat="1" applyFont="1" applyFill="1" applyBorder="1" applyAlignment="1">
      <alignment horizontal="center" vertical="center"/>
      <protection/>
    </xf>
    <xf numFmtId="49" fontId="0" fillId="15" borderId="27" xfId="53" applyNumberFormat="1" applyFill="1" applyBorder="1" applyAlignment="1">
      <alignment horizontal="center" vertical="center"/>
      <protection/>
    </xf>
    <xf numFmtId="49" fontId="32" fillId="15" borderId="28" xfId="53" applyNumberFormat="1" applyFont="1" applyFill="1" applyBorder="1" applyAlignment="1">
      <alignment horizontal="left" vertical="center"/>
      <protection/>
    </xf>
    <xf numFmtId="49" fontId="32" fillId="15" borderId="29" xfId="53" applyNumberFormat="1" applyFont="1" applyFill="1" applyBorder="1" applyAlignment="1">
      <alignment horizontal="left" vertical="center"/>
      <protection/>
    </xf>
    <xf numFmtId="49" fontId="32" fillId="15" borderId="30" xfId="53" applyNumberFormat="1" applyFont="1" applyFill="1" applyBorder="1" applyAlignment="1">
      <alignment horizontal="left" vertical="center"/>
      <protection/>
    </xf>
    <xf numFmtId="49" fontId="60" fillId="15" borderId="31" xfId="53" applyNumberFormat="1" applyFont="1" applyFill="1" applyBorder="1" applyAlignment="1">
      <alignment horizontal="center" vertical="center"/>
      <protection/>
    </xf>
    <xf numFmtId="49" fontId="60" fillId="15" borderId="29" xfId="53" applyNumberFormat="1" applyFont="1" applyFill="1" applyBorder="1" applyAlignment="1">
      <alignment horizontal="center" vertical="center"/>
      <protection/>
    </xf>
    <xf numFmtId="49" fontId="60" fillId="23" borderId="29" xfId="53" applyNumberFormat="1" applyFont="1" applyFill="1" applyBorder="1" applyAlignment="1">
      <alignment horizontal="center" vertical="center"/>
      <protection/>
    </xf>
    <xf numFmtId="49" fontId="60" fillId="23" borderId="32" xfId="53" applyNumberFormat="1" applyFont="1" applyFill="1" applyBorder="1" applyAlignment="1">
      <alignment horizontal="center" vertical="center"/>
      <protection/>
    </xf>
    <xf numFmtId="49" fontId="61" fillId="15" borderId="27" xfId="53" applyNumberFormat="1" applyFont="1" applyFill="1" applyBorder="1" applyAlignment="1">
      <alignment horizontal="center" vertical="center"/>
      <protection/>
    </xf>
    <xf numFmtId="0" fontId="0" fillId="15" borderId="0" xfId="53" applyFill="1">
      <alignment/>
      <protection/>
    </xf>
    <xf numFmtId="0" fontId="0" fillId="18" borderId="0" xfId="53" applyFill="1">
      <alignment/>
      <protection/>
    </xf>
    <xf numFmtId="0" fontId="62" fillId="18" borderId="10" xfId="0" applyFont="1" applyFill="1" applyBorder="1" applyAlignment="1" applyProtection="1">
      <alignment horizontal="right"/>
      <protection locked="0"/>
    </xf>
    <xf numFmtId="0" fontId="63" fillId="15" borderId="0" xfId="0" applyFont="1" applyFill="1" applyAlignment="1" applyProtection="1">
      <alignment horizontal="right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vertical="center"/>
      <protection/>
    </xf>
    <xf numFmtId="0" fontId="42" fillId="15" borderId="0" xfId="0" applyFont="1" applyFill="1" applyAlignment="1" applyProtection="1">
      <alignment vertical="center"/>
      <protection/>
    </xf>
    <xf numFmtId="0" fontId="64" fillId="15" borderId="11" xfId="0" applyFont="1" applyFill="1" applyBorder="1" applyAlignment="1" applyProtection="1">
      <alignment horizontal="center" vertical="center"/>
      <protection/>
    </xf>
    <xf numFmtId="0" fontId="44" fillId="15" borderId="11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Border="1" applyAlignment="1" applyProtection="1">
      <alignment horizontal="left" vertical="center"/>
      <protection/>
    </xf>
    <xf numFmtId="0" fontId="65" fillId="0" borderId="0" xfId="0" applyFont="1" applyAlignment="1">
      <alignment/>
    </xf>
    <xf numFmtId="0" fontId="64" fillId="15" borderId="0" xfId="0" applyFont="1" applyFill="1" applyAlignment="1" applyProtection="1">
      <alignment horizontal="center" vertical="center"/>
      <protection/>
    </xf>
    <xf numFmtId="0" fontId="42" fillId="15" borderId="12" xfId="0" applyFont="1" applyFill="1" applyBorder="1" applyAlignment="1" applyProtection="1">
      <alignment vertical="center"/>
      <protection/>
    </xf>
    <xf numFmtId="0" fontId="64" fillId="15" borderId="0" xfId="0" applyFont="1" applyFill="1" applyBorder="1" applyAlignment="1" applyProtection="1">
      <alignment horizontal="center" vertical="center"/>
      <protection/>
    </xf>
    <xf numFmtId="0" fontId="38" fillId="15" borderId="11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44" fillId="15" borderId="14" xfId="0" applyFont="1" applyFill="1" applyBorder="1" applyAlignment="1" applyProtection="1">
      <alignment horizontal="left" vertical="center"/>
      <protection/>
    </xf>
    <xf numFmtId="0" fontId="44" fillId="15" borderId="15" xfId="0" applyFont="1" applyFill="1" applyBorder="1" applyAlignment="1" applyProtection="1">
      <alignment horizontal="center" vertical="center"/>
      <protection/>
    </xf>
    <xf numFmtId="0" fontId="38" fillId="15" borderId="12" xfId="0" applyFont="1" applyFill="1" applyBorder="1" applyAlignment="1" applyProtection="1">
      <alignment vertical="center"/>
      <protection/>
    </xf>
    <xf numFmtId="0" fontId="44" fillId="15" borderId="0" xfId="0" applyFont="1" applyFill="1" applyBorder="1" applyAlignment="1" applyProtection="1">
      <alignment horizontal="center" vertical="center"/>
      <protection/>
    </xf>
    <xf numFmtId="0" fontId="42" fillId="15" borderId="15" xfId="0" applyFont="1" applyFill="1" applyBorder="1" applyAlignment="1" applyProtection="1">
      <alignment horizontal="center" vertical="center"/>
      <protection/>
    </xf>
    <xf numFmtId="0" fontId="42" fillId="15" borderId="14" xfId="0" applyFont="1" applyFill="1" applyBorder="1" applyAlignment="1" applyProtection="1">
      <alignment horizontal="left" vertical="center"/>
      <protection/>
    </xf>
    <xf numFmtId="0" fontId="42" fillId="15" borderId="16" xfId="0" applyFont="1" applyFill="1" applyBorder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42" fillId="15" borderId="11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8" fillId="15" borderId="15" xfId="0" applyFont="1" applyFill="1" applyBorder="1" applyAlignment="1" applyProtection="1">
      <alignment horizontal="center" vertical="center"/>
      <protection/>
    </xf>
    <xf numFmtId="0" fontId="38" fillId="15" borderId="16" xfId="0" applyFont="1" applyFill="1" applyBorder="1" applyAlignment="1" applyProtection="1">
      <alignment horizontal="center" vertical="center"/>
      <protection/>
    </xf>
    <xf numFmtId="0" fontId="38" fillId="15" borderId="14" xfId="0" applyFont="1" applyFill="1" applyBorder="1" applyAlignment="1" applyProtection="1">
      <alignment horizontal="left" vertical="center"/>
      <protection/>
    </xf>
    <xf numFmtId="0" fontId="64" fillId="15" borderId="13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38" fillId="15" borderId="16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vertical="center"/>
      <protection/>
    </xf>
    <xf numFmtId="0" fontId="38" fillId="15" borderId="16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66" fillId="15" borderId="0" xfId="0" applyFont="1" applyFill="1" applyAlignment="1" applyProtection="1">
      <alignment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>
      <alignment vertical="center"/>
    </xf>
    <xf numFmtId="0" fontId="66" fillId="15" borderId="0" xfId="0" applyFont="1" applyFill="1" applyAlignment="1">
      <alignment vertical="center"/>
    </xf>
    <xf numFmtId="0" fontId="38" fillId="15" borderId="0" xfId="0" applyFont="1" applyFill="1" applyAlignment="1">
      <alignment horizontal="center" vertical="center"/>
    </xf>
    <xf numFmtId="0" fontId="6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37" fillId="15" borderId="0" xfId="0" applyFont="1" applyFill="1" applyAlignment="1">
      <alignment horizontal="center"/>
    </xf>
    <xf numFmtId="0" fontId="68" fillId="15" borderId="0" xfId="0" applyFont="1" applyFill="1" applyAlignment="1">
      <alignment/>
    </xf>
    <xf numFmtId="0" fontId="39" fillId="15" borderId="0" xfId="0" applyFont="1" applyFill="1" applyAlignment="1" applyProtection="1">
      <alignment horizontal="right" vertical="center"/>
      <protection/>
    </xf>
    <xf numFmtId="0" fontId="40" fillId="15" borderId="0" xfId="0" applyFont="1" applyFill="1" applyAlignment="1" applyProtection="1">
      <alignment horizontal="left" vertical="center"/>
      <protection/>
    </xf>
    <xf numFmtId="193" fontId="37" fillId="15" borderId="0" xfId="0" applyNumberFormat="1" applyFont="1" applyFill="1" applyAlignment="1" applyProtection="1">
      <alignment horizontal="center" vertical="center"/>
      <protection/>
    </xf>
    <xf numFmtId="0" fontId="64" fillId="15" borderId="11" xfId="0" applyFont="1" applyFill="1" applyBorder="1" applyAlignment="1" applyProtection="1">
      <alignment horizontal="center"/>
      <protection/>
    </xf>
    <xf numFmtId="0" fontId="64" fillId="15" borderId="0" xfId="0" applyFont="1" applyFill="1" applyBorder="1" applyAlignment="1" applyProtection="1">
      <alignment horizontal="center"/>
      <protection/>
    </xf>
    <xf numFmtId="0" fontId="69" fillId="15" borderId="15" xfId="0" applyFont="1" applyFill="1" applyBorder="1" applyAlignment="1" applyProtection="1">
      <alignment horizontal="left"/>
      <protection/>
    </xf>
    <xf numFmtId="0" fontId="69" fillId="15" borderId="0" xfId="0" applyFont="1" applyFill="1" applyBorder="1" applyAlignment="1" applyProtection="1">
      <alignment horizontal="left"/>
      <protection/>
    </xf>
    <xf numFmtId="0" fontId="64" fillId="15" borderId="13" xfId="0" applyFont="1" applyFill="1" applyBorder="1" applyAlignment="1" applyProtection="1">
      <alignment horizontal="center"/>
      <protection/>
    </xf>
    <xf numFmtId="0" fontId="38" fillId="15" borderId="14" xfId="0" applyFont="1" applyFill="1" applyBorder="1" applyAlignment="1" applyProtection="1">
      <alignment/>
      <protection/>
    </xf>
    <xf numFmtId="0" fontId="42" fillId="15" borderId="14" xfId="0" applyFont="1" applyFill="1" applyBorder="1" applyAlignment="1" applyProtection="1">
      <alignment/>
      <protection/>
    </xf>
    <xf numFmtId="0" fontId="42" fillId="15" borderId="11" xfId="0" applyFont="1" applyFill="1" applyBorder="1" applyAlignment="1" applyProtection="1">
      <alignment/>
      <protection/>
    </xf>
    <xf numFmtId="0" fontId="44" fillId="15" borderId="16" xfId="0" applyFont="1" applyFill="1" applyBorder="1" applyAlignment="1" applyProtection="1">
      <alignment horizontal="left"/>
      <protection/>
    </xf>
    <xf numFmtId="0" fontId="66" fillId="15" borderId="0" xfId="0" applyFont="1" applyFill="1" applyBorder="1" applyAlignment="1" applyProtection="1">
      <alignment/>
      <protection/>
    </xf>
    <xf numFmtId="0" fontId="66" fillId="15" borderId="0" xfId="0" applyFont="1" applyFill="1" applyAlignment="1" applyProtection="1">
      <alignment/>
      <protection/>
    </xf>
    <xf numFmtId="0" fontId="69" fillId="15" borderId="17" xfId="0" applyFont="1" applyFill="1" applyBorder="1" applyAlignment="1" applyProtection="1">
      <alignment horizontal="left"/>
      <protection/>
    </xf>
    <xf numFmtId="0" fontId="38" fillId="15" borderId="17" xfId="0" applyFont="1" applyFill="1" applyBorder="1" applyAlignment="1" applyProtection="1">
      <alignment/>
      <protection/>
    </xf>
    <xf numFmtId="0" fontId="44" fillId="15" borderId="17" xfId="0" applyFont="1" applyFill="1" applyBorder="1" applyAlignment="1" applyProtection="1">
      <alignment horizontal="left"/>
      <protection/>
    </xf>
    <xf numFmtId="0" fontId="48" fillId="10" borderId="10" xfId="0" applyFont="1" applyFill="1" applyBorder="1" applyAlignment="1">
      <alignment horizontal="center"/>
    </xf>
    <xf numFmtId="0" fontId="48" fillId="2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0</xdr:row>
      <xdr:rowOff>19050</xdr:rowOff>
    </xdr:from>
    <xdr:to>
      <xdr:col>27</xdr:col>
      <xdr:colOff>257175</xdr:colOff>
      <xdr:row>4</xdr:row>
      <xdr:rowOff>114300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19050"/>
          <a:ext cx="1085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64</xdr:col>
      <xdr:colOff>114300</xdr:colOff>
      <xdr:row>72</xdr:row>
      <xdr:rowOff>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rcRect l="500" t="170"/>
        <a:stretch>
          <a:fillRect/>
        </a:stretch>
      </xdr:blipFill>
      <xdr:spPr>
        <a:xfrm>
          <a:off x="0" y="19050"/>
          <a:ext cx="8648700" cy="1163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zoomScalePageLayoutView="0" workbookViewId="0" topLeftCell="A1">
      <selection activeCell="A123" sqref="A123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36</v>
      </c>
      <c r="G1" s="4" t="s">
        <v>1</v>
      </c>
      <c r="H1" s="5" t="s">
        <v>145</v>
      </c>
      <c r="I1" s="6" t="s">
        <v>3</v>
      </c>
      <c r="J1" s="7"/>
    </row>
    <row r="2" spans="1:10" ht="19.5">
      <c r="A2" s="155" t="s">
        <v>4</v>
      </c>
      <c r="B2" s="155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42623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5587</v>
      </c>
      <c r="B7" s="21" t="s">
        <v>146</v>
      </c>
      <c r="C7" s="22">
        <v>1</v>
      </c>
      <c r="D7" s="23" t="str">
        <f>лМ1!M36</f>
        <v>Чмелев Родион</v>
      </c>
      <c r="E7" s="16"/>
      <c r="F7" s="16"/>
      <c r="G7" s="16"/>
      <c r="H7" s="16"/>
      <c r="I7" s="16"/>
      <c r="J7" s="16"/>
    </row>
    <row r="8" spans="1:10" ht="18">
      <c r="A8" s="20">
        <v>593</v>
      </c>
      <c r="B8" s="21" t="s">
        <v>147</v>
      </c>
      <c r="C8" s="22">
        <v>2</v>
      </c>
      <c r="D8" s="23" t="str">
        <f>лМ1!M56</f>
        <v>Аристов Александр</v>
      </c>
      <c r="E8" s="16"/>
      <c r="F8" s="16"/>
      <c r="G8" s="16"/>
      <c r="H8" s="16"/>
      <c r="I8" s="16"/>
      <c r="J8" s="16"/>
    </row>
    <row r="9" spans="1:10" ht="18">
      <c r="A9" s="20">
        <v>100</v>
      </c>
      <c r="B9" s="21" t="s">
        <v>148</v>
      </c>
      <c r="C9" s="22">
        <v>3</v>
      </c>
      <c r="D9" s="23" t="str">
        <f>лМ2!Q23</f>
        <v>Семенов Константин</v>
      </c>
      <c r="E9" s="16"/>
      <c r="F9" s="16"/>
      <c r="G9" s="16"/>
      <c r="H9" s="16"/>
      <c r="I9" s="16"/>
      <c r="J9" s="16"/>
    </row>
    <row r="10" spans="1:10" ht="18">
      <c r="A10" s="20">
        <v>3468</v>
      </c>
      <c r="B10" s="21" t="s">
        <v>149</v>
      </c>
      <c r="C10" s="22">
        <v>4</v>
      </c>
      <c r="D10" s="23" t="str">
        <f>лМ2!Q33</f>
        <v>Аббасов Рустамхон</v>
      </c>
      <c r="E10" s="16"/>
      <c r="F10" s="16"/>
      <c r="G10" s="16"/>
      <c r="H10" s="16"/>
      <c r="I10" s="16"/>
      <c r="J10" s="16"/>
    </row>
    <row r="11" spans="1:10" ht="18">
      <c r="A11" s="20">
        <v>4423</v>
      </c>
      <c r="B11" s="21" t="s">
        <v>135</v>
      </c>
      <c r="C11" s="22">
        <v>5</v>
      </c>
      <c r="D11" s="23" t="str">
        <f>лМ1!M63</f>
        <v>Коврижников Максим</v>
      </c>
      <c r="E11" s="16"/>
      <c r="F11" s="16"/>
      <c r="G11" s="16"/>
      <c r="H11" s="16"/>
      <c r="I11" s="16"/>
      <c r="J11" s="16"/>
    </row>
    <row r="12" spans="1:10" ht="18">
      <c r="A12" s="20">
        <v>3575</v>
      </c>
      <c r="B12" s="21" t="s">
        <v>136</v>
      </c>
      <c r="C12" s="22">
        <v>6</v>
      </c>
      <c r="D12" s="23" t="str">
        <f>лМ1!M65</f>
        <v>Яковлев Денис</v>
      </c>
      <c r="E12" s="16"/>
      <c r="F12" s="16"/>
      <c r="G12" s="16"/>
      <c r="H12" s="16"/>
      <c r="I12" s="16"/>
      <c r="J12" s="16"/>
    </row>
    <row r="13" spans="1:10" ht="18">
      <c r="A13" s="20">
        <v>14</v>
      </c>
      <c r="B13" s="21" t="s">
        <v>150</v>
      </c>
      <c r="C13" s="22">
        <v>7</v>
      </c>
      <c r="D13" s="23" t="str">
        <f>лМ1!M68</f>
        <v>Байрамалов Леонид</v>
      </c>
      <c r="E13" s="16"/>
      <c r="F13" s="16"/>
      <c r="G13" s="16"/>
      <c r="H13" s="16"/>
      <c r="I13" s="16"/>
      <c r="J13" s="16"/>
    </row>
    <row r="14" spans="1:10" ht="18">
      <c r="A14" s="20">
        <v>4799</v>
      </c>
      <c r="B14" s="21" t="s">
        <v>151</v>
      </c>
      <c r="C14" s="22">
        <v>8</v>
      </c>
      <c r="D14" s="23" t="str">
        <f>лМ1!M70</f>
        <v>Лончакова Юлия</v>
      </c>
      <c r="E14" s="16"/>
      <c r="F14" s="16"/>
      <c r="G14" s="16"/>
      <c r="H14" s="16"/>
      <c r="I14" s="16"/>
      <c r="J14" s="16"/>
    </row>
    <row r="15" spans="1:10" ht="18">
      <c r="A15" s="20">
        <v>5469</v>
      </c>
      <c r="B15" s="21" t="s">
        <v>152</v>
      </c>
      <c r="C15" s="22">
        <v>9</v>
      </c>
      <c r="D15" s="23" t="str">
        <f>лМ1!G72</f>
        <v>Тагиров Сайфулла</v>
      </c>
      <c r="E15" s="16"/>
      <c r="F15" s="16"/>
      <c r="G15" s="16"/>
      <c r="H15" s="16"/>
      <c r="I15" s="16"/>
      <c r="J15" s="16"/>
    </row>
    <row r="16" spans="1:10" ht="18">
      <c r="A16" s="20">
        <v>5211</v>
      </c>
      <c r="B16" s="21" t="s">
        <v>138</v>
      </c>
      <c r="C16" s="22">
        <v>10</v>
      </c>
      <c r="D16" s="23" t="str">
        <f>лМ1!G75</f>
        <v>Абдулганеева Анастасия</v>
      </c>
      <c r="E16" s="16"/>
      <c r="F16" s="16"/>
      <c r="G16" s="16"/>
      <c r="H16" s="16"/>
      <c r="I16" s="16"/>
      <c r="J16" s="16"/>
    </row>
    <row r="17" spans="1:10" ht="18">
      <c r="A17" s="20">
        <v>3998</v>
      </c>
      <c r="B17" s="21" t="s">
        <v>40</v>
      </c>
      <c r="C17" s="22">
        <v>11</v>
      </c>
      <c r="D17" s="23" t="str">
        <f>лМ1!M73</f>
        <v>Иванов Виталий</v>
      </c>
      <c r="E17" s="16"/>
      <c r="F17" s="16"/>
      <c r="G17" s="16"/>
      <c r="H17" s="16"/>
      <c r="I17" s="16"/>
      <c r="J17" s="16"/>
    </row>
    <row r="18" spans="1:10" ht="18">
      <c r="A18" s="20">
        <v>4567</v>
      </c>
      <c r="B18" s="21" t="s">
        <v>67</v>
      </c>
      <c r="C18" s="22">
        <v>12</v>
      </c>
      <c r="D18" s="23" t="str">
        <f>лМ1!M75</f>
        <v>Топорков Юрий</v>
      </c>
      <c r="E18" s="16"/>
      <c r="F18" s="16"/>
      <c r="G18" s="16"/>
      <c r="H18" s="16"/>
      <c r="I18" s="16"/>
      <c r="J18" s="16"/>
    </row>
    <row r="19" spans="1:10" ht="18">
      <c r="A19" s="20">
        <v>4858</v>
      </c>
      <c r="B19" s="24" t="s">
        <v>153</v>
      </c>
      <c r="C19" s="22">
        <v>13</v>
      </c>
      <c r="D19" s="23" t="str">
        <f>лМ2!Q41</f>
        <v>Вежнин Валерий</v>
      </c>
      <c r="E19" s="16"/>
      <c r="F19" s="16"/>
      <c r="G19" s="16"/>
      <c r="H19" s="16"/>
      <c r="I19" s="16"/>
      <c r="J19" s="16"/>
    </row>
    <row r="20" spans="1:10" ht="18">
      <c r="A20" s="20">
        <v>5239</v>
      </c>
      <c r="B20" s="21" t="s">
        <v>154</v>
      </c>
      <c r="C20" s="22">
        <v>14</v>
      </c>
      <c r="D20" s="23" t="str">
        <f>лМ2!Q45</f>
        <v>Ганиева Эльвира</v>
      </c>
      <c r="E20" s="16"/>
      <c r="F20" s="16"/>
      <c r="G20" s="16"/>
      <c r="H20" s="16"/>
      <c r="I20" s="16"/>
      <c r="J20" s="16"/>
    </row>
    <row r="21" spans="1:10" ht="18">
      <c r="A21" s="20">
        <v>502</v>
      </c>
      <c r="B21" s="21" t="s">
        <v>142</v>
      </c>
      <c r="C21" s="22">
        <v>15</v>
      </c>
      <c r="D21" s="23" t="str">
        <f>лМ2!Q47</f>
        <v>Миксонов Эренбург</v>
      </c>
      <c r="E21" s="16"/>
      <c r="F21" s="16"/>
      <c r="G21" s="16"/>
      <c r="H21" s="16"/>
      <c r="I21" s="16"/>
      <c r="J21" s="16"/>
    </row>
    <row r="22" spans="1:10" ht="18">
      <c r="A22" s="20">
        <v>5228</v>
      </c>
      <c r="B22" s="21" t="s">
        <v>155</v>
      </c>
      <c r="C22" s="22">
        <v>16</v>
      </c>
      <c r="D22" s="23" t="str">
        <f>лМ2!Q49</f>
        <v>Асфандияров Роман</v>
      </c>
      <c r="E22" s="16"/>
      <c r="F22" s="16"/>
      <c r="G22" s="16"/>
      <c r="H22" s="16"/>
      <c r="I22" s="16"/>
      <c r="J22" s="16"/>
    </row>
    <row r="23" spans="1:10" ht="18">
      <c r="A23" s="20">
        <v>3064</v>
      </c>
      <c r="B23" s="21" t="s">
        <v>43</v>
      </c>
      <c r="C23" s="22">
        <v>17</v>
      </c>
      <c r="D23" s="23">
        <f>лМ2!I45</f>
        <v>0</v>
      </c>
      <c r="E23" s="16"/>
      <c r="F23" s="16"/>
      <c r="G23" s="16"/>
      <c r="H23" s="16"/>
      <c r="I23" s="16"/>
      <c r="J23" s="16"/>
    </row>
    <row r="24" spans="1:10" ht="18">
      <c r="A24" s="20">
        <v>3012</v>
      </c>
      <c r="B24" s="21" t="s">
        <v>111</v>
      </c>
      <c r="C24" s="22">
        <v>18</v>
      </c>
      <c r="D24" s="23">
        <f>лМ2!I51</f>
        <v>0</v>
      </c>
      <c r="E24" s="16"/>
      <c r="F24" s="16"/>
      <c r="G24" s="16"/>
      <c r="H24" s="16"/>
      <c r="I24" s="16"/>
      <c r="J24" s="16"/>
    </row>
    <row r="25" spans="1:10" ht="18">
      <c r="A25" s="20">
        <v>5904</v>
      </c>
      <c r="B25" s="21" t="s">
        <v>71</v>
      </c>
      <c r="C25" s="22">
        <v>19</v>
      </c>
      <c r="D25" s="23">
        <f>лМ2!I54</f>
        <v>0</v>
      </c>
      <c r="E25" s="16"/>
      <c r="F25" s="16"/>
      <c r="G25" s="16"/>
      <c r="H25" s="16"/>
      <c r="I25" s="16"/>
      <c r="J25" s="16"/>
    </row>
    <row r="26" spans="1:10" ht="18">
      <c r="A26" s="20">
        <v>1380</v>
      </c>
      <c r="B26" s="21" t="s">
        <v>156</v>
      </c>
      <c r="C26" s="22">
        <v>20</v>
      </c>
      <c r="D26" s="23">
        <f>лМ2!I56</f>
        <v>0</v>
      </c>
      <c r="E26" s="16"/>
      <c r="F26" s="16"/>
      <c r="G26" s="16"/>
      <c r="H26" s="16"/>
      <c r="I26" s="16"/>
      <c r="J26" s="16"/>
    </row>
    <row r="27" spans="1:10" ht="18">
      <c r="A27" s="20">
        <v>5849</v>
      </c>
      <c r="B27" s="21" t="s">
        <v>72</v>
      </c>
      <c r="C27" s="22">
        <v>21</v>
      </c>
      <c r="D27" s="23">
        <f>лМ2!Q54</f>
        <v>0</v>
      </c>
      <c r="E27" s="16"/>
      <c r="F27" s="16"/>
      <c r="G27" s="16"/>
      <c r="H27" s="16"/>
      <c r="I27" s="16"/>
      <c r="J27" s="16"/>
    </row>
    <row r="28" spans="1:10" ht="18">
      <c r="A28" s="20"/>
      <c r="B28" s="21" t="s">
        <v>18</v>
      </c>
      <c r="C28" s="22">
        <v>22</v>
      </c>
      <c r="D28" s="23">
        <f>лМ2!Q58</f>
        <v>0</v>
      </c>
      <c r="E28" s="16"/>
      <c r="F28" s="16"/>
      <c r="G28" s="16"/>
      <c r="H28" s="16"/>
      <c r="I28" s="16"/>
      <c r="J28" s="16"/>
    </row>
    <row r="29" spans="1:10" ht="18">
      <c r="A29" s="20"/>
      <c r="B29" s="21" t="s">
        <v>18</v>
      </c>
      <c r="C29" s="22">
        <v>23</v>
      </c>
      <c r="D29" s="23">
        <f>лМ2!Q60</f>
        <v>0</v>
      </c>
      <c r="E29" s="16"/>
      <c r="F29" s="16"/>
      <c r="G29" s="16"/>
      <c r="H29" s="16"/>
      <c r="I29" s="16"/>
      <c r="J29" s="16"/>
    </row>
    <row r="30" spans="1:10" ht="18">
      <c r="A30" s="20"/>
      <c r="B30" s="21" t="s">
        <v>18</v>
      </c>
      <c r="C30" s="22">
        <v>24</v>
      </c>
      <c r="D30" s="23" t="str">
        <f>лМ2!Q62</f>
        <v>Раянов Айрат</v>
      </c>
      <c r="E30" s="16"/>
      <c r="F30" s="16"/>
      <c r="G30" s="16"/>
      <c r="H30" s="16"/>
      <c r="I30" s="16"/>
      <c r="J30" s="16"/>
    </row>
    <row r="31" spans="1:10" ht="18">
      <c r="A31" s="20"/>
      <c r="B31" s="21" t="s">
        <v>18</v>
      </c>
      <c r="C31" s="22">
        <v>25</v>
      </c>
      <c r="D31" s="23">
        <f>лМ2!I64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18</v>
      </c>
      <c r="C32" s="22">
        <v>26</v>
      </c>
      <c r="D32" s="23">
        <f>лМ2!I70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18</v>
      </c>
      <c r="C33" s="22">
        <v>27</v>
      </c>
      <c r="D33" s="23">
        <f>лМ2!I73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18</v>
      </c>
      <c r="C34" s="22">
        <v>28</v>
      </c>
      <c r="D34" s="23">
        <f>лМ2!I75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18</v>
      </c>
      <c r="C35" s="22">
        <v>29</v>
      </c>
      <c r="D35" s="23">
        <f>лМ2!Q67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18</v>
      </c>
      <c r="C36" s="22">
        <v>30</v>
      </c>
      <c r="D36" s="23">
        <f>лМ2!Q71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18</v>
      </c>
      <c r="C37" s="22">
        <v>31</v>
      </c>
      <c r="D37" s="23">
        <f>лМ2!Q73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18</v>
      </c>
      <c r="C38" s="22">
        <v>32</v>
      </c>
      <c r="D38" s="23" t="str">
        <f>лМ2!Q75</f>
        <v>_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1" sqref="A121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8.00390625" style="27" customWidth="1"/>
    <col min="14" max="16384" width="9.125" style="27" customWidth="1"/>
  </cols>
  <sheetData>
    <row r="1" spans="1:13" ht="15.75">
      <c r="A1" s="156" t="str">
        <f>CONCATENATE('с1'!A1," ",'с1'!F1,'с1'!G1," ",'с1'!H1," ",'с1'!I1)</f>
        <v>Открытый Кубок Республики Башкортостан 2016  - 36-й Этап. Первая лига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9.5">
      <c r="A2" s="28" t="str">
        <f>'с1'!A2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'с1'!C2</f>
        <v>ДЕНЬ ПРОГРАММИСТА</v>
      </c>
      <c r="H2" s="29"/>
      <c r="I2" s="29"/>
      <c r="J2" s="29"/>
      <c r="K2" s="29"/>
      <c r="L2" s="29"/>
      <c r="M2" s="29"/>
    </row>
    <row r="3" spans="1:13" ht="12.75">
      <c r="A3" s="30">
        <f>'с1'!A3</f>
        <v>42624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25" ht="10.5" customHeight="1">
      <c r="A5" s="158">
        <v>1</v>
      </c>
      <c r="B5" s="159">
        <f>'с1'!A7</f>
        <v>4556</v>
      </c>
      <c r="C5" s="160" t="str">
        <f>'с1'!B7</f>
        <v>Хафизов Булат</v>
      </c>
      <c r="D5" s="161"/>
      <c r="E5" s="157"/>
      <c r="F5" s="157"/>
      <c r="G5" s="157"/>
      <c r="H5" s="157"/>
      <c r="I5" s="157"/>
      <c r="J5" s="157"/>
      <c r="K5" s="157"/>
      <c r="L5" s="157"/>
      <c r="M5" s="157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</row>
    <row r="6" spans="1:25" ht="10.5" customHeight="1">
      <c r="A6" s="158"/>
      <c r="B6" s="163"/>
      <c r="C6" s="164">
        <v>1</v>
      </c>
      <c r="D6" s="165">
        <v>4556</v>
      </c>
      <c r="E6" s="166" t="s">
        <v>105</v>
      </c>
      <c r="F6" s="167"/>
      <c r="G6" s="157"/>
      <c r="H6" s="168"/>
      <c r="I6" s="157"/>
      <c r="J6" s="168"/>
      <c r="K6" s="157"/>
      <c r="L6" s="168"/>
      <c r="M6" s="157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ht="10.5" customHeight="1">
      <c r="A7" s="158">
        <v>32</v>
      </c>
      <c r="B7" s="159">
        <f>'с1'!A38</f>
        <v>0</v>
      </c>
      <c r="C7" s="169" t="str">
        <f>'с1'!B38</f>
        <v>_</v>
      </c>
      <c r="D7" s="170"/>
      <c r="E7" s="171"/>
      <c r="F7" s="167"/>
      <c r="G7" s="157"/>
      <c r="H7" s="168"/>
      <c r="I7" s="157"/>
      <c r="J7" s="168"/>
      <c r="K7" s="157"/>
      <c r="L7" s="168"/>
      <c r="M7" s="157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25" ht="10.5" customHeight="1">
      <c r="A8" s="158"/>
      <c r="B8" s="163"/>
      <c r="C8" s="157"/>
      <c r="D8" s="168"/>
      <c r="E8" s="164">
        <v>17</v>
      </c>
      <c r="F8" s="165">
        <v>4556</v>
      </c>
      <c r="G8" s="166" t="s">
        <v>105</v>
      </c>
      <c r="H8" s="167"/>
      <c r="I8" s="157"/>
      <c r="J8" s="168"/>
      <c r="K8" s="157"/>
      <c r="L8" s="168"/>
      <c r="M8" s="157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5" ht="10.5" customHeight="1">
      <c r="A9" s="158">
        <v>17</v>
      </c>
      <c r="B9" s="159">
        <f>'с1'!A23</f>
        <v>5849</v>
      </c>
      <c r="C9" s="160" t="str">
        <f>'с1'!B23</f>
        <v>Андрющенко Александр</v>
      </c>
      <c r="D9" s="172"/>
      <c r="E9" s="164"/>
      <c r="F9" s="173"/>
      <c r="G9" s="171"/>
      <c r="H9" s="167"/>
      <c r="I9" s="157"/>
      <c r="J9" s="168"/>
      <c r="K9" s="157"/>
      <c r="L9" s="168"/>
      <c r="M9" s="157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 ht="10.5" customHeight="1">
      <c r="A10" s="158"/>
      <c r="B10" s="163"/>
      <c r="C10" s="164">
        <v>2</v>
      </c>
      <c r="D10" s="165">
        <v>5849</v>
      </c>
      <c r="E10" s="174" t="s">
        <v>72</v>
      </c>
      <c r="F10" s="175"/>
      <c r="G10" s="171"/>
      <c r="H10" s="167"/>
      <c r="I10" s="157"/>
      <c r="J10" s="168"/>
      <c r="K10" s="157"/>
      <c r="L10" s="168"/>
      <c r="M10" s="157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</row>
    <row r="11" spans="1:25" ht="10.5" customHeight="1">
      <c r="A11" s="158">
        <v>16</v>
      </c>
      <c r="B11" s="159">
        <f>'с1'!A22</f>
        <v>39</v>
      </c>
      <c r="C11" s="169" t="str">
        <f>'с1'!B22</f>
        <v>Шапошников Александр</v>
      </c>
      <c r="D11" s="170"/>
      <c r="E11" s="158"/>
      <c r="F11" s="176"/>
      <c r="G11" s="171"/>
      <c r="H11" s="167"/>
      <c r="I11" s="157"/>
      <c r="J11" s="168"/>
      <c r="K11" s="157"/>
      <c r="L11" s="168"/>
      <c r="M11" s="157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1:25" ht="10.5" customHeight="1">
      <c r="A12" s="158"/>
      <c r="B12" s="163"/>
      <c r="C12" s="157"/>
      <c r="D12" s="168"/>
      <c r="E12" s="158"/>
      <c r="F12" s="176"/>
      <c r="G12" s="164">
        <v>25</v>
      </c>
      <c r="H12" s="165">
        <v>4556</v>
      </c>
      <c r="I12" s="166" t="s">
        <v>105</v>
      </c>
      <c r="J12" s="167"/>
      <c r="K12" s="157"/>
      <c r="L12" s="168"/>
      <c r="M12" s="168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</row>
    <row r="13" spans="1:25" ht="12" customHeight="1">
      <c r="A13" s="158">
        <v>9</v>
      </c>
      <c r="B13" s="159">
        <f>'с1'!A15</f>
        <v>1122</v>
      </c>
      <c r="C13" s="160" t="str">
        <f>'с1'!B15</f>
        <v>Исмагилов Вадим</v>
      </c>
      <c r="D13" s="172"/>
      <c r="E13" s="158"/>
      <c r="F13" s="176"/>
      <c r="G13" s="164"/>
      <c r="H13" s="173"/>
      <c r="I13" s="171"/>
      <c r="J13" s="167"/>
      <c r="K13" s="157"/>
      <c r="L13" s="168"/>
      <c r="M13" s="168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</row>
    <row r="14" spans="1:25" ht="12" customHeight="1">
      <c r="A14" s="158"/>
      <c r="B14" s="163"/>
      <c r="C14" s="164">
        <v>3</v>
      </c>
      <c r="D14" s="165">
        <v>1122</v>
      </c>
      <c r="E14" s="177" t="s">
        <v>112</v>
      </c>
      <c r="F14" s="178"/>
      <c r="G14" s="164"/>
      <c r="H14" s="175"/>
      <c r="I14" s="171"/>
      <c r="J14" s="167"/>
      <c r="K14" s="157"/>
      <c r="L14" s="168"/>
      <c r="M14" s="168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 ht="12" customHeight="1">
      <c r="A15" s="158">
        <v>24</v>
      </c>
      <c r="B15" s="159">
        <f>'с1'!A30</f>
        <v>6077</v>
      </c>
      <c r="C15" s="169" t="str">
        <f>'с1'!B30</f>
        <v>Летаев Юрий</v>
      </c>
      <c r="D15" s="170"/>
      <c r="E15" s="164"/>
      <c r="F15" s="167"/>
      <c r="G15" s="164"/>
      <c r="H15" s="175"/>
      <c r="I15" s="171"/>
      <c r="J15" s="167"/>
      <c r="K15" s="157"/>
      <c r="L15" s="168"/>
      <c r="M15" s="168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ht="12" customHeight="1">
      <c r="A16" s="158"/>
      <c r="B16" s="163"/>
      <c r="C16" s="157"/>
      <c r="D16" s="168"/>
      <c r="E16" s="164">
        <v>18</v>
      </c>
      <c r="F16" s="165">
        <v>3012</v>
      </c>
      <c r="G16" s="174" t="s">
        <v>111</v>
      </c>
      <c r="H16" s="175"/>
      <c r="I16" s="171"/>
      <c r="J16" s="167"/>
      <c r="K16" s="157"/>
      <c r="L16" s="168"/>
      <c r="M16" s="168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</row>
    <row r="17" spans="1:25" ht="12" customHeight="1">
      <c r="A17" s="158">
        <v>25</v>
      </c>
      <c r="B17" s="159">
        <f>'с1'!A31</f>
        <v>5429</v>
      </c>
      <c r="C17" s="160" t="str">
        <f>'с1'!B31</f>
        <v>Апсатарова Дарина</v>
      </c>
      <c r="D17" s="172"/>
      <c r="E17" s="164"/>
      <c r="F17" s="173"/>
      <c r="G17" s="158"/>
      <c r="H17" s="176"/>
      <c r="I17" s="171"/>
      <c r="J17" s="167"/>
      <c r="K17" s="157"/>
      <c r="L17" s="168"/>
      <c r="M17" s="168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</row>
    <row r="18" spans="1:25" ht="12" customHeight="1">
      <c r="A18" s="158"/>
      <c r="B18" s="163"/>
      <c r="C18" s="164">
        <v>4</v>
      </c>
      <c r="D18" s="165">
        <v>3012</v>
      </c>
      <c r="E18" s="174" t="s">
        <v>111</v>
      </c>
      <c r="F18" s="175"/>
      <c r="G18" s="158"/>
      <c r="H18" s="176"/>
      <c r="I18" s="171"/>
      <c r="J18" s="167"/>
      <c r="K18" s="157"/>
      <c r="L18" s="168"/>
      <c r="M18" s="157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</row>
    <row r="19" spans="1:25" ht="12" customHeight="1">
      <c r="A19" s="158">
        <v>8</v>
      </c>
      <c r="B19" s="159">
        <f>'с1'!A14</f>
        <v>3012</v>
      </c>
      <c r="C19" s="169" t="str">
        <f>'с1'!B14</f>
        <v>Ганиева Эльвира</v>
      </c>
      <c r="D19" s="170"/>
      <c r="E19" s="158"/>
      <c r="F19" s="176"/>
      <c r="G19" s="158"/>
      <c r="H19" s="176"/>
      <c r="I19" s="171"/>
      <c r="J19" s="167"/>
      <c r="K19" s="157"/>
      <c r="L19" s="168"/>
      <c r="M19" s="157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</row>
    <row r="20" spans="1:25" ht="12" customHeight="1">
      <c r="A20" s="158"/>
      <c r="B20" s="163"/>
      <c r="C20" s="157"/>
      <c r="D20" s="168"/>
      <c r="E20" s="158"/>
      <c r="F20" s="176"/>
      <c r="G20" s="158"/>
      <c r="H20" s="176"/>
      <c r="I20" s="164">
        <v>29</v>
      </c>
      <c r="J20" s="165">
        <v>4556</v>
      </c>
      <c r="K20" s="166" t="s">
        <v>105</v>
      </c>
      <c r="L20" s="167"/>
      <c r="M20" s="157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ht="12" customHeight="1">
      <c r="A21" s="158">
        <v>5</v>
      </c>
      <c r="B21" s="159">
        <f>'с1'!A11</f>
        <v>4847</v>
      </c>
      <c r="C21" s="160" t="str">
        <f>'с1'!B11</f>
        <v>Сагидуллин Радмир</v>
      </c>
      <c r="D21" s="172"/>
      <c r="E21" s="158"/>
      <c r="F21" s="176"/>
      <c r="G21" s="158"/>
      <c r="H21" s="176"/>
      <c r="I21" s="171"/>
      <c r="J21" s="179"/>
      <c r="K21" s="171"/>
      <c r="L21" s="167"/>
      <c r="M21" s="157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</row>
    <row r="22" spans="1:25" ht="12" customHeight="1">
      <c r="A22" s="158"/>
      <c r="B22" s="163"/>
      <c r="C22" s="164">
        <v>5</v>
      </c>
      <c r="D22" s="165">
        <v>4847</v>
      </c>
      <c r="E22" s="177" t="s">
        <v>70</v>
      </c>
      <c r="F22" s="178"/>
      <c r="G22" s="158"/>
      <c r="H22" s="176"/>
      <c r="I22" s="171"/>
      <c r="J22" s="180"/>
      <c r="K22" s="171"/>
      <c r="L22" s="167"/>
      <c r="M22" s="157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</row>
    <row r="23" spans="1:25" ht="12" customHeight="1">
      <c r="A23" s="158">
        <v>28</v>
      </c>
      <c r="B23" s="159">
        <f>'с1'!A34</f>
        <v>0</v>
      </c>
      <c r="C23" s="169" t="str">
        <f>'с1'!B34</f>
        <v>Абсалямов Родион</v>
      </c>
      <c r="D23" s="170"/>
      <c r="E23" s="164"/>
      <c r="F23" s="167"/>
      <c r="G23" s="158"/>
      <c r="H23" s="176"/>
      <c r="I23" s="171"/>
      <c r="J23" s="180"/>
      <c r="K23" s="171"/>
      <c r="L23" s="167"/>
      <c r="M23" s="157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</row>
    <row r="24" spans="1:25" ht="12" customHeight="1">
      <c r="A24" s="158"/>
      <c r="B24" s="163"/>
      <c r="C24" s="157"/>
      <c r="D24" s="168"/>
      <c r="E24" s="164">
        <v>19</v>
      </c>
      <c r="F24" s="165">
        <v>4847</v>
      </c>
      <c r="G24" s="177" t="s">
        <v>70</v>
      </c>
      <c r="H24" s="178"/>
      <c r="I24" s="171"/>
      <c r="J24" s="180"/>
      <c r="K24" s="171"/>
      <c r="L24" s="167"/>
      <c r="M24" s="157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</row>
    <row r="25" spans="1:25" ht="12" customHeight="1">
      <c r="A25" s="158">
        <v>21</v>
      </c>
      <c r="B25" s="159">
        <f>'с1'!A27</f>
        <v>5235</v>
      </c>
      <c r="C25" s="160" t="str">
        <f>'с1'!B27</f>
        <v>Петухова Надежда</v>
      </c>
      <c r="D25" s="172"/>
      <c r="E25" s="164"/>
      <c r="F25" s="173"/>
      <c r="G25" s="164"/>
      <c r="H25" s="167"/>
      <c r="I25" s="171"/>
      <c r="J25" s="180"/>
      <c r="K25" s="171"/>
      <c r="L25" s="167"/>
      <c r="M25" s="157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</row>
    <row r="26" spans="1:25" ht="12" customHeight="1">
      <c r="A26" s="158"/>
      <c r="B26" s="163"/>
      <c r="C26" s="164">
        <v>6</v>
      </c>
      <c r="D26" s="165">
        <v>5235</v>
      </c>
      <c r="E26" s="174" t="s">
        <v>47</v>
      </c>
      <c r="F26" s="175"/>
      <c r="G26" s="164"/>
      <c r="H26" s="167"/>
      <c r="I26" s="171"/>
      <c r="J26" s="180"/>
      <c r="K26" s="171"/>
      <c r="L26" s="167"/>
      <c r="M26" s="157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</row>
    <row r="27" spans="1:25" ht="12" customHeight="1">
      <c r="A27" s="158">
        <v>12</v>
      </c>
      <c r="B27" s="159">
        <f>'с1'!A18</f>
        <v>5532</v>
      </c>
      <c r="C27" s="169" t="str">
        <f>'с1'!B18</f>
        <v>Сюндюков Эльдар</v>
      </c>
      <c r="D27" s="170"/>
      <c r="E27" s="158"/>
      <c r="F27" s="176"/>
      <c r="G27" s="164"/>
      <c r="H27" s="167"/>
      <c r="I27" s="171"/>
      <c r="J27" s="180"/>
      <c r="K27" s="171"/>
      <c r="L27" s="167"/>
      <c r="M27" s="157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</row>
    <row r="28" spans="1:25" ht="12" customHeight="1">
      <c r="A28" s="158"/>
      <c r="B28" s="163"/>
      <c r="C28" s="157"/>
      <c r="D28" s="168"/>
      <c r="E28" s="158"/>
      <c r="F28" s="176"/>
      <c r="G28" s="164">
        <v>26</v>
      </c>
      <c r="H28" s="165">
        <v>4407</v>
      </c>
      <c r="I28" s="181" t="s">
        <v>108</v>
      </c>
      <c r="J28" s="180"/>
      <c r="K28" s="171"/>
      <c r="L28" s="167"/>
      <c r="M28" s="157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</row>
    <row r="29" spans="1:25" ht="12" customHeight="1">
      <c r="A29" s="158">
        <v>13</v>
      </c>
      <c r="B29" s="159">
        <f>'с1'!A19</f>
        <v>2784</v>
      </c>
      <c r="C29" s="160" t="str">
        <f>'с1'!B19</f>
        <v>Толкачев Иван</v>
      </c>
      <c r="D29" s="172"/>
      <c r="E29" s="158"/>
      <c r="F29" s="176"/>
      <c r="G29" s="164"/>
      <c r="H29" s="173"/>
      <c r="I29" s="157"/>
      <c r="J29" s="168"/>
      <c r="K29" s="171"/>
      <c r="L29" s="167"/>
      <c r="M29" s="157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</row>
    <row r="30" spans="1:25" ht="12" customHeight="1">
      <c r="A30" s="158"/>
      <c r="B30" s="163"/>
      <c r="C30" s="164">
        <v>7</v>
      </c>
      <c r="D30" s="165">
        <v>5829</v>
      </c>
      <c r="E30" s="177" t="s">
        <v>99</v>
      </c>
      <c r="F30" s="178"/>
      <c r="G30" s="164"/>
      <c r="H30" s="175"/>
      <c r="I30" s="157"/>
      <c r="J30" s="168"/>
      <c r="K30" s="171"/>
      <c r="L30" s="167"/>
      <c r="M30" s="157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</row>
    <row r="31" spans="1:25" ht="12" customHeight="1">
      <c r="A31" s="158">
        <v>20</v>
      </c>
      <c r="B31" s="159">
        <f>'с1'!A26</f>
        <v>5829</v>
      </c>
      <c r="C31" s="169" t="str">
        <f>'с1'!B26</f>
        <v>Яркаев Дмитрий</v>
      </c>
      <c r="D31" s="170"/>
      <c r="E31" s="164"/>
      <c r="F31" s="167"/>
      <c r="G31" s="164"/>
      <c r="H31" s="175"/>
      <c r="I31" s="157"/>
      <c r="J31" s="168"/>
      <c r="K31" s="171"/>
      <c r="L31" s="167"/>
      <c r="M31" s="157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</row>
    <row r="32" spans="1:25" ht="12" customHeight="1">
      <c r="A32" s="158"/>
      <c r="B32" s="163"/>
      <c r="C32" s="157"/>
      <c r="D32" s="168"/>
      <c r="E32" s="164">
        <v>20</v>
      </c>
      <c r="F32" s="165">
        <v>4407</v>
      </c>
      <c r="G32" s="174" t="s">
        <v>108</v>
      </c>
      <c r="H32" s="175"/>
      <c r="I32" s="157"/>
      <c r="J32" s="168"/>
      <c r="K32" s="171"/>
      <c r="L32" s="167"/>
      <c r="M32" s="157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</row>
    <row r="33" spans="1:25" ht="12" customHeight="1">
      <c r="A33" s="158">
        <v>29</v>
      </c>
      <c r="B33" s="159">
        <f>'с1'!A35</f>
        <v>0</v>
      </c>
      <c r="C33" s="160" t="str">
        <f>'с1'!B35</f>
        <v>_</v>
      </c>
      <c r="D33" s="172"/>
      <c r="E33" s="164"/>
      <c r="F33" s="173"/>
      <c r="G33" s="158"/>
      <c r="H33" s="176"/>
      <c r="I33" s="157"/>
      <c r="J33" s="168"/>
      <c r="K33" s="171"/>
      <c r="L33" s="167"/>
      <c r="M33" s="157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</row>
    <row r="34" spans="1:25" ht="12" customHeight="1">
      <c r="A34" s="158"/>
      <c r="B34" s="163"/>
      <c r="C34" s="164">
        <v>8</v>
      </c>
      <c r="D34" s="165">
        <v>4407</v>
      </c>
      <c r="E34" s="174" t="s">
        <v>108</v>
      </c>
      <c r="F34" s="175"/>
      <c r="G34" s="158"/>
      <c r="H34" s="176"/>
      <c r="I34" s="157"/>
      <c r="J34" s="168"/>
      <c r="K34" s="171"/>
      <c r="L34" s="167"/>
      <c r="M34" s="157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</row>
    <row r="35" spans="1:25" ht="12" customHeight="1">
      <c r="A35" s="158">
        <v>4</v>
      </c>
      <c r="B35" s="159">
        <f>'с1'!A10</f>
        <v>4407</v>
      </c>
      <c r="C35" s="169" t="str">
        <f>'с1'!B10</f>
        <v>Кузьмин Александр</v>
      </c>
      <c r="D35" s="170"/>
      <c r="E35" s="158"/>
      <c r="F35" s="176"/>
      <c r="G35" s="158"/>
      <c r="H35" s="176"/>
      <c r="I35" s="157"/>
      <c r="J35" s="168"/>
      <c r="K35" s="171"/>
      <c r="L35" s="167"/>
      <c r="M35" s="157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</row>
    <row r="36" spans="1:25" ht="12" customHeight="1">
      <c r="A36" s="158"/>
      <c r="B36" s="163"/>
      <c r="C36" s="157"/>
      <c r="D36" s="168"/>
      <c r="E36" s="158"/>
      <c r="F36" s="176"/>
      <c r="G36" s="158"/>
      <c r="H36" s="176"/>
      <c r="I36" s="157"/>
      <c r="J36" s="168"/>
      <c r="K36" s="164">
        <v>31</v>
      </c>
      <c r="L36" s="182">
        <v>4556</v>
      </c>
      <c r="M36" s="166" t="s">
        <v>105</v>
      </c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</row>
    <row r="37" spans="1:25" ht="12" customHeight="1">
      <c r="A37" s="158">
        <v>3</v>
      </c>
      <c r="B37" s="159">
        <f>'с1'!A9</f>
        <v>4822</v>
      </c>
      <c r="C37" s="160" t="str">
        <f>'с1'!B9</f>
        <v>Хомутов Максим</v>
      </c>
      <c r="D37" s="172"/>
      <c r="E37" s="158"/>
      <c r="F37" s="176"/>
      <c r="G37" s="158"/>
      <c r="H37" s="176"/>
      <c r="I37" s="157"/>
      <c r="J37" s="168"/>
      <c r="K37" s="171"/>
      <c r="L37" s="167"/>
      <c r="M37" s="183" t="s">
        <v>19</v>
      </c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1:25" ht="12" customHeight="1">
      <c r="A38" s="158"/>
      <c r="B38" s="163"/>
      <c r="C38" s="164">
        <v>9</v>
      </c>
      <c r="D38" s="165">
        <v>4822</v>
      </c>
      <c r="E38" s="177" t="s">
        <v>107</v>
      </c>
      <c r="F38" s="178"/>
      <c r="G38" s="158"/>
      <c r="H38" s="176"/>
      <c r="I38" s="157"/>
      <c r="J38" s="168"/>
      <c r="K38" s="171"/>
      <c r="L38" s="167"/>
      <c r="M38" s="157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</row>
    <row r="39" spans="1:25" ht="12" customHeight="1">
      <c r="A39" s="158">
        <v>30</v>
      </c>
      <c r="B39" s="159">
        <f>'с1'!A36</f>
        <v>0</v>
      </c>
      <c r="C39" s="169" t="str">
        <f>'с1'!B36</f>
        <v>_</v>
      </c>
      <c r="D39" s="170"/>
      <c r="E39" s="164"/>
      <c r="F39" s="167"/>
      <c r="G39" s="158"/>
      <c r="H39" s="176"/>
      <c r="I39" s="157"/>
      <c r="J39" s="168"/>
      <c r="K39" s="171"/>
      <c r="L39" s="167"/>
      <c r="M39" s="157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</row>
    <row r="40" spans="1:25" ht="12" customHeight="1">
      <c r="A40" s="158"/>
      <c r="B40" s="163"/>
      <c r="C40" s="157"/>
      <c r="D40" s="168"/>
      <c r="E40" s="164">
        <v>21</v>
      </c>
      <c r="F40" s="165">
        <v>4217</v>
      </c>
      <c r="G40" s="177" t="s">
        <v>115</v>
      </c>
      <c r="H40" s="178"/>
      <c r="I40" s="157"/>
      <c r="J40" s="168"/>
      <c r="K40" s="171"/>
      <c r="L40" s="167"/>
      <c r="M40" s="157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</row>
    <row r="41" spans="1:25" ht="12" customHeight="1">
      <c r="A41" s="158">
        <v>19</v>
      </c>
      <c r="B41" s="159">
        <f>'с1'!A25</f>
        <v>6096</v>
      </c>
      <c r="C41" s="160" t="str">
        <f>'с1'!B25</f>
        <v>Небера Максим</v>
      </c>
      <c r="D41" s="172"/>
      <c r="E41" s="164"/>
      <c r="F41" s="173"/>
      <c r="G41" s="164"/>
      <c r="H41" s="167"/>
      <c r="I41" s="157"/>
      <c r="J41" s="168"/>
      <c r="K41" s="171"/>
      <c r="L41" s="167"/>
      <c r="M41" s="157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</row>
    <row r="42" spans="1:25" ht="12" customHeight="1">
      <c r="A42" s="158"/>
      <c r="B42" s="163"/>
      <c r="C42" s="164">
        <v>10</v>
      </c>
      <c r="D42" s="165">
        <v>4217</v>
      </c>
      <c r="E42" s="174" t="s">
        <v>115</v>
      </c>
      <c r="F42" s="175"/>
      <c r="G42" s="164"/>
      <c r="H42" s="167"/>
      <c r="I42" s="157"/>
      <c r="J42" s="168"/>
      <c r="K42" s="171"/>
      <c r="L42" s="167"/>
      <c r="M42" s="157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spans="1:25" ht="12" customHeight="1">
      <c r="A43" s="158">
        <v>14</v>
      </c>
      <c r="B43" s="159">
        <f>'с1'!A20</f>
        <v>4217</v>
      </c>
      <c r="C43" s="169" t="str">
        <f>'с1'!B20</f>
        <v>Молодцова Ксения</v>
      </c>
      <c r="D43" s="170"/>
      <c r="E43" s="158"/>
      <c r="F43" s="176"/>
      <c r="G43" s="164"/>
      <c r="H43" s="167"/>
      <c r="I43" s="157"/>
      <c r="J43" s="168"/>
      <c r="K43" s="171"/>
      <c r="L43" s="167"/>
      <c r="M43" s="157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</row>
    <row r="44" spans="1:25" ht="12" customHeight="1">
      <c r="A44" s="158"/>
      <c r="B44" s="163"/>
      <c r="C44" s="157"/>
      <c r="D44" s="168"/>
      <c r="E44" s="158"/>
      <c r="F44" s="176"/>
      <c r="G44" s="164">
        <v>27</v>
      </c>
      <c r="H44" s="165">
        <v>5904</v>
      </c>
      <c r="I44" s="166" t="s">
        <v>71</v>
      </c>
      <c r="J44" s="167"/>
      <c r="K44" s="171"/>
      <c r="L44" s="167"/>
      <c r="M44" s="157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</row>
    <row r="45" spans="1:25" ht="12" customHeight="1">
      <c r="A45" s="158">
        <v>11</v>
      </c>
      <c r="B45" s="159">
        <f>'с1'!A17</f>
        <v>5904</v>
      </c>
      <c r="C45" s="160" t="str">
        <f>'с1'!B17</f>
        <v>Асфандияров Роман</v>
      </c>
      <c r="D45" s="172"/>
      <c r="E45" s="158"/>
      <c r="F45" s="176"/>
      <c r="G45" s="164"/>
      <c r="H45" s="173"/>
      <c r="I45" s="171"/>
      <c r="J45" s="167"/>
      <c r="K45" s="171"/>
      <c r="L45" s="167"/>
      <c r="M45" s="157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</row>
    <row r="46" spans="1:25" ht="12" customHeight="1">
      <c r="A46" s="158"/>
      <c r="B46" s="163"/>
      <c r="C46" s="164">
        <v>11</v>
      </c>
      <c r="D46" s="165">
        <v>5904</v>
      </c>
      <c r="E46" s="177" t="s">
        <v>71</v>
      </c>
      <c r="F46" s="178"/>
      <c r="G46" s="164"/>
      <c r="H46" s="175"/>
      <c r="I46" s="171"/>
      <c r="J46" s="167"/>
      <c r="K46" s="171"/>
      <c r="L46" s="167"/>
      <c r="M46" s="157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</row>
    <row r="47" spans="1:25" ht="12" customHeight="1">
      <c r="A47" s="158">
        <v>22</v>
      </c>
      <c r="B47" s="159">
        <f>'с1'!A28</f>
        <v>2005</v>
      </c>
      <c r="C47" s="169" t="str">
        <f>'с1'!B28</f>
        <v>Замалетдинов Борис</v>
      </c>
      <c r="D47" s="170"/>
      <c r="E47" s="164"/>
      <c r="F47" s="167"/>
      <c r="G47" s="164"/>
      <c r="H47" s="175"/>
      <c r="I47" s="171"/>
      <c r="J47" s="167"/>
      <c r="K47" s="171"/>
      <c r="L47" s="167"/>
      <c r="M47" s="157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</row>
    <row r="48" spans="1:25" ht="12" customHeight="1">
      <c r="A48" s="158"/>
      <c r="B48" s="163"/>
      <c r="C48" s="157"/>
      <c r="D48" s="168"/>
      <c r="E48" s="164">
        <v>22</v>
      </c>
      <c r="F48" s="165">
        <v>5904</v>
      </c>
      <c r="G48" s="174" t="s">
        <v>71</v>
      </c>
      <c r="H48" s="175"/>
      <c r="I48" s="171"/>
      <c r="J48" s="167"/>
      <c r="K48" s="171"/>
      <c r="L48" s="167"/>
      <c r="M48" s="157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</row>
    <row r="49" spans="1:25" ht="12" customHeight="1">
      <c r="A49" s="158">
        <v>27</v>
      </c>
      <c r="B49" s="159">
        <f>'с1'!A33</f>
        <v>3215</v>
      </c>
      <c r="C49" s="160" t="str">
        <f>'с1'!B33</f>
        <v>Полищук Юрий</v>
      </c>
      <c r="D49" s="172"/>
      <c r="E49" s="164"/>
      <c r="F49" s="173"/>
      <c r="G49" s="158"/>
      <c r="H49" s="176"/>
      <c r="I49" s="171"/>
      <c r="J49" s="167"/>
      <c r="K49" s="171"/>
      <c r="L49" s="167"/>
      <c r="M49" s="157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</row>
    <row r="50" spans="1:25" ht="12" customHeight="1">
      <c r="A50" s="158"/>
      <c r="B50" s="163"/>
      <c r="C50" s="164">
        <v>12</v>
      </c>
      <c r="D50" s="165">
        <v>5225</v>
      </c>
      <c r="E50" s="174" t="s">
        <v>109</v>
      </c>
      <c r="F50" s="175"/>
      <c r="G50" s="158"/>
      <c r="H50" s="176"/>
      <c r="I50" s="171"/>
      <c r="J50" s="167"/>
      <c r="K50" s="171"/>
      <c r="L50" s="167"/>
      <c r="M50" s="157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</row>
    <row r="51" spans="1:25" ht="12" customHeight="1">
      <c r="A51" s="158">
        <v>6</v>
      </c>
      <c r="B51" s="159">
        <f>'с1'!A12</f>
        <v>5225</v>
      </c>
      <c r="C51" s="169" t="str">
        <f>'с1'!B12</f>
        <v>Яровиков Даниил</v>
      </c>
      <c r="D51" s="170"/>
      <c r="E51" s="158"/>
      <c r="F51" s="176"/>
      <c r="G51" s="157"/>
      <c r="H51" s="168"/>
      <c r="I51" s="171"/>
      <c r="J51" s="167"/>
      <c r="K51" s="171"/>
      <c r="L51" s="167"/>
      <c r="M51" s="157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</row>
    <row r="52" spans="1:25" ht="12" customHeight="1">
      <c r="A52" s="158"/>
      <c r="B52" s="163"/>
      <c r="C52" s="157"/>
      <c r="D52" s="168"/>
      <c r="E52" s="158"/>
      <c r="F52" s="176"/>
      <c r="G52" s="157"/>
      <c r="H52" s="168"/>
      <c r="I52" s="164">
        <v>30</v>
      </c>
      <c r="J52" s="165">
        <v>6157</v>
      </c>
      <c r="K52" s="181" t="s">
        <v>106</v>
      </c>
      <c r="L52" s="167"/>
      <c r="M52" s="157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</row>
    <row r="53" spans="1:25" ht="12" customHeight="1">
      <c r="A53" s="158">
        <v>7</v>
      </c>
      <c r="B53" s="159">
        <f>'с1'!A13</f>
        <v>2616</v>
      </c>
      <c r="C53" s="160" t="str">
        <f>'с1'!B13</f>
        <v>Ишметов Александр</v>
      </c>
      <c r="D53" s="172"/>
      <c r="E53" s="158"/>
      <c r="F53" s="176"/>
      <c r="G53" s="157"/>
      <c r="H53" s="168"/>
      <c r="I53" s="171"/>
      <c r="J53" s="179"/>
      <c r="K53" s="157"/>
      <c r="L53" s="168"/>
      <c r="M53" s="157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</row>
    <row r="54" spans="1:25" ht="12" customHeight="1">
      <c r="A54" s="158"/>
      <c r="B54" s="163"/>
      <c r="C54" s="164">
        <v>13</v>
      </c>
      <c r="D54" s="165">
        <v>2616</v>
      </c>
      <c r="E54" s="177" t="s">
        <v>110</v>
      </c>
      <c r="F54" s="178"/>
      <c r="G54" s="157"/>
      <c r="H54" s="168"/>
      <c r="I54" s="171"/>
      <c r="J54" s="184"/>
      <c r="K54" s="157"/>
      <c r="L54" s="168"/>
      <c r="M54" s="157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</row>
    <row r="55" spans="1:25" ht="12" customHeight="1">
      <c r="A55" s="158">
        <v>26</v>
      </c>
      <c r="B55" s="159">
        <f>'с1'!A32</f>
        <v>4428</v>
      </c>
      <c r="C55" s="169" t="str">
        <f>'с1'!B32</f>
        <v>Мохова Ирина</v>
      </c>
      <c r="D55" s="170"/>
      <c r="E55" s="164"/>
      <c r="F55" s="167"/>
      <c r="G55" s="157"/>
      <c r="H55" s="168"/>
      <c r="I55" s="171"/>
      <c r="J55" s="184"/>
      <c r="K55" s="157"/>
      <c r="L55" s="168"/>
      <c r="M55" s="157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</row>
    <row r="56" spans="1:25" ht="12" customHeight="1">
      <c r="A56" s="158"/>
      <c r="B56" s="163"/>
      <c r="C56" s="157"/>
      <c r="D56" s="168"/>
      <c r="E56" s="164">
        <v>23</v>
      </c>
      <c r="F56" s="165">
        <v>2616</v>
      </c>
      <c r="G56" s="166" t="s">
        <v>110</v>
      </c>
      <c r="H56" s="167"/>
      <c r="I56" s="171"/>
      <c r="J56" s="184"/>
      <c r="K56" s="185">
        <v>-31</v>
      </c>
      <c r="L56" s="159">
        <f>IF(L36=J20,J52,IF(L36=J52,J20,0))</f>
        <v>6157</v>
      </c>
      <c r="M56" s="160" t="str">
        <f>IF(M36=K20,K52,IF(M36=K52,K20,0))</f>
        <v>Удников Олег</v>
      </c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</row>
    <row r="57" spans="1:25" ht="12" customHeight="1">
      <c r="A57" s="158">
        <v>23</v>
      </c>
      <c r="B57" s="159">
        <f>'с1'!A29</f>
        <v>4849</v>
      </c>
      <c r="C57" s="160" t="str">
        <f>'с1'!B29</f>
        <v>Салимянов Руслан</v>
      </c>
      <c r="D57" s="172"/>
      <c r="E57" s="171"/>
      <c r="F57" s="173"/>
      <c r="G57" s="171"/>
      <c r="H57" s="167"/>
      <c r="I57" s="171"/>
      <c r="J57" s="184"/>
      <c r="K57" s="157"/>
      <c r="L57" s="168"/>
      <c r="M57" s="183" t="s">
        <v>20</v>
      </c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</row>
    <row r="58" spans="1:25" ht="12" customHeight="1">
      <c r="A58" s="158"/>
      <c r="B58" s="163"/>
      <c r="C58" s="164">
        <v>14</v>
      </c>
      <c r="D58" s="165">
        <v>6001</v>
      </c>
      <c r="E58" s="181" t="s">
        <v>113</v>
      </c>
      <c r="F58" s="175"/>
      <c r="G58" s="171"/>
      <c r="H58" s="167"/>
      <c r="I58" s="171"/>
      <c r="J58" s="184"/>
      <c r="K58" s="157"/>
      <c r="L58" s="168"/>
      <c r="M58" s="157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</row>
    <row r="59" spans="1:25" ht="12" customHeight="1">
      <c r="A59" s="158">
        <v>10</v>
      </c>
      <c r="B59" s="159">
        <f>'с1'!A16</f>
        <v>6001</v>
      </c>
      <c r="C59" s="169" t="str">
        <f>'с1'!B16</f>
        <v>Березкин Борис</v>
      </c>
      <c r="D59" s="170"/>
      <c r="E59" s="157"/>
      <c r="F59" s="176"/>
      <c r="G59" s="171"/>
      <c r="H59" s="167"/>
      <c r="I59" s="171"/>
      <c r="J59" s="184"/>
      <c r="K59" s="157"/>
      <c r="L59" s="168"/>
      <c r="M59" s="157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</row>
    <row r="60" spans="1:25" ht="12" customHeight="1">
      <c r="A60" s="158"/>
      <c r="B60" s="163"/>
      <c r="C60" s="157"/>
      <c r="D60" s="168"/>
      <c r="E60" s="157"/>
      <c r="F60" s="176"/>
      <c r="G60" s="164">
        <v>28</v>
      </c>
      <c r="H60" s="165">
        <v>6157</v>
      </c>
      <c r="I60" s="181" t="s">
        <v>106</v>
      </c>
      <c r="J60" s="186"/>
      <c r="K60" s="157"/>
      <c r="L60" s="168"/>
      <c r="M60" s="157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</row>
    <row r="61" spans="1:25" ht="12" customHeight="1">
      <c r="A61" s="158">
        <v>15</v>
      </c>
      <c r="B61" s="159">
        <f>'с1'!A21</f>
        <v>3916</v>
      </c>
      <c r="C61" s="160" t="str">
        <f>'с1'!B21</f>
        <v>Апсатарова Наталья</v>
      </c>
      <c r="D61" s="172"/>
      <c r="E61" s="157"/>
      <c r="F61" s="176"/>
      <c r="G61" s="171"/>
      <c r="H61" s="173"/>
      <c r="I61" s="157"/>
      <c r="J61" s="157"/>
      <c r="K61" s="157"/>
      <c r="L61" s="168"/>
      <c r="M61" s="157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</row>
    <row r="62" spans="1:25" ht="12" customHeight="1">
      <c r="A62" s="158"/>
      <c r="B62" s="163"/>
      <c r="C62" s="164">
        <v>15</v>
      </c>
      <c r="D62" s="165">
        <v>3916</v>
      </c>
      <c r="E62" s="166" t="s">
        <v>97</v>
      </c>
      <c r="F62" s="178"/>
      <c r="G62" s="171"/>
      <c r="H62" s="175"/>
      <c r="I62" s="158">
        <v>-58</v>
      </c>
      <c r="J62" s="159">
        <f>IF('л12'!N15='л12'!L11,'л12'!L19,IF('л12'!N15='л12'!L19,'л12'!L11,0))</f>
        <v>4847</v>
      </c>
      <c r="K62" s="160" t="str">
        <f>IF('л12'!O15='л12'!M11,'л12'!M19,IF('л12'!O15='л12'!M19,'л12'!M11,0))</f>
        <v>Сагидуллин Радмир</v>
      </c>
      <c r="L62" s="172"/>
      <c r="M62" s="157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</row>
    <row r="63" spans="1:25" ht="12" customHeight="1">
      <c r="A63" s="158">
        <v>18</v>
      </c>
      <c r="B63" s="159">
        <f>'с1'!A24</f>
        <v>5980</v>
      </c>
      <c r="C63" s="169" t="str">
        <f>'с1'!B24</f>
        <v>Сидоркин Андрей</v>
      </c>
      <c r="D63" s="170"/>
      <c r="E63" s="171"/>
      <c r="F63" s="167"/>
      <c r="G63" s="171"/>
      <c r="H63" s="175"/>
      <c r="I63" s="158"/>
      <c r="J63" s="176"/>
      <c r="K63" s="164">
        <v>61</v>
      </c>
      <c r="L63" s="182">
        <v>4847</v>
      </c>
      <c r="M63" s="166" t="s">
        <v>70</v>
      </c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</row>
    <row r="64" spans="1:25" ht="12" customHeight="1">
      <c r="A64" s="158"/>
      <c r="B64" s="163"/>
      <c r="C64" s="157"/>
      <c r="D64" s="168"/>
      <c r="E64" s="164">
        <v>24</v>
      </c>
      <c r="F64" s="165">
        <v>6157</v>
      </c>
      <c r="G64" s="181" t="s">
        <v>106</v>
      </c>
      <c r="H64" s="175"/>
      <c r="I64" s="158">
        <v>-59</v>
      </c>
      <c r="J64" s="159">
        <f>IF('л12'!N31='л12'!L27,'л12'!L35,IF('л12'!N31='л12'!L35,'л12'!L27,0))</f>
        <v>5829</v>
      </c>
      <c r="K64" s="169" t="str">
        <f>IF('л12'!O31='л12'!M27,'л12'!M35,IF('л12'!O31='л12'!M35,'л12'!M27,0))</f>
        <v>Яркаев Дмитрий</v>
      </c>
      <c r="L64" s="172"/>
      <c r="M64" s="183" t="s">
        <v>23</v>
      </c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</row>
    <row r="65" spans="1:25" ht="12" customHeight="1">
      <c r="A65" s="158">
        <v>31</v>
      </c>
      <c r="B65" s="159">
        <f>'с1'!A37</f>
        <v>0</v>
      </c>
      <c r="C65" s="160" t="str">
        <f>'с1'!B37</f>
        <v>_</v>
      </c>
      <c r="D65" s="172"/>
      <c r="E65" s="171"/>
      <c r="F65" s="173"/>
      <c r="G65" s="157"/>
      <c r="H65" s="168"/>
      <c r="I65" s="157"/>
      <c r="J65" s="168"/>
      <c r="K65" s="158">
        <v>-61</v>
      </c>
      <c r="L65" s="159">
        <f>IF(L63=J62,J64,IF(L63=J64,J62,0))</f>
        <v>5829</v>
      </c>
      <c r="M65" s="160" t="str">
        <f>IF(M63=K62,K64,IF(M63=K64,K62,0))</f>
        <v>Яркаев Дмитрий</v>
      </c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</row>
    <row r="66" spans="1:25" ht="12" customHeight="1">
      <c r="A66" s="158"/>
      <c r="B66" s="163"/>
      <c r="C66" s="164">
        <v>16</v>
      </c>
      <c r="D66" s="165">
        <v>6157</v>
      </c>
      <c r="E66" s="181" t="s">
        <v>106</v>
      </c>
      <c r="F66" s="175"/>
      <c r="G66" s="157"/>
      <c r="H66" s="168"/>
      <c r="I66" s="157"/>
      <c r="J66" s="168"/>
      <c r="K66" s="157"/>
      <c r="L66" s="168"/>
      <c r="M66" s="183" t="s">
        <v>24</v>
      </c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</row>
    <row r="67" spans="1:25" ht="12" customHeight="1">
      <c r="A67" s="158">
        <v>2</v>
      </c>
      <c r="B67" s="159">
        <f>'с1'!A8</f>
        <v>6157</v>
      </c>
      <c r="C67" s="169" t="str">
        <f>'с1'!B8</f>
        <v>Удников Олег</v>
      </c>
      <c r="D67" s="170"/>
      <c r="E67" s="157"/>
      <c r="F67" s="176"/>
      <c r="G67" s="157"/>
      <c r="H67" s="168"/>
      <c r="I67" s="158">
        <v>-56</v>
      </c>
      <c r="J67" s="159">
        <f>IF('л12'!L11='л12'!J7,'л12'!J15,IF('л12'!L11='л12'!J15,'л12'!J7,0))</f>
        <v>3012</v>
      </c>
      <c r="K67" s="160" t="str">
        <f>IF('л12'!M11='л12'!K7,'л12'!K15,IF('л12'!M11='л12'!K15,'л12'!K7,0))</f>
        <v>Ганиева Эльвира</v>
      </c>
      <c r="L67" s="172"/>
      <c r="M67" s="157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</row>
    <row r="68" spans="1:25" ht="12" customHeight="1">
      <c r="A68" s="158"/>
      <c r="B68" s="163"/>
      <c r="C68" s="157"/>
      <c r="D68" s="168"/>
      <c r="E68" s="157"/>
      <c r="F68" s="176"/>
      <c r="G68" s="157"/>
      <c r="H68" s="168"/>
      <c r="I68" s="158"/>
      <c r="J68" s="176"/>
      <c r="K68" s="164">
        <v>62</v>
      </c>
      <c r="L68" s="182">
        <v>3012</v>
      </c>
      <c r="M68" s="166" t="s">
        <v>111</v>
      </c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</row>
    <row r="69" spans="1:25" ht="12" customHeight="1">
      <c r="A69" s="158">
        <v>-52</v>
      </c>
      <c r="B69" s="159">
        <f>IF('л12'!J7='л12'!H5,'л12'!H9,IF('л12'!J7='л12'!H9,'л12'!H5,0))</f>
        <v>39</v>
      </c>
      <c r="C69" s="160" t="str">
        <f>IF('л12'!K7='л12'!I5,'л12'!I9,IF('л12'!K7='л12'!I9,'л12'!I5,0))</f>
        <v>Шапошников Александр</v>
      </c>
      <c r="D69" s="172"/>
      <c r="E69" s="157"/>
      <c r="F69" s="176"/>
      <c r="G69" s="157"/>
      <c r="H69" s="168"/>
      <c r="I69" s="158">
        <v>-57</v>
      </c>
      <c r="J69" s="159">
        <f>IF('л12'!L27='л12'!J23,'л12'!J31,IF('л12'!L27='л12'!J31,'л12'!J23,0))</f>
        <v>2616</v>
      </c>
      <c r="K69" s="169" t="str">
        <f>IF('л12'!M27='л12'!K23,'л12'!K31,IF('л12'!M27='л12'!K31,'л12'!K23,0))</f>
        <v>Ишметов Александр</v>
      </c>
      <c r="L69" s="172"/>
      <c r="M69" s="183" t="s">
        <v>26</v>
      </c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</row>
    <row r="70" spans="1:25" ht="12" customHeight="1">
      <c r="A70" s="158"/>
      <c r="B70" s="163"/>
      <c r="C70" s="164">
        <v>63</v>
      </c>
      <c r="D70" s="182">
        <v>4822</v>
      </c>
      <c r="E70" s="166" t="s">
        <v>107</v>
      </c>
      <c r="F70" s="178"/>
      <c r="G70" s="157"/>
      <c r="H70" s="168"/>
      <c r="I70" s="158"/>
      <c r="J70" s="176"/>
      <c r="K70" s="158">
        <v>-62</v>
      </c>
      <c r="L70" s="159">
        <f>IF(L68=J67,J69,IF(L68=J69,J67,0))</f>
        <v>2616</v>
      </c>
      <c r="M70" s="160" t="str">
        <f>IF(M68=K67,K69,IF(M68=K69,K67,0))</f>
        <v>Ишметов Александр</v>
      </c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</row>
    <row r="71" spans="1:25" ht="12" customHeight="1">
      <c r="A71" s="158">
        <v>-53</v>
      </c>
      <c r="B71" s="159">
        <f>IF('л12'!J15='л12'!H13,'л12'!H17,IF('л12'!J15='л12'!H17,'л12'!H13,0))</f>
        <v>4822</v>
      </c>
      <c r="C71" s="169" t="str">
        <f>IF('л12'!K15='л12'!I13,'л12'!I17,IF('л12'!K15='л12'!I17,'л12'!I13,0))</f>
        <v>Хомутов Максим</v>
      </c>
      <c r="D71" s="170"/>
      <c r="E71" s="171"/>
      <c r="F71" s="167"/>
      <c r="G71" s="187"/>
      <c r="H71" s="167"/>
      <c r="I71" s="158"/>
      <c r="J71" s="176"/>
      <c r="K71" s="157"/>
      <c r="L71" s="168"/>
      <c r="M71" s="183" t="s">
        <v>28</v>
      </c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</row>
    <row r="72" spans="1:25" ht="12" customHeight="1">
      <c r="A72" s="158"/>
      <c r="B72" s="163"/>
      <c r="C72" s="157"/>
      <c r="D72" s="168"/>
      <c r="E72" s="164">
        <v>65</v>
      </c>
      <c r="F72" s="182">
        <v>4822</v>
      </c>
      <c r="G72" s="166" t="s">
        <v>107</v>
      </c>
      <c r="H72" s="167"/>
      <c r="I72" s="158">
        <v>-63</v>
      </c>
      <c r="J72" s="159">
        <f>IF(D70=B69,B71,IF(D70=B71,B69,0))</f>
        <v>39</v>
      </c>
      <c r="K72" s="160" t="str">
        <f>IF(E70=C69,C71,IF(E70=C71,C69,0))</f>
        <v>Шапошников Александр</v>
      </c>
      <c r="L72" s="172"/>
      <c r="M72" s="157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</row>
    <row r="73" spans="1:25" ht="12" customHeight="1">
      <c r="A73" s="158">
        <v>-54</v>
      </c>
      <c r="B73" s="159">
        <f>IF('л12'!J23='л12'!H21,'л12'!H25,IF('л12'!J23='л12'!H25,'л12'!H21,0))</f>
        <v>4217</v>
      </c>
      <c r="C73" s="160" t="str">
        <f>IF('л12'!K23='л12'!I21,'л12'!I25,IF('л12'!K23='л12'!I25,'л12'!I21,0))</f>
        <v>Молодцова Ксения</v>
      </c>
      <c r="D73" s="172"/>
      <c r="E73" s="171"/>
      <c r="F73" s="167"/>
      <c r="G73" s="188" t="s">
        <v>25</v>
      </c>
      <c r="H73" s="189"/>
      <c r="I73" s="158"/>
      <c r="J73" s="176"/>
      <c r="K73" s="164">
        <v>66</v>
      </c>
      <c r="L73" s="182">
        <v>39</v>
      </c>
      <c r="M73" s="166" t="s">
        <v>45</v>
      </c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</row>
    <row r="74" spans="1:25" ht="12" customHeight="1">
      <c r="A74" s="158"/>
      <c r="B74" s="163"/>
      <c r="C74" s="164">
        <v>64</v>
      </c>
      <c r="D74" s="182">
        <v>1122</v>
      </c>
      <c r="E74" s="181" t="s">
        <v>112</v>
      </c>
      <c r="F74" s="167"/>
      <c r="G74" s="190"/>
      <c r="H74" s="168"/>
      <c r="I74" s="158">
        <v>-64</v>
      </c>
      <c r="J74" s="159">
        <f>IF(D74=B73,B75,IF(D74=B75,B73,0))</f>
        <v>4217</v>
      </c>
      <c r="K74" s="169" t="str">
        <f>IF(E74=C73,C75,IF(E74=C75,C73,0))</f>
        <v>Молодцова Ксения</v>
      </c>
      <c r="L74" s="172"/>
      <c r="M74" s="183" t="s">
        <v>29</v>
      </c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</row>
    <row r="75" spans="1:25" ht="12" customHeight="1">
      <c r="A75" s="158">
        <v>-55</v>
      </c>
      <c r="B75" s="159">
        <f>IF('л12'!J31='л12'!H29,'л12'!H33,IF('л12'!J31='л12'!H33,'л12'!H29,0))</f>
        <v>1122</v>
      </c>
      <c r="C75" s="169" t="str">
        <f>IF('л12'!K31='л12'!I29,'л12'!I33,IF('л12'!K31='л12'!I33,'л12'!I29,0))</f>
        <v>Исмагилов Вадим</v>
      </c>
      <c r="D75" s="172"/>
      <c r="E75" s="158">
        <v>-65</v>
      </c>
      <c r="F75" s="159">
        <f>IF(F72=D70,D74,IF(F72=D74,D70,0))</f>
        <v>1122</v>
      </c>
      <c r="G75" s="160" t="str">
        <f>IF(G72=E70,E74,IF(G72=E74,E70,0))</f>
        <v>Исмагилов Вадим</v>
      </c>
      <c r="H75" s="172"/>
      <c r="I75" s="157"/>
      <c r="J75" s="157"/>
      <c r="K75" s="158">
        <v>-66</v>
      </c>
      <c r="L75" s="159">
        <f>IF(L73=J72,J74,IF(L73=J74,J72,0))</f>
        <v>4217</v>
      </c>
      <c r="M75" s="160" t="str">
        <f>IF(M73=K72,K74,IF(M73=K74,K72,0))</f>
        <v>Молодцова Ксения</v>
      </c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</row>
    <row r="76" spans="1:25" ht="12" customHeight="1">
      <c r="A76" s="158"/>
      <c r="B76" s="191"/>
      <c r="C76" s="157"/>
      <c r="D76" s="168"/>
      <c r="E76" s="157"/>
      <c r="F76" s="168"/>
      <c r="G76" s="183" t="s">
        <v>27</v>
      </c>
      <c r="H76" s="192"/>
      <c r="I76" s="157"/>
      <c r="J76" s="157"/>
      <c r="K76" s="157"/>
      <c r="L76" s="168"/>
      <c r="M76" s="183" t="s">
        <v>30</v>
      </c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</row>
    <row r="77" spans="1:25" ht="9" customHeight="1">
      <c r="A77" s="193"/>
      <c r="B77" s="194"/>
      <c r="C77" s="193"/>
      <c r="D77" s="195"/>
      <c r="E77" s="193"/>
      <c r="F77" s="195"/>
      <c r="G77" s="193"/>
      <c r="H77" s="195"/>
      <c r="I77" s="193"/>
      <c r="J77" s="193"/>
      <c r="K77" s="193"/>
      <c r="L77" s="195"/>
      <c r="M77" s="193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</row>
    <row r="78" spans="1:25" ht="9" customHeight="1">
      <c r="A78" s="193"/>
      <c r="B78" s="194"/>
      <c r="C78" s="193"/>
      <c r="D78" s="195"/>
      <c r="E78" s="193"/>
      <c r="F78" s="195"/>
      <c r="G78" s="193"/>
      <c r="H78" s="195"/>
      <c r="I78" s="193"/>
      <c r="J78" s="193"/>
      <c r="K78" s="193"/>
      <c r="L78" s="195"/>
      <c r="M78" s="193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</row>
    <row r="79" spans="1:25" ht="9" customHeight="1">
      <c r="A79" s="196"/>
      <c r="B79" s="197"/>
      <c r="C79" s="196"/>
      <c r="D79" s="198"/>
      <c r="E79" s="196"/>
      <c r="F79" s="198"/>
      <c r="G79" s="196"/>
      <c r="H79" s="198"/>
      <c r="I79" s="196"/>
      <c r="J79" s="196"/>
      <c r="K79" s="196"/>
      <c r="L79" s="198"/>
      <c r="M79" s="196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</row>
    <row r="80" spans="1:25" ht="12.75">
      <c r="A80" s="196"/>
      <c r="B80" s="197"/>
      <c r="C80" s="196"/>
      <c r="D80" s="198"/>
      <c r="E80" s="196"/>
      <c r="F80" s="198"/>
      <c r="G80" s="196"/>
      <c r="H80" s="198"/>
      <c r="I80" s="196"/>
      <c r="J80" s="196"/>
      <c r="K80" s="196"/>
      <c r="L80" s="198"/>
      <c r="M80" s="196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</row>
    <row r="81" spans="1:13" ht="12.75">
      <c r="A81" s="193"/>
      <c r="B81" s="194"/>
      <c r="C81" s="193"/>
      <c r="D81" s="195"/>
      <c r="E81" s="193"/>
      <c r="F81" s="195"/>
      <c r="G81" s="193"/>
      <c r="H81" s="195"/>
      <c r="I81" s="193"/>
      <c r="J81" s="193"/>
      <c r="K81" s="193"/>
      <c r="L81" s="195"/>
      <c r="M81" s="193"/>
    </row>
    <row r="82" spans="1:13" ht="12.75">
      <c r="A82" s="193"/>
      <c r="B82" s="193"/>
      <c r="C82" s="193"/>
      <c r="D82" s="195"/>
      <c r="E82" s="193"/>
      <c r="F82" s="195"/>
      <c r="G82" s="193"/>
      <c r="H82" s="195"/>
      <c r="I82" s="193"/>
      <c r="J82" s="193"/>
      <c r="K82" s="193"/>
      <c r="L82" s="195"/>
      <c r="M82" s="193"/>
    </row>
    <row r="83" spans="1:13" ht="12.75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</row>
    <row r="84" spans="1:13" ht="12.75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</row>
    <row r="85" spans="1:13" ht="12.7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</row>
    <row r="86" spans="1:13" ht="12.7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</row>
    <row r="87" spans="1:13" ht="12.7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</row>
    <row r="88" spans="1:13" ht="12.7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</row>
    <row r="89" spans="1:13" ht="12.7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</row>
    <row r="90" spans="1:13" ht="12.7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</row>
    <row r="91" spans="1:13" ht="12.7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</row>
    <row r="92" spans="1:13" ht="12.7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</row>
    <row r="93" spans="1:13" ht="12.75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</row>
    <row r="94" spans="1:13" ht="12.7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</row>
    <row r="95" spans="1:13" ht="12.7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</row>
    <row r="96" spans="1:13" ht="12.7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</row>
    <row r="97" spans="1:13" ht="12.7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</row>
    <row r="98" spans="1:13" ht="12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</row>
    <row r="99" spans="1:13" ht="12.75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1:13" ht="12.7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1:13" ht="12.75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1:13" ht="12.7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1:13" ht="12.7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1:13" ht="12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1:13" ht="12.75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1:13" ht="12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1:13" ht="12.75">
      <c r="A107" s="193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1:13" ht="12.75">
      <c r="A108" s="193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1:13" ht="12.7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1:13" ht="12.75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1:13" ht="12.7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1:13" ht="12.75">
      <c r="A112" s="19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1:13" ht="12.75">
      <c r="A113" s="193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1:13" ht="12.75">
      <c r="A114" s="193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1:13" ht="12.75">
      <c r="A115" s="193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1" sqref="A121"/>
    </sheetView>
  </sheetViews>
  <sheetFormatPr defaultColWidth="9.00390625" defaultRowHeight="12.75"/>
  <cols>
    <col min="1" max="1" width="4.00390625" style="200" customWidth="1"/>
    <col min="2" max="2" width="3.75390625" style="200" customWidth="1"/>
    <col min="3" max="3" width="10.75390625" style="200" customWidth="1"/>
    <col min="4" max="4" width="3.75390625" style="200" customWidth="1"/>
    <col min="5" max="5" width="10.75390625" style="200" customWidth="1"/>
    <col min="6" max="6" width="3.75390625" style="200" customWidth="1"/>
    <col min="7" max="7" width="9.75390625" style="200" customWidth="1"/>
    <col min="8" max="8" width="3.75390625" style="200" customWidth="1"/>
    <col min="9" max="9" width="9.75390625" style="200" customWidth="1"/>
    <col min="10" max="10" width="3.75390625" style="200" customWidth="1"/>
    <col min="11" max="11" width="9.75390625" style="200" customWidth="1"/>
    <col min="12" max="12" width="3.75390625" style="200" customWidth="1"/>
    <col min="13" max="13" width="10.75390625" style="200" customWidth="1"/>
    <col min="14" max="14" width="3.75390625" style="200" customWidth="1"/>
    <col min="15" max="15" width="10.75390625" style="200" customWidth="1"/>
    <col min="16" max="16" width="3.75390625" style="200" customWidth="1"/>
    <col min="17" max="19" width="5.75390625" style="200" customWidth="1"/>
    <col min="20" max="16384" width="9.125" style="200" customWidth="1"/>
  </cols>
  <sheetData>
    <row r="1" spans="1:19" ht="15" customHeight="1">
      <c r="A1" s="199" t="str">
        <f>'л11'!A1</f>
        <v>Открытый Кубок Республики Башкортостан 2016  - 36-й Этап. Первая лига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5" customHeight="1">
      <c r="A2" s="201" t="str">
        <f>'с1'!A2</f>
        <v>Официальное республиканское спортивное соревнование</v>
      </c>
      <c r="B2" s="201"/>
      <c r="C2" s="201"/>
      <c r="D2" s="201"/>
      <c r="E2" s="201"/>
      <c r="F2" s="201"/>
      <c r="G2" s="201"/>
      <c r="H2" s="202" t="str">
        <f>'с1'!C2</f>
        <v>ДЕНЬ ПРОГРАММИСТА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15" customHeight="1">
      <c r="A3" s="30">
        <f>'с1'!A3</f>
        <v>42624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27" ht="12.75" customHeight="1">
      <c r="A5" s="33">
        <v>-1</v>
      </c>
      <c r="B5" s="204">
        <f>IF('л11'!D6='л11'!B5,'л11'!B7,IF('л11'!D6='л11'!B7,'л11'!B5,0))</f>
        <v>0</v>
      </c>
      <c r="C5" s="35" t="str">
        <f>IF('л11'!E6='л11'!C5,'л11'!C7,IF('л11'!E6='л11'!C7,'л11'!C5,0))</f>
        <v>_</v>
      </c>
      <c r="D5" s="36"/>
      <c r="E5" s="32"/>
      <c r="F5" s="32"/>
      <c r="G5" s="33">
        <v>-25</v>
      </c>
      <c r="H5" s="204">
        <f>IF('л11'!H12='л11'!F8,'л11'!F16,IF('л11'!H12='л11'!F16,'л11'!F8,0))</f>
        <v>3012</v>
      </c>
      <c r="I5" s="35" t="str">
        <f>IF('л11'!I12='л11'!G8,'л11'!G16,IF('л11'!I12='л11'!G16,'л11'!G8,0))</f>
        <v>Ганиева Эльвира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38">
        <v>32</v>
      </c>
      <c r="D6" s="205">
        <v>39</v>
      </c>
      <c r="E6" s="52" t="s">
        <v>45</v>
      </c>
      <c r="F6" s="46"/>
      <c r="G6" s="32"/>
      <c r="H6" s="32"/>
      <c r="I6" s="45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204">
        <f>IF('л11'!D10='л11'!B9,'л11'!B11,IF('л11'!D10='л11'!B11,'л11'!B9,0))</f>
        <v>39</v>
      </c>
      <c r="C7" s="43" t="str">
        <f>IF('л11'!E10='л11'!C9,'л11'!C11,IF('л11'!E10='л11'!C11,'л11'!C9,0))</f>
        <v>Шапошников Александр</v>
      </c>
      <c r="D7" s="206"/>
      <c r="E7" s="38">
        <v>40</v>
      </c>
      <c r="F7" s="205">
        <v>39</v>
      </c>
      <c r="G7" s="52" t="s">
        <v>45</v>
      </c>
      <c r="H7" s="46"/>
      <c r="I7" s="38">
        <v>52</v>
      </c>
      <c r="J7" s="205">
        <v>3012</v>
      </c>
      <c r="K7" s="52" t="s">
        <v>111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204">
        <f>IF('л11'!F64='л11'!D62,'л11'!D66,IF('л11'!F64='л11'!D66,'л11'!D62,0))</f>
        <v>3916</v>
      </c>
      <c r="E8" s="43" t="str">
        <f>IF('л11'!G64='л11'!E62,'л11'!E66,IF('л11'!G64='л11'!E66,'л11'!E62,0))</f>
        <v>Апсатарова Наталья</v>
      </c>
      <c r="F8" s="61"/>
      <c r="G8" s="45"/>
      <c r="H8" s="58"/>
      <c r="I8" s="45"/>
      <c r="J8" s="55"/>
      <c r="K8" s="45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204">
        <f>IF('л11'!D14='л11'!B13,'л11'!B15,IF('л11'!D14='л11'!B15,'л11'!B13,0))</f>
        <v>6077</v>
      </c>
      <c r="C9" s="35" t="str">
        <f>IF('л11'!E14='л11'!C13,'л11'!C15,IF('л11'!E14='л11'!C15,'л11'!C13,0))</f>
        <v>Летаев Юрий</v>
      </c>
      <c r="D9" s="207"/>
      <c r="E9" s="32"/>
      <c r="F9" s="32"/>
      <c r="G9" s="38">
        <v>48</v>
      </c>
      <c r="H9" s="208">
        <v>39</v>
      </c>
      <c r="I9" s="209" t="s">
        <v>45</v>
      </c>
      <c r="J9" s="58"/>
      <c r="K9" s="45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38">
        <v>33</v>
      </c>
      <c r="D10" s="205">
        <v>6077</v>
      </c>
      <c r="E10" s="52" t="s">
        <v>49</v>
      </c>
      <c r="F10" s="46"/>
      <c r="G10" s="38"/>
      <c r="H10" s="66"/>
      <c r="I10" s="46"/>
      <c r="J10" s="46"/>
      <c r="K10" s="45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204">
        <f>IF('л11'!D18='л11'!B17,'л11'!B19,IF('л11'!D18='л11'!B19,'л11'!B17,0))</f>
        <v>5429</v>
      </c>
      <c r="C11" s="43" t="str">
        <f>IF('л11'!E18='л11'!C17,'л11'!C19,IF('л11'!E18='л11'!C19,'л11'!C17,0))</f>
        <v>Апсатарова Дарина</v>
      </c>
      <c r="D11" s="206"/>
      <c r="E11" s="38">
        <v>41</v>
      </c>
      <c r="F11" s="205">
        <v>6001</v>
      </c>
      <c r="G11" s="210" t="s">
        <v>113</v>
      </c>
      <c r="H11" s="66"/>
      <c r="I11" s="46"/>
      <c r="J11" s="46"/>
      <c r="K11" s="38">
        <v>56</v>
      </c>
      <c r="L11" s="205">
        <v>4847</v>
      </c>
      <c r="M11" s="52" t="s">
        <v>70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204">
        <f>IF('л11'!F56='л11'!D54,'л11'!D58,IF('л11'!F56='л11'!D58,'л11'!D54,0))</f>
        <v>6001</v>
      </c>
      <c r="E12" s="43" t="str">
        <f>IF('л11'!G56='л11'!E54,'л11'!E58,IF('л11'!G56='л11'!E58,'л11'!E54,0))</f>
        <v>Березкин Борис</v>
      </c>
      <c r="F12" s="61"/>
      <c r="G12" s="33"/>
      <c r="H12" s="33"/>
      <c r="I12" s="46"/>
      <c r="J12" s="46"/>
      <c r="K12" s="45"/>
      <c r="L12" s="55"/>
      <c r="M12" s="45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204">
        <f>IF('л11'!D22='л11'!B21,'л11'!B23,IF('л11'!D22='л11'!B23,'л11'!B21,0))</f>
        <v>0</v>
      </c>
      <c r="C13" s="35" t="str">
        <f>IF('л11'!E22='л11'!C21,'л11'!C23,IF('л11'!E22='л11'!C23,'л11'!C21,0))</f>
        <v>Абсалямов Родион</v>
      </c>
      <c r="D13" s="207"/>
      <c r="E13" s="32"/>
      <c r="F13" s="32"/>
      <c r="G13" s="33">
        <v>-26</v>
      </c>
      <c r="H13" s="204">
        <f>IF('л11'!H28='л11'!F24,'л11'!F32,IF('л11'!H28='л11'!F32,'л11'!F24,0))</f>
        <v>4847</v>
      </c>
      <c r="I13" s="35" t="str">
        <f>IF('л11'!I28='л11'!G24,'л11'!G32,IF('л11'!I28='л11'!G32,'л11'!G24,0))</f>
        <v>Сагидуллин Радмир</v>
      </c>
      <c r="J13" s="36"/>
      <c r="K13" s="45"/>
      <c r="L13" s="58"/>
      <c r="M13" s="45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38">
        <v>34</v>
      </c>
      <c r="D14" s="205">
        <v>5532</v>
      </c>
      <c r="E14" s="52" t="s">
        <v>114</v>
      </c>
      <c r="F14" s="46"/>
      <c r="G14" s="33"/>
      <c r="H14" s="33"/>
      <c r="I14" s="45"/>
      <c r="J14" s="46"/>
      <c r="K14" s="45"/>
      <c r="L14" s="58"/>
      <c r="M14" s="45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204">
        <f>IF('л11'!D26='л11'!B25,'л11'!B27,IF('л11'!D26='л11'!B27,'л11'!B25,0))</f>
        <v>5532</v>
      </c>
      <c r="C15" s="43" t="str">
        <f>IF('л11'!E26='л11'!C25,'л11'!C27,IF('л11'!E26='л11'!C27,'л11'!C25,0))</f>
        <v>Сюндюков Эльдар</v>
      </c>
      <c r="D15" s="206"/>
      <c r="E15" s="38">
        <v>42</v>
      </c>
      <c r="F15" s="205">
        <v>5532</v>
      </c>
      <c r="G15" s="211" t="s">
        <v>114</v>
      </c>
      <c r="H15" s="66"/>
      <c r="I15" s="38">
        <v>53</v>
      </c>
      <c r="J15" s="205">
        <v>4847</v>
      </c>
      <c r="K15" s="209" t="s">
        <v>70</v>
      </c>
      <c r="L15" s="58"/>
      <c r="M15" s="38">
        <v>58</v>
      </c>
      <c r="N15" s="205">
        <v>5904</v>
      </c>
      <c r="O15" s="52" t="s">
        <v>71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204">
        <f>IF('л11'!F48='л11'!D46,'л11'!D50,IF('л11'!F48='л11'!D50,'л11'!D46,0))</f>
        <v>5225</v>
      </c>
      <c r="E16" s="43" t="str">
        <f>IF('л11'!G48='л11'!E46,'л11'!E50,IF('л11'!G48='л11'!E50,'л11'!E46,0))</f>
        <v>Яровиков Даниил</v>
      </c>
      <c r="F16" s="61"/>
      <c r="G16" s="38"/>
      <c r="H16" s="58"/>
      <c r="I16" s="45"/>
      <c r="J16" s="55"/>
      <c r="K16" s="32"/>
      <c r="L16" s="32"/>
      <c r="M16" s="45"/>
      <c r="N16" s="55"/>
      <c r="O16" s="45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204">
        <f>IF('л11'!D30='л11'!B29,'л11'!B31,IF('л11'!D30='л11'!B31,'л11'!B29,0))</f>
        <v>2784</v>
      </c>
      <c r="C17" s="35" t="str">
        <f>IF('л11'!E30='л11'!C29,'л11'!C31,IF('л11'!E30='л11'!C31,'л11'!C29,0))</f>
        <v>Толкачев Иван</v>
      </c>
      <c r="D17" s="207"/>
      <c r="E17" s="32"/>
      <c r="F17" s="32"/>
      <c r="G17" s="38">
        <v>49</v>
      </c>
      <c r="H17" s="208">
        <v>4822</v>
      </c>
      <c r="I17" s="209" t="s">
        <v>107</v>
      </c>
      <c r="J17" s="58"/>
      <c r="K17" s="32"/>
      <c r="L17" s="32"/>
      <c r="M17" s="45"/>
      <c r="N17" s="58"/>
      <c r="O17" s="45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38">
        <v>35</v>
      </c>
      <c r="D18" s="205">
        <v>2784</v>
      </c>
      <c r="E18" s="52" t="s">
        <v>44</v>
      </c>
      <c r="F18" s="46"/>
      <c r="G18" s="38"/>
      <c r="H18" s="66"/>
      <c r="I18" s="46"/>
      <c r="J18" s="46"/>
      <c r="K18" s="32"/>
      <c r="L18" s="32"/>
      <c r="M18" s="45"/>
      <c r="N18" s="58"/>
      <c r="O18" s="45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204">
        <f>IF('л11'!D34='л11'!B33,'л11'!B35,IF('л11'!D34='л11'!B35,'л11'!B33,0))</f>
        <v>0</v>
      </c>
      <c r="C19" s="43" t="str">
        <f>IF('л11'!E34='л11'!C33,'л11'!C35,IF('л11'!E34='л11'!C35,'л11'!C33,0))</f>
        <v>_</v>
      </c>
      <c r="D19" s="206"/>
      <c r="E19" s="38">
        <v>43</v>
      </c>
      <c r="F19" s="205">
        <v>4822</v>
      </c>
      <c r="G19" s="210" t="s">
        <v>107</v>
      </c>
      <c r="H19" s="66"/>
      <c r="I19" s="46"/>
      <c r="J19" s="46"/>
      <c r="K19" s="33">
        <v>-30</v>
      </c>
      <c r="L19" s="204">
        <f>IF('л11'!J52='л11'!H44,'л11'!H60,IF('л11'!J52='л11'!H60,'л11'!H44,0))</f>
        <v>5904</v>
      </c>
      <c r="M19" s="43" t="str">
        <f>IF('л11'!K52='л11'!I44,'л11'!I60,IF('л11'!K52='л11'!I60,'л11'!I44,0))</f>
        <v>Асфандияров Роман</v>
      </c>
      <c r="N19" s="212"/>
      <c r="O19" s="45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204">
        <f>IF('л11'!F40='л11'!D38,'л11'!D42,IF('л11'!F40='л11'!D42,'л11'!D38,0))</f>
        <v>4822</v>
      </c>
      <c r="E20" s="43" t="str">
        <f>IF('л11'!G40='л11'!E38,'л11'!E42,IF('л11'!G40='л11'!E42,'л11'!E38,0))</f>
        <v>Хомутов Максим</v>
      </c>
      <c r="F20" s="61"/>
      <c r="G20" s="33"/>
      <c r="H20" s="33"/>
      <c r="I20" s="46"/>
      <c r="J20" s="46"/>
      <c r="K20" s="32"/>
      <c r="L20" s="32"/>
      <c r="M20" s="46"/>
      <c r="N20" s="46"/>
      <c r="O20" s="45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204">
        <f>IF('л11'!D38='л11'!B37,'л11'!B39,IF('л11'!D38='л11'!B39,'л11'!B37,0))</f>
        <v>0</v>
      </c>
      <c r="C21" s="35" t="str">
        <f>IF('л11'!E38='л11'!C37,'л11'!C39,IF('л11'!E38='л11'!C39,'л11'!C37,0))</f>
        <v>_</v>
      </c>
      <c r="D21" s="207"/>
      <c r="E21" s="32"/>
      <c r="F21" s="32"/>
      <c r="G21" s="33">
        <v>-27</v>
      </c>
      <c r="H21" s="204">
        <f>IF('л11'!H44='л11'!F40,'л11'!F48,IF('л11'!H44='л11'!F48,'л11'!F40,0))</f>
        <v>4217</v>
      </c>
      <c r="I21" s="35" t="str">
        <f>IF('л11'!I44='л11'!G40,'л11'!G48,IF('л11'!I44='л11'!G48,'л11'!G40,0))</f>
        <v>Молодцова Ксения</v>
      </c>
      <c r="J21" s="36"/>
      <c r="K21" s="32"/>
      <c r="L21" s="32"/>
      <c r="M21" s="46"/>
      <c r="N21" s="46"/>
      <c r="O21" s="45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38">
        <v>36</v>
      </c>
      <c r="D22" s="205">
        <v>6096</v>
      </c>
      <c r="E22" s="52" t="s">
        <v>46</v>
      </c>
      <c r="F22" s="46"/>
      <c r="G22" s="33"/>
      <c r="H22" s="33"/>
      <c r="I22" s="45"/>
      <c r="J22" s="46"/>
      <c r="K22" s="32"/>
      <c r="L22" s="32"/>
      <c r="M22" s="46"/>
      <c r="N22" s="46"/>
      <c r="O22" s="45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204">
        <f>IF('л11'!D42='л11'!B41,'л11'!B43,IF('л11'!D42='л11'!B43,'л11'!B41,0))</f>
        <v>6096</v>
      </c>
      <c r="C23" s="43" t="str">
        <f>IF('л11'!E42='л11'!C41,'л11'!C43,IF('л11'!E42='л11'!C43,'л11'!C41,0))</f>
        <v>Небера Максим</v>
      </c>
      <c r="D23" s="206"/>
      <c r="E23" s="38">
        <v>44</v>
      </c>
      <c r="F23" s="205">
        <v>5829</v>
      </c>
      <c r="G23" s="211" t="s">
        <v>99</v>
      </c>
      <c r="H23" s="66"/>
      <c r="I23" s="38">
        <v>54</v>
      </c>
      <c r="J23" s="205">
        <v>5829</v>
      </c>
      <c r="K23" s="52" t="s">
        <v>99</v>
      </c>
      <c r="L23" s="46"/>
      <c r="M23" s="46"/>
      <c r="N23" s="46"/>
      <c r="O23" s="38">
        <v>60</v>
      </c>
      <c r="P23" s="208">
        <v>4407</v>
      </c>
      <c r="Q23" s="52" t="s">
        <v>108</v>
      </c>
      <c r="R23" s="52"/>
      <c r="S23" s="52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204">
        <f>IF('л11'!F32='л11'!D30,'л11'!D34,IF('л11'!F32='л11'!D34,'л11'!D30,0))</f>
        <v>5829</v>
      </c>
      <c r="E24" s="43" t="str">
        <f>IF('л11'!G32='л11'!E30,'л11'!E34,IF('л11'!G32='л11'!E34,'л11'!E30,0))</f>
        <v>Яркаев Дмитрий</v>
      </c>
      <c r="F24" s="61"/>
      <c r="G24" s="38"/>
      <c r="H24" s="58"/>
      <c r="I24" s="45"/>
      <c r="J24" s="55"/>
      <c r="K24" s="45"/>
      <c r="L24" s="46"/>
      <c r="M24" s="46"/>
      <c r="N24" s="46"/>
      <c r="O24" s="45"/>
      <c r="P24" s="46"/>
      <c r="Q24" s="69"/>
      <c r="R24" s="56" t="s">
        <v>21</v>
      </c>
      <c r="S24" s="56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204">
        <f>IF('л11'!D46='л11'!B45,'л11'!B47,IF('л11'!D46='л11'!B47,'л11'!B45,0))</f>
        <v>2005</v>
      </c>
      <c r="C25" s="35" t="str">
        <f>IF('л11'!E46='л11'!C45,'л11'!C47,IF('л11'!E46='л11'!C47,'л11'!C45,0))</f>
        <v>Замалетдинов Борис</v>
      </c>
      <c r="D25" s="207"/>
      <c r="E25" s="32"/>
      <c r="F25" s="32"/>
      <c r="G25" s="38">
        <v>50</v>
      </c>
      <c r="H25" s="208">
        <v>5829</v>
      </c>
      <c r="I25" s="209" t="s">
        <v>99</v>
      </c>
      <c r="J25" s="58"/>
      <c r="K25" s="45"/>
      <c r="L25" s="46"/>
      <c r="M25" s="46"/>
      <c r="N25" s="46"/>
      <c r="O25" s="45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38">
        <v>37</v>
      </c>
      <c r="D26" s="205">
        <v>3215</v>
      </c>
      <c r="E26" s="52" t="s">
        <v>116</v>
      </c>
      <c r="F26" s="46"/>
      <c r="G26" s="38"/>
      <c r="H26" s="66"/>
      <c r="I26" s="46"/>
      <c r="J26" s="46"/>
      <c r="K26" s="45"/>
      <c r="L26" s="46"/>
      <c r="M26" s="46"/>
      <c r="N26" s="46"/>
      <c r="O26" s="45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204">
        <f>IF('л11'!D50='л11'!B49,'л11'!B51,IF('л11'!D50='л11'!B51,'л11'!B49,0))</f>
        <v>3215</v>
      </c>
      <c r="C27" s="43" t="str">
        <f>IF('л11'!E50='л11'!C49,'л11'!C51,IF('л11'!E50='л11'!C51,'л11'!C49,0))</f>
        <v>Полищук Юрий</v>
      </c>
      <c r="D27" s="206"/>
      <c r="E27" s="38">
        <v>45</v>
      </c>
      <c r="F27" s="205">
        <v>3215</v>
      </c>
      <c r="G27" s="210" t="s">
        <v>116</v>
      </c>
      <c r="H27" s="66"/>
      <c r="I27" s="46"/>
      <c r="J27" s="46"/>
      <c r="K27" s="38">
        <v>57</v>
      </c>
      <c r="L27" s="205">
        <v>5829</v>
      </c>
      <c r="M27" s="52" t="s">
        <v>99</v>
      </c>
      <c r="N27" s="46"/>
      <c r="O27" s="45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204">
        <f>IF('л11'!F24='л11'!D22,'л11'!D26,IF('л11'!F24='л11'!D26,'л11'!D22,0))</f>
        <v>5235</v>
      </c>
      <c r="E28" s="43" t="str">
        <f>IF('л11'!G24='л11'!E22,'л11'!E26,IF('л11'!G24='л11'!E26,'л11'!E22,0))</f>
        <v>Петухова Надежда</v>
      </c>
      <c r="F28" s="61"/>
      <c r="G28" s="33"/>
      <c r="H28" s="33"/>
      <c r="I28" s="46"/>
      <c r="J28" s="46"/>
      <c r="K28" s="45"/>
      <c r="L28" s="55"/>
      <c r="M28" s="45"/>
      <c r="N28" s="46"/>
      <c r="O28" s="45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204">
        <f>IF('л11'!D54='л11'!B53,'л11'!B55,IF('л11'!D54='л11'!B55,'л11'!B53,0))</f>
        <v>4428</v>
      </c>
      <c r="C29" s="35" t="str">
        <f>IF('л11'!E54='л11'!C53,'л11'!C55,IF('л11'!E54='л11'!C55,'л11'!C53,0))</f>
        <v>Мохова Ирина</v>
      </c>
      <c r="D29" s="207"/>
      <c r="E29" s="32"/>
      <c r="F29" s="32"/>
      <c r="G29" s="33">
        <v>-28</v>
      </c>
      <c r="H29" s="204">
        <f>IF('л11'!H60='л11'!F56,'л11'!F64,IF('л11'!H60='л11'!F64,'л11'!F56,0))</f>
        <v>2616</v>
      </c>
      <c r="I29" s="35" t="str">
        <f>IF('л11'!I60='л11'!G56,'л11'!G64,IF('л11'!I60='л11'!G64,'л11'!G56,0))</f>
        <v>Ишметов Александр</v>
      </c>
      <c r="J29" s="36"/>
      <c r="K29" s="45"/>
      <c r="L29" s="58"/>
      <c r="M29" s="45"/>
      <c r="N29" s="46"/>
      <c r="O29" s="45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38">
        <v>38</v>
      </c>
      <c r="D30" s="205">
        <v>4849</v>
      </c>
      <c r="E30" s="52" t="s">
        <v>102</v>
      </c>
      <c r="F30" s="46"/>
      <c r="G30" s="33"/>
      <c r="H30" s="33"/>
      <c r="I30" s="45"/>
      <c r="J30" s="46"/>
      <c r="K30" s="45"/>
      <c r="L30" s="58"/>
      <c r="M30" s="45"/>
      <c r="N30" s="46"/>
      <c r="O30" s="45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204">
        <f>IF('л11'!D58='л11'!B57,'л11'!B59,IF('л11'!D58='л11'!B59,'л11'!B57,0))</f>
        <v>4849</v>
      </c>
      <c r="C31" s="43" t="str">
        <f>IF('л11'!E58='л11'!C57,'л11'!C59,IF('л11'!E58='л11'!C59,'л11'!C57,0))</f>
        <v>Салимянов Руслан</v>
      </c>
      <c r="D31" s="206"/>
      <c r="E31" s="38">
        <v>46</v>
      </c>
      <c r="F31" s="205">
        <v>1122</v>
      </c>
      <c r="G31" s="211" t="s">
        <v>112</v>
      </c>
      <c r="H31" s="66"/>
      <c r="I31" s="38">
        <v>55</v>
      </c>
      <c r="J31" s="205">
        <v>2616</v>
      </c>
      <c r="K31" s="209" t="s">
        <v>110</v>
      </c>
      <c r="L31" s="58"/>
      <c r="M31" s="38">
        <v>59</v>
      </c>
      <c r="N31" s="205">
        <v>4407</v>
      </c>
      <c r="O31" s="209" t="s">
        <v>108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204">
        <f>IF('л11'!F16='л11'!D14,'л11'!D18,IF('л11'!F16='л11'!D18,'л11'!D14,0))</f>
        <v>1122</v>
      </c>
      <c r="E32" s="43" t="str">
        <f>IF('л11'!G16='л11'!E14,'л11'!E18,IF('л11'!G16='л11'!E18,'л11'!E14,0))</f>
        <v>Исмагилов Вадим</v>
      </c>
      <c r="F32" s="61"/>
      <c r="G32" s="38"/>
      <c r="H32" s="58"/>
      <c r="I32" s="45"/>
      <c r="J32" s="55"/>
      <c r="K32" s="32"/>
      <c r="L32" s="32"/>
      <c r="M32" s="45"/>
      <c r="N32" s="55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204">
        <f>IF('л11'!D62='л11'!B61,'л11'!B63,IF('л11'!D62='л11'!B63,'л11'!B61,0))</f>
        <v>5980</v>
      </c>
      <c r="C33" s="35" t="str">
        <f>IF('л11'!E62='л11'!C61,'л11'!C63,IF('л11'!E62='л11'!C63,'л11'!C61,0))</f>
        <v>Сидоркин Андрей</v>
      </c>
      <c r="D33" s="207"/>
      <c r="E33" s="32"/>
      <c r="F33" s="32"/>
      <c r="G33" s="38">
        <v>51</v>
      </c>
      <c r="H33" s="208">
        <v>1122</v>
      </c>
      <c r="I33" s="209" t="s">
        <v>112</v>
      </c>
      <c r="J33" s="58"/>
      <c r="K33" s="32"/>
      <c r="L33" s="32"/>
      <c r="M33" s="45"/>
      <c r="N33" s="58"/>
      <c r="O33" s="33">
        <v>-60</v>
      </c>
      <c r="P33" s="204">
        <f>IF(P23=N15,N31,IF(P23=N31,N15,0))</f>
        <v>5904</v>
      </c>
      <c r="Q33" s="35" t="str">
        <f>IF(Q23=O15,O31,IF(Q23=O31,O15,0))</f>
        <v>Асфандияров Роман</v>
      </c>
      <c r="R33" s="35"/>
      <c r="S33" s="35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38">
        <v>39</v>
      </c>
      <c r="D34" s="205">
        <v>5980</v>
      </c>
      <c r="E34" s="52" t="s">
        <v>98</v>
      </c>
      <c r="F34" s="46"/>
      <c r="G34" s="45"/>
      <c r="H34" s="66"/>
      <c r="I34" s="46"/>
      <c r="J34" s="46"/>
      <c r="K34" s="32"/>
      <c r="L34" s="32"/>
      <c r="M34" s="45"/>
      <c r="N34" s="58"/>
      <c r="O34" s="32"/>
      <c r="P34" s="32"/>
      <c r="Q34" s="69"/>
      <c r="R34" s="56" t="s">
        <v>22</v>
      </c>
      <c r="S34" s="56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204">
        <f>IF('л11'!D66='л11'!B65,'л11'!B67,IF('л11'!D66='л11'!B67,'л11'!B65,0))</f>
        <v>0</v>
      </c>
      <c r="C35" s="43" t="str">
        <f>IF('л11'!E66='л11'!C65,'л11'!C67,IF('л11'!E66='л11'!C67,'л11'!C65,0))</f>
        <v>_</v>
      </c>
      <c r="D35" s="206"/>
      <c r="E35" s="38">
        <v>47</v>
      </c>
      <c r="F35" s="205">
        <v>5849</v>
      </c>
      <c r="G35" s="209" t="s">
        <v>72</v>
      </c>
      <c r="H35" s="66"/>
      <c r="I35" s="46"/>
      <c r="J35" s="46"/>
      <c r="K35" s="33">
        <v>-29</v>
      </c>
      <c r="L35" s="204">
        <f>IF('л11'!J20='л11'!H12,'л11'!H28,IF('л11'!J20='л11'!H28,'л11'!H12,0))</f>
        <v>4407</v>
      </c>
      <c r="M35" s="43" t="str">
        <f>IF('л11'!K20='л11'!I12,'л11'!I28,IF('л11'!K20='л11'!I28,'л11'!I12,0))</f>
        <v>Кузьмин Александр</v>
      </c>
      <c r="N35" s="212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204">
        <f>IF('л11'!F8='л11'!D6,'л11'!D10,IF('л11'!F8='л11'!D10,'л11'!D6,0))</f>
        <v>5849</v>
      </c>
      <c r="E36" s="43" t="str">
        <f>IF('л11'!G8='л11'!E6,'л11'!E10,IF('л11'!G8='л11'!E10,'л11'!E6,0))</f>
        <v>Андрющенко Александр</v>
      </c>
      <c r="F36" s="61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207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204">
        <f>IF(F7=D6,D8,IF(F7=D8,D6,0))</f>
        <v>3916</v>
      </c>
      <c r="C38" s="35" t="str">
        <f>IF(G7=E6,E8,IF(G7=E8,E6,0))</f>
        <v>Апсатарова Наталья</v>
      </c>
      <c r="D38" s="207"/>
      <c r="E38" s="32"/>
      <c r="F38" s="32"/>
      <c r="G38" s="32"/>
      <c r="H38" s="33"/>
      <c r="I38" s="32"/>
      <c r="J38" s="32"/>
      <c r="K38" s="33">
        <v>-48</v>
      </c>
      <c r="L38" s="204">
        <f>IF(H9=F7,F11,IF(H9=F11,F7,0))</f>
        <v>6001</v>
      </c>
      <c r="M38" s="35" t="str">
        <f>IF(I9=G7,G11,IF(I9=G11,G7,0))</f>
        <v>Березкин Борис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38">
        <v>71</v>
      </c>
      <c r="D39" s="208"/>
      <c r="E39" s="52"/>
      <c r="F39" s="46"/>
      <c r="G39" s="32"/>
      <c r="H39" s="66"/>
      <c r="I39" s="32"/>
      <c r="J39" s="32"/>
      <c r="K39" s="33"/>
      <c r="L39" s="33"/>
      <c r="M39" s="38">
        <v>67</v>
      </c>
      <c r="N39" s="208">
        <v>6001</v>
      </c>
      <c r="O39" s="52" t="s">
        <v>113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204">
        <f>IF(F11=D10,D12,IF(F11=D12,D10,0))</f>
        <v>6077</v>
      </c>
      <c r="C40" s="43" t="str">
        <f>IF(G11=E10,E12,IF(G11=E12,E10,0))</f>
        <v>Летаев Юрий</v>
      </c>
      <c r="D40" s="213"/>
      <c r="E40" s="45"/>
      <c r="F40" s="46"/>
      <c r="G40" s="32"/>
      <c r="H40" s="32"/>
      <c r="I40" s="32"/>
      <c r="J40" s="32"/>
      <c r="K40" s="33">
        <v>-49</v>
      </c>
      <c r="L40" s="204">
        <f>IF(H17=F15,F19,IF(H17=F19,F15,0))</f>
        <v>5532</v>
      </c>
      <c r="M40" s="43" t="str">
        <f>IF(I17=G15,G19,IF(I17=G19,G15,0))</f>
        <v>Сюндюков Эльдар</v>
      </c>
      <c r="N40" s="46"/>
      <c r="O40" s="45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214"/>
      <c r="E41" s="38">
        <v>75</v>
      </c>
      <c r="F41" s="208"/>
      <c r="G41" s="52"/>
      <c r="H41" s="46"/>
      <c r="I41" s="32"/>
      <c r="J41" s="32"/>
      <c r="K41" s="33"/>
      <c r="L41" s="33"/>
      <c r="M41" s="32"/>
      <c r="N41" s="32"/>
      <c r="O41" s="38">
        <v>69</v>
      </c>
      <c r="P41" s="208">
        <v>3215</v>
      </c>
      <c r="Q41" s="40" t="s">
        <v>116</v>
      </c>
      <c r="R41" s="40"/>
      <c r="S41" s="4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204">
        <f>IF(F15=D14,D16,IF(F15=D16,D14,0))</f>
        <v>5225</v>
      </c>
      <c r="C42" s="35" t="str">
        <f>IF(G15=E14,E16,IF(G15=E16,E14,0))</f>
        <v>Яровиков Даниил</v>
      </c>
      <c r="D42" s="207"/>
      <c r="E42" s="45"/>
      <c r="F42" s="55"/>
      <c r="G42" s="45"/>
      <c r="H42" s="46"/>
      <c r="I42" s="32"/>
      <c r="J42" s="32"/>
      <c r="K42" s="33">
        <v>-50</v>
      </c>
      <c r="L42" s="204">
        <f>IF(H25=F23,F27,IF(H25=F27,F23,0))</f>
        <v>3215</v>
      </c>
      <c r="M42" s="35" t="str">
        <f>IF(I25=G23,G27,IF(I25=G27,G23,0))</f>
        <v>Полищук Юрий</v>
      </c>
      <c r="N42" s="36"/>
      <c r="O42" s="45"/>
      <c r="P42" s="46"/>
      <c r="Q42" s="67"/>
      <c r="R42" s="56" t="s">
        <v>31</v>
      </c>
      <c r="S42" s="56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38">
        <v>72</v>
      </c>
      <c r="D43" s="208"/>
      <c r="E43" s="209"/>
      <c r="F43" s="58"/>
      <c r="G43" s="45"/>
      <c r="H43" s="46"/>
      <c r="I43" s="32"/>
      <c r="J43" s="32"/>
      <c r="K43" s="33"/>
      <c r="L43" s="33"/>
      <c r="M43" s="38">
        <v>68</v>
      </c>
      <c r="N43" s="208">
        <v>3215</v>
      </c>
      <c r="O43" s="209" t="s">
        <v>116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204">
        <f>IF(F19=D18,D20,IF(F19=D20,D18,0))</f>
        <v>2784</v>
      </c>
      <c r="C44" s="43" t="str">
        <f>IF(G19=E18,E20,IF(G19=E20,E18,0))</f>
        <v>Толкачев Иван</v>
      </c>
      <c r="D44" s="213"/>
      <c r="E44" s="32"/>
      <c r="F44" s="32"/>
      <c r="G44" s="45"/>
      <c r="H44" s="46"/>
      <c r="I44" s="32"/>
      <c r="J44" s="32"/>
      <c r="K44" s="33">
        <v>-51</v>
      </c>
      <c r="L44" s="204">
        <f>IF(H33=F31,F35,IF(H33=F35,F31,0))</f>
        <v>5849</v>
      </c>
      <c r="M44" s="43" t="str">
        <f>IF(I33=G31,G35,IF(I33=G35,G31,0))</f>
        <v>Андрющенко Александр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213"/>
      <c r="E45" s="32"/>
      <c r="F45" s="32"/>
      <c r="G45" s="38">
        <v>77</v>
      </c>
      <c r="H45" s="208"/>
      <c r="I45" s="52"/>
      <c r="J45" s="46"/>
      <c r="K45" s="33"/>
      <c r="L45" s="33"/>
      <c r="M45" s="32"/>
      <c r="N45" s="32"/>
      <c r="O45" s="33">
        <v>-69</v>
      </c>
      <c r="P45" s="204">
        <f>IF(P41=N39,N43,IF(P41=N43,N39,0))</f>
        <v>6001</v>
      </c>
      <c r="Q45" s="35" t="str">
        <f>IF(Q41=O39,O43,IF(Q41=O43,O39,0))</f>
        <v>Березкин Борис</v>
      </c>
      <c r="R45" s="52"/>
      <c r="S45" s="52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204">
        <f>IF(F23=D22,D24,IF(F23=D24,D22,0))</f>
        <v>6096</v>
      </c>
      <c r="C46" s="35" t="str">
        <f>IF(G23=E22,E24,IF(G23=E24,E22,0))</f>
        <v>Небера Максим</v>
      </c>
      <c r="D46" s="207"/>
      <c r="E46" s="32"/>
      <c r="F46" s="32"/>
      <c r="G46" s="45"/>
      <c r="H46" s="55"/>
      <c r="I46" s="68" t="s">
        <v>118</v>
      </c>
      <c r="J46" s="68"/>
      <c r="K46" s="32"/>
      <c r="L46" s="32"/>
      <c r="M46" s="33">
        <v>-67</v>
      </c>
      <c r="N46" s="204">
        <f>IF(N39=L38,L40,IF(N39=L40,L38,0))</f>
        <v>5532</v>
      </c>
      <c r="O46" s="35" t="str">
        <f>IF(O39=M38,M40,IF(O39=M40,M38,0))</f>
        <v>Сюндюков Эльдар</v>
      </c>
      <c r="P46" s="36"/>
      <c r="Q46" s="69"/>
      <c r="R46" s="56" t="s">
        <v>33</v>
      </c>
      <c r="S46" s="56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38">
        <v>73</v>
      </c>
      <c r="D47" s="208"/>
      <c r="E47" s="52"/>
      <c r="F47" s="46"/>
      <c r="G47" s="45"/>
      <c r="H47" s="58"/>
      <c r="I47" s="32"/>
      <c r="J47" s="32"/>
      <c r="K47" s="32"/>
      <c r="L47" s="32"/>
      <c r="M47" s="33"/>
      <c r="N47" s="33"/>
      <c r="O47" s="38">
        <v>70</v>
      </c>
      <c r="P47" s="208">
        <v>5849</v>
      </c>
      <c r="Q47" s="52" t="s">
        <v>72</v>
      </c>
      <c r="R47" s="52"/>
      <c r="S47" s="52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204">
        <f>IF(F27=D26,D28,IF(F27=D28,D26,0))</f>
        <v>5235</v>
      </c>
      <c r="C48" s="43" t="str">
        <f>IF(G27=E26,E28,IF(G27=E28,E26,0))</f>
        <v>Петухова Надежда</v>
      </c>
      <c r="D48" s="213"/>
      <c r="E48" s="45"/>
      <c r="F48" s="46"/>
      <c r="G48" s="45"/>
      <c r="H48" s="46"/>
      <c r="I48" s="32"/>
      <c r="J48" s="32"/>
      <c r="K48" s="32"/>
      <c r="L48" s="32"/>
      <c r="M48" s="33">
        <v>-68</v>
      </c>
      <c r="N48" s="204">
        <f>IF(N43=L42,L44,IF(N43=L44,L42,0))</f>
        <v>5849</v>
      </c>
      <c r="O48" s="43" t="str">
        <f>IF(O43=M42,M44,IF(O43=M44,M42,0))</f>
        <v>Андрющенко Александр</v>
      </c>
      <c r="P48" s="46"/>
      <c r="Q48" s="69"/>
      <c r="R48" s="56" t="s">
        <v>32</v>
      </c>
      <c r="S48" s="56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214"/>
      <c r="E49" s="38">
        <v>76</v>
      </c>
      <c r="F49" s="208"/>
      <c r="G49" s="209"/>
      <c r="H49" s="46"/>
      <c r="I49" s="32"/>
      <c r="J49" s="32"/>
      <c r="K49" s="32"/>
      <c r="L49" s="32"/>
      <c r="M49" s="32"/>
      <c r="N49" s="32"/>
      <c r="O49" s="33">
        <v>-70</v>
      </c>
      <c r="P49" s="204">
        <f>IF(P47=N46,N48,IF(P47=N48,N46,0))</f>
        <v>5532</v>
      </c>
      <c r="Q49" s="35" t="str">
        <f>IF(Q47=O46,O48,IF(Q47=O48,O46,0))</f>
        <v>Сюндюков Эльдар</v>
      </c>
      <c r="R49" s="52"/>
      <c r="S49" s="52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204">
        <f>IF(F31=D30,D32,IF(F31=D32,D30,0))</f>
        <v>4849</v>
      </c>
      <c r="C50" s="35" t="str">
        <f>IF(G31=E30,E32,IF(G31=E32,E30,0))</f>
        <v>Салимянов Руслан</v>
      </c>
      <c r="D50" s="207"/>
      <c r="E50" s="45"/>
      <c r="F50" s="55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56" t="s">
        <v>34</v>
      </c>
      <c r="S50" s="56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38">
        <v>74</v>
      </c>
      <c r="D51" s="208"/>
      <c r="E51" s="209"/>
      <c r="F51" s="58"/>
      <c r="G51" s="33">
        <v>-77</v>
      </c>
      <c r="H51" s="204">
        <f>IF(H45=F41,F49,IF(H45=F49,F41,0))</f>
        <v>0</v>
      </c>
      <c r="I51" s="35">
        <f>IF(I45=G41,G49,IF(I45=G49,G41,0))</f>
        <v>0</v>
      </c>
      <c r="J51" s="36"/>
      <c r="K51" s="33">
        <v>-71</v>
      </c>
      <c r="L51" s="204">
        <f>IF(D39=B38,B40,IF(D39=B40,B38,0))</f>
        <v>0</v>
      </c>
      <c r="M51" s="35">
        <f>IF(E39=C38,C40,IF(E39=C40,C38,0))</f>
        <v>0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204">
        <f>IF(F35=D34,D36,IF(F35=D36,D34,0))</f>
        <v>5980</v>
      </c>
      <c r="C52" s="43" t="str">
        <f>IF(G35=E34,E36,IF(G35=E36,E34,0))</f>
        <v>Сидоркин Андрей</v>
      </c>
      <c r="D52" s="213"/>
      <c r="E52" s="32"/>
      <c r="F52" s="32"/>
      <c r="G52" s="32"/>
      <c r="H52" s="32"/>
      <c r="I52" s="68" t="s">
        <v>119</v>
      </c>
      <c r="J52" s="68"/>
      <c r="K52" s="33"/>
      <c r="L52" s="33"/>
      <c r="M52" s="38">
        <v>79</v>
      </c>
      <c r="N52" s="208"/>
      <c r="O52" s="52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214"/>
      <c r="E53" s="33">
        <v>-75</v>
      </c>
      <c r="F53" s="204">
        <f>IF(F41=D39,D43,IF(F41=D43,D39,0))</f>
        <v>0</v>
      </c>
      <c r="G53" s="35">
        <f>IF(G41=E39,E43,IF(G41=E43,E39,0))</f>
        <v>0</v>
      </c>
      <c r="H53" s="36"/>
      <c r="I53" s="69"/>
      <c r="J53" s="69"/>
      <c r="K53" s="33">
        <v>-72</v>
      </c>
      <c r="L53" s="204">
        <f>IF(D43=B42,B44,IF(D43=B44,B42,0))</f>
        <v>0</v>
      </c>
      <c r="M53" s="43">
        <f>IF(E43=C42,C44,IF(E43=C44,C42,0))</f>
        <v>0</v>
      </c>
      <c r="N53" s="46"/>
      <c r="O53" s="45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214"/>
      <c r="E54" s="33"/>
      <c r="F54" s="33"/>
      <c r="G54" s="38">
        <v>78</v>
      </c>
      <c r="H54" s="208"/>
      <c r="I54" s="52"/>
      <c r="J54" s="46"/>
      <c r="K54" s="33"/>
      <c r="L54" s="33"/>
      <c r="M54" s="32"/>
      <c r="N54" s="32"/>
      <c r="O54" s="38">
        <v>81</v>
      </c>
      <c r="P54" s="208"/>
      <c r="Q54" s="40"/>
      <c r="R54" s="40"/>
      <c r="S54" s="4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214"/>
      <c r="E55" s="33">
        <v>-76</v>
      </c>
      <c r="F55" s="204">
        <f>IF(F49=D47,D51,IF(F49=D51,D47,0))</f>
        <v>0</v>
      </c>
      <c r="G55" s="43">
        <f>IF(G49=E47,E51,IF(G49=E51,E47,0))</f>
        <v>0</v>
      </c>
      <c r="H55" s="46"/>
      <c r="I55" s="68" t="s">
        <v>120</v>
      </c>
      <c r="J55" s="68"/>
      <c r="K55" s="33">
        <v>-73</v>
      </c>
      <c r="L55" s="204">
        <f>IF(D47=B46,B48,IF(D47=B48,B46,0))</f>
        <v>0</v>
      </c>
      <c r="M55" s="35">
        <f>IF(E47=C46,C48,IF(E47=C48,C46,0))</f>
        <v>0</v>
      </c>
      <c r="N55" s="36"/>
      <c r="O55" s="45"/>
      <c r="P55" s="46"/>
      <c r="Q55" s="67"/>
      <c r="R55" s="56" t="s">
        <v>121</v>
      </c>
      <c r="S55" s="56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214"/>
      <c r="E56" s="32"/>
      <c r="F56" s="32"/>
      <c r="G56" s="33">
        <v>-78</v>
      </c>
      <c r="H56" s="204">
        <f>IF(H54=F53,F55,IF(H54=F55,F53,0))</f>
        <v>0</v>
      </c>
      <c r="I56" s="35">
        <f>IF(I54=G53,G55,IF(I54=G55,G53,0))</f>
        <v>0</v>
      </c>
      <c r="J56" s="36"/>
      <c r="K56" s="33"/>
      <c r="L56" s="33"/>
      <c r="M56" s="38">
        <v>80</v>
      </c>
      <c r="N56" s="208"/>
      <c r="O56" s="209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204">
        <f>IF(D6=B5,B7,IF(D6=B7,B5,0))</f>
        <v>0</v>
      </c>
      <c r="C57" s="35" t="str">
        <f>IF(E6=C5,C7,IF(E6=C7,C5,0))</f>
        <v>_</v>
      </c>
      <c r="D57" s="207"/>
      <c r="E57" s="46"/>
      <c r="F57" s="46"/>
      <c r="G57" s="32"/>
      <c r="H57" s="32"/>
      <c r="I57" s="68" t="s">
        <v>122</v>
      </c>
      <c r="J57" s="68"/>
      <c r="K57" s="33">
        <v>-74</v>
      </c>
      <c r="L57" s="204">
        <f>IF(D51=B50,B52,IF(D51=B52,B50,0))</f>
        <v>0</v>
      </c>
      <c r="M57" s="43">
        <f>IF(E51=C50,C52,IF(E51=C52,C50,0))</f>
        <v>0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38">
        <v>83</v>
      </c>
      <c r="D58" s="208"/>
      <c r="E58" s="52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204">
        <f>IF(P54=N52,N56,IF(P54=N56,N52,0))</f>
        <v>0</v>
      </c>
      <c r="Q58" s="35">
        <f>IF(Q54=O52,O56,IF(Q54=O56,O52,0))</f>
        <v>0</v>
      </c>
      <c r="R58" s="52"/>
      <c r="S58" s="52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204">
        <f>IF(D10=B9,B11,IF(D10=B11,B9,0))</f>
        <v>5429</v>
      </c>
      <c r="C59" s="43" t="str">
        <f>IF(E10=C9,C11,IF(E10=C11,C9,0))</f>
        <v>Апсатарова Дарина</v>
      </c>
      <c r="D59" s="215"/>
      <c r="E59" s="45"/>
      <c r="F59" s="46"/>
      <c r="G59" s="32"/>
      <c r="H59" s="32"/>
      <c r="I59" s="32"/>
      <c r="J59" s="32"/>
      <c r="K59" s="32"/>
      <c r="L59" s="32"/>
      <c r="M59" s="33">
        <v>-79</v>
      </c>
      <c r="N59" s="204">
        <f>IF(N52=L51,L53,IF(N52=L53,L51,0))</f>
        <v>0</v>
      </c>
      <c r="O59" s="35">
        <f>IF(O52=M51,M53,IF(O52=M53,M51,0))</f>
        <v>0</v>
      </c>
      <c r="P59" s="36"/>
      <c r="Q59" s="69"/>
      <c r="R59" s="56" t="s">
        <v>123</v>
      </c>
      <c r="S59" s="56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213"/>
      <c r="E60" s="38">
        <v>87</v>
      </c>
      <c r="F60" s="208"/>
      <c r="G60" s="52"/>
      <c r="H60" s="46"/>
      <c r="I60" s="32"/>
      <c r="J60" s="32"/>
      <c r="K60" s="32"/>
      <c r="L60" s="32"/>
      <c r="M60" s="33"/>
      <c r="N60" s="33"/>
      <c r="O60" s="38">
        <v>82</v>
      </c>
      <c r="P60" s="208"/>
      <c r="Q60" s="52"/>
      <c r="R60" s="52"/>
      <c r="S60" s="52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204">
        <f>IF(D14=B13,B15,IF(D14=B15,B13,0))</f>
        <v>0</v>
      </c>
      <c r="C61" s="35" t="str">
        <f>IF(E14=C13,C15,IF(E14=C15,C13,0))</f>
        <v>Абсалямов Родион</v>
      </c>
      <c r="D61" s="207"/>
      <c r="E61" s="45"/>
      <c r="F61" s="216"/>
      <c r="G61" s="45"/>
      <c r="H61" s="46"/>
      <c r="I61" s="32"/>
      <c r="J61" s="32"/>
      <c r="K61" s="32"/>
      <c r="L61" s="32"/>
      <c r="M61" s="33">
        <v>-80</v>
      </c>
      <c r="N61" s="204">
        <f>IF(N56=L55,L57,IF(N56=L57,L55,0))</f>
        <v>0</v>
      </c>
      <c r="O61" s="43">
        <f>IF(O56=M55,M57,IF(O56=M57,M55,0))</f>
        <v>0</v>
      </c>
      <c r="P61" s="36"/>
      <c r="Q61" s="69"/>
      <c r="R61" s="56" t="s">
        <v>124</v>
      </c>
      <c r="S61" s="56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38">
        <v>84</v>
      </c>
      <c r="D62" s="208"/>
      <c r="E62" s="209"/>
      <c r="F62" s="46"/>
      <c r="G62" s="45"/>
      <c r="H62" s="46"/>
      <c r="I62" s="32"/>
      <c r="J62" s="32"/>
      <c r="K62" s="32"/>
      <c r="L62" s="32"/>
      <c r="M62" s="32"/>
      <c r="N62" s="32"/>
      <c r="O62" s="33">
        <v>-82</v>
      </c>
      <c r="P62" s="204">
        <f>IF(P60=N59,N61,IF(P60=N61,N59,0))</f>
        <v>0</v>
      </c>
      <c r="Q62" s="35">
        <f>IF(Q60=O59,O61,IF(Q60=O61,O59,0))</f>
        <v>0</v>
      </c>
      <c r="R62" s="52"/>
      <c r="S62" s="52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204">
        <f>IF(D18=B17,B19,IF(D18=B19,B17,0))</f>
        <v>0</v>
      </c>
      <c r="C63" s="43" t="str">
        <f>IF(E18=C17,C19,IF(E18=C19,C17,0))</f>
        <v>_</v>
      </c>
      <c r="D63" s="207"/>
      <c r="E63" s="32"/>
      <c r="F63" s="46"/>
      <c r="G63" s="45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56" t="s">
        <v>125</v>
      </c>
      <c r="S63" s="56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213"/>
      <c r="E64" s="32"/>
      <c r="F64" s="46"/>
      <c r="G64" s="38">
        <v>89</v>
      </c>
      <c r="H64" s="208"/>
      <c r="I64" s="52"/>
      <c r="J64" s="46"/>
      <c r="K64" s="33">
        <v>-83</v>
      </c>
      <c r="L64" s="204">
        <f>IF(D58=B57,B59,IF(D58=B59,B57,0))</f>
        <v>5429</v>
      </c>
      <c r="M64" s="35">
        <f>IF(E58=C57,C59,IF(E58=C59,C57,0))</f>
        <v>0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204">
        <f>IF(D22=B21,B23,IF(D22=B23,B21,0))</f>
        <v>0</v>
      </c>
      <c r="C65" s="35" t="str">
        <f>IF(E22=C21,C23,IF(E22=C23,C21,0))</f>
        <v>_</v>
      </c>
      <c r="D65" s="207"/>
      <c r="E65" s="32"/>
      <c r="F65" s="46"/>
      <c r="G65" s="45"/>
      <c r="H65" s="46"/>
      <c r="I65" s="68" t="s">
        <v>126</v>
      </c>
      <c r="J65" s="68"/>
      <c r="K65" s="33"/>
      <c r="L65" s="33"/>
      <c r="M65" s="38">
        <v>91</v>
      </c>
      <c r="N65" s="208"/>
      <c r="O65" s="52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38">
        <v>85</v>
      </c>
      <c r="D66" s="208"/>
      <c r="E66" s="52"/>
      <c r="F66" s="46"/>
      <c r="G66" s="45"/>
      <c r="H66" s="46"/>
      <c r="I66" s="32"/>
      <c r="J66" s="32"/>
      <c r="K66" s="33">
        <v>-84</v>
      </c>
      <c r="L66" s="204">
        <f>IF(D62=B61,B63,IF(D62=B63,B61,0))</f>
        <v>0</v>
      </c>
      <c r="M66" s="43">
        <f>IF(E62=C61,C63,IF(E62=C63,C61,0))</f>
        <v>0</v>
      </c>
      <c r="N66" s="217"/>
      <c r="O66" s="45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204">
        <f>IF(D26=B25,B27,IF(D26=B27,B25,0))</f>
        <v>2005</v>
      </c>
      <c r="C67" s="43" t="str">
        <f>IF(E26=C25,C27,IF(E26=C27,C25,0))</f>
        <v>Замалетдинов Борис</v>
      </c>
      <c r="D67" s="207"/>
      <c r="E67" s="45"/>
      <c r="F67" s="46"/>
      <c r="G67" s="45"/>
      <c r="H67" s="46"/>
      <c r="I67" s="32"/>
      <c r="J67" s="32"/>
      <c r="K67" s="33"/>
      <c r="L67" s="33"/>
      <c r="M67" s="32"/>
      <c r="N67" s="32"/>
      <c r="O67" s="38">
        <v>93</v>
      </c>
      <c r="P67" s="208"/>
      <c r="Q67" s="40"/>
      <c r="R67" s="40"/>
      <c r="S67" s="4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214"/>
      <c r="E68" s="38">
        <v>88</v>
      </c>
      <c r="F68" s="208"/>
      <c r="G68" s="209"/>
      <c r="H68" s="46"/>
      <c r="I68" s="32"/>
      <c r="J68" s="32"/>
      <c r="K68" s="33">
        <v>-85</v>
      </c>
      <c r="L68" s="204">
        <f>IF(D66=B65,B67,IF(D66=B67,B65,0))</f>
        <v>2005</v>
      </c>
      <c r="M68" s="35">
        <f>IF(E66=C65,C67,IF(E66=C67,C65,0))</f>
        <v>0</v>
      </c>
      <c r="N68" s="36"/>
      <c r="O68" s="45"/>
      <c r="P68" s="46"/>
      <c r="Q68" s="67"/>
      <c r="R68" s="56" t="s">
        <v>127</v>
      </c>
      <c r="S68" s="56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204">
        <f>IF(D30=B29,B31,IF(D30=B31,B29,0))</f>
        <v>4428</v>
      </c>
      <c r="C69" s="35" t="str">
        <f>IF(E30=C29,C31,IF(E30=C31,C29,0))</f>
        <v>Мохова Ирина</v>
      </c>
      <c r="D69" s="207"/>
      <c r="E69" s="45"/>
      <c r="F69" s="46"/>
      <c r="G69" s="32"/>
      <c r="H69" s="32"/>
      <c r="I69" s="32"/>
      <c r="J69" s="32"/>
      <c r="K69" s="33"/>
      <c r="L69" s="33"/>
      <c r="M69" s="38">
        <v>92</v>
      </c>
      <c r="N69" s="208"/>
      <c r="O69" s="209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38">
        <v>86</v>
      </c>
      <c r="D70" s="208"/>
      <c r="E70" s="209"/>
      <c r="F70" s="46"/>
      <c r="G70" s="33">
        <v>-89</v>
      </c>
      <c r="H70" s="204">
        <f>IF(H64=F60,F68,IF(H64=F68,F60,0))</f>
        <v>0</v>
      </c>
      <c r="I70" s="35">
        <f>IF(I64=G60,G68,IF(I64=G68,G60,0))</f>
        <v>0</v>
      </c>
      <c r="J70" s="36"/>
      <c r="K70" s="33">
        <v>-86</v>
      </c>
      <c r="L70" s="204">
        <f>IF(D70=B69,B71,IF(D70=B71,B69,0))</f>
        <v>4428</v>
      </c>
      <c r="M70" s="43">
        <f>IF(E70=C69,C71,IF(E70=C71,C69,0))</f>
        <v>0</v>
      </c>
      <c r="N70" s="217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204">
        <f>IF(D34=B33,B35,IF(D34=B35,B33,0))</f>
        <v>0</v>
      </c>
      <c r="C71" s="43" t="str">
        <f>IF(E34=C33,C35,IF(E34=C35,C33,0))</f>
        <v>_</v>
      </c>
      <c r="D71" s="207"/>
      <c r="E71" s="32"/>
      <c r="F71" s="32"/>
      <c r="G71" s="32"/>
      <c r="H71" s="32"/>
      <c r="I71" s="68" t="s">
        <v>128</v>
      </c>
      <c r="J71" s="68"/>
      <c r="K71" s="32"/>
      <c r="L71" s="32"/>
      <c r="M71" s="32"/>
      <c r="N71" s="32"/>
      <c r="O71" s="33">
        <v>-93</v>
      </c>
      <c r="P71" s="204">
        <f>IF(P67=N65,N69,IF(P67=N69,N65,0))</f>
        <v>0</v>
      </c>
      <c r="Q71" s="35">
        <f>IF(Q67=O65,O69,IF(Q67=O69,O65,0))</f>
        <v>0</v>
      </c>
      <c r="R71" s="52"/>
      <c r="S71" s="52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214"/>
      <c r="E72" s="33">
        <v>-87</v>
      </c>
      <c r="F72" s="204">
        <f>IF(F60=D58,D62,IF(F60=D62,D58,0))</f>
        <v>0</v>
      </c>
      <c r="G72" s="35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204">
        <f>IF(N65=L64,L66,IF(N65=L66,L64,0))</f>
        <v>5429</v>
      </c>
      <c r="O72" s="35">
        <f>IF(O65=M64,M66,IF(O65=M66,M64,0))</f>
        <v>0</v>
      </c>
      <c r="P72" s="36"/>
      <c r="Q72" s="69"/>
      <c r="R72" s="56" t="s">
        <v>129</v>
      </c>
      <c r="S72" s="56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214"/>
      <c r="E73" s="33"/>
      <c r="F73" s="33"/>
      <c r="G73" s="38">
        <v>90</v>
      </c>
      <c r="H73" s="208"/>
      <c r="I73" s="52"/>
      <c r="J73" s="46"/>
      <c r="K73" s="32"/>
      <c r="L73" s="32"/>
      <c r="M73" s="33"/>
      <c r="N73" s="33"/>
      <c r="O73" s="38">
        <v>94</v>
      </c>
      <c r="P73" s="208"/>
      <c r="Q73" s="52"/>
      <c r="R73" s="52"/>
      <c r="S73" s="52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214"/>
      <c r="E74" s="33">
        <v>-88</v>
      </c>
      <c r="F74" s="204">
        <f>IF(F68=D66,D70,IF(F68=D70,D66,0))</f>
        <v>0</v>
      </c>
      <c r="G74" s="43">
        <f>IF(G68=E66,E70,IF(G68=E70,E66,0))</f>
        <v>0</v>
      </c>
      <c r="H74" s="36"/>
      <c r="I74" s="68" t="s">
        <v>130</v>
      </c>
      <c r="J74" s="68"/>
      <c r="K74" s="32"/>
      <c r="L74" s="32"/>
      <c r="M74" s="33">
        <v>-92</v>
      </c>
      <c r="N74" s="204">
        <f>IF(N69=L68,L70,IF(N69=L70,L68,0))</f>
        <v>0</v>
      </c>
      <c r="O74" s="43">
        <f>IF(O69=M68,M70,IF(O69=M70,M68,0))</f>
        <v>0</v>
      </c>
      <c r="P74" s="36"/>
      <c r="Q74" s="69"/>
      <c r="R74" s="56" t="s">
        <v>131</v>
      </c>
      <c r="S74" s="56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204">
        <f>IF(H73=F72,F74,IF(H73=F74,F72,0))</f>
        <v>0</v>
      </c>
      <c r="I75" s="35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204">
        <f>IF(P73=N72,N74,IF(P73=N74,N72,0))</f>
        <v>5429</v>
      </c>
      <c r="Q75" s="35">
        <f>IF(Q73=O72,O74,IF(Q73=O74,O72,0))</f>
        <v>0</v>
      </c>
      <c r="R75" s="52"/>
      <c r="S75" s="52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132</v>
      </c>
      <c r="J76" s="68"/>
      <c r="K76" s="32"/>
      <c r="L76" s="32"/>
      <c r="M76" s="46"/>
      <c r="N76" s="46"/>
      <c r="O76" s="32"/>
      <c r="P76" s="32"/>
      <c r="Q76" s="69"/>
      <c r="R76" s="56" t="s">
        <v>133</v>
      </c>
      <c r="S76" s="56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87">
      <selection activeCell="A121" sqref="A121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35</v>
      </c>
      <c r="B1" s="72" t="s">
        <v>36</v>
      </c>
      <c r="C1" s="73"/>
      <c r="D1" s="74" t="s">
        <v>37</v>
      </c>
      <c r="E1" s="75"/>
    </row>
    <row r="2" spans="1:5" ht="12.75">
      <c r="A2" s="76">
        <v>71</v>
      </c>
      <c r="B2" s="218">
        <f>'л12'!D39</f>
        <v>0</v>
      </c>
      <c r="C2" s="78">
        <f>'л12'!E39</f>
        <v>0</v>
      </c>
      <c r="D2" s="79">
        <f>'л12'!M51</f>
        <v>0</v>
      </c>
      <c r="E2" s="219">
        <f>'л12'!L51</f>
        <v>0</v>
      </c>
    </row>
    <row r="3" spans="1:5" ht="12.75">
      <c r="A3" s="76">
        <v>72</v>
      </c>
      <c r="B3" s="218">
        <f>'л12'!D43</f>
        <v>0</v>
      </c>
      <c r="C3" s="78">
        <f>'л12'!E43</f>
        <v>0</v>
      </c>
      <c r="D3" s="79">
        <f>'л12'!M53</f>
        <v>0</v>
      </c>
      <c r="E3" s="219">
        <f>'л12'!L53</f>
        <v>0</v>
      </c>
    </row>
    <row r="4" spans="1:5" ht="12.75">
      <c r="A4" s="76">
        <v>73</v>
      </c>
      <c r="B4" s="218">
        <f>'л12'!D47</f>
        <v>0</v>
      </c>
      <c r="C4" s="78">
        <f>'л12'!E47</f>
        <v>0</v>
      </c>
      <c r="D4" s="79">
        <f>'л12'!M55</f>
        <v>0</v>
      </c>
      <c r="E4" s="219">
        <f>'л12'!L55</f>
        <v>0</v>
      </c>
    </row>
    <row r="5" spans="1:5" ht="12.75">
      <c r="A5" s="76">
        <v>74</v>
      </c>
      <c r="B5" s="218">
        <f>'л12'!D51</f>
        <v>0</v>
      </c>
      <c r="C5" s="78">
        <f>'л12'!E51</f>
        <v>0</v>
      </c>
      <c r="D5" s="79">
        <f>'л12'!M57</f>
        <v>0</v>
      </c>
      <c r="E5" s="219">
        <f>'л12'!L57</f>
        <v>0</v>
      </c>
    </row>
    <row r="6" spans="1:5" ht="12.75">
      <c r="A6" s="76">
        <v>75</v>
      </c>
      <c r="B6" s="218">
        <f>'л12'!F41</f>
        <v>0</v>
      </c>
      <c r="C6" s="78">
        <f>'л12'!G41</f>
        <v>0</v>
      </c>
      <c r="D6" s="79">
        <f>'л12'!G53</f>
        <v>0</v>
      </c>
      <c r="E6" s="219">
        <f>'л12'!F53</f>
        <v>0</v>
      </c>
    </row>
    <row r="7" spans="1:5" ht="12.75">
      <c r="A7" s="76">
        <v>76</v>
      </c>
      <c r="B7" s="218">
        <f>'л12'!F49</f>
        <v>0</v>
      </c>
      <c r="C7" s="78">
        <f>'л12'!G49</f>
        <v>0</v>
      </c>
      <c r="D7" s="79">
        <f>'л12'!G55</f>
        <v>0</v>
      </c>
      <c r="E7" s="219">
        <f>'л12'!F55</f>
        <v>0</v>
      </c>
    </row>
    <row r="8" spans="1:5" ht="12.75">
      <c r="A8" s="76">
        <v>77</v>
      </c>
      <c r="B8" s="218">
        <f>'л12'!H45</f>
        <v>0</v>
      </c>
      <c r="C8" s="78">
        <f>'л12'!I45</f>
        <v>0</v>
      </c>
      <c r="D8" s="79">
        <f>'л12'!I51</f>
        <v>0</v>
      </c>
      <c r="E8" s="219">
        <f>'л12'!H51</f>
        <v>0</v>
      </c>
    </row>
    <row r="9" spans="1:5" ht="12.75">
      <c r="A9" s="76">
        <v>78</v>
      </c>
      <c r="B9" s="218">
        <f>'л12'!H54</f>
        <v>0</v>
      </c>
      <c r="C9" s="78">
        <f>'л12'!I54</f>
        <v>0</v>
      </c>
      <c r="D9" s="79">
        <f>'л12'!I56</f>
        <v>0</v>
      </c>
      <c r="E9" s="219">
        <f>'л12'!H56</f>
        <v>0</v>
      </c>
    </row>
    <row r="10" spans="1:5" ht="12.75">
      <c r="A10" s="76">
        <v>79</v>
      </c>
      <c r="B10" s="218">
        <f>'л12'!N52</f>
        <v>0</v>
      </c>
      <c r="C10" s="78">
        <f>'л12'!O52</f>
        <v>0</v>
      </c>
      <c r="D10" s="79">
        <f>'л12'!O59</f>
        <v>0</v>
      </c>
      <c r="E10" s="219">
        <f>'л12'!N59</f>
        <v>0</v>
      </c>
    </row>
    <row r="11" spans="1:5" ht="12.75">
      <c r="A11" s="76">
        <v>80</v>
      </c>
      <c r="B11" s="218">
        <f>'л12'!N56</f>
        <v>0</v>
      </c>
      <c r="C11" s="78">
        <f>'л12'!O56</f>
        <v>0</v>
      </c>
      <c r="D11" s="79">
        <f>'л12'!O61</f>
        <v>0</v>
      </c>
      <c r="E11" s="219">
        <f>'л12'!N61</f>
        <v>0</v>
      </c>
    </row>
    <row r="12" spans="1:5" ht="12.75">
      <c r="A12" s="76">
        <v>81</v>
      </c>
      <c r="B12" s="218">
        <f>'л12'!P54</f>
        <v>0</v>
      </c>
      <c r="C12" s="78">
        <f>'л12'!Q54</f>
        <v>0</v>
      </c>
      <c r="D12" s="79">
        <f>'л12'!Q58</f>
        <v>0</v>
      </c>
      <c r="E12" s="219">
        <f>'л12'!P58</f>
        <v>0</v>
      </c>
    </row>
    <row r="13" spans="1:5" ht="12.75">
      <c r="A13" s="76">
        <v>82</v>
      </c>
      <c r="B13" s="218">
        <f>'л12'!P60</f>
        <v>0</v>
      </c>
      <c r="C13" s="78">
        <f>'л12'!Q60</f>
        <v>0</v>
      </c>
      <c r="D13" s="79">
        <f>'л12'!Q62</f>
        <v>0</v>
      </c>
      <c r="E13" s="219">
        <f>'л12'!P62</f>
        <v>0</v>
      </c>
    </row>
    <row r="14" spans="1:5" ht="12.75">
      <c r="A14" s="76">
        <v>83</v>
      </c>
      <c r="B14" s="218">
        <f>'л12'!D58</f>
        <v>0</v>
      </c>
      <c r="C14" s="78">
        <f>'л12'!E58</f>
        <v>0</v>
      </c>
      <c r="D14" s="79">
        <f>'л12'!M64</f>
        <v>0</v>
      </c>
      <c r="E14" s="219">
        <f>'л12'!L64</f>
        <v>5429</v>
      </c>
    </row>
    <row r="15" spans="1:5" ht="12.75">
      <c r="A15" s="76">
        <v>84</v>
      </c>
      <c r="B15" s="218">
        <f>'л12'!D62</f>
        <v>0</v>
      </c>
      <c r="C15" s="78">
        <f>'л12'!E62</f>
        <v>0</v>
      </c>
      <c r="D15" s="79">
        <f>'л12'!M66</f>
        <v>0</v>
      </c>
      <c r="E15" s="219">
        <f>'л12'!L66</f>
        <v>0</v>
      </c>
    </row>
    <row r="16" spans="1:5" ht="12.75">
      <c r="A16" s="76">
        <v>85</v>
      </c>
      <c r="B16" s="218">
        <f>'л12'!D66</f>
        <v>0</v>
      </c>
      <c r="C16" s="78">
        <f>'л12'!E66</f>
        <v>0</v>
      </c>
      <c r="D16" s="79">
        <f>'л12'!M68</f>
        <v>0</v>
      </c>
      <c r="E16" s="219">
        <f>'л12'!L68</f>
        <v>2005</v>
      </c>
    </row>
    <row r="17" spans="1:5" ht="12.75">
      <c r="A17" s="76">
        <v>86</v>
      </c>
      <c r="B17" s="218">
        <f>'л12'!D70</f>
        <v>0</v>
      </c>
      <c r="C17" s="78">
        <f>'л12'!E70</f>
        <v>0</v>
      </c>
      <c r="D17" s="79">
        <f>'л12'!M70</f>
        <v>0</v>
      </c>
      <c r="E17" s="219">
        <f>'л12'!L70</f>
        <v>4428</v>
      </c>
    </row>
    <row r="18" spans="1:5" ht="12.75">
      <c r="A18" s="76">
        <v>87</v>
      </c>
      <c r="B18" s="218">
        <f>'л12'!F60</f>
        <v>0</v>
      </c>
      <c r="C18" s="78">
        <f>'л12'!G60</f>
        <v>0</v>
      </c>
      <c r="D18" s="79">
        <f>'л12'!G72</f>
        <v>0</v>
      </c>
      <c r="E18" s="219">
        <f>'л12'!F72</f>
        <v>0</v>
      </c>
    </row>
    <row r="19" spans="1:5" ht="12.75">
      <c r="A19" s="76">
        <v>88</v>
      </c>
      <c r="B19" s="218">
        <f>'л12'!F68</f>
        <v>0</v>
      </c>
      <c r="C19" s="78">
        <f>'л12'!G68</f>
        <v>0</v>
      </c>
      <c r="D19" s="79">
        <f>'л12'!G74</f>
        <v>0</v>
      </c>
      <c r="E19" s="219">
        <f>'л12'!F74</f>
        <v>0</v>
      </c>
    </row>
    <row r="20" spans="1:5" ht="12.75">
      <c r="A20" s="76">
        <v>89</v>
      </c>
      <c r="B20" s="218">
        <f>'л12'!H64</f>
        <v>0</v>
      </c>
      <c r="C20" s="78">
        <f>'л12'!I64</f>
        <v>0</v>
      </c>
      <c r="D20" s="79">
        <f>'л12'!I70</f>
        <v>0</v>
      </c>
      <c r="E20" s="219">
        <f>'л12'!H70</f>
        <v>0</v>
      </c>
    </row>
    <row r="21" spans="1:5" ht="12.75">
      <c r="A21" s="76">
        <v>90</v>
      </c>
      <c r="B21" s="218">
        <f>'л12'!H73</f>
        <v>0</v>
      </c>
      <c r="C21" s="78">
        <f>'л12'!I73</f>
        <v>0</v>
      </c>
      <c r="D21" s="79">
        <f>'л12'!I75</f>
        <v>0</v>
      </c>
      <c r="E21" s="219">
        <f>'л12'!H75</f>
        <v>0</v>
      </c>
    </row>
    <row r="22" spans="1:5" ht="12.75">
      <c r="A22" s="76">
        <v>91</v>
      </c>
      <c r="B22" s="218">
        <f>'л12'!N65</f>
        <v>0</v>
      </c>
      <c r="C22" s="78">
        <f>'л12'!O65</f>
        <v>0</v>
      </c>
      <c r="D22" s="79">
        <f>'л12'!O72</f>
        <v>0</v>
      </c>
      <c r="E22" s="219">
        <f>'л12'!N72</f>
        <v>5429</v>
      </c>
    </row>
    <row r="23" spans="1:5" ht="12.75">
      <c r="A23" s="76">
        <v>92</v>
      </c>
      <c r="B23" s="218">
        <f>'л12'!N69</f>
        <v>0</v>
      </c>
      <c r="C23" s="78">
        <f>'л12'!O69</f>
        <v>0</v>
      </c>
      <c r="D23" s="79">
        <f>'л12'!O74</f>
        <v>0</v>
      </c>
      <c r="E23" s="219">
        <f>'л12'!N74</f>
        <v>0</v>
      </c>
    </row>
    <row r="24" spans="1:5" ht="12.75">
      <c r="A24" s="76">
        <v>93</v>
      </c>
      <c r="B24" s="218">
        <f>'л12'!P67</f>
        <v>0</v>
      </c>
      <c r="C24" s="78">
        <f>'л12'!Q67</f>
        <v>0</v>
      </c>
      <c r="D24" s="79">
        <f>'л12'!Q71</f>
        <v>0</v>
      </c>
      <c r="E24" s="219">
        <f>'л12'!P71</f>
        <v>0</v>
      </c>
    </row>
    <row r="25" spans="1:5" ht="12.75">
      <c r="A25" s="76">
        <v>94</v>
      </c>
      <c r="B25" s="218">
        <f>'л12'!P73</f>
        <v>0</v>
      </c>
      <c r="C25" s="78">
        <f>'л12'!Q73</f>
        <v>0</v>
      </c>
      <c r="D25" s="79">
        <f>'л12'!Q75</f>
        <v>0</v>
      </c>
      <c r="E25" s="219">
        <f>'л12'!P75</f>
        <v>5429</v>
      </c>
    </row>
    <row r="26" spans="1:5" ht="12.75">
      <c r="A26" s="76">
        <v>1</v>
      </c>
      <c r="B26" s="218">
        <f>'л11'!D6</f>
        <v>4556</v>
      </c>
      <c r="C26" s="78" t="str">
        <f>'л11'!E6</f>
        <v>Хафизов Булат</v>
      </c>
      <c r="D26" s="79" t="str">
        <f>'л12'!C5</f>
        <v>_</v>
      </c>
      <c r="E26" s="219">
        <f>'л12'!B5</f>
        <v>0</v>
      </c>
    </row>
    <row r="27" spans="1:5" ht="12.75">
      <c r="A27" s="76">
        <v>8</v>
      </c>
      <c r="B27" s="218">
        <f>'л11'!D34</f>
        <v>4407</v>
      </c>
      <c r="C27" s="78" t="str">
        <f>'л11'!E34</f>
        <v>Кузьмин Александр</v>
      </c>
      <c r="D27" s="79" t="str">
        <f>'л12'!C19</f>
        <v>_</v>
      </c>
      <c r="E27" s="219">
        <f>'л12'!B19</f>
        <v>0</v>
      </c>
    </row>
    <row r="28" spans="1:5" ht="12.75">
      <c r="A28" s="76">
        <v>9</v>
      </c>
      <c r="B28" s="218">
        <f>'л11'!D38</f>
        <v>4822</v>
      </c>
      <c r="C28" s="78" t="str">
        <f>'л11'!E38</f>
        <v>Хомутов Максим</v>
      </c>
      <c r="D28" s="79" t="str">
        <f>'л12'!C21</f>
        <v>_</v>
      </c>
      <c r="E28" s="219">
        <f>'л12'!B21</f>
        <v>0</v>
      </c>
    </row>
    <row r="29" spans="1:5" ht="12.75">
      <c r="A29" s="76">
        <v>16</v>
      </c>
      <c r="B29" s="218">
        <f>'л11'!D66</f>
        <v>6157</v>
      </c>
      <c r="C29" s="78" t="str">
        <f>'л11'!E66</f>
        <v>Удников Олег</v>
      </c>
      <c r="D29" s="79" t="str">
        <f>'л12'!C35</f>
        <v>_</v>
      </c>
      <c r="E29" s="219">
        <f>'л12'!B35</f>
        <v>0</v>
      </c>
    </row>
    <row r="30" spans="1:5" ht="12.75">
      <c r="A30" s="76">
        <v>32</v>
      </c>
      <c r="B30" s="218">
        <f>'л12'!D6</f>
        <v>39</v>
      </c>
      <c r="C30" s="78" t="str">
        <f>'л12'!E6</f>
        <v>Шапошников Александр</v>
      </c>
      <c r="D30" s="79" t="str">
        <f>'л12'!C57</f>
        <v>_</v>
      </c>
      <c r="E30" s="219">
        <f>'л12'!B57</f>
        <v>0</v>
      </c>
    </row>
    <row r="31" spans="1:5" ht="12.75">
      <c r="A31" s="76">
        <v>35</v>
      </c>
      <c r="B31" s="218">
        <f>'л12'!D18</f>
        <v>2784</v>
      </c>
      <c r="C31" s="78" t="str">
        <f>'л12'!E18</f>
        <v>Толкачев Иван</v>
      </c>
      <c r="D31" s="79" t="str">
        <f>'л12'!C63</f>
        <v>_</v>
      </c>
      <c r="E31" s="219">
        <f>'л12'!B63</f>
        <v>0</v>
      </c>
    </row>
    <row r="32" spans="1:5" ht="12.75">
      <c r="A32" s="76">
        <v>36</v>
      </c>
      <c r="B32" s="218">
        <f>'л12'!D22</f>
        <v>6096</v>
      </c>
      <c r="C32" s="78" t="str">
        <f>'л12'!E22</f>
        <v>Небера Максим</v>
      </c>
      <c r="D32" s="79" t="str">
        <f>'л12'!C65</f>
        <v>_</v>
      </c>
      <c r="E32" s="219">
        <f>'л12'!B65</f>
        <v>0</v>
      </c>
    </row>
    <row r="33" spans="1:5" ht="12.75">
      <c r="A33" s="76">
        <v>39</v>
      </c>
      <c r="B33" s="218">
        <f>'л12'!D34</f>
        <v>5980</v>
      </c>
      <c r="C33" s="78" t="str">
        <f>'л12'!E34</f>
        <v>Сидоркин Андрей</v>
      </c>
      <c r="D33" s="79" t="str">
        <f>'л12'!C71</f>
        <v>_</v>
      </c>
      <c r="E33" s="219">
        <f>'л12'!B71</f>
        <v>0</v>
      </c>
    </row>
    <row r="34" spans="1:5" ht="12.75">
      <c r="A34" s="76">
        <v>47</v>
      </c>
      <c r="B34" s="218">
        <f>'л12'!F35</f>
        <v>5849</v>
      </c>
      <c r="C34" s="78" t="str">
        <f>'л12'!G35</f>
        <v>Андрющенко Александр</v>
      </c>
      <c r="D34" s="79" t="str">
        <f>'л12'!C52</f>
        <v>Сидоркин Андрей</v>
      </c>
      <c r="E34" s="219">
        <f>'л12'!B52</f>
        <v>5980</v>
      </c>
    </row>
    <row r="35" spans="1:5" ht="12.75">
      <c r="A35" s="76">
        <v>70</v>
      </c>
      <c r="B35" s="218">
        <f>'л12'!P47</f>
        <v>5849</v>
      </c>
      <c r="C35" s="78" t="str">
        <f>'л12'!Q47</f>
        <v>Андрющенко Александр</v>
      </c>
      <c r="D35" s="79" t="str">
        <f>'л12'!Q49</f>
        <v>Сюндюков Эльдар</v>
      </c>
      <c r="E35" s="219">
        <f>'л12'!P49</f>
        <v>5532</v>
      </c>
    </row>
    <row r="36" spans="1:5" ht="12.75">
      <c r="A36" s="76">
        <v>2</v>
      </c>
      <c r="B36" s="218">
        <f>'л11'!D10</f>
        <v>5849</v>
      </c>
      <c r="C36" s="78" t="str">
        <f>'л11'!E10</f>
        <v>Андрющенко Александр</v>
      </c>
      <c r="D36" s="79" t="str">
        <f>'л12'!C7</f>
        <v>Шапошников Александр</v>
      </c>
      <c r="E36" s="219">
        <f>'л12'!B7</f>
        <v>39</v>
      </c>
    </row>
    <row r="37" spans="1:5" ht="12.75">
      <c r="A37" s="76">
        <v>15</v>
      </c>
      <c r="B37" s="218">
        <f>'л11'!D62</f>
        <v>3916</v>
      </c>
      <c r="C37" s="78" t="str">
        <f>'л11'!E62</f>
        <v>Апсатарова Наталья</v>
      </c>
      <c r="D37" s="79" t="str">
        <f>'л12'!C33</f>
        <v>Сидоркин Андрей</v>
      </c>
      <c r="E37" s="219">
        <f>'л12'!B33</f>
        <v>5980</v>
      </c>
    </row>
    <row r="38" spans="1:5" ht="12.75">
      <c r="A38" s="76">
        <v>11</v>
      </c>
      <c r="B38" s="218">
        <f>'л11'!D46</f>
        <v>5904</v>
      </c>
      <c r="C38" s="78" t="str">
        <f>'л11'!E46</f>
        <v>Асфандияров Роман</v>
      </c>
      <c r="D38" s="79" t="str">
        <f>'л12'!C25</f>
        <v>Замалетдинов Борис</v>
      </c>
      <c r="E38" s="219">
        <f>'л12'!B25</f>
        <v>2005</v>
      </c>
    </row>
    <row r="39" spans="1:5" ht="12.75">
      <c r="A39" s="76">
        <v>27</v>
      </c>
      <c r="B39" s="218">
        <f>'л11'!H44</f>
        <v>5904</v>
      </c>
      <c r="C39" s="78" t="str">
        <f>'л11'!I44</f>
        <v>Асфандияров Роман</v>
      </c>
      <c r="D39" s="79" t="str">
        <f>'л12'!I21</f>
        <v>Молодцова Ксения</v>
      </c>
      <c r="E39" s="219">
        <f>'л12'!H21</f>
        <v>4217</v>
      </c>
    </row>
    <row r="40" spans="1:5" ht="12.75">
      <c r="A40" s="76">
        <v>58</v>
      </c>
      <c r="B40" s="218">
        <f>'л12'!N15</f>
        <v>5904</v>
      </c>
      <c r="C40" s="78" t="str">
        <f>'л12'!O15</f>
        <v>Асфандияров Роман</v>
      </c>
      <c r="D40" s="79" t="str">
        <f>'л11'!K62</f>
        <v>Сагидуллин Радмир</v>
      </c>
      <c r="E40" s="219">
        <f>'л11'!J62</f>
        <v>4847</v>
      </c>
    </row>
    <row r="41" spans="1:5" ht="12.75">
      <c r="A41" s="76">
        <v>22</v>
      </c>
      <c r="B41" s="218">
        <f>'л11'!F48</f>
        <v>5904</v>
      </c>
      <c r="C41" s="78" t="str">
        <f>'л11'!G48</f>
        <v>Асфандияров Роман</v>
      </c>
      <c r="D41" s="79" t="str">
        <f>'л12'!E16</f>
        <v>Яровиков Даниил</v>
      </c>
      <c r="E41" s="219">
        <f>'л12'!D16</f>
        <v>5225</v>
      </c>
    </row>
    <row r="42" spans="1:5" ht="12.75">
      <c r="A42" s="76">
        <v>41</v>
      </c>
      <c r="B42" s="218">
        <f>'л12'!F11</f>
        <v>6001</v>
      </c>
      <c r="C42" s="78" t="str">
        <f>'л12'!G11</f>
        <v>Березкин Борис</v>
      </c>
      <c r="D42" s="79" t="str">
        <f>'л12'!C40</f>
        <v>Летаев Юрий</v>
      </c>
      <c r="E42" s="219">
        <f>'л12'!B40</f>
        <v>6077</v>
      </c>
    </row>
    <row r="43" spans="1:5" ht="12.75">
      <c r="A43" s="76">
        <v>14</v>
      </c>
      <c r="B43" s="218">
        <f>'л11'!D58</f>
        <v>6001</v>
      </c>
      <c r="C43" s="78" t="str">
        <f>'л11'!E58</f>
        <v>Березкин Борис</v>
      </c>
      <c r="D43" s="79" t="str">
        <f>'л12'!C31</f>
        <v>Салимянов Руслан</v>
      </c>
      <c r="E43" s="219">
        <f>'л12'!B31</f>
        <v>4849</v>
      </c>
    </row>
    <row r="44" spans="1:5" ht="12.75">
      <c r="A44" s="76">
        <v>67</v>
      </c>
      <c r="B44" s="218">
        <f>'л12'!N39</f>
        <v>6001</v>
      </c>
      <c r="C44" s="78" t="str">
        <f>'л12'!O39</f>
        <v>Березкин Борис</v>
      </c>
      <c r="D44" s="79" t="str">
        <f>'л12'!O46</f>
        <v>Сюндюков Эльдар</v>
      </c>
      <c r="E44" s="219">
        <f>'л12'!N46</f>
        <v>5532</v>
      </c>
    </row>
    <row r="45" spans="1:5" ht="12.75">
      <c r="A45" s="76">
        <v>4</v>
      </c>
      <c r="B45" s="218">
        <f>'л11'!D18</f>
        <v>3012</v>
      </c>
      <c r="C45" s="78" t="str">
        <f>'л11'!E18</f>
        <v>Ганиева Эльвира</v>
      </c>
      <c r="D45" s="79" t="str">
        <f>'л12'!C11</f>
        <v>Апсатарова Дарина</v>
      </c>
      <c r="E45" s="219">
        <f>'л12'!B11</f>
        <v>5429</v>
      </c>
    </row>
    <row r="46" spans="1:5" ht="12.75">
      <c r="A46" s="76">
        <v>18</v>
      </c>
      <c r="B46" s="218">
        <f>'л11'!F16</f>
        <v>3012</v>
      </c>
      <c r="C46" s="78" t="str">
        <f>'л11'!G16</f>
        <v>Ганиева Эльвира</v>
      </c>
      <c r="D46" s="79" t="str">
        <f>'л12'!E32</f>
        <v>Исмагилов Вадим</v>
      </c>
      <c r="E46" s="219">
        <f>'л12'!D32</f>
        <v>1122</v>
      </c>
    </row>
    <row r="47" spans="1:5" ht="12.75">
      <c r="A47" s="76">
        <v>62</v>
      </c>
      <c r="B47" s="218">
        <f>'л11'!L68</f>
        <v>3012</v>
      </c>
      <c r="C47" s="78" t="str">
        <f>'л11'!M68</f>
        <v>Ганиева Эльвира</v>
      </c>
      <c r="D47" s="79" t="str">
        <f>'л11'!M70</f>
        <v>Ишметов Александр</v>
      </c>
      <c r="E47" s="219">
        <f>'л11'!L70</f>
        <v>2616</v>
      </c>
    </row>
    <row r="48" spans="1:5" ht="12.75">
      <c r="A48" s="76">
        <v>52</v>
      </c>
      <c r="B48" s="218">
        <f>'л12'!J7</f>
        <v>3012</v>
      </c>
      <c r="C48" s="78" t="str">
        <f>'л12'!K7</f>
        <v>Ганиева Эльвира</v>
      </c>
      <c r="D48" s="79" t="str">
        <f>'л11'!C69</f>
        <v>Шапошников Александр</v>
      </c>
      <c r="E48" s="219">
        <f>'л11'!B69</f>
        <v>39</v>
      </c>
    </row>
    <row r="49" spans="1:5" ht="12.75">
      <c r="A49" s="76">
        <v>51</v>
      </c>
      <c r="B49" s="218">
        <f>'л12'!H33</f>
        <v>1122</v>
      </c>
      <c r="C49" s="78" t="str">
        <f>'л12'!I33</f>
        <v>Исмагилов Вадим</v>
      </c>
      <c r="D49" s="79" t="str">
        <f>'л12'!M44</f>
        <v>Андрющенко Александр</v>
      </c>
      <c r="E49" s="219">
        <f>'л12'!L44</f>
        <v>5849</v>
      </c>
    </row>
    <row r="50" spans="1:5" ht="12.75">
      <c r="A50" s="76">
        <v>3</v>
      </c>
      <c r="B50" s="218">
        <f>'л11'!D14</f>
        <v>1122</v>
      </c>
      <c r="C50" s="78" t="str">
        <f>'л11'!E14</f>
        <v>Исмагилов Вадим</v>
      </c>
      <c r="D50" s="79" t="str">
        <f>'л12'!C9</f>
        <v>Летаев Юрий</v>
      </c>
      <c r="E50" s="219">
        <f>'л12'!B9</f>
        <v>6077</v>
      </c>
    </row>
    <row r="51" spans="1:5" ht="12.75">
      <c r="A51" s="76">
        <v>64</v>
      </c>
      <c r="B51" s="218">
        <f>'л11'!D74</f>
        <v>1122</v>
      </c>
      <c r="C51" s="78" t="str">
        <f>'л11'!E74</f>
        <v>Исмагилов Вадим</v>
      </c>
      <c r="D51" s="79" t="str">
        <f>'л11'!K74</f>
        <v>Молодцова Ксения</v>
      </c>
      <c r="E51" s="219">
        <f>'л11'!J74</f>
        <v>4217</v>
      </c>
    </row>
    <row r="52" spans="1:5" ht="12.75">
      <c r="A52" s="76">
        <v>46</v>
      </c>
      <c r="B52" s="218">
        <f>'л12'!F31</f>
        <v>1122</v>
      </c>
      <c r="C52" s="78" t="str">
        <f>'л12'!G31</f>
        <v>Исмагилов Вадим</v>
      </c>
      <c r="D52" s="79" t="str">
        <f>'л12'!C50</f>
        <v>Салимянов Руслан</v>
      </c>
      <c r="E52" s="219">
        <f>'л12'!B50</f>
        <v>4849</v>
      </c>
    </row>
    <row r="53" spans="1:5" ht="12.75">
      <c r="A53" s="76">
        <v>23</v>
      </c>
      <c r="B53" s="218">
        <f>'л11'!F56</f>
        <v>2616</v>
      </c>
      <c r="C53" s="78" t="str">
        <f>'л11'!G56</f>
        <v>Ишметов Александр</v>
      </c>
      <c r="D53" s="79" t="str">
        <f>'л12'!E12</f>
        <v>Березкин Борис</v>
      </c>
      <c r="E53" s="219">
        <f>'л12'!D12</f>
        <v>6001</v>
      </c>
    </row>
    <row r="54" spans="1:5" ht="12.75">
      <c r="A54" s="76">
        <v>55</v>
      </c>
      <c r="B54" s="218">
        <f>'л12'!J31</f>
        <v>2616</v>
      </c>
      <c r="C54" s="78" t="str">
        <f>'л12'!K31</f>
        <v>Ишметов Александр</v>
      </c>
      <c r="D54" s="79" t="str">
        <f>'л11'!C75</f>
        <v>Исмагилов Вадим</v>
      </c>
      <c r="E54" s="219">
        <f>'л11'!B75</f>
        <v>1122</v>
      </c>
    </row>
    <row r="55" spans="1:5" ht="12.75">
      <c r="A55" s="76">
        <v>13</v>
      </c>
      <c r="B55" s="218">
        <f>'л11'!D54</f>
        <v>2616</v>
      </c>
      <c r="C55" s="78" t="str">
        <f>'л11'!E54</f>
        <v>Ишметов Александр</v>
      </c>
      <c r="D55" s="79" t="str">
        <f>'л12'!C29</f>
        <v>Мохова Ирина</v>
      </c>
      <c r="E55" s="219">
        <f>'л12'!B29</f>
        <v>4428</v>
      </c>
    </row>
    <row r="56" spans="1:5" ht="12.75">
      <c r="A56" s="76">
        <v>60</v>
      </c>
      <c r="B56" s="218">
        <f>'л12'!P23</f>
        <v>4407</v>
      </c>
      <c r="C56" s="78" t="str">
        <f>'л12'!Q23</f>
        <v>Кузьмин Александр</v>
      </c>
      <c r="D56" s="79" t="str">
        <f>'л12'!Q33</f>
        <v>Асфандияров Роман</v>
      </c>
      <c r="E56" s="219">
        <f>'л12'!P33</f>
        <v>5904</v>
      </c>
    </row>
    <row r="57" spans="1:5" ht="12.75">
      <c r="A57" s="76">
        <v>26</v>
      </c>
      <c r="B57" s="218">
        <f>'л11'!H28</f>
        <v>4407</v>
      </c>
      <c r="C57" s="78" t="str">
        <f>'л11'!I28</f>
        <v>Кузьмин Александр</v>
      </c>
      <c r="D57" s="79" t="str">
        <f>'л12'!I13</f>
        <v>Сагидуллин Радмир</v>
      </c>
      <c r="E57" s="219">
        <f>'л12'!H13</f>
        <v>4847</v>
      </c>
    </row>
    <row r="58" spans="1:5" ht="12.75">
      <c r="A58" s="76">
        <v>20</v>
      </c>
      <c r="B58" s="218">
        <f>'л11'!F32</f>
        <v>4407</v>
      </c>
      <c r="C58" s="78" t="str">
        <f>'л11'!G32</f>
        <v>Кузьмин Александр</v>
      </c>
      <c r="D58" s="79" t="str">
        <f>'л12'!E24</f>
        <v>Яркаев Дмитрий</v>
      </c>
      <c r="E58" s="219">
        <f>'л12'!D24</f>
        <v>5829</v>
      </c>
    </row>
    <row r="59" spans="1:5" ht="12.75">
      <c r="A59" s="76">
        <v>59</v>
      </c>
      <c r="B59" s="218">
        <f>'л12'!N31</f>
        <v>4407</v>
      </c>
      <c r="C59" s="78" t="str">
        <f>'л12'!O31</f>
        <v>Кузьмин Александр</v>
      </c>
      <c r="D59" s="79" t="str">
        <f>'л11'!K64</f>
        <v>Яркаев Дмитрий</v>
      </c>
      <c r="E59" s="219">
        <f>'л11'!J64</f>
        <v>5829</v>
      </c>
    </row>
    <row r="60" spans="1:5" ht="12.75">
      <c r="A60" s="76">
        <v>33</v>
      </c>
      <c r="B60" s="218">
        <f>'л12'!D10</f>
        <v>6077</v>
      </c>
      <c r="C60" s="78" t="str">
        <f>'л12'!E10</f>
        <v>Летаев Юрий</v>
      </c>
      <c r="D60" s="79" t="str">
        <f>'л12'!C59</f>
        <v>Апсатарова Дарина</v>
      </c>
      <c r="E60" s="219">
        <f>'л12'!B59</f>
        <v>5429</v>
      </c>
    </row>
    <row r="61" spans="1:5" ht="12.75">
      <c r="A61" s="76">
        <v>10</v>
      </c>
      <c r="B61" s="218">
        <f>'л11'!D42</f>
        <v>4217</v>
      </c>
      <c r="C61" s="78" t="str">
        <f>'л11'!E42</f>
        <v>Молодцова Ксения</v>
      </c>
      <c r="D61" s="79" t="str">
        <f>'л12'!C23</f>
        <v>Небера Максим</v>
      </c>
      <c r="E61" s="219">
        <f>'л12'!B23</f>
        <v>6096</v>
      </c>
    </row>
    <row r="62" spans="1:5" ht="12.75">
      <c r="A62" s="76">
        <v>21</v>
      </c>
      <c r="B62" s="218">
        <f>'л11'!F40</f>
        <v>4217</v>
      </c>
      <c r="C62" s="78" t="str">
        <f>'л11'!G40</f>
        <v>Молодцова Ксения</v>
      </c>
      <c r="D62" s="79" t="str">
        <f>'л12'!E20</f>
        <v>Хомутов Максим</v>
      </c>
      <c r="E62" s="219">
        <f>'л12'!D20</f>
        <v>4822</v>
      </c>
    </row>
    <row r="63" spans="1:5" ht="12.75">
      <c r="A63" s="76">
        <v>6</v>
      </c>
      <c r="B63" s="218">
        <f>'л11'!D26</f>
        <v>5235</v>
      </c>
      <c r="C63" s="78" t="str">
        <f>'л11'!E26</f>
        <v>Петухова Надежда</v>
      </c>
      <c r="D63" s="79" t="str">
        <f>'л12'!C15</f>
        <v>Сюндюков Эльдар</v>
      </c>
      <c r="E63" s="219">
        <f>'л12'!B15</f>
        <v>5532</v>
      </c>
    </row>
    <row r="64" spans="1:5" ht="12.75">
      <c r="A64" s="76">
        <v>68</v>
      </c>
      <c r="B64" s="218">
        <f>'л12'!N43</f>
        <v>3215</v>
      </c>
      <c r="C64" s="78" t="str">
        <f>'л12'!O43</f>
        <v>Полищук Юрий</v>
      </c>
      <c r="D64" s="79" t="str">
        <f>'л12'!O48</f>
        <v>Андрющенко Александр</v>
      </c>
      <c r="E64" s="219">
        <f>'л12'!N48</f>
        <v>5849</v>
      </c>
    </row>
    <row r="65" spans="1:5" ht="12.75">
      <c r="A65" s="76">
        <v>69</v>
      </c>
      <c r="B65" s="218">
        <f>'л12'!P41</f>
        <v>3215</v>
      </c>
      <c r="C65" s="78" t="str">
        <f>'л12'!Q41</f>
        <v>Полищук Юрий</v>
      </c>
      <c r="D65" s="79" t="str">
        <f>'л12'!Q45</f>
        <v>Березкин Борис</v>
      </c>
      <c r="E65" s="219">
        <f>'л12'!P45</f>
        <v>6001</v>
      </c>
    </row>
    <row r="66" spans="1:5" ht="12.75">
      <c r="A66" s="76">
        <v>37</v>
      </c>
      <c r="B66" s="218">
        <f>'л12'!D26</f>
        <v>3215</v>
      </c>
      <c r="C66" s="78" t="str">
        <f>'л12'!E26</f>
        <v>Полищук Юрий</v>
      </c>
      <c r="D66" s="79" t="str">
        <f>'л12'!C67</f>
        <v>Замалетдинов Борис</v>
      </c>
      <c r="E66" s="219">
        <f>'л12'!B67</f>
        <v>2005</v>
      </c>
    </row>
    <row r="67" spans="1:5" ht="12.75">
      <c r="A67" s="76">
        <v>45</v>
      </c>
      <c r="B67" s="218">
        <f>'л12'!F27</f>
        <v>3215</v>
      </c>
      <c r="C67" s="78" t="str">
        <f>'л12'!G27</f>
        <v>Полищук Юрий</v>
      </c>
      <c r="D67" s="79" t="str">
        <f>'л12'!C48</f>
        <v>Петухова Надежда</v>
      </c>
      <c r="E67" s="219">
        <f>'л12'!B48</f>
        <v>5235</v>
      </c>
    </row>
    <row r="68" spans="1:5" ht="12.75">
      <c r="A68" s="76">
        <v>5</v>
      </c>
      <c r="B68" s="218">
        <f>'л11'!D22</f>
        <v>4847</v>
      </c>
      <c r="C68" s="78" t="str">
        <f>'л11'!E22</f>
        <v>Сагидуллин Радмир</v>
      </c>
      <c r="D68" s="79" t="str">
        <f>'л12'!C13</f>
        <v>Абсалямов Родион</v>
      </c>
      <c r="E68" s="219">
        <f>'л12'!B13</f>
        <v>0</v>
      </c>
    </row>
    <row r="69" spans="1:5" ht="12.75">
      <c r="A69" s="76">
        <v>56</v>
      </c>
      <c r="B69" s="218">
        <f>'л12'!L11</f>
        <v>4847</v>
      </c>
      <c r="C69" s="78" t="str">
        <f>'л12'!M11</f>
        <v>Сагидуллин Радмир</v>
      </c>
      <c r="D69" s="79" t="str">
        <f>'л11'!K67</f>
        <v>Ганиева Эльвира</v>
      </c>
      <c r="E69" s="219">
        <f>'л11'!J67</f>
        <v>3012</v>
      </c>
    </row>
    <row r="70" spans="1:5" ht="12.75">
      <c r="A70" s="76">
        <v>19</v>
      </c>
      <c r="B70" s="218">
        <f>'л11'!F24</f>
        <v>4847</v>
      </c>
      <c r="C70" s="78" t="str">
        <f>'л11'!G24</f>
        <v>Сагидуллин Радмир</v>
      </c>
      <c r="D70" s="79" t="str">
        <f>'л12'!E28</f>
        <v>Петухова Надежда</v>
      </c>
      <c r="E70" s="219">
        <f>'л12'!D28</f>
        <v>5235</v>
      </c>
    </row>
    <row r="71" spans="1:5" ht="12.75">
      <c r="A71" s="76">
        <v>53</v>
      </c>
      <c r="B71" s="218">
        <f>'л12'!J15</f>
        <v>4847</v>
      </c>
      <c r="C71" s="78" t="str">
        <f>'л12'!K15</f>
        <v>Сагидуллин Радмир</v>
      </c>
      <c r="D71" s="79" t="str">
        <f>'л11'!C71</f>
        <v>Хомутов Максим</v>
      </c>
      <c r="E71" s="219">
        <f>'л11'!B71</f>
        <v>4822</v>
      </c>
    </row>
    <row r="72" spans="1:5" ht="12.75">
      <c r="A72" s="76">
        <v>61</v>
      </c>
      <c r="B72" s="218">
        <f>'л11'!L63</f>
        <v>4847</v>
      </c>
      <c r="C72" s="78" t="str">
        <f>'л11'!M63</f>
        <v>Сагидуллин Радмир</v>
      </c>
      <c r="D72" s="79" t="str">
        <f>'л11'!M65</f>
        <v>Яркаев Дмитрий</v>
      </c>
      <c r="E72" s="219">
        <f>'л11'!L65</f>
        <v>5829</v>
      </c>
    </row>
    <row r="73" spans="1:5" ht="12.75">
      <c r="A73" s="76">
        <v>38</v>
      </c>
      <c r="B73" s="218">
        <f>'л12'!D30</f>
        <v>4849</v>
      </c>
      <c r="C73" s="78" t="str">
        <f>'л12'!E30</f>
        <v>Салимянов Руслан</v>
      </c>
      <c r="D73" s="79" t="str">
        <f>'л12'!C69</f>
        <v>Мохова Ирина</v>
      </c>
      <c r="E73" s="219">
        <f>'л12'!B69</f>
        <v>4428</v>
      </c>
    </row>
    <row r="74" spans="1:5" ht="12.75">
      <c r="A74" s="76">
        <v>34</v>
      </c>
      <c r="B74" s="218">
        <f>'л12'!D14</f>
        <v>5532</v>
      </c>
      <c r="C74" s="78" t="str">
        <f>'л12'!E14</f>
        <v>Сюндюков Эльдар</v>
      </c>
      <c r="D74" s="79" t="str">
        <f>'л12'!C61</f>
        <v>Абсалямов Родион</v>
      </c>
      <c r="E74" s="219">
        <f>'л12'!B61</f>
        <v>0</v>
      </c>
    </row>
    <row r="75" spans="1:5" ht="12.75">
      <c r="A75" s="76">
        <v>42</v>
      </c>
      <c r="B75" s="218">
        <f>'л12'!F15</f>
        <v>5532</v>
      </c>
      <c r="C75" s="78" t="str">
        <f>'л12'!G15</f>
        <v>Сюндюков Эльдар</v>
      </c>
      <c r="D75" s="79" t="str">
        <f>'л12'!C42</f>
        <v>Яровиков Даниил</v>
      </c>
      <c r="E75" s="219">
        <f>'л12'!B42</f>
        <v>5225</v>
      </c>
    </row>
    <row r="76" spans="1:5" ht="12.75">
      <c r="A76" s="76">
        <v>24</v>
      </c>
      <c r="B76" s="218">
        <f>'л11'!F64</f>
        <v>6157</v>
      </c>
      <c r="C76" s="78" t="str">
        <f>'л11'!G64</f>
        <v>Удников Олег</v>
      </c>
      <c r="D76" s="79" t="str">
        <f>'л12'!E8</f>
        <v>Апсатарова Наталья</v>
      </c>
      <c r="E76" s="219">
        <f>'л12'!D8</f>
        <v>3916</v>
      </c>
    </row>
    <row r="77" spans="1:5" ht="12.75">
      <c r="A77" s="76">
        <v>30</v>
      </c>
      <c r="B77" s="218">
        <f>'л11'!J52</f>
        <v>6157</v>
      </c>
      <c r="C77" s="78" t="str">
        <f>'л11'!K52</f>
        <v>Удников Олег</v>
      </c>
      <c r="D77" s="79" t="str">
        <f>'л12'!M19</f>
        <v>Асфандияров Роман</v>
      </c>
      <c r="E77" s="219">
        <f>'л12'!L19</f>
        <v>5904</v>
      </c>
    </row>
    <row r="78" spans="1:5" ht="12.75">
      <c r="A78" s="76">
        <v>28</v>
      </c>
      <c r="B78" s="218">
        <f>'л11'!H60</f>
        <v>6157</v>
      </c>
      <c r="C78" s="78" t="str">
        <f>'л11'!I60</f>
        <v>Удников Олег</v>
      </c>
      <c r="D78" s="79" t="str">
        <f>'л12'!I29</f>
        <v>Ишметов Александр</v>
      </c>
      <c r="E78" s="219">
        <f>'л12'!H29</f>
        <v>2616</v>
      </c>
    </row>
    <row r="79" spans="1:5" ht="12.75">
      <c r="A79" s="76">
        <v>17</v>
      </c>
      <c r="B79" s="218">
        <f>'л11'!F8</f>
        <v>4556</v>
      </c>
      <c r="C79" s="78" t="str">
        <f>'л11'!G8</f>
        <v>Хафизов Булат</v>
      </c>
      <c r="D79" s="79" t="str">
        <f>'л12'!E36</f>
        <v>Андрющенко Александр</v>
      </c>
      <c r="E79" s="219">
        <f>'л12'!D36</f>
        <v>5849</v>
      </c>
    </row>
    <row r="80" spans="1:5" ht="12.75">
      <c r="A80" s="76">
        <v>25</v>
      </c>
      <c r="B80" s="218">
        <f>'л11'!H12</f>
        <v>4556</v>
      </c>
      <c r="C80" s="78" t="str">
        <f>'л11'!I12</f>
        <v>Хафизов Булат</v>
      </c>
      <c r="D80" s="79" t="str">
        <f>'л12'!I5</f>
        <v>Ганиева Эльвира</v>
      </c>
      <c r="E80" s="219">
        <f>'л12'!H5</f>
        <v>3012</v>
      </c>
    </row>
    <row r="81" spans="1:5" ht="12.75">
      <c r="A81" s="76">
        <v>29</v>
      </c>
      <c r="B81" s="218">
        <f>'л11'!J20</f>
        <v>4556</v>
      </c>
      <c r="C81" s="78" t="str">
        <f>'л11'!K20</f>
        <v>Хафизов Булат</v>
      </c>
      <c r="D81" s="79" t="str">
        <f>'л12'!M35</f>
        <v>Кузьмин Александр</v>
      </c>
      <c r="E81" s="219">
        <f>'л12'!L35</f>
        <v>4407</v>
      </c>
    </row>
    <row r="82" spans="1:5" ht="12.75">
      <c r="A82" s="76">
        <v>31</v>
      </c>
      <c r="B82" s="218">
        <f>'л11'!L36</f>
        <v>4556</v>
      </c>
      <c r="C82" s="78" t="str">
        <f>'л11'!M36</f>
        <v>Хафизов Булат</v>
      </c>
      <c r="D82" s="79" t="str">
        <f>'л11'!M56</f>
        <v>Удников Олег</v>
      </c>
      <c r="E82" s="219">
        <f>'л11'!L56</f>
        <v>6157</v>
      </c>
    </row>
    <row r="83" spans="1:5" ht="12.75">
      <c r="A83" s="76">
        <v>65</v>
      </c>
      <c r="B83" s="218">
        <f>'л11'!F72</f>
        <v>4822</v>
      </c>
      <c r="C83" s="78" t="str">
        <f>'л11'!G72</f>
        <v>Хомутов Максим</v>
      </c>
      <c r="D83" s="79" t="str">
        <f>'л11'!G75</f>
        <v>Исмагилов Вадим</v>
      </c>
      <c r="E83" s="219">
        <f>'л11'!F75</f>
        <v>1122</v>
      </c>
    </row>
    <row r="84" spans="1:5" ht="12.75">
      <c r="A84" s="76">
        <v>49</v>
      </c>
      <c r="B84" s="218">
        <f>'л12'!H17</f>
        <v>4822</v>
      </c>
      <c r="C84" s="78" t="str">
        <f>'л12'!I17</f>
        <v>Хомутов Максим</v>
      </c>
      <c r="D84" s="79" t="str">
        <f>'л12'!M40</f>
        <v>Сюндюков Эльдар</v>
      </c>
      <c r="E84" s="219">
        <f>'л12'!L40</f>
        <v>5532</v>
      </c>
    </row>
    <row r="85" spans="1:5" ht="12.75">
      <c r="A85" s="76">
        <v>43</v>
      </c>
      <c r="B85" s="218">
        <f>'л12'!F19</f>
        <v>4822</v>
      </c>
      <c r="C85" s="78" t="str">
        <f>'л12'!G19</f>
        <v>Хомутов Максим</v>
      </c>
      <c r="D85" s="79" t="str">
        <f>'л12'!C44</f>
        <v>Толкачев Иван</v>
      </c>
      <c r="E85" s="219">
        <f>'л12'!B44</f>
        <v>2784</v>
      </c>
    </row>
    <row r="86" spans="1:5" ht="12.75">
      <c r="A86" s="76">
        <v>63</v>
      </c>
      <c r="B86" s="218">
        <f>'л11'!D70</f>
        <v>4822</v>
      </c>
      <c r="C86" s="78" t="str">
        <f>'л11'!E70</f>
        <v>Хомутов Максим</v>
      </c>
      <c r="D86" s="79" t="str">
        <f>'л11'!K72</f>
        <v>Шапошников Александр</v>
      </c>
      <c r="E86" s="219">
        <f>'л11'!J72</f>
        <v>39</v>
      </c>
    </row>
    <row r="87" spans="1:5" ht="12.75">
      <c r="A87" s="76">
        <v>40</v>
      </c>
      <c r="B87" s="218">
        <f>'л12'!F7</f>
        <v>39</v>
      </c>
      <c r="C87" s="78" t="str">
        <f>'л12'!G7</f>
        <v>Шапошников Александр</v>
      </c>
      <c r="D87" s="79" t="str">
        <f>'л12'!C38</f>
        <v>Апсатарова Наталья</v>
      </c>
      <c r="E87" s="219">
        <f>'л12'!B38</f>
        <v>3916</v>
      </c>
    </row>
    <row r="88" spans="1:5" ht="12.75">
      <c r="A88" s="76">
        <v>48</v>
      </c>
      <c r="B88" s="218">
        <f>'л12'!H9</f>
        <v>39</v>
      </c>
      <c r="C88" s="78" t="str">
        <f>'л12'!I9</f>
        <v>Шапошников Александр</v>
      </c>
      <c r="D88" s="79" t="str">
        <f>'л12'!M38</f>
        <v>Березкин Борис</v>
      </c>
      <c r="E88" s="219">
        <f>'л12'!L38</f>
        <v>6001</v>
      </c>
    </row>
    <row r="89" spans="1:5" ht="12.75">
      <c r="A89" s="76">
        <v>66</v>
      </c>
      <c r="B89" s="218">
        <f>'л11'!L73</f>
        <v>39</v>
      </c>
      <c r="C89" s="78" t="str">
        <f>'л11'!M73</f>
        <v>Шапошников Александр</v>
      </c>
      <c r="D89" s="79" t="str">
        <f>'л11'!M75</f>
        <v>Молодцова Ксения</v>
      </c>
      <c r="E89" s="219">
        <f>'л11'!L75</f>
        <v>4217</v>
      </c>
    </row>
    <row r="90" spans="1:5" ht="12.75">
      <c r="A90" s="76">
        <v>57</v>
      </c>
      <c r="B90" s="218">
        <f>'л12'!L27</f>
        <v>5829</v>
      </c>
      <c r="C90" s="78" t="str">
        <f>'л12'!M27</f>
        <v>Яркаев Дмитрий</v>
      </c>
      <c r="D90" s="79" t="str">
        <f>'л11'!K69</f>
        <v>Ишметов Александр</v>
      </c>
      <c r="E90" s="219">
        <f>'л11'!J69</f>
        <v>2616</v>
      </c>
    </row>
    <row r="91" spans="1:5" ht="12.75">
      <c r="A91" s="76">
        <v>54</v>
      </c>
      <c r="B91" s="218">
        <f>'л12'!J23</f>
        <v>5829</v>
      </c>
      <c r="C91" s="78" t="str">
        <f>'л12'!K23</f>
        <v>Яркаев Дмитрий</v>
      </c>
      <c r="D91" s="79" t="str">
        <f>'л11'!C73</f>
        <v>Молодцова Ксения</v>
      </c>
      <c r="E91" s="219">
        <f>'л11'!B73</f>
        <v>4217</v>
      </c>
    </row>
    <row r="92" spans="1:5" ht="12.75">
      <c r="A92" s="76">
        <v>44</v>
      </c>
      <c r="B92" s="218">
        <f>'л12'!F23</f>
        <v>5829</v>
      </c>
      <c r="C92" s="78" t="str">
        <f>'л12'!G23</f>
        <v>Яркаев Дмитрий</v>
      </c>
      <c r="D92" s="79" t="str">
        <f>'л12'!C46</f>
        <v>Небера Максим</v>
      </c>
      <c r="E92" s="219">
        <f>'л12'!B46</f>
        <v>6096</v>
      </c>
    </row>
    <row r="93" spans="1:5" ht="12.75">
      <c r="A93" s="76">
        <v>50</v>
      </c>
      <c r="B93" s="218">
        <f>'л12'!H25</f>
        <v>5829</v>
      </c>
      <c r="C93" s="78" t="str">
        <f>'л12'!I25</f>
        <v>Яркаев Дмитрий</v>
      </c>
      <c r="D93" s="79" t="str">
        <f>'л12'!M42</f>
        <v>Полищук Юрий</v>
      </c>
      <c r="E93" s="219">
        <f>'л12'!L42</f>
        <v>3215</v>
      </c>
    </row>
    <row r="94" spans="1:5" ht="12.75">
      <c r="A94" s="76">
        <v>7</v>
      </c>
      <c r="B94" s="218">
        <f>'л11'!D30</f>
        <v>5829</v>
      </c>
      <c r="C94" s="78" t="str">
        <f>'л11'!E30</f>
        <v>Яркаев Дмитрий</v>
      </c>
      <c r="D94" s="79" t="str">
        <f>'л12'!C17</f>
        <v>Толкачев Иван</v>
      </c>
      <c r="E94" s="219">
        <f>'л12'!B17</f>
        <v>2784</v>
      </c>
    </row>
    <row r="95" spans="1:5" ht="12.75">
      <c r="A95" s="76">
        <v>12</v>
      </c>
      <c r="B95" s="218">
        <f>'л11'!D50</f>
        <v>5225</v>
      </c>
      <c r="C95" s="78" t="str">
        <f>'л11'!E50</f>
        <v>Яровиков Даниил</v>
      </c>
      <c r="D95" s="79" t="str">
        <f>'л12'!C27</f>
        <v>Полищук Юрий</v>
      </c>
      <c r="E95" s="219">
        <f>'л12'!B27</f>
        <v>3215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A67" sqref="A67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36</v>
      </c>
      <c r="G1" s="4" t="s">
        <v>1</v>
      </c>
      <c r="H1" s="5" t="s">
        <v>96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42624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3916</v>
      </c>
      <c r="B7" s="21" t="s">
        <v>97</v>
      </c>
      <c r="C7" s="22">
        <v>1</v>
      </c>
      <c r="D7" s="23" t="str">
        <f>'л2'!K20</f>
        <v>Сидоркин Андрей</v>
      </c>
      <c r="E7" s="16"/>
      <c r="F7" s="16"/>
      <c r="G7" s="16"/>
      <c r="H7" s="16"/>
      <c r="I7" s="16"/>
      <c r="J7" s="16"/>
    </row>
    <row r="8" spans="1:10" ht="18">
      <c r="A8" s="20">
        <v>5980</v>
      </c>
      <c r="B8" s="24" t="s">
        <v>98</v>
      </c>
      <c r="C8" s="22">
        <v>2</v>
      </c>
      <c r="D8" s="23" t="str">
        <f>'л2'!K31</f>
        <v>Яркаев Дмитрий</v>
      </c>
      <c r="E8" s="16"/>
      <c r="F8" s="16"/>
      <c r="G8" s="16"/>
      <c r="H8" s="16"/>
      <c r="I8" s="16"/>
      <c r="J8" s="16"/>
    </row>
    <row r="9" spans="1:10" ht="18">
      <c r="A9" s="20">
        <v>6096</v>
      </c>
      <c r="B9" s="21" t="s">
        <v>46</v>
      </c>
      <c r="C9" s="22">
        <v>3</v>
      </c>
      <c r="D9" s="23" t="str">
        <f>'л2'!M43</f>
        <v>Бунятов Заур</v>
      </c>
      <c r="E9" s="16"/>
      <c r="F9" s="16"/>
      <c r="G9" s="16"/>
      <c r="H9" s="16"/>
      <c r="I9" s="16"/>
      <c r="J9" s="16"/>
    </row>
    <row r="10" spans="1:10" ht="18">
      <c r="A10" s="20">
        <v>5829</v>
      </c>
      <c r="B10" s="21" t="s">
        <v>99</v>
      </c>
      <c r="C10" s="22">
        <v>4</v>
      </c>
      <c r="D10" s="23" t="str">
        <f>'л2'!M51</f>
        <v>Небера Максим</v>
      </c>
      <c r="E10" s="16"/>
      <c r="F10" s="16"/>
      <c r="G10" s="16"/>
      <c r="H10" s="16"/>
      <c r="I10" s="16"/>
      <c r="J10" s="16"/>
    </row>
    <row r="11" spans="1:10" ht="18">
      <c r="A11" s="20">
        <v>5896</v>
      </c>
      <c r="B11" s="21" t="s">
        <v>100</v>
      </c>
      <c r="C11" s="22">
        <v>5</v>
      </c>
      <c r="D11" s="23" t="str">
        <f>'л2'!E55</f>
        <v>Летаев Юрий</v>
      </c>
      <c r="E11" s="16"/>
      <c r="F11" s="16"/>
      <c r="G11" s="16"/>
      <c r="H11" s="16"/>
      <c r="I11" s="16"/>
      <c r="J11" s="16"/>
    </row>
    <row r="12" spans="1:10" ht="18">
      <c r="A12" s="20">
        <v>5235</v>
      </c>
      <c r="B12" s="21" t="s">
        <v>47</v>
      </c>
      <c r="C12" s="22">
        <v>6</v>
      </c>
      <c r="D12" s="23" t="str">
        <f>'л2'!E57</f>
        <v>Апсатарова Дарина</v>
      </c>
      <c r="E12" s="16"/>
      <c r="F12" s="16"/>
      <c r="G12" s="16"/>
      <c r="H12" s="16"/>
      <c r="I12" s="16"/>
      <c r="J12" s="16"/>
    </row>
    <row r="13" spans="1:10" ht="18">
      <c r="A13" s="20">
        <v>2005</v>
      </c>
      <c r="B13" s="21" t="s">
        <v>101</v>
      </c>
      <c r="C13" s="22">
        <v>7</v>
      </c>
      <c r="D13" s="23" t="str">
        <f>'л2'!E60</f>
        <v>Раянов Рамиль</v>
      </c>
      <c r="E13" s="16"/>
      <c r="F13" s="16"/>
      <c r="G13" s="16"/>
      <c r="H13" s="16"/>
      <c r="I13" s="16"/>
      <c r="J13" s="16"/>
    </row>
    <row r="14" spans="1:10" ht="18">
      <c r="A14" s="20">
        <v>4849</v>
      </c>
      <c r="B14" s="21" t="s">
        <v>102</v>
      </c>
      <c r="C14" s="22">
        <v>8</v>
      </c>
      <c r="D14" s="23" t="str">
        <f>'л2'!E62</f>
        <v>Замалетдинов Борис</v>
      </c>
      <c r="E14" s="16"/>
      <c r="F14" s="16"/>
      <c r="G14" s="16"/>
      <c r="H14" s="16"/>
      <c r="I14" s="16"/>
      <c r="J14" s="16"/>
    </row>
    <row r="15" spans="1:10" ht="18">
      <c r="A15" s="20">
        <v>6077</v>
      </c>
      <c r="B15" s="21" t="s">
        <v>49</v>
      </c>
      <c r="C15" s="22">
        <v>9</v>
      </c>
      <c r="D15" s="23" t="str">
        <f>'л2'!M57</f>
        <v>Апсатарова Наталья</v>
      </c>
      <c r="E15" s="16"/>
      <c r="F15" s="16"/>
      <c r="G15" s="16"/>
      <c r="H15" s="16"/>
      <c r="I15" s="16"/>
      <c r="J15" s="16"/>
    </row>
    <row r="16" spans="1:10" ht="18">
      <c r="A16" s="20">
        <v>5429</v>
      </c>
      <c r="B16" s="21" t="s">
        <v>103</v>
      </c>
      <c r="C16" s="22">
        <v>10</v>
      </c>
      <c r="D16" s="23" t="str">
        <f>'л2'!M60</f>
        <v>Салимянов Руслан</v>
      </c>
      <c r="E16" s="16"/>
      <c r="F16" s="16"/>
      <c r="G16" s="16"/>
      <c r="H16" s="16"/>
      <c r="I16" s="16"/>
      <c r="J16" s="16"/>
    </row>
    <row r="17" spans="1:10" ht="18">
      <c r="A17" s="20">
        <v>4428</v>
      </c>
      <c r="B17" s="21" t="s">
        <v>94</v>
      </c>
      <c r="C17" s="22">
        <v>11</v>
      </c>
      <c r="D17" s="23" t="str">
        <f>'л2'!M64</f>
        <v>Петухова Надежда</v>
      </c>
      <c r="E17" s="16"/>
      <c r="F17" s="16"/>
      <c r="G17" s="16"/>
      <c r="H17" s="16"/>
      <c r="I17" s="16"/>
      <c r="J17" s="16"/>
    </row>
    <row r="18" spans="1:10" ht="18">
      <c r="A18" s="20">
        <v>5278</v>
      </c>
      <c r="B18" s="21" t="s">
        <v>95</v>
      </c>
      <c r="C18" s="22">
        <v>12</v>
      </c>
      <c r="D18" s="23" t="str">
        <f>'л2'!M66</f>
        <v>Мохова Ирина</v>
      </c>
      <c r="E18" s="16"/>
      <c r="F18" s="16"/>
      <c r="G18" s="16"/>
      <c r="H18" s="16"/>
      <c r="I18" s="16"/>
      <c r="J18" s="16"/>
    </row>
    <row r="19" spans="1:10" ht="18">
      <c r="A19" s="20"/>
      <c r="B19" s="21" t="s">
        <v>18</v>
      </c>
      <c r="C19" s="22">
        <v>13</v>
      </c>
      <c r="D19" s="23">
        <f>'л2'!G67</f>
        <v>0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18</v>
      </c>
      <c r="C20" s="22">
        <v>14</v>
      </c>
      <c r="D20" s="23">
        <f>'л2'!G70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18</v>
      </c>
      <c r="C21" s="22">
        <v>15</v>
      </c>
      <c r="D21" s="23">
        <f>'л2'!M69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18</v>
      </c>
      <c r="C22" s="22">
        <v>16</v>
      </c>
      <c r="D22" s="23">
        <f>'л2'!M71</f>
        <v>0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7" sqref="A67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CONCATENATE('с2'!A1," ",'с2'!F1,'с2'!G1," ",'с2'!H1," ",'с2'!I1)</f>
        <v>Открытый Кубок Республики Башкортостан 2016  - 36-й Этап. Вторая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'с2'!A2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'с2'!C2</f>
        <v>ДЕНЬ ПРОГРАММИСТА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'с2'!A3</f>
        <v>42624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34">
        <f>'с2'!A7</f>
        <v>3916</v>
      </c>
      <c r="C5" s="35" t="str">
        <f>'с2'!B7</f>
        <v>Апсатарова Наталья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38">
        <v>1</v>
      </c>
      <c r="D6" s="39">
        <v>3916</v>
      </c>
      <c r="E6" s="40" t="s">
        <v>97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34">
        <f>'с2'!A22</f>
        <v>0</v>
      </c>
      <c r="C7" s="43" t="str">
        <f>'с2'!B22</f>
        <v>_</v>
      </c>
      <c r="D7" s="44"/>
      <c r="E7" s="45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38">
        <v>9</v>
      </c>
      <c r="F8" s="39">
        <v>6077</v>
      </c>
      <c r="G8" s="40" t="s">
        <v>49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34">
        <f>'с2'!A15</f>
        <v>6077</v>
      </c>
      <c r="C9" s="35" t="str">
        <f>'с2'!B15</f>
        <v>Летаев Юрий</v>
      </c>
      <c r="D9" s="47"/>
      <c r="E9" s="45"/>
      <c r="F9" s="48"/>
      <c r="G9" s="45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38">
        <v>2</v>
      </c>
      <c r="D10" s="39">
        <v>6077</v>
      </c>
      <c r="E10" s="49" t="s">
        <v>49</v>
      </c>
      <c r="F10" s="50"/>
      <c r="G10" s="45"/>
      <c r="H10" s="46"/>
      <c r="I10" s="32"/>
      <c r="J10" s="32"/>
      <c r="K10" s="32"/>
      <c r="L10" s="32"/>
      <c r="M10" s="32"/>
      <c r="N10" s="32"/>
      <c r="O10" s="32"/>
    </row>
    <row r="11" spans="1:15" ht="12.75">
      <c r="A11" s="33">
        <v>8</v>
      </c>
      <c r="B11" s="34">
        <f>'с2'!A14</f>
        <v>4849</v>
      </c>
      <c r="C11" s="43" t="str">
        <f>'с2'!B14</f>
        <v>Салимянов Руслан</v>
      </c>
      <c r="D11" s="44"/>
      <c r="E11" s="32"/>
      <c r="F11" s="37"/>
      <c r="G11" s="45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38">
        <v>13</v>
      </c>
      <c r="H12" s="39">
        <v>5829</v>
      </c>
      <c r="I12" s="40" t="s">
        <v>99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34">
        <f>'с2'!A11</f>
        <v>5896</v>
      </c>
      <c r="C13" s="35" t="str">
        <f>'с2'!B11</f>
        <v>Бунятов Заур</v>
      </c>
      <c r="D13" s="47"/>
      <c r="E13" s="32"/>
      <c r="F13" s="37"/>
      <c r="G13" s="45"/>
      <c r="H13" s="48"/>
      <c r="I13" s="45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38">
        <v>3</v>
      </c>
      <c r="D14" s="39">
        <v>5278</v>
      </c>
      <c r="E14" s="52" t="s">
        <v>95</v>
      </c>
      <c r="F14" s="53"/>
      <c r="G14" s="45"/>
      <c r="H14" s="54"/>
      <c r="I14" s="45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34">
        <f>'с2'!A18</f>
        <v>5278</v>
      </c>
      <c r="C15" s="43" t="str">
        <f>'с2'!B18</f>
        <v>Раянов Рамиль</v>
      </c>
      <c r="D15" s="44"/>
      <c r="E15" s="45"/>
      <c r="F15" s="53"/>
      <c r="G15" s="45"/>
      <c r="H15" s="54"/>
      <c r="I15" s="45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38">
        <v>10</v>
      </c>
      <c r="F16" s="39">
        <v>5829</v>
      </c>
      <c r="G16" s="49" t="s">
        <v>99</v>
      </c>
      <c r="H16" s="50"/>
      <c r="I16" s="45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34">
        <f>'с2'!A19</f>
        <v>0</v>
      </c>
      <c r="C17" s="35" t="str">
        <f>'с2'!B19</f>
        <v>_</v>
      </c>
      <c r="D17" s="47"/>
      <c r="E17" s="45"/>
      <c r="F17" s="48"/>
      <c r="G17" s="32"/>
      <c r="H17" s="37"/>
      <c r="I17" s="45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38">
        <v>4</v>
      </c>
      <c r="D18" s="39">
        <v>5829</v>
      </c>
      <c r="E18" s="49" t="s">
        <v>99</v>
      </c>
      <c r="F18" s="50"/>
      <c r="G18" s="32"/>
      <c r="H18" s="37"/>
      <c r="I18" s="45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34">
        <f>'с2'!A10</f>
        <v>5829</v>
      </c>
      <c r="C19" s="43" t="str">
        <f>'с2'!B10</f>
        <v>Яркаев Дмитрий</v>
      </c>
      <c r="D19" s="44"/>
      <c r="E19" s="32"/>
      <c r="F19" s="37"/>
      <c r="G19" s="32"/>
      <c r="H19" s="37"/>
      <c r="I19" s="45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38">
        <v>15</v>
      </c>
      <c r="J20" s="39">
        <v>5980</v>
      </c>
      <c r="K20" s="40" t="s">
        <v>98</v>
      </c>
      <c r="L20" s="40"/>
      <c r="M20" s="40"/>
      <c r="N20" s="40"/>
      <c r="O20" s="40"/>
    </row>
    <row r="21" spans="1:15" ht="12.75">
      <c r="A21" s="33">
        <v>3</v>
      </c>
      <c r="B21" s="34">
        <f>'с2'!A9</f>
        <v>6096</v>
      </c>
      <c r="C21" s="35" t="str">
        <f>'с2'!B9</f>
        <v>Небера Максим</v>
      </c>
      <c r="D21" s="47"/>
      <c r="E21" s="32"/>
      <c r="F21" s="37"/>
      <c r="G21" s="32"/>
      <c r="H21" s="37"/>
      <c r="I21" s="45"/>
      <c r="J21" s="55"/>
      <c r="K21" s="46"/>
      <c r="L21" s="46"/>
      <c r="M21" s="32"/>
      <c r="N21" s="56" t="s">
        <v>19</v>
      </c>
      <c r="O21" s="56"/>
    </row>
    <row r="22" spans="1:15" ht="12.75">
      <c r="A22" s="33"/>
      <c r="B22" s="37"/>
      <c r="C22" s="38">
        <v>5</v>
      </c>
      <c r="D22" s="39">
        <v>6096</v>
      </c>
      <c r="E22" s="40" t="s">
        <v>46</v>
      </c>
      <c r="F22" s="47"/>
      <c r="G22" s="32"/>
      <c r="H22" s="37"/>
      <c r="I22" s="45"/>
      <c r="J22" s="57"/>
      <c r="K22" s="46"/>
      <c r="L22" s="46"/>
      <c r="M22" s="32"/>
      <c r="N22" s="32"/>
      <c r="O22" s="32"/>
    </row>
    <row r="23" spans="1:15" ht="12.75">
      <c r="A23" s="33">
        <v>14</v>
      </c>
      <c r="B23" s="34">
        <f>'с2'!A20</f>
        <v>0</v>
      </c>
      <c r="C23" s="43" t="str">
        <f>'с2'!B20</f>
        <v>_</v>
      </c>
      <c r="D23" s="44"/>
      <c r="E23" s="45"/>
      <c r="F23" s="53"/>
      <c r="G23" s="32"/>
      <c r="H23" s="37"/>
      <c r="I23" s="45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38">
        <v>11</v>
      </c>
      <c r="F24" s="39">
        <v>6096</v>
      </c>
      <c r="G24" s="40" t="s">
        <v>46</v>
      </c>
      <c r="H24" s="47"/>
      <c r="I24" s="45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34">
        <f>'с2'!A17</f>
        <v>4428</v>
      </c>
      <c r="C25" s="35" t="str">
        <f>'с2'!B17</f>
        <v>Мохова Ирина</v>
      </c>
      <c r="D25" s="47"/>
      <c r="E25" s="45"/>
      <c r="F25" s="48"/>
      <c r="G25" s="45"/>
      <c r="H25" s="53"/>
      <c r="I25" s="45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38">
        <v>6</v>
      </c>
      <c r="D26" s="39">
        <v>5235</v>
      </c>
      <c r="E26" s="49" t="s">
        <v>47</v>
      </c>
      <c r="F26" s="50"/>
      <c r="G26" s="45"/>
      <c r="H26" s="53"/>
      <c r="I26" s="45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34">
        <f>'с2'!A12</f>
        <v>5235</v>
      </c>
      <c r="C27" s="43" t="str">
        <f>'с2'!B12</f>
        <v>Петухова Надежда</v>
      </c>
      <c r="D27" s="44"/>
      <c r="E27" s="32"/>
      <c r="F27" s="37"/>
      <c r="G27" s="45"/>
      <c r="H27" s="53"/>
      <c r="I27" s="45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38">
        <v>14</v>
      </c>
      <c r="H28" s="39">
        <v>5980</v>
      </c>
      <c r="I28" s="49" t="s">
        <v>98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34">
        <f>'с2'!A13</f>
        <v>2005</v>
      </c>
      <c r="C29" s="35" t="str">
        <f>'с2'!B13</f>
        <v>Замалетдинов Борис</v>
      </c>
      <c r="D29" s="47"/>
      <c r="E29" s="32"/>
      <c r="F29" s="37"/>
      <c r="G29" s="45"/>
      <c r="H29" s="55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38">
        <v>7</v>
      </c>
      <c r="D30" s="39">
        <v>2005</v>
      </c>
      <c r="E30" s="40" t="s">
        <v>101</v>
      </c>
      <c r="F30" s="47"/>
      <c r="G30" s="45"/>
      <c r="H30" s="58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34">
        <f>'с2'!A16</f>
        <v>5429</v>
      </c>
      <c r="C31" s="43" t="str">
        <f>'с2'!B16</f>
        <v>Апсатарова Дарина</v>
      </c>
      <c r="D31" s="44"/>
      <c r="E31" s="45"/>
      <c r="F31" s="53"/>
      <c r="G31" s="45"/>
      <c r="H31" s="58"/>
      <c r="I31" s="33">
        <v>-15</v>
      </c>
      <c r="J31" s="59">
        <f>IF(J20=H12,H28,IF(J20=H28,H12,0))</f>
        <v>5829</v>
      </c>
      <c r="K31" s="35" t="str">
        <f>IF(K20=I12,I28,IF(K20=I28,I12,0))</f>
        <v>Яркаев Дмитрий</v>
      </c>
      <c r="L31" s="35"/>
      <c r="M31" s="52"/>
      <c r="N31" s="52"/>
      <c r="O31" s="52"/>
    </row>
    <row r="32" spans="1:15" ht="12.75">
      <c r="A32" s="33"/>
      <c r="B32" s="37"/>
      <c r="C32" s="32"/>
      <c r="D32" s="37"/>
      <c r="E32" s="38">
        <v>12</v>
      </c>
      <c r="F32" s="39">
        <v>5980</v>
      </c>
      <c r="G32" s="49" t="s">
        <v>98</v>
      </c>
      <c r="H32" s="60"/>
      <c r="I32" s="32"/>
      <c r="J32" s="32"/>
      <c r="K32" s="46"/>
      <c r="L32" s="46"/>
      <c r="M32" s="32"/>
      <c r="N32" s="56" t="s">
        <v>20</v>
      </c>
      <c r="O32" s="56"/>
    </row>
    <row r="33" spans="1:15" ht="12.75">
      <c r="A33" s="33">
        <v>15</v>
      </c>
      <c r="B33" s="34">
        <f>'с2'!A21</f>
        <v>0</v>
      </c>
      <c r="C33" s="35" t="str">
        <f>'с2'!B21</f>
        <v>_</v>
      </c>
      <c r="D33" s="47"/>
      <c r="E33" s="45"/>
      <c r="F33" s="55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38">
        <v>8</v>
      </c>
      <c r="D34" s="39">
        <v>5980</v>
      </c>
      <c r="E34" s="49" t="s">
        <v>98</v>
      </c>
      <c r="F34" s="60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34">
        <f>'с2'!A8</f>
        <v>5980</v>
      </c>
      <c r="C35" s="43" t="str">
        <f>'с2'!B8</f>
        <v>Сидоркин Андрей</v>
      </c>
      <c r="D35" s="61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59">
        <f>IF(D6=B5,B7,IF(D6=B7,B5,0))</f>
        <v>0</v>
      </c>
      <c r="C37" s="35" t="str">
        <f>IF(E6=C5,C7,IF(E6=C7,C5,0))</f>
        <v>_</v>
      </c>
      <c r="D37" s="36"/>
      <c r="E37" s="32"/>
      <c r="F37" s="32"/>
      <c r="G37" s="33">
        <v>-13</v>
      </c>
      <c r="H37" s="59">
        <f>IF(H12=F8,F16,IF(H12=F16,F8,0))</f>
        <v>6077</v>
      </c>
      <c r="I37" s="35" t="str">
        <f>IF(I12=G8,G16,IF(I12=G16,G8,0))</f>
        <v>Летаев Юрий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38">
        <v>16</v>
      </c>
      <c r="D38" s="39">
        <v>4849</v>
      </c>
      <c r="E38" s="62" t="s">
        <v>102</v>
      </c>
      <c r="F38" s="63"/>
      <c r="G38" s="32"/>
      <c r="H38" s="32"/>
      <c r="I38" s="45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59">
        <f>IF(D10=B9,B11,IF(D10=B11,B9,0))</f>
        <v>4849</v>
      </c>
      <c r="C39" s="43" t="str">
        <f>IF(E10=C9,C11,IF(E10=C11,C9,0))</f>
        <v>Салимянов Руслан</v>
      </c>
      <c r="D39" s="61"/>
      <c r="E39" s="38">
        <v>20</v>
      </c>
      <c r="F39" s="39">
        <v>2005</v>
      </c>
      <c r="G39" s="62" t="s">
        <v>101</v>
      </c>
      <c r="H39" s="63"/>
      <c r="I39" s="38">
        <v>26</v>
      </c>
      <c r="J39" s="39">
        <v>5896</v>
      </c>
      <c r="K39" s="62" t="s">
        <v>100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59">
        <f>IF(F32=D30,D34,IF(F32=D34,D30,0))</f>
        <v>2005</v>
      </c>
      <c r="E40" s="43" t="str">
        <f>IF(G32=E30,E34,IF(G32=E34,E30,0))</f>
        <v>Замалетдинов Борис</v>
      </c>
      <c r="F40" s="61"/>
      <c r="G40" s="45"/>
      <c r="H40" s="58"/>
      <c r="I40" s="45"/>
      <c r="J40" s="55"/>
      <c r="K40" s="45"/>
      <c r="L40" s="46"/>
      <c r="M40" s="32"/>
      <c r="N40" s="32"/>
      <c r="O40" s="32"/>
    </row>
    <row r="41" spans="1:15" ht="12.75">
      <c r="A41" s="33">
        <v>-3</v>
      </c>
      <c r="B41" s="59">
        <f>IF(D14=B13,B15,IF(D14=B15,B13,0))</f>
        <v>5896</v>
      </c>
      <c r="C41" s="35" t="str">
        <f>IF(E14=C13,C15,IF(E14=C15,C13,0))</f>
        <v>Бунятов Заур</v>
      </c>
      <c r="D41" s="36"/>
      <c r="E41" s="32"/>
      <c r="F41" s="32"/>
      <c r="G41" s="38">
        <v>24</v>
      </c>
      <c r="H41" s="39">
        <v>5896</v>
      </c>
      <c r="I41" s="64" t="s">
        <v>100</v>
      </c>
      <c r="J41" s="57"/>
      <c r="K41" s="45"/>
      <c r="L41" s="46"/>
      <c r="M41" s="32"/>
      <c r="N41" s="32"/>
      <c r="O41" s="32"/>
    </row>
    <row r="42" spans="1:15" ht="12.75">
      <c r="A42" s="33"/>
      <c r="B42" s="33"/>
      <c r="C42" s="38">
        <v>17</v>
      </c>
      <c r="D42" s="39">
        <v>5896</v>
      </c>
      <c r="E42" s="62" t="s">
        <v>100</v>
      </c>
      <c r="F42" s="63"/>
      <c r="G42" s="45"/>
      <c r="H42" s="46"/>
      <c r="I42" s="46"/>
      <c r="J42" s="46"/>
      <c r="K42" s="45"/>
      <c r="L42" s="46"/>
      <c r="M42" s="32"/>
      <c r="N42" s="32"/>
      <c r="O42" s="32"/>
    </row>
    <row r="43" spans="1:15" ht="12.75">
      <c r="A43" s="33">
        <v>-4</v>
      </c>
      <c r="B43" s="59">
        <f>IF(D18=B17,B19,IF(D18=B19,B17,0))</f>
        <v>0</v>
      </c>
      <c r="C43" s="43" t="str">
        <f>IF(E18=C17,C19,IF(E18=C19,C17,0))</f>
        <v>_</v>
      </c>
      <c r="D43" s="61"/>
      <c r="E43" s="38">
        <v>21</v>
      </c>
      <c r="F43" s="39">
        <v>5896</v>
      </c>
      <c r="G43" s="64" t="s">
        <v>100</v>
      </c>
      <c r="H43" s="63"/>
      <c r="I43" s="46"/>
      <c r="J43" s="46"/>
      <c r="K43" s="38">
        <v>28</v>
      </c>
      <c r="L43" s="39">
        <v>5896</v>
      </c>
      <c r="M43" s="62" t="s">
        <v>100</v>
      </c>
      <c r="N43" s="52"/>
      <c r="O43" s="52"/>
    </row>
    <row r="44" spans="1:15" ht="12.75">
      <c r="A44" s="33"/>
      <c r="B44" s="33"/>
      <c r="C44" s="33">
        <v>-11</v>
      </c>
      <c r="D44" s="59">
        <f>IF(F24=D22,D26,IF(F24=D26,D22,0))</f>
        <v>5235</v>
      </c>
      <c r="E44" s="43" t="str">
        <f>IF(G24=E22,E26,IF(G24=E26,E22,0))</f>
        <v>Петухова Надежда</v>
      </c>
      <c r="F44" s="61"/>
      <c r="G44" s="32"/>
      <c r="H44" s="32"/>
      <c r="I44" s="46"/>
      <c r="J44" s="46"/>
      <c r="K44" s="45"/>
      <c r="L44" s="46"/>
      <c r="M44" s="32"/>
      <c r="N44" s="56" t="s">
        <v>21</v>
      </c>
      <c r="O44" s="56"/>
    </row>
    <row r="45" spans="1:15" ht="12.75">
      <c r="A45" s="33">
        <v>-5</v>
      </c>
      <c r="B45" s="59">
        <f>IF(D22=B21,B23,IF(D22=B23,B21,0))</f>
        <v>0</v>
      </c>
      <c r="C45" s="35" t="str">
        <f>IF(E22=C21,C23,IF(E22=C23,C21,0))</f>
        <v>_</v>
      </c>
      <c r="D45" s="36"/>
      <c r="E45" s="32"/>
      <c r="F45" s="32"/>
      <c r="G45" s="33">
        <v>-14</v>
      </c>
      <c r="H45" s="59">
        <f>IF(H28=F24,F32,IF(H28=F32,F24,0))</f>
        <v>6096</v>
      </c>
      <c r="I45" s="35" t="str">
        <f>IF(I28=G24,G32,IF(I28=G32,G24,0))</f>
        <v>Небера Максим</v>
      </c>
      <c r="J45" s="36"/>
      <c r="K45" s="45"/>
      <c r="L45" s="46"/>
      <c r="M45" s="46"/>
      <c r="N45" s="32"/>
      <c r="O45" s="32"/>
    </row>
    <row r="46" spans="1:15" ht="12.75">
      <c r="A46" s="33"/>
      <c r="B46" s="33"/>
      <c r="C46" s="38">
        <v>18</v>
      </c>
      <c r="D46" s="39">
        <v>4428</v>
      </c>
      <c r="E46" s="62" t="s">
        <v>94</v>
      </c>
      <c r="F46" s="63"/>
      <c r="G46" s="32"/>
      <c r="H46" s="32"/>
      <c r="I46" s="65"/>
      <c r="J46" s="46"/>
      <c r="K46" s="45"/>
      <c r="L46" s="46"/>
      <c r="M46" s="46"/>
      <c r="N46" s="32"/>
      <c r="O46" s="32"/>
    </row>
    <row r="47" spans="1:15" ht="12.75">
      <c r="A47" s="33">
        <v>-6</v>
      </c>
      <c r="B47" s="59">
        <f>IF(D26=B25,B27,IF(D26=B27,B25,0))</f>
        <v>4428</v>
      </c>
      <c r="C47" s="43" t="str">
        <f>IF(E26=C25,C27,IF(E26=C27,C25,0))</f>
        <v>Мохова Ирина</v>
      </c>
      <c r="D47" s="61"/>
      <c r="E47" s="38">
        <v>22</v>
      </c>
      <c r="F47" s="39">
        <v>5278</v>
      </c>
      <c r="G47" s="62" t="s">
        <v>95</v>
      </c>
      <c r="H47" s="63"/>
      <c r="I47" s="38">
        <v>27</v>
      </c>
      <c r="J47" s="39">
        <v>6096</v>
      </c>
      <c r="K47" s="64" t="s">
        <v>46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59">
        <f>IF(F16=D14,D18,IF(F16=D18,D14,0))</f>
        <v>5278</v>
      </c>
      <c r="E48" s="43" t="str">
        <f>IF(G16=E14,E18,IF(G16=E18,E14,0))</f>
        <v>Раянов Рамиль</v>
      </c>
      <c r="F48" s="61"/>
      <c r="G48" s="45"/>
      <c r="H48" s="58"/>
      <c r="I48" s="45"/>
      <c r="J48" s="55"/>
      <c r="K48" s="32"/>
      <c r="L48" s="32"/>
      <c r="M48" s="46"/>
      <c r="N48" s="32"/>
      <c r="O48" s="32"/>
    </row>
    <row r="49" spans="1:15" ht="12.75">
      <c r="A49" s="33">
        <v>-7</v>
      </c>
      <c r="B49" s="59">
        <f>IF(D30=B29,B31,IF(D30=B31,B29,0))</f>
        <v>5429</v>
      </c>
      <c r="C49" s="35" t="str">
        <f>IF(E30=C29,C31,IF(E30=C31,C29,0))</f>
        <v>Апсатарова Дарина</v>
      </c>
      <c r="D49" s="36"/>
      <c r="E49" s="32"/>
      <c r="F49" s="32"/>
      <c r="G49" s="38">
        <v>25</v>
      </c>
      <c r="H49" s="39">
        <v>5429</v>
      </c>
      <c r="I49" s="64" t="s">
        <v>103</v>
      </c>
      <c r="J49" s="57"/>
      <c r="K49" s="32"/>
      <c r="L49" s="32"/>
      <c r="M49" s="46"/>
      <c r="N49" s="32"/>
      <c r="O49" s="32"/>
    </row>
    <row r="50" spans="1:15" ht="12.75">
      <c r="A50" s="33"/>
      <c r="B50" s="33"/>
      <c r="C50" s="38">
        <v>19</v>
      </c>
      <c r="D50" s="39">
        <v>5429</v>
      </c>
      <c r="E50" s="62" t="s">
        <v>103</v>
      </c>
      <c r="F50" s="63"/>
      <c r="G50" s="45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59">
        <f>IF(D34=B33,B35,IF(D34=B35,B33,0))</f>
        <v>0</v>
      </c>
      <c r="C51" s="43" t="str">
        <f>IF(E34=C33,C35,IF(E34=C35,C33,0))</f>
        <v>_</v>
      </c>
      <c r="D51" s="61"/>
      <c r="E51" s="38">
        <v>23</v>
      </c>
      <c r="F51" s="39">
        <v>5429</v>
      </c>
      <c r="G51" s="64" t="s">
        <v>103</v>
      </c>
      <c r="H51" s="63"/>
      <c r="I51" s="46"/>
      <c r="J51" s="46"/>
      <c r="K51" s="33">
        <v>-28</v>
      </c>
      <c r="L51" s="59">
        <f>IF(L43=J39,J47,IF(L43=J47,J39,0))</f>
        <v>6096</v>
      </c>
      <c r="M51" s="35" t="str">
        <f>IF(M43=K39,K47,IF(M43=K47,K39,0))</f>
        <v>Небера Максим</v>
      </c>
      <c r="N51" s="52"/>
      <c r="O51" s="52"/>
    </row>
    <row r="52" spans="1:15" ht="12.75">
      <c r="A52" s="33"/>
      <c r="B52" s="33"/>
      <c r="C52" s="66">
        <v>-9</v>
      </c>
      <c r="D52" s="59">
        <f>IF(F8=D6,D10,IF(F8=D10,D6,0))</f>
        <v>3916</v>
      </c>
      <c r="E52" s="43" t="str">
        <f>IF(G8=E6,E10,IF(G8=E10,E6,0))</f>
        <v>Апсатарова Наталья</v>
      </c>
      <c r="F52" s="61"/>
      <c r="G52" s="32"/>
      <c r="H52" s="32"/>
      <c r="I52" s="46"/>
      <c r="J52" s="46"/>
      <c r="K52" s="32"/>
      <c r="L52" s="32"/>
      <c r="M52" s="67"/>
      <c r="N52" s="56" t="s">
        <v>22</v>
      </c>
      <c r="O52" s="56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59">
        <f>IF(J39=H37,H41,IF(J39=H41,H37,0))</f>
        <v>6077</v>
      </c>
      <c r="C54" s="35" t="str">
        <f>IF(K39=I37,I41,IF(K39=I41,I37,0))</f>
        <v>Летаев Юрий</v>
      </c>
      <c r="D54" s="36"/>
      <c r="E54" s="32"/>
      <c r="F54" s="32"/>
      <c r="G54" s="33">
        <v>-20</v>
      </c>
      <c r="H54" s="59">
        <f>IF(F39=D38,D40,IF(F39=D40,D38,0))</f>
        <v>4849</v>
      </c>
      <c r="I54" s="35" t="str">
        <f>IF(G39=E38,E40,IF(G39=E40,E38,0))</f>
        <v>Салимянов Руслан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38">
        <v>29</v>
      </c>
      <c r="D55" s="39">
        <v>6077</v>
      </c>
      <c r="E55" s="40" t="s">
        <v>49</v>
      </c>
      <c r="F55" s="41"/>
      <c r="G55" s="33"/>
      <c r="H55" s="33"/>
      <c r="I55" s="38">
        <v>31</v>
      </c>
      <c r="J55" s="39">
        <v>4849</v>
      </c>
      <c r="K55" s="40" t="s">
        <v>102</v>
      </c>
      <c r="L55" s="41"/>
      <c r="M55" s="32"/>
      <c r="N55" s="32"/>
      <c r="O55" s="32"/>
    </row>
    <row r="56" spans="1:15" ht="12.75">
      <c r="A56" s="33">
        <v>-27</v>
      </c>
      <c r="B56" s="59">
        <f>IF(J47=H45,H49,IF(J47=H49,H45,0))</f>
        <v>5429</v>
      </c>
      <c r="C56" s="43" t="str">
        <f>IF(K47=I45,I49,IF(K47=I49,I45,0))</f>
        <v>Апсатарова Дарина</v>
      </c>
      <c r="D56" s="61"/>
      <c r="E56" s="68" t="s">
        <v>23</v>
      </c>
      <c r="F56" s="68"/>
      <c r="G56" s="33">
        <v>-21</v>
      </c>
      <c r="H56" s="59">
        <f>IF(F43=D42,D44,IF(F43=D44,D42,0))</f>
        <v>5235</v>
      </c>
      <c r="I56" s="43" t="str">
        <f>IF(G43=E42,E44,IF(G43=E44,E42,0))</f>
        <v>Петухова Надежда</v>
      </c>
      <c r="J56" s="61"/>
      <c r="K56" s="45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59">
        <f>IF(D55=B54,B56,IF(D55=B56,B54,0))</f>
        <v>5429</v>
      </c>
      <c r="E57" s="35" t="str">
        <f>IF(E55=C54,C56,IF(E55=C56,C54,0))</f>
        <v>Апсатарова Дарина</v>
      </c>
      <c r="F57" s="36"/>
      <c r="G57" s="33"/>
      <c r="H57" s="33"/>
      <c r="I57" s="32"/>
      <c r="J57" s="32"/>
      <c r="K57" s="38">
        <v>33</v>
      </c>
      <c r="L57" s="39">
        <v>3916</v>
      </c>
      <c r="M57" s="40" t="s">
        <v>97</v>
      </c>
      <c r="N57" s="52"/>
      <c r="O57" s="52"/>
    </row>
    <row r="58" spans="1:15" ht="12.75">
      <c r="A58" s="33"/>
      <c r="B58" s="33"/>
      <c r="C58" s="32"/>
      <c r="D58" s="32"/>
      <c r="E58" s="68" t="s">
        <v>24</v>
      </c>
      <c r="F58" s="68"/>
      <c r="G58" s="33">
        <v>-22</v>
      </c>
      <c r="H58" s="59">
        <f>IF(F47=D46,D48,IF(F47=D48,D46,0))</f>
        <v>4428</v>
      </c>
      <c r="I58" s="35" t="str">
        <f>IF(G47=E46,E48,IF(G47=E48,E46,0))</f>
        <v>Мохова Ирина</v>
      </c>
      <c r="J58" s="36"/>
      <c r="K58" s="45"/>
      <c r="L58" s="46"/>
      <c r="M58" s="32"/>
      <c r="N58" s="56" t="s">
        <v>25</v>
      </c>
      <c r="O58" s="56"/>
    </row>
    <row r="59" spans="1:15" ht="12.75">
      <c r="A59" s="33">
        <v>-24</v>
      </c>
      <c r="B59" s="59">
        <f>IF(H41=F39,F43,IF(H41=F43,F39,0))</f>
        <v>2005</v>
      </c>
      <c r="C59" s="35" t="str">
        <f>IF(I41=G39,G43,IF(I41=G43,G39,0))</f>
        <v>Замалетдинов Борис</v>
      </c>
      <c r="D59" s="36"/>
      <c r="E59" s="32"/>
      <c r="F59" s="32"/>
      <c r="G59" s="33"/>
      <c r="H59" s="33"/>
      <c r="I59" s="38">
        <v>32</v>
      </c>
      <c r="J59" s="39">
        <v>3916</v>
      </c>
      <c r="K59" s="49" t="s">
        <v>97</v>
      </c>
      <c r="L59" s="41"/>
      <c r="M59" s="69"/>
      <c r="N59" s="32"/>
      <c r="O59" s="32"/>
    </row>
    <row r="60" spans="1:15" ht="12.75">
      <c r="A60" s="33"/>
      <c r="B60" s="33"/>
      <c r="C60" s="38">
        <v>30</v>
      </c>
      <c r="D60" s="39">
        <v>5278</v>
      </c>
      <c r="E60" s="40" t="s">
        <v>95</v>
      </c>
      <c r="F60" s="41"/>
      <c r="G60" s="33">
        <v>-23</v>
      </c>
      <c r="H60" s="59">
        <f>IF(F51=D50,D52,IF(F51=D52,D50,0))</f>
        <v>3916</v>
      </c>
      <c r="I60" s="43" t="str">
        <f>IF(G51=E50,E52,IF(G51=E52,E50,0))</f>
        <v>Апсатарова Наталья</v>
      </c>
      <c r="J60" s="61"/>
      <c r="K60" s="33">
        <v>-33</v>
      </c>
      <c r="L60" s="59">
        <f>IF(L57=J55,J59,IF(L57=J59,J55,0))</f>
        <v>4849</v>
      </c>
      <c r="M60" s="35" t="str">
        <f>IF(M57=K55,K59,IF(M57=K59,K55,0))</f>
        <v>Салимянов Руслан</v>
      </c>
      <c r="N60" s="52"/>
      <c r="O60" s="52"/>
    </row>
    <row r="61" spans="1:15" ht="12.75">
      <c r="A61" s="33">
        <v>-25</v>
      </c>
      <c r="B61" s="59">
        <f>IF(H49=F47,F51,IF(H49=F51,F47,0))</f>
        <v>5278</v>
      </c>
      <c r="C61" s="43" t="str">
        <f>IF(I49=G47,G51,IF(I49=G51,G47,0))</f>
        <v>Раянов Рамиль</v>
      </c>
      <c r="D61" s="61"/>
      <c r="E61" s="68" t="s">
        <v>26</v>
      </c>
      <c r="F61" s="68"/>
      <c r="G61" s="32"/>
      <c r="H61" s="32"/>
      <c r="I61" s="32"/>
      <c r="J61" s="32"/>
      <c r="K61" s="32"/>
      <c r="L61" s="32"/>
      <c r="M61" s="32"/>
      <c r="N61" s="56" t="s">
        <v>27</v>
      </c>
      <c r="O61" s="56"/>
    </row>
    <row r="62" spans="1:15" ht="12.75">
      <c r="A62" s="33"/>
      <c r="B62" s="33"/>
      <c r="C62" s="33">
        <v>-30</v>
      </c>
      <c r="D62" s="59">
        <f>IF(D60=B59,B61,IF(D60=B61,B59,0))</f>
        <v>2005</v>
      </c>
      <c r="E62" s="35" t="str">
        <f>IF(E60=C59,C61,IF(E60=C61,C59,0))</f>
        <v>Замалетдинов Борис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28</v>
      </c>
      <c r="F63" s="68"/>
      <c r="G63" s="32"/>
      <c r="H63" s="32"/>
      <c r="I63" s="33">
        <v>-31</v>
      </c>
      <c r="J63" s="59">
        <f>IF(J55=H54,H56,IF(J55=H56,H54,0))</f>
        <v>5235</v>
      </c>
      <c r="K63" s="35" t="str">
        <f>IF(K55=I54,I56,IF(K55=I56,I54,0))</f>
        <v>Петухова Надежда</v>
      </c>
      <c r="L63" s="36"/>
      <c r="M63" s="32"/>
      <c r="N63" s="32"/>
      <c r="O63" s="32"/>
    </row>
    <row r="64" spans="1:15" ht="12.75">
      <c r="A64" s="33">
        <v>-16</v>
      </c>
      <c r="B64" s="59">
        <f>IF(D38=B37,B39,IF(D38=B39,B37,0))</f>
        <v>0</v>
      </c>
      <c r="C64" s="35" t="str">
        <f>IF(E38=C37,C39,IF(E38=C39,C37,0))</f>
        <v>_</v>
      </c>
      <c r="D64" s="36"/>
      <c r="E64" s="32"/>
      <c r="F64" s="32"/>
      <c r="G64" s="32"/>
      <c r="H64" s="32"/>
      <c r="I64" s="32"/>
      <c r="J64" s="32"/>
      <c r="K64" s="38">
        <v>34</v>
      </c>
      <c r="L64" s="39">
        <v>5235</v>
      </c>
      <c r="M64" s="40" t="s">
        <v>47</v>
      </c>
      <c r="N64" s="52"/>
      <c r="O64" s="52"/>
    </row>
    <row r="65" spans="1:15" ht="12.75">
      <c r="A65" s="33"/>
      <c r="B65" s="33"/>
      <c r="C65" s="38">
        <v>35</v>
      </c>
      <c r="D65" s="39"/>
      <c r="E65" s="40"/>
      <c r="F65" s="41"/>
      <c r="G65" s="32"/>
      <c r="H65" s="32"/>
      <c r="I65" s="33">
        <v>-32</v>
      </c>
      <c r="J65" s="59">
        <f>IF(J59=H58,H60,IF(J59=H60,H58,0))</f>
        <v>4428</v>
      </c>
      <c r="K65" s="43" t="str">
        <f>IF(K59=I58,I60,IF(K59=I60,I58,0))</f>
        <v>Мохова Ирина</v>
      </c>
      <c r="L65" s="36"/>
      <c r="M65" s="32"/>
      <c r="N65" s="56" t="s">
        <v>29</v>
      </c>
      <c r="O65" s="56"/>
    </row>
    <row r="66" spans="1:15" ht="12.75">
      <c r="A66" s="33">
        <v>-17</v>
      </c>
      <c r="B66" s="59">
        <f>IF(D42=B41,B43,IF(D42=B43,B41,0))</f>
        <v>0</v>
      </c>
      <c r="C66" s="43" t="str">
        <f>IF(E42=C41,C43,IF(E42=C43,C41,0))</f>
        <v>_</v>
      </c>
      <c r="D66" s="61"/>
      <c r="E66" s="45"/>
      <c r="F66" s="46"/>
      <c r="G66" s="46"/>
      <c r="H66" s="46"/>
      <c r="I66" s="33"/>
      <c r="J66" s="33"/>
      <c r="K66" s="33">
        <v>-34</v>
      </c>
      <c r="L66" s="59">
        <f>IF(L64=J63,J65,IF(L64=J65,J63,0))</f>
        <v>4428</v>
      </c>
      <c r="M66" s="35" t="str">
        <f>IF(M64=K63,K65,IF(M64=K65,K63,0))</f>
        <v>Мохова Ирина</v>
      </c>
      <c r="N66" s="52"/>
      <c r="O66" s="52"/>
    </row>
    <row r="67" spans="1:15" ht="12.75">
      <c r="A67" s="33"/>
      <c r="B67" s="33"/>
      <c r="C67" s="32"/>
      <c r="D67" s="32"/>
      <c r="E67" s="38">
        <v>37</v>
      </c>
      <c r="F67" s="39"/>
      <c r="G67" s="40"/>
      <c r="H67" s="41"/>
      <c r="I67" s="33"/>
      <c r="J67" s="33"/>
      <c r="K67" s="32"/>
      <c r="L67" s="32"/>
      <c r="M67" s="32"/>
      <c r="N67" s="56" t="s">
        <v>30</v>
      </c>
      <c r="O67" s="56"/>
    </row>
    <row r="68" spans="1:15" ht="12.75">
      <c r="A68" s="33">
        <v>-18</v>
      </c>
      <c r="B68" s="59">
        <f>IF(D46=B45,B47,IF(D46=B47,B45,0))</f>
        <v>0</v>
      </c>
      <c r="C68" s="35" t="str">
        <f>IF(E46=C45,C47,IF(E46=C47,C45,0))</f>
        <v>_</v>
      </c>
      <c r="D68" s="36"/>
      <c r="E68" s="45"/>
      <c r="F68" s="46"/>
      <c r="G68" s="70" t="s">
        <v>31</v>
      </c>
      <c r="H68" s="70"/>
      <c r="I68" s="33">
        <v>-35</v>
      </c>
      <c r="J68" s="59">
        <f>IF(D65=B64,B66,IF(D65=B66,B64,0))</f>
        <v>0</v>
      </c>
      <c r="K68" s="35">
        <f>IF(E65=C64,C66,IF(E65=C66,C64,0))</f>
        <v>0</v>
      </c>
      <c r="L68" s="36"/>
      <c r="M68" s="32"/>
      <c r="N68" s="32"/>
      <c r="O68" s="32"/>
    </row>
    <row r="69" spans="1:15" ht="12.75">
      <c r="A69" s="33"/>
      <c r="B69" s="33"/>
      <c r="C69" s="38">
        <v>36</v>
      </c>
      <c r="D69" s="39"/>
      <c r="E69" s="49"/>
      <c r="F69" s="41"/>
      <c r="G69" s="69"/>
      <c r="H69" s="69"/>
      <c r="I69" s="33"/>
      <c r="J69" s="33"/>
      <c r="K69" s="38">
        <v>38</v>
      </c>
      <c r="L69" s="39"/>
      <c r="M69" s="40"/>
      <c r="N69" s="52"/>
      <c r="O69" s="52"/>
    </row>
    <row r="70" spans="1:15" ht="12.75">
      <c r="A70" s="33">
        <v>-19</v>
      </c>
      <c r="B70" s="59">
        <f>IF(D50=B49,B51,IF(D50=B51,B49,0))</f>
        <v>0</v>
      </c>
      <c r="C70" s="43" t="str">
        <f>IF(E50=C49,C51,IF(E50=C51,C49,0))</f>
        <v>_</v>
      </c>
      <c r="D70" s="61"/>
      <c r="E70" s="33">
        <v>-37</v>
      </c>
      <c r="F70" s="59">
        <f>IF(F67=D65,D69,IF(F67=D69,D65,0))</f>
        <v>0</v>
      </c>
      <c r="G70" s="35">
        <f>IF(G67=E65,E69,IF(G67=E69,E65,0))</f>
        <v>0</v>
      </c>
      <c r="H70" s="36"/>
      <c r="I70" s="33">
        <v>-36</v>
      </c>
      <c r="J70" s="59">
        <f>IF(D69=B68,B70,IF(D69=B70,B68,0))</f>
        <v>0</v>
      </c>
      <c r="K70" s="43">
        <f>IF(E69=C68,C70,IF(E69=C70,C68,0))</f>
        <v>0</v>
      </c>
      <c r="L70" s="36"/>
      <c r="M70" s="32"/>
      <c r="N70" s="56" t="s">
        <v>32</v>
      </c>
      <c r="O70" s="56"/>
    </row>
    <row r="71" spans="1:15" ht="12.75">
      <c r="A71" s="32"/>
      <c r="B71" s="32"/>
      <c r="C71" s="32"/>
      <c r="D71" s="32"/>
      <c r="E71" s="32"/>
      <c r="F71" s="32"/>
      <c r="G71" s="68" t="s">
        <v>33</v>
      </c>
      <c r="H71" s="68"/>
      <c r="I71" s="32"/>
      <c r="J71" s="32"/>
      <c r="K71" s="33">
        <v>-38</v>
      </c>
      <c r="L71" s="59">
        <f>IF(L69=J68,J70,IF(L69=J70,J68,0))</f>
        <v>0</v>
      </c>
      <c r="M71" s="35">
        <f>IF(M69=K68,K70,IF(M69=K70,K68,0))</f>
        <v>0</v>
      </c>
      <c r="N71" s="52"/>
      <c r="O71" s="5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 t="s">
        <v>34</v>
      </c>
      <c r="O72" s="56"/>
    </row>
  </sheetData>
  <sheetProtection sheet="1"/>
  <mergeCells count="14">
    <mergeCell ref="A1:O1"/>
    <mergeCell ref="A3:O3"/>
    <mergeCell ref="N44:O44"/>
    <mergeCell ref="A2:F2"/>
    <mergeCell ref="G2:O2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5">
      <selection activeCell="A67" sqref="A67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35</v>
      </c>
      <c r="B1" s="72" t="s">
        <v>36</v>
      </c>
      <c r="C1" s="73"/>
      <c r="D1" s="74" t="s">
        <v>37</v>
      </c>
      <c r="E1" s="75"/>
    </row>
    <row r="2" spans="1:5" ht="12.75">
      <c r="A2" s="76">
        <v>35</v>
      </c>
      <c r="B2" s="77">
        <f>'л2'!D65</f>
        <v>0</v>
      </c>
      <c r="C2" s="78">
        <f>'л2'!E65</f>
        <v>0</v>
      </c>
      <c r="D2" s="79">
        <f>'л2'!K68</f>
        <v>0</v>
      </c>
      <c r="E2" s="80">
        <f>'л2'!J68</f>
        <v>0</v>
      </c>
    </row>
    <row r="3" spans="1:5" ht="12.75">
      <c r="A3" s="76">
        <v>36</v>
      </c>
      <c r="B3" s="77">
        <f>'л2'!D69</f>
        <v>0</v>
      </c>
      <c r="C3" s="78">
        <f>'л2'!E69</f>
        <v>0</v>
      </c>
      <c r="D3" s="79">
        <f>'л2'!K70</f>
        <v>0</v>
      </c>
      <c r="E3" s="80">
        <f>'л2'!J70</f>
        <v>0</v>
      </c>
    </row>
    <row r="4" spans="1:5" ht="12.75">
      <c r="A4" s="76">
        <v>37</v>
      </c>
      <c r="B4" s="77">
        <f>'л2'!F67</f>
        <v>0</v>
      </c>
      <c r="C4" s="78">
        <f>'л2'!G67</f>
        <v>0</v>
      </c>
      <c r="D4" s="79">
        <f>'л2'!G70</f>
        <v>0</v>
      </c>
      <c r="E4" s="80">
        <f>'л2'!F70</f>
        <v>0</v>
      </c>
    </row>
    <row r="5" spans="1:5" ht="12.75">
      <c r="A5" s="76">
        <v>38</v>
      </c>
      <c r="B5" s="77">
        <f>'л2'!L69</f>
        <v>0</v>
      </c>
      <c r="C5" s="78">
        <f>'л2'!M69</f>
        <v>0</v>
      </c>
      <c r="D5" s="79">
        <f>'л2'!M71</f>
        <v>0</v>
      </c>
      <c r="E5" s="80">
        <f>'л2'!L71</f>
        <v>0</v>
      </c>
    </row>
    <row r="6" spans="1:5" ht="12.75">
      <c r="A6" s="76">
        <v>1</v>
      </c>
      <c r="B6" s="77">
        <f>'л2'!D6</f>
        <v>3916</v>
      </c>
      <c r="C6" s="78" t="str">
        <f>'л2'!E6</f>
        <v>Апсатарова Наталья</v>
      </c>
      <c r="D6" s="79" t="str">
        <f>'л2'!C37</f>
        <v>_</v>
      </c>
      <c r="E6" s="80">
        <f>'л2'!B37</f>
        <v>0</v>
      </c>
    </row>
    <row r="7" spans="1:5" ht="12.75">
      <c r="A7" s="76">
        <v>4</v>
      </c>
      <c r="B7" s="77">
        <f>'л2'!D18</f>
        <v>5829</v>
      </c>
      <c r="C7" s="78" t="str">
        <f>'л2'!E18</f>
        <v>Яркаев Дмитрий</v>
      </c>
      <c r="D7" s="79" t="str">
        <f>'л2'!C43</f>
        <v>_</v>
      </c>
      <c r="E7" s="80">
        <f>'л2'!B43</f>
        <v>0</v>
      </c>
    </row>
    <row r="8" spans="1:5" ht="12.75">
      <c r="A8" s="76">
        <v>5</v>
      </c>
      <c r="B8" s="77">
        <f>'л2'!D22</f>
        <v>6096</v>
      </c>
      <c r="C8" s="78" t="str">
        <f>'л2'!E22</f>
        <v>Небера Максим</v>
      </c>
      <c r="D8" s="79" t="str">
        <f>'л2'!C45</f>
        <v>_</v>
      </c>
      <c r="E8" s="80">
        <f>'л2'!B45</f>
        <v>0</v>
      </c>
    </row>
    <row r="9" spans="1:5" ht="12.75">
      <c r="A9" s="76">
        <v>8</v>
      </c>
      <c r="B9" s="77">
        <f>'л2'!D34</f>
        <v>5980</v>
      </c>
      <c r="C9" s="78" t="str">
        <f>'л2'!E34</f>
        <v>Сидоркин Андрей</v>
      </c>
      <c r="D9" s="79" t="str">
        <f>'л2'!C51</f>
        <v>_</v>
      </c>
      <c r="E9" s="80">
        <f>'л2'!B51</f>
        <v>0</v>
      </c>
    </row>
    <row r="10" spans="1:5" ht="12.75">
      <c r="A10" s="76">
        <v>16</v>
      </c>
      <c r="B10" s="77">
        <f>'л2'!D38</f>
        <v>4849</v>
      </c>
      <c r="C10" s="78" t="str">
        <f>'л2'!E38</f>
        <v>Салимянов Руслан</v>
      </c>
      <c r="D10" s="79" t="str">
        <f>'л2'!C64</f>
        <v>_</v>
      </c>
      <c r="E10" s="80">
        <f>'л2'!B64</f>
        <v>0</v>
      </c>
    </row>
    <row r="11" spans="1:5" ht="12.75">
      <c r="A11" s="76">
        <v>17</v>
      </c>
      <c r="B11" s="77">
        <f>'л2'!D42</f>
        <v>5896</v>
      </c>
      <c r="C11" s="78" t="str">
        <f>'л2'!E42</f>
        <v>Бунятов Заур</v>
      </c>
      <c r="D11" s="79" t="str">
        <f>'л2'!C66</f>
        <v>_</v>
      </c>
      <c r="E11" s="80">
        <f>'л2'!B66</f>
        <v>0</v>
      </c>
    </row>
    <row r="12" spans="1:5" ht="12.75">
      <c r="A12" s="76">
        <v>18</v>
      </c>
      <c r="B12" s="77">
        <f>'л2'!D46</f>
        <v>4428</v>
      </c>
      <c r="C12" s="78" t="str">
        <f>'л2'!E46</f>
        <v>Мохова Ирина</v>
      </c>
      <c r="D12" s="79" t="str">
        <f>'л2'!C68</f>
        <v>_</v>
      </c>
      <c r="E12" s="80">
        <f>'л2'!B68</f>
        <v>0</v>
      </c>
    </row>
    <row r="13" spans="1:5" ht="12.75">
      <c r="A13" s="76">
        <v>19</v>
      </c>
      <c r="B13" s="77">
        <f>'л2'!D50</f>
        <v>5429</v>
      </c>
      <c r="C13" s="78" t="str">
        <f>'л2'!E50</f>
        <v>Апсатарова Дарина</v>
      </c>
      <c r="D13" s="79" t="str">
        <f>'л2'!C70</f>
        <v>_</v>
      </c>
      <c r="E13" s="80">
        <f>'л2'!B70</f>
        <v>0</v>
      </c>
    </row>
    <row r="14" spans="1:5" ht="12.75">
      <c r="A14" s="76">
        <v>23</v>
      </c>
      <c r="B14" s="77">
        <f>'л2'!F51</f>
        <v>5429</v>
      </c>
      <c r="C14" s="78" t="str">
        <f>'л2'!G51</f>
        <v>Апсатарова Дарина</v>
      </c>
      <c r="D14" s="79" t="str">
        <f>'л2'!I60</f>
        <v>Апсатарова Наталья</v>
      </c>
      <c r="E14" s="80">
        <f>'л2'!H60</f>
        <v>3916</v>
      </c>
    </row>
    <row r="15" spans="1:5" ht="12.75">
      <c r="A15" s="76">
        <v>25</v>
      </c>
      <c r="B15" s="77">
        <f>'л2'!H49</f>
        <v>5429</v>
      </c>
      <c r="C15" s="78" t="str">
        <f>'л2'!I49</f>
        <v>Апсатарова Дарина</v>
      </c>
      <c r="D15" s="79" t="str">
        <f>'л2'!C61</f>
        <v>Раянов Рамиль</v>
      </c>
      <c r="E15" s="80">
        <f>'л2'!B61</f>
        <v>5278</v>
      </c>
    </row>
    <row r="16" spans="1:5" ht="12.75">
      <c r="A16" s="76">
        <v>32</v>
      </c>
      <c r="B16" s="77">
        <f>'л2'!J59</f>
        <v>3916</v>
      </c>
      <c r="C16" s="78" t="str">
        <f>'л2'!K59</f>
        <v>Апсатарова Наталья</v>
      </c>
      <c r="D16" s="79" t="str">
        <f>'л2'!K65</f>
        <v>Мохова Ирина</v>
      </c>
      <c r="E16" s="80">
        <f>'л2'!J65</f>
        <v>4428</v>
      </c>
    </row>
    <row r="17" spans="1:5" ht="12.75">
      <c r="A17" s="76">
        <v>33</v>
      </c>
      <c r="B17" s="77">
        <f>'л2'!L57</f>
        <v>3916</v>
      </c>
      <c r="C17" s="78" t="str">
        <f>'л2'!M57</f>
        <v>Апсатарова Наталья</v>
      </c>
      <c r="D17" s="79" t="str">
        <f>'л2'!M60</f>
        <v>Салимянов Руслан</v>
      </c>
      <c r="E17" s="80">
        <f>'л2'!L60</f>
        <v>4849</v>
      </c>
    </row>
    <row r="18" spans="1:5" ht="12.75">
      <c r="A18" s="76">
        <v>24</v>
      </c>
      <c r="B18" s="77">
        <f>'л2'!H41</f>
        <v>5896</v>
      </c>
      <c r="C18" s="78" t="str">
        <f>'л2'!I41</f>
        <v>Бунятов Заур</v>
      </c>
      <c r="D18" s="79" t="str">
        <f>'л2'!C59</f>
        <v>Замалетдинов Борис</v>
      </c>
      <c r="E18" s="80">
        <f>'л2'!B59</f>
        <v>2005</v>
      </c>
    </row>
    <row r="19" spans="1:5" ht="12.75">
      <c r="A19" s="76">
        <v>26</v>
      </c>
      <c r="B19" s="77">
        <f>'л2'!J39</f>
        <v>5896</v>
      </c>
      <c r="C19" s="78" t="str">
        <f>'л2'!K39</f>
        <v>Бунятов Заур</v>
      </c>
      <c r="D19" s="79" t="str">
        <f>'л2'!C54</f>
        <v>Летаев Юрий</v>
      </c>
      <c r="E19" s="80">
        <f>'л2'!B54</f>
        <v>6077</v>
      </c>
    </row>
    <row r="20" spans="1:5" ht="12.75">
      <c r="A20" s="76">
        <v>28</v>
      </c>
      <c r="B20" s="77">
        <f>'л2'!L43</f>
        <v>5896</v>
      </c>
      <c r="C20" s="78" t="str">
        <f>'л2'!M43</f>
        <v>Бунятов Заур</v>
      </c>
      <c r="D20" s="79" t="str">
        <f>'л2'!M51</f>
        <v>Небера Максим</v>
      </c>
      <c r="E20" s="80">
        <f>'л2'!L51</f>
        <v>6096</v>
      </c>
    </row>
    <row r="21" spans="1:5" ht="12.75">
      <c r="A21" s="76">
        <v>21</v>
      </c>
      <c r="B21" s="77">
        <f>'л2'!F43</f>
        <v>5896</v>
      </c>
      <c r="C21" s="78" t="str">
        <f>'л2'!G43</f>
        <v>Бунятов Заур</v>
      </c>
      <c r="D21" s="79" t="str">
        <f>'л2'!I56</f>
        <v>Петухова Надежда</v>
      </c>
      <c r="E21" s="80">
        <f>'л2'!H56</f>
        <v>5235</v>
      </c>
    </row>
    <row r="22" spans="1:5" ht="12.75">
      <c r="A22" s="76">
        <v>7</v>
      </c>
      <c r="B22" s="77">
        <f>'л2'!D30</f>
        <v>2005</v>
      </c>
      <c r="C22" s="78" t="str">
        <f>'л2'!E30</f>
        <v>Замалетдинов Борис</v>
      </c>
      <c r="D22" s="79" t="str">
        <f>'л2'!C49</f>
        <v>Апсатарова Дарина</v>
      </c>
      <c r="E22" s="80">
        <f>'л2'!B49</f>
        <v>5429</v>
      </c>
    </row>
    <row r="23" spans="1:5" ht="12.75">
      <c r="A23" s="76">
        <v>20</v>
      </c>
      <c r="B23" s="77">
        <f>'л2'!F39</f>
        <v>2005</v>
      </c>
      <c r="C23" s="78" t="str">
        <f>'л2'!G39</f>
        <v>Замалетдинов Борис</v>
      </c>
      <c r="D23" s="79" t="str">
        <f>'л2'!I54</f>
        <v>Салимянов Руслан</v>
      </c>
      <c r="E23" s="80">
        <f>'л2'!H54</f>
        <v>4849</v>
      </c>
    </row>
    <row r="24" spans="1:5" ht="12.75">
      <c r="A24" s="76">
        <v>29</v>
      </c>
      <c r="B24" s="77">
        <f>'л2'!D55</f>
        <v>6077</v>
      </c>
      <c r="C24" s="78" t="str">
        <f>'л2'!E55</f>
        <v>Летаев Юрий</v>
      </c>
      <c r="D24" s="79" t="str">
        <f>'л2'!E57</f>
        <v>Апсатарова Дарина</v>
      </c>
      <c r="E24" s="80">
        <f>'л2'!D57</f>
        <v>5429</v>
      </c>
    </row>
    <row r="25" spans="1:5" ht="12.75">
      <c r="A25" s="76">
        <v>9</v>
      </c>
      <c r="B25" s="77">
        <f>'л2'!F8</f>
        <v>6077</v>
      </c>
      <c r="C25" s="78" t="str">
        <f>'л2'!G8</f>
        <v>Летаев Юрий</v>
      </c>
      <c r="D25" s="79" t="str">
        <f>'л2'!E52</f>
        <v>Апсатарова Наталья</v>
      </c>
      <c r="E25" s="80">
        <f>'л2'!D52</f>
        <v>3916</v>
      </c>
    </row>
    <row r="26" spans="1:5" ht="12.75">
      <c r="A26" s="76">
        <v>2</v>
      </c>
      <c r="B26" s="77">
        <f>'л2'!D10</f>
        <v>6077</v>
      </c>
      <c r="C26" s="78" t="str">
        <f>'л2'!E10</f>
        <v>Летаев Юрий</v>
      </c>
      <c r="D26" s="79" t="str">
        <f>'л2'!C39</f>
        <v>Салимянов Руслан</v>
      </c>
      <c r="E26" s="80">
        <f>'л2'!B39</f>
        <v>4849</v>
      </c>
    </row>
    <row r="27" spans="1:5" ht="12.75">
      <c r="A27" s="76">
        <v>27</v>
      </c>
      <c r="B27" s="77">
        <f>'л2'!J47</f>
        <v>6096</v>
      </c>
      <c r="C27" s="78" t="str">
        <f>'л2'!K47</f>
        <v>Небера Максим</v>
      </c>
      <c r="D27" s="79" t="str">
        <f>'л2'!C56</f>
        <v>Апсатарова Дарина</v>
      </c>
      <c r="E27" s="80">
        <f>'л2'!B56</f>
        <v>5429</v>
      </c>
    </row>
    <row r="28" spans="1:5" ht="12.75">
      <c r="A28" s="76">
        <v>11</v>
      </c>
      <c r="B28" s="77">
        <f>'л2'!F24</f>
        <v>6096</v>
      </c>
      <c r="C28" s="78" t="str">
        <f>'л2'!G24</f>
        <v>Небера Максим</v>
      </c>
      <c r="D28" s="79" t="str">
        <f>'л2'!E44</f>
        <v>Петухова Надежда</v>
      </c>
      <c r="E28" s="80">
        <f>'л2'!D44</f>
        <v>5235</v>
      </c>
    </row>
    <row r="29" spans="1:5" ht="12.75">
      <c r="A29" s="76">
        <v>6</v>
      </c>
      <c r="B29" s="77">
        <f>'л2'!D26</f>
        <v>5235</v>
      </c>
      <c r="C29" s="78" t="str">
        <f>'л2'!E26</f>
        <v>Петухова Надежда</v>
      </c>
      <c r="D29" s="79" t="str">
        <f>'л2'!C47</f>
        <v>Мохова Ирина</v>
      </c>
      <c r="E29" s="80">
        <f>'л2'!B47</f>
        <v>4428</v>
      </c>
    </row>
    <row r="30" spans="1:5" ht="12.75">
      <c r="A30" s="76">
        <v>34</v>
      </c>
      <c r="B30" s="77">
        <f>'л2'!L64</f>
        <v>5235</v>
      </c>
      <c r="C30" s="78" t="str">
        <f>'л2'!M64</f>
        <v>Петухова Надежда</v>
      </c>
      <c r="D30" s="79" t="str">
        <f>'л2'!M66</f>
        <v>Мохова Ирина</v>
      </c>
      <c r="E30" s="80">
        <f>'л2'!L66</f>
        <v>4428</v>
      </c>
    </row>
    <row r="31" spans="1:5" ht="12.75">
      <c r="A31" s="76">
        <v>3</v>
      </c>
      <c r="B31" s="77">
        <f>'л2'!D14</f>
        <v>5278</v>
      </c>
      <c r="C31" s="78" t="str">
        <f>'л2'!E14</f>
        <v>Раянов Рамиль</v>
      </c>
      <c r="D31" s="79" t="str">
        <f>'л2'!C41</f>
        <v>Бунятов Заур</v>
      </c>
      <c r="E31" s="80">
        <f>'л2'!B41</f>
        <v>5896</v>
      </c>
    </row>
    <row r="32" spans="1:5" ht="12.75">
      <c r="A32" s="76">
        <v>30</v>
      </c>
      <c r="B32" s="77">
        <f>'л2'!D60</f>
        <v>5278</v>
      </c>
      <c r="C32" s="78" t="str">
        <f>'л2'!E60</f>
        <v>Раянов Рамиль</v>
      </c>
      <c r="D32" s="79" t="str">
        <f>'л2'!E62</f>
        <v>Замалетдинов Борис</v>
      </c>
      <c r="E32" s="80">
        <f>'л2'!D62</f>
        <v>2005</v>
      </c>
    </row>
    <row r="33" spans="1:5" ht="12.75">
      <c r="A33" s="76">
        <v>22</v>
      </c>
      <c r="B33" s="77">
        <f>'л2'!F47</f>
        <v>5278</v>
      </c>
      <c r="C33" s="78" t="str">
        <f>'л2'!G47</f>
        <v>Раянов Рамиль</v>
      </c>
      <c r="D33" s="79" t="str">
        <f>'л2'!I58</f>
        <v>Мохова Ирина</v>
      </c>
      <c r="E33" s="80">
        <f>'л2'!H58</f>
        <v>4428</v>
      </c>
    </row>
    <row r="34" spans="1:5" ht="12.75">
      <c r="A34" s="76">
        <v>31</v>
      </c>
      <c r="B34" s="77">
        <f>'л2'!J55</f>
        <v>4849</v>
      </c>
      <c r="C34" s="78" t="str">
        <f>'л2'!K55</f>
        <v>Салимянов Руслан</v>
      </c>
      <c r="D34" s="79" t="str">
        <f>'л2'!K63</f>
        <v>Петухова Надежда</v>
      </c>
      <c r="E34" s="80">
        <f>'л2'!J63</f>
        <v>5235</v>
      </c>
    </row>
    <row r="35" spans="1:5" ht="12.75">
      <c r="A35" s="76">
        <v>12</v>
      </c>
      <c r="B35" s="77">
        <f>'л2'!F32</f>
        <v>5980</v>
      </c>
      <c r="C35" s="78" t="str">
        <f>'л2'!G32</f>
        <v>Сидоркин Андрей</v>
      </c>
      <c r="D35" s="79" t="str">
        <f>'л2'!E40</f>
        <v>Замалетдинов Борис</v>
      </c>
      <c r="E35" s="80">
        <f>'л2'!D40</f>
        <v>2005</v>
      </c>
    </row>
    <row r="36" spans="1:5" ht="12.75">
      <c r="A36" s="76">
        <v>14</v>
      </c>
      <c r="B36" s="77">
        <f>'л2'!H28</f>
        <v>5980</v>
      </c>
      <c r="C36" s="78" t="str">
        <f>'л2'!I28</f>
        <v>Сидоркин Андрей</v>
      </c>
      <c r="D36" s="79" t="str">
        <f>'л2'!I45</f>
        <v>Небера Максим</v>
      </c>
      <c r="E36" s="80">
        <f>'л2'!H45</f>
        <v>6096</v>
      </c>
    </row>
    <row r="37" spans="1:5" ht="12.75">
      <c r="A37" s="76">
        <v>15</v>
      </c>
      <c r="B37" s="77">
        <f>'л2'!J20</f>
        <v>5980</v>
      </c>
      <c r="C37" s="78" t="str">
        <f>'л2'!K20</f>
        <v>Сидоркин Андрей</v>
      </c>
      <c r="D37" s="79" t="str">
        <f>'л2'!K31</f>
        <v>Яркаев Дмитрий</v>
      </c>
      <c r="E37" s="80">
        <f>'л2'!J31</f>
        <v>5829</v>
      </c>
    </row>
    <row r="38" spans="1:5" ht="12.75">
      <c r="A38" s="76">
        <v>13</v>
      </c>
      <c r="B38" s="77">
        <f>'л2'!H12</f>
        <v>5829</v>
      </c>
      <c r="C38" s="78" t="str">
        <f>'л2'!I12</f>
        <v>Яркаев Дмитрий</v>
      </c>
      <c r="D38" s="79" t="str">
        <f>'л2'!I37</f>
        <v>Летаев Юрий</v>
      </c>
      <c r="E38" s="80">
        <f>'л2'!H37</f>
        <v>6077</v>
      </c>
    </row>
    <row r="39" spans="1:5" ht="12.75">
      <c r="A39" s="76">
        <v>10</v>
      </c>
      <c r="B39" s="77">
        <f>'л2'!F16</f>
        <v>5829</v>
      </c>
      <c r="C39" s="78" t="str">
        <f>'л2'!G16</f>
        <v>Яркаев Дмитрий</v>
      </c>
      <c r="D39" s="79" t="str">
        <f>'л2'!E48</f>
        <v>Раянов Рамиль</v>
      </c>
      <c r="E39" s="80">
        <f>'л2'!D48</f>
        <v>5278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A56" sqref="A56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36</v>
      </c>
      <c r="G1" s="4" t="s">
        <v>1</v>
      </c>
      <c r="H1" s="5" t="s">
        <v>93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42624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5516</v>
      </c>
      <c r="B7" s="21" t="s">
        <v>85</v>
      </c>
      <c r="C7" s="22">
        <v>1</v>
      </c>
      <c r="D7" s="23" t="str">
        <f>'л3'!K20</f>
        <v>Хайбрахманов Данил</v>
      </c>
      <c r="E7" s="16"/>
      <c r="F7" s="16"/>
      <c r="G7" s="16"/>
      <c r="H7" s="16"/>
      <c r="I7" s="16"/>
      <c r="J7" s="16"/>
    </row>
    <row r="8" spans="1:10" ht="18">
      <c r="A8" s="20">
        <v>4428</v>
      </c>
      <c r="B8" s="21" t="s">
        <v>94</v>
      </c>
      <c r="C8" s="22">
        <v>2</v>
      </c>
      <c r="D8" s="23" t="str">
        <f>'л3'!K31</f>
        <v>Гайсин Дамир</v>
      </c>
      <c r="E8" s="16"/>
      <c r="F8" s="16"/>
      <c r="G8" s="16"/>
      <c r="H8" s="16"/>
      <c r="I8" s="16"/>
      <c r="J8" s="16"/>
    </row>
    <row r="9" spans="1:10" ht="18">
      <c r="A9" s="20">
        <v>5459</v>
      </c>
      <c r="B9" s="21" t="s">
        <v>9</v>
      </c>
      <c r="C9" s="22">
        <v>3</v>
      </c>
      <c r="D9" s="23" t="str">
        <f>'л3'!M43</f>
        <v>Мохова Ирина</v>
      </c>
      <c r="E9" s="16"/>
      <c r="F9" s="16"/>
      <c r="G9" s="16"/>
      <c r="H9" s="16"/>
      <c r="I9" s="16"/>
      <c r="J9" s="16"/>
    </row>
    <row r="10" spans="1:10" ht="18">
      <c r="A10" s="20">
        <v>2884</v>
      </c>
      <c r="B10" s="21" t="s">
        <v>87</v>
      </c>
      <c r="C10" s="22">
        <v>4</v>
      </c>
      <c r="D10" s="23" t="str">
        <f>'л3'!M51</f>
        <v>Аппаков Никита</v>
      </c>
      <c r="E10" s="16"/>
      <c r="F10" s="16"/>
      <c r="G10" s="16"/>
      <c r="H10" s="16"/>
      <c r="I10" s="16"/>
      <c r="J10" s="16"/>
    </row>
    <row r="11" spans="1:10" ht="18">
      <c r="A11" s="20">
        <v>5278</v>
      </c>
      <c r="B11" s="21" t="s">
        <v>95</v>
      </c>
      <c r="C11" s="22">
        <v>5</v>
      </c>
      <c r="D11" s="23" t="str">
        <f>'л3'!E55</f>
        <v>Раянов Рамиль</v>
      </c>
      <c r="E11" s="16"/>
      <c r="F11" s="16"/>
      <c r="G11" s="16"/>
      <c r="H11" s="16"/>
      <c r="I11" s="16"/>
      <c r="J11" s="16"/>
    </row>
    <row r="12" spans="1:10" ht="18">
      <c r="A12" s="20">
        <v>5792</v>
      </c>
      <c r="B12" s="24" t="s">
        <v>10</v>
      </c>
      <c r="C12" s="22">
        <v>6</v>
      </c>
      <c r="D12" s="23" t="str">
        <f>'л3'!E57</f>
        <v>Майтова Елена</v>
      </c>
      <c r="E12" s="16"/>
      <c r="F12" s="16"/>
      <c r="G12" s="16"/>
      <c r="H12" s="16"/>
      <c r="I12" s="16"/>
      <c r="J12" s="16"/>
    </row>
    <row r="13" spans="1:10" ht="18">
      <c r="A13" s="20">
        <v>6042</v>
      </c>
      <c r="B13" s="21" t="s">
        <v>11</v>
      </c>
      <c r="C13" s="22">
        <v>7</v>
      </c>
      <c r="D13" s="23" t="str">
        <f>'л3'!E60</f>
        <v>Рахимова Амина</v>
      </c>
      <c r="E13" s="16"/>
      <c r="F13" s="16"/>
      <c r="G13" s="16"/>
      <c r="H13" s="16"/>
      <c r="I13" s="16"/>
      <c r="J13" s="16"/>
    </row>
    <row r="14" spans="1:10" ht="18">
      <c r="A14" s="20">
        <v>5148</v>
      </c>
      <c r="B14" s="21" t="s">
        <v>91</v>
      </c>
      <c r="C14" s="22">
        <v>8</v>
      </c>
      <c r="D14" s="23" t="str">
        <f>'л3'!E62</f>
        <v>Семенец Владислав</v>
      </c>
      <c r="E14" s="16"/>
      <c r="F14" s="16"/>
      <c r="G14" s="16"/>
      <c r="H14" s="16"/>
      <c r="I14" s="16"/>
      <c r="J14" s="16"/>
    </row>
    <row r="15" spans="1:10" ht="18">
      <c r="A15" s="20">
        <v>6204</v>
      </c>
      <c r="B15" s="21" t="s">
        <v>92</v>
      </c>
      <c r="C15" s="22">
        <v>9</v>
      </c>
      <c r="D15" s="23" t="str">
        <f>'л3'!M57</f>
        <v>Ахтамьянова Зиля</v>
      </c>
      <c r="E15" s="16"/>
      <c r="F15" s="16"/>
      <c r="G15" s="16"/>
      <c r="H15" s="16"/>
      <c r="I15" s="16"/>
      <c r="J15" s="16"/>
    </row>
    <row r="16" spans="1:10" ht="18">
      <c r="A16" s="20"/>
      <c r="B16" s="21" t="s">
        <v>18</v>
      </c>
      <c r="C16" s="22">
        <v>10</v>
      </c>
      <c r="D16" s="23">
        <f>'л3'!M60</f>
        <v>0</v>
      </c>
      <c r="E16" s="16"/>
      <c r="F16" s="16"/>
      <c r="G16" s="16"/>
      <c r="H16" s="16"/>
      <c r="I16" s="16"/>
      <c r="J16" s="16"/>
    </row>
    <row r="17" spans="1:10" ht="18">
      <c r="A17" s="20"/>
      <c r="B17" s="21" t="s">
        <v>18</v>
      </c>
      <c r="C17" s="22">
        <v>11</v>
      </c>
      <c r="D17" s="23">
        <f>'л3'!M64</f>
        <v>0</v>
      </c>
      <c r="E17" s="16"/>
      <c r="F17" s="16"/>
      <c r="G17" s="16"/>
      <c r="H17" s="16"/>
      <c r="I17" s="16"/>
      <c r="J17" s="16"/>
    </row>
    <row r="18" spans="1:10" ht="18">
      <c r="A18" s="20"/>
      <c r="B18" s="21" t="s">
        <v>18</v>
      </c>
      <c r="C18" s="22">
        <v>12</v>
      </c>
      <c r="D18" s="23">
        <f>'л3'!M66</f>
        <v>0</v>
      </c>
      <c r="E18" s="16"/>
      <c r="F18" s="16"/>
      <c r="G18" s="16"/>
      <c r="H18" s="16"/>
      <c r="I18" s="16"/>
      <c r="J18" s="16"/>
    </row>
    <row r="19" spans="1:10" ht="18">
      <c r="A19" s="20"/>
      <c r="B19" s="21" t="s">
        <v>18</v>
      </c>
      <c r="C19" s="22">
        <v>13</v>
      </c>
      <c r="D19" s="23">
        <f>'л3'!G67</f>
        <v>0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18</v>
      </c>
      <c r="C20" s="22">
        <v>14</v>
      </c>
      <c r="D20" s="23">
        <f>'л3'!G70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18</v>
      </c>
      <c r="C21" s="22">
        <v>15</v>
      </c>
      <c r="D21" s="23">
        <f>'л3'!M69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18</v>
      </c>
      <c r="C22" s="22">
        <v>16</v>
      </c>
      <c r="D22" s="23" t="str">
        <f>'л3'!M71</f>
        <v>_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56" sqref="A56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CONCATENATE('с3'!A1," ",'с3'!F1,'с3'!G1," ",'с3'!H1," ",'с3'!I1)</f>
        <v>Открытый Кубок Республики Башкортостан 2016  - 36-й Этап. Третья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'с3'!A2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'с3'!C2</f>
        <v>ДЕНЬ ПРОГРАММИСТА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'с3'!A3</f>
        <v>42624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34">
        <f>'с3'!A7</f>
        <v>5516</v>
      </c>
      <c r="C5" s="35" t="str">
        <f>'с3'!B7</f>
        <v>Семенец Владислав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38">
        <v>1</v>
      </c>
      <c r="D6" s="39">
        <v>5516</v>
      </c>
      <c r="E6" s="40" t="s">
        <v>85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34">
        <f>'с3'!A22</f>
        <v>0</v>
      </c>
      <c r="C7" s="43" t="str">
        <f>'с3'!B22</f>
        <v>_</v>
      </c>
      <c r="D7" s="44"/>
      <c r="E7" s="45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38">
        <v>9</v>
      </c>
      <c r="F8" s="39">
        <v>6204</v>
      </c>
      <c r="G8" s="40" t="s">
        <v>92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34">
        <f>'с3'!A15</f>
        <v>6204</v>
      </c>
      <c r="C9" s="35" t="str">
        <f>'с3'!B15</f>
        <v>Гайсин Дамир</v>
      </c>
      <c r="D9" s="47"/>
      <c r="E9" s="45"/>
      <c r="F9" s="48"/>
      <c r="G9" s="45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38">
        <v>2</v>
      </c>
      <c r="D10" s="39">
        <v>6204</v>
      </c>
      <c r="E10" s="49" t="s">
        <v>92</v>
      </c>
      <c r="F10" s="50"/>
      <c r="G10" s="45"/>
      <c r="H10" s="46"/>
      <c r="I10" s="32"/>
      <c r="J10" s="32"/>
      <c r="K10" s="32"/>
      <c r="L10" s="32"/>
      <c r="M10" s="32"/>
      <c r="N10" s="32"/>
      <c r="O10" s="32"/>
    </row>
    <row r="11" spans="1:15" ht="12.75">
      <c r="A11" s="33">
        <v>8</v>
      </c>
      <c r="B11" s="34">
        <f>'с3'!A14</f>
        <v>5148</v>
      </c>
      <c r="C11" s="43" t="str">
        <f>'с3'!B14</f>
        <v>Ахтамьянова Зиля</v>
      </c>
      <c r="D11" s="44"/>
      <c r="E11" s="32"/>
      <c r="F11" s="37"/>
      <c r="G11" s="45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38">
        <v>13</v>
      </c>
      <c r="H12" s="39">
        <v>6204</v>
      </c>
      <c r="I12" s="40" t="s">
        <v>92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34">
        <f>'с3'!A11</f>
        <v>5278</v>
      </c>
      <c r="C13" s="35" t="str">
        <f>'с3'!B11</f>
        <v>Раянов Рамиль</v>
      </c>
      <c r="D13" s="47"/>
      <c r="E13" s="32"/>
      <c r="F13" s="37"/>
      <c r="G13" s="45"/>
      <c r="H13" s="48"/>
      <c r="I13" s="45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38">
        <v>3</v>
      </c>
      <c r="D14" s="39">
        <v>5278</v>
      </c>
      <c r="E14" s="52" t="s">
        <v>95</v>
      </c>
      <c r="F14" s="53"/>
      <c r="G14" s="45"/>
      <c r="H14" s="54"/>
      <c r="I14" s="45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34">
        <f>'с3'!A18</f>
        <v>0</v>
      </c>
      <c r="C15" s="43" t="str">
        <f>'с3'!B18</f>
        <v>_</v>
      </c>
      <c r="D15" s="44"/>
      <c r="E15" s="45"/>
      <c r="F15" s="53"/>
      <c r="G15" s="45"/>
      <c r="H15" s="54"/>
      <c r="I15" s="45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38">
        <v>10</v>
      </c>
      <c r="F16" s="39">
        <v>5278</v>
      </c>
      <c r="G16" s="49" t="s">
        <v>95</v>
      </c>
      <c r="H16" s="50"/>
      <c r="I16" s="45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34">
        <f>'с3'!A19</f>
        <v>0</v>
      </c>
      <c r="C17" s="35" t="str">
        <f>'с3'!B19</f>
        <v>_</v>
      </c>
      <c r="D17" s="47"/>
      <c r="E17" s="45"/>
      <c r="F17" s="48"/>
      <c r="G17" s="32"/>
      <c r="H17" s="37"/>
      <c r="I17" s="45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38">
        <v>4</v>
      </c>
      <c r="D18" s="39">
        <v>2884</v>
      </c>
      <c r="E18" s="49" t="s">
        <v>87</v>
      </c>
      <c r="F18" s="50"/>
      <c r="G18" s="32"/>
      <c r="H18" s="37"/>
      <c r="I18" s="45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34">
        <f>'с3'!A10</f>
        <v>2884</v>
      </c>
      <c r="C19" s="43" t="str">
        <f>'с3'!B10</f>
        <v>Аппаков Никита</v>
      </c>
      <c r="D19" s="44"/>
      <c r="E19" s="32"/>
      <c r="F19" s="37"/>
      <c r="G19" s="32"/>
      <c r="H19" s="37"/>
      <c r="I19" s="45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38">
        <v>15</v>
      </c>
      <c r="J20" s="39">
        <v>5459</v>
      </c>
      <c r="K20" s="40" t="s">
        <v>9</v>
      </c>
      <c r="L20" s="40"/>
      <c r="M20" s="40"/>
      <c r="N20" s="40"/>
      <c r="O20" s="40"/>
    </row>
    <row r="21" spans="1:15" ht="12.75">
      <c r="A21" s="33">
        <v>3</v>
      </c>
      <c r="B21" s="34">
        <f>'с3'!A9</f>
        <v>5459</v>
      </c>
      <c r="C21" s="35" t="str">
        <f>'с3'!B9</f>
        <v>Хайбрахманов Данил</v>
      </c>
      <c r="D21" s="47"/>
      <c r="E21" s="32"/>
      <c r="F21" s="37"/>
      <c r="G21" s="32"/>
      <c r="H21" s="37"/>
      <c r="I21" s="45"/>
      <c r="J21" s="55"/>
      <c r="K21" s="46"/>
      <c r="L21" s="46"/>
      <c r="M21" s="32"/>
      <c r="N21" s="56" t="s">
        <v>19</v>
      </c>
      <c r="O21" s="56"/>
    </row>
    <row r="22" spans="1:15" ht="12.75">
      <c r="A22" s="33"/>
      <c r="B22" s="37"/>
      <c r="C22" s="38">
        <v>5</v>
      </c>
      <c r="D22" s="39">
        <v>5459</v>
      </c>
      <c r="E22" s="40" t="s">
        <v>9</v>
      </c>
      <c r="F22" s="47"/>
      <c r="G22" s="32"/>
      <c r="H22" s="37"/>
      <c r="I22" s="45"/>
      <c r="J22" s="57"/>
      <c r="K22" s="46"/>
      <c r="L22" s="46"/>
      <c r="M22" s="32"/>
      <c r="N22" s="32"/>
      <c r="O22" s="32"/>
    </row>
    <row r="23" spans="1:15" ht="12.75">
      <c r="A23" s="33">
        <v>14</v>
      </c>
      <c r="B23" s="34">
        <f>'с3'!A20</f>
        <v>0</v>
      </c>
      <c r="C23" s="43" t="str">
        <f>'с3'!B20</f>
        <v>_</v>
      </c>
      <c r="D23" s="44"/>
      <c r="E23" s="45"/>
      <c r="F23" s="53"/>
      <c r="G23" s="32"/>
      <c r="H23" s="37"/>
      <c r="I23" s="45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38">
        <v>11</v>
      </c>
      <c r="F24" s="39">
        <v>5459</v>
      </c>
      <c r="G24" s="40" t="s">
        <v>9</v>
      </c>
      <c r="H24" s="47"/>
      <c r="I24" s="45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34">
        <f>'с3'!A17</f>
        <v>0</v>
      </c>
      <c r="C25" s="35" t="str">
        <f>'с3'!B17</f>
        <v>_</v>
      </c>
      <c r="D25" s="47"/>
      <c r="E25" s="45"/>
      <c r="F25" s="48"/>
      <c r="G25" s="45"/>
      <c r="H25" s="53"/>
      <c r="I25" s="45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38">
        <v>6</v>
      </c>
      <c r="D26" s="39">
        <v>5792</v>
      </c>
      <c r="E26" s="49" t="s">
        <v>10</v>
      </c>
      <c r="F26" s="50"/>
      <c r="G26" s="45"/>
      <c r="H26" s="53"/>
      <c r="I26" s="45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34">
        <f>'с3'!A12</f>
        <v>5792</v>
      </c>
      <c r="C27" s="43" t="str">
        <f>'с3'!B12</f>
        <v>Рахимова Амина</v>
      </c>
      <c r="D27" s="44"/>
      <c r="E27" s="32"/>
      <c r="F27" s="37"/>
      <c r="G27" s="45"/>
      <c r="H27" s="53"/>
      <c r="I27" s="45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38">
        <v>14</v>
      </c>
      <c r="H28" s="39">
        <v>5459</v>
      </c>
      <c r="I28" s="49" t="s">
        <v>9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34">
        <f>'с3'!A13</f>
        <v>6042</v>
      </c>
      <c r="C29" s="35" t="str">
        <f>'с3'!B13</f>
        <v>Майтова Елена</v>
      </c>
      <c r="D29" s="47"/>
      <c r="E29" s="32"/>
      <c r="F29" s="37"/>
      <c r="G29" s="45"/>
      <c r="H29" s="55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38">
        <v>7</v>
      </c>
      <c r="D30" s="39">
        <v>6042</v>
      </c>
      <c r="E30" s="40" t="s">
        <v>11</v>
      </c>
      <c r="F30" s="47"/>
      <c r="G30" s="45"/>
      <c r="H30" s="58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34">
        <f>'с3'!A16</f>
        <v>0</v>
      </c>
      <c r="C31" s="43" t="str">
        <f>'с3'!B16</f>
        <v>_</v>
      </c>
      <c r="D31" s="44"/>
      <c r="E31" s="45"/>
      <c r="F31" s="53"/>
      <c r="G31" s="45"/>
      <c r="H31" s="58"/>
      <c r="I31" s="33">
        <v>-15</v>
      </c>
      <c r="J31" s="59">
        <f>IF(J20=H12,H28,IF(J20=H28,H12,0))</f>
        <v>6204</v>
      </c>
      <c r="K31" s="35" t="str">
        <f>IF(K20=I12,I28,IF(K20=I28,I12,0))</f>
        <v>Гайсин Дамир</v>
      </c>
      <c r="L31" s="35"/>
      <c r="M31" s="52"/>
      <c r="N31" s="52"/>
      <c r="O31" s="52"/>
    </row>
    <row r="32" spans="1:15" ht="12.75">
      <c r="A32" s="33"/>
      <c r="B32" s="37"/>
      <c r="C32" s="32"/>
      <c r="D32" s="37"/>
      <c r="E32" s="38">
        <v>12</v>
      </c>
      <c r="F32" s="39">
        <v>6042</v>
      </c>
      <c r="G32" s="49" t="s">
        <v>11</v>
      </c>
      <c r="H32" s="60"/>
      <c r="I32" s="32"/>
      <c r="J32" s="32"/>
      <c r="K32" s="46"/>
      <c r="L32" s="46"/>
      <c r="M32" s="32"/>
      <c r="N32" s="56" t="s">
        <v>20</v>
      </c>
      <c r="O32" s="56"/>
    </row>
    <row r="33" spans="1:15" ht="12.75">
      <c r="A33" s="33">
        <v>15</v>
      </c>
      <c r="B33" s="34">
        <f>'с3'!A21</f>
        <v>0</v>
      </c>
      <c r="C33" s="35" t="str">
        <f>'с3'!B21</f>
        <v>_</v>
      </c>
      <c r="D33" s="47"/>
      <c r="E33" s="45"/>
      <c r="F33" s="55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38">
        <v>8</v>
      </c>
      <c r="D34" s="39">
        <v>4428</v>
      </c>
      <c r="E34" s="49" t="s">
        <v>94</v>
      </c>
      <c r="F34" s="60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34">
        <f>'с3'!A8</f>
        <v>4428</v>
      </c>
      <c r="C35" s="43" t="str">
        <f>'с3'!B8</f>
        <v>Мохова Ирина</v>
      </c>
      <c r="D35" s="61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59">
        <f>IF(D6=B5,B7,IF(D6=B7,B5,0))</f>
        <v>0</v>
      </c>
      <c r="C37" s="35" t="str">
        <f>IF(E6=C5,C7,IF(E6=C7,C5,0))</f>
        <v>_</v>
      </c>
      <c r="D37" s="36"/>
      <c r="E37" s="32"/>
      <c r="F37" s="32"/>
      <c r="G37" s="33">
        <v>-13</v>
      </c>
      <c r="H37" s="59">
        <f>IF(H12=F8,F16,IF(H12=F16,F8,0))</f>
        <v>5278</v>
      </c>
      <c r="I37" s="35" t="str">
        <f>IF(I12=G8,G16,IF(I12=G16,G8,0))</f>
        <v>Раянов Рамиль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38">
        <v>16</v>
      </c>
      <c r="D38" s="39">
        <v>5148</v>
      </c>
      <c r="E38" s="62" t="s">
        <v>91</v>
      </c>
      <c r="F38" s="63"/>
      <c r="G38" s="32"/>
      <c r="H38" s="32"/>
      <c r="I38" s="45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59">
        <f>IF(D10=B9,B11,IF(D10=B11,B9,0))</f>
        <v>5148</v>
      </c>
      <c r="C39" s="43" t="str">
        <f>IF(E10=C9,C11,IF(E10=C11,C9,0))</f>
        <v>Ахтамьянова Зиля</v>
      </c>
      <c r="D39" s="61"/>
      <c r="E39" s="38">
        <v>20</v>
      </c>
      <c r="F39" s="39">
        <v>4428</v>
      </c>
      <c r="G39" s="62" t="s">
        <v>94</v>
      </c>
      <c r="H39" s="63"/>
      <c r="I39" s="38">
        <v>26</v>
      </c>
      <c r="J39" s="39">
        <v>4428</v>
      </c>
      <c r="K39" s="62" t="s">
        <v>94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59">
        <f>IF(F32=D30,D34,IF(F32=D34,D30,0))</f>
        <v>4428</v>
      </c>
      <c r="E40" s="43" t="str">
        <f>IF(G32=E30,E34,IF(G32=E34,E30,0))</f>
        <v>Мохова Ирина</v>
      </c>
      <c r="F40" s="61"/>
      <c r="G40" s="45"/>
      <c r="H40" s="58"/>
      <c r="I40" s="45"/>
      <c r="J40" s="55"/>
      <c r="K40" s="45"/>
      <c r="L40" s="46"/>
      <c r="M40" s="32"/>
      <c r="N40" s="32"/>
      <c r="O40" s="32"/>
    </row>
    <row r="41" spans="1:15" ht="12.75">
      <c r="A41" s="33">
        <v>-3</v>
      </c>
      <c r="B41" s="59">
        <f>IF(D14=B13,B15,IF(D14=B15,B13,0))</f>
        <v>0</v>
      </c>
      <c r="C41" s="35" t="str">
        <f>IF(E14=C13,C15,IF(E14=C15,C13,0))</f>
        <v>_</v>
      </c>
      <c r="D41" s="36"/>
      <c r="E41" s="32"/>
      <c r="F41" s="32"/>
      <c r="G41" s="38">
        <v>24</v>
      </c>
      <c r="H41" s="39">
        <v>4428</v>
      </c>
      <c r="I41" s="64" t="s">
        <v>94</v>
      </c>
      <c r="J41" s="57"/>
      <c r="K41" s="45"/>
      <c r="L41" s="46"/>
      <c r="M41" s="32"/>
      <c r="N41" s="32"/>
      <c r="O41" s="32"/>
    </row>
    <row r="42" spans="1:15" ht="12.75">
      <c r="A42" s="33"/>
      <c r="B42" s="33"/>
      <c r="C42" s="38">
        <v>17</v>
      </c>
      <c r="D42" s="39"/>
      <c r="E42" s="62"/>
      <c r="F42" s="63"/>
      <c r="G42" s="45"/>
      <c r="H42" s="46"/>
      <c r="I42" s="46"/>
      <c r="J42" s="46"/>
      <c r="K42" s="45"/>
      <c r="L42" s="46"/>
      <c r="M42" s="32"/>
      <c r="N42" s="32"/>
      <c r="O42" s="32"/>
    </row>
    <row r="43" spans="1:15" ht="12.75">
      <c r="A43" s="33">
        <v>-4</v>
      </c>
      <c r="B43" s="59">
        <f>IF(D18=B17,B19,IF(D18=B19,B17,0))</f>
        <v>0</v>
      </c>
      <c r="C43" s="43" t="str">
        <f>IF(E18=C17,C19,IF(E18=C19,C17,0))</f>
        <v>_</v>
      </c>
      <c r="D43" s="61"/>
      <c r="E43" s="38">
        <v>21</v>
      </c>
      <c r="F43" s="39">
        <v>5792</v>
      </c>
      <c r="G43" s="64" t="s">
        <v>10</v>
      </c>
      <c r="H43" s="63"/>
      <c r="I43" s="46"/>
      <c r="J43" s="46"/>
      <c r="K43" s="38">
        <v>28</v>
      </c>
      <c r="L43" s="39">
        <v>4428</v>
      </c>
      <c r="M43" s="62" t="s">
        <v>94</v>
      </c>
      <c r="N43" s="52"/>
      <c r="O43" s="52"/>
    </row>
    <row r="44" spans="1:15" ht="12.75">
      <c r="A44" s="33"/>
      <c r="B44" s="33"/>
      <c r="C44" s="33">
        <v>-11</v>
      </c>
      <c r="D44" s="59">
        <f>IF(F24=D22,D26,IF(F24=D26,D22,0))</f>
        <v>5792</v>
      </c>
      <c r="E44" s="43" t="str">
        <f>IF(G24=E22,E26,IF(G24=E26,E22,0))</f>
        <v>Рахимова Амина</v>
      </c>
      <c r="F44" s="61"/>
      <c r="G44" s="32"/>
      <c r="H44" s="32"/>
      <c r="I44" s="46"/>
      <c r="J44" s="46"/>
      <c r="K44" s="45"/>
      <c r="L44" s="46"/>
      <c r="M44" s="32"/>
      <c r="N44" s="56" t="s">
        <v>21</v>
      </c>
      <c r="O44" s="56"/>
    </row>
    <row r="45" spans="1:15" ht="12.75">
      <c r="A45" s="33">
        <v>-5</v>
      </c>
      <c r="B45" s="59">
        <f>IF(D22=B21,B23,IF(D22=B23,B21,0))</f>
        <v>0</v>
      </c>
      <c r="C45" s="35" t="str">
        <f>IF(E22=C21,C23,IF(E22=C23,C21,0))</f>
        <v>_</v>
      </c>
      <c r="D45" s="36"/>
      <c r="E45" s="32"/>
      <c r="F45" s="32"/>
      <c r="G45" s="33">
        <v>-14</v>
      </c>
      <c r="H45" s="59">
        <f>IF(H28=F24,F32,IF(H28=F32,F24,0))</f>
        <v>6042</v>
      </c>
      <c r="I45" s="35" t="str">
        <f>IF(I28=G24,G32,IF(I28=G32,G24,0))</f>
        <v>Майтова Елена</v>
      </c>
      <c r="J45" s="36"/>
      <c r="K45" s="45"/>
      <c r="L45" s="46"/>
      <c r="M45" s="46"/>
      <c r="N45" s="32"/>
      <c r="O45" s="32"/>
    </row>
    <row r="46" spans="1:15" ht="12.75">
      <c r="A46" s="33"/>
      <c r="B46" s="33"/>
      <c r="C46" s="38">
        <v>18</v>
      </c>
      <c r="D46" s="39"/>
      <c r="E46" s="62"/>
      <c r="F46" s="63"/>
      <c r="G46" s="32"/>
      <c r="H46" s="32"/>
      <c r="I46" s="65"/>
      <c r="J46" s="46"/>
      <c r="K46" s="45"/>
      <c r="L46" s="46"/>
      <c r="M46" s="46"/>
      <c r="N46" s="32"/>
      <c r="O46" s="32"/>
    </row>
    <row r="47" spans="1:15" ht="12.75">
      <c r="A47" s="33">
        <v>-6</v>
      </c>
      <c r="B47" s="59">
        <f>IF(D26=B25,B27,IF(D26=B27,B25,0))</f>
        <v>0</v>
      </c>
      <c r="C47" s="43" t="str">
        <f>IF(E26=C25,C27,IF(E26=C27,C25,0))</f>
        <v>_</v>
      </c>
      <c r="D47" s="61"/>
      <c r="E47" s="38">
        <v>22</v>
      </c>
      <c r="F47" s="39">
        <v>2884</v>
      </c>
      <c r="G47" s="62" t="s">
        <v>87</v>
      </c>
      <c r="H47" s="63"/>
      <c r="I47" s="38">
        <v>27</v>
      </c>
      <c r="J47" s="39">
        <v>2884</v>
      </c>
      <c r="K47" s="64" t="s">
        <v>87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59">
        <f>IF(F16=D14,D18,IF(F16=D18,D14,0))</f>
        <v>2884</v>
      </c>
      <c r="E48" s="43" t="str">
        <f>IF(G16=E14,E18,IF(G16=E18,E14,0))</f>
        <v>Аппаков Никита</v>
      </c>
      <c r="F48" s="61"/>
      <c r="G48" s="45"/>
      <c r="H48" s="58"/>
      <c r="I48" s="45"/>
      <c r="J48" s="55"/>
      <c r="K48" s="32"/>
      <c r="L48" s="32"/>
      <c r="M48" s="46"/>
      <c r="N48" s="32"/>
      <c r="O48" s="32"/>
    </row>
    <row r="49" spans="1:15" ht="12.75">
      <c r="A49" s="33">
        <v>-7</v>
      </c>
      <c r="B49" s="59">
        <f>IF(D30=B29,B31,IF(D30=B31,B29,0))</f>
        <v>0</v>
      </c>
      <c r="C49" s="35" t="str">
        <f>IF(E30=C29,C31,IF(E30=C31,C29,0))</f>
        <v>_</v>
      </c>
      <c r="D49" s="36"/>
      <c r="E49" s="32"/>
      <c r="F49" s="32"/>
      <c r="G49" s="38">
        <v>25</v>
      </c>
      <c r="H49" s="39">
        <v>2884</v>
      </c>
      <c r="I49" s="64" t="s">
        <v>87</v>
      </c>
      <c r="J49" s="57"/>
      <c r="K49" s="32"/>
      <c r="L49" s="32"/>
      <c r="M49" s="46"/>
      <c r="N49" s="32"/>
      <c r="O49" s="32"/>
    </row>
    <row r="50" spans="1:15" ht="12.75">
      <c r="A50" s="33"/>
      <c r="B50" s="33"/>
      <c r="C50" s="38">
        <v>19</v>
      </c>
      <c r="D50" s="39"/>
      <c r="E50" s="62"/>
      <c r="F50" s="63"/>
      <c r="G50" s="45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59">
        <f>IF(D34=B33,B35,IF(D34=B35,B33,0))</f>
        <v>0</v>
      </c>
      <c r="C51" s="43" t="str">
        <f>IF(E34=C33,C35,IF(E34=C35,C33,0))</f>
        <v>_</v>
      </c>
      <c r="D51" s="61"/>
      <c r="E51" s="38">
        <v>23</v>
      </c>
      <c r="F51" s="39">
        <v>5516</v>
      </c>
      <c r="G51" s="64" t="s">
        <v>85</v>
      </c>
      <c r="H51" s="63"/>
      <c r="I51" s="46"/>
      <c r="J51" s="46"/>
      <c r="K51" s="33">
        <v>-28</v>
      </c>
      <c r="L51" s="59">
        <f>IF(L43=J39,J47,IF(L43=J47,J39,0))</f>
        <v>2884</v>
      </c>
      <c r="M51" s="35" t="str">
        <f>IF(M43=K39,K47,IF(M43=K47,K39,0))</f>
        <v>Аппаков Никита</v>
      </c>
      <c r="N51" s="52"/>
      <c r="O51" s="52"/>
    </row>
    <row r="52" spans="1:15" ht="12.75">
      <c r="A52" s="33"/>
      <c r="B52" s="33"/>
      <c r="C52" s="66">
        <v>-9</v>
      </c>
      <c r="D52" s="59">
        <f>IF(F8=D6,D10,IF(F8=D10,D6,0))</f>
        <v>5516</v>
      </c>
      <c r="E52" s="43" t="str">
        <f>IF(G8=E6,E10,IF(G8=E10,E6,0))</f>
        <v>Семенец Владислав</v>
      </c>
      <c r="F52" s="61"/>
      <c r="G52" s="32"/>
      <c r="H52" s="32"/>
      <c r="I52" s="46"/>
      <c r="J52" s="46"/>
      <c r="K52" s="32"/>
      <c r="L52" s="32"/>
      <c r="M52" s="67"/>
      <c r="N52" s="56" t="s">
        <v>22</v>
      </c>
      <c r="O52" s="56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59">
        <f>IF(J39=H37,H41,IF(J39=H41,H37,0))</f>
        <v>5278</v>
      </c>
      <c r="C54" s="35" t="str">
        <f>IF(K39=I37,I41,IF(K39=I41,I37,0))</f>
        <v>Раянов Рамиль</v>
      </c>
      <c r="D54" s="36"/>
      <c r="E54" s="32"/>
      <c r="F54" s="32"/>
      <c r="G54" s="33">
        <v>-20</v>
      </c>
      <c r="H54" s="59">
        <f>IF(F39=D38,D40,IF(F39=D40,D38,0))</f>
        <v>5148</v>
      </c>
      <c r="I54" s="35" t="str">
        <f>IF(G39=E38,E40,IF(G39=E40,E38,0))</f>
        <v>Ахтамьянова Зиля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38">
        <v>29</v>
      </c>
      <c r="D55" s="39">
        <v>5278</v>
      </c>
      <c r="E55" s="40" t="s">
        <v>95</v>
      </c>
      <c r="F55" s="41"/>
      <c r="G55" s="33"/>
      <c r="H55" s="33"/>
      <c r="I55" s="38">
        <v>31</v>
      </c>
      <c r="J55" s="39">
        <v>5148</v>
      </c>
      <c r="K55" s="40" t="s">
        <v>91</v>
      </c>
      <c r="L55" s="41"/>
      <c r="M55" s="32"/>
      <c r="N55" s="32"/>
      <c r="O55" s="32"/>
    </row>
    <row r="56" spans="1:15" ht="12.75">
      <c r="A56" s="33">
        <v>-27</v>
      </c>
      <c r="B56" s="59">
        <f>IF(J47=H45,H49,IF(J47=H49,H45,0))</f>
        <v>6042</v>
      </c>
      <c r="C56" s="43" t="str">
        <f>IF(K47=I45,I49,IF(K47=I49,I45,0))</f>
        <v>Майтова Елена</v>
      </c>
      <c r="D56" s="61"/>
      <c r="E56" s="68" t="s">
        <v>23</v>
      </c>
      <c r="F56" s="68"/>
      <c r="G56" s="33">
        <v>-21</v>
      </c>
      <c r="H56" s="59">
        <f>IF(F43=D42,D44,IF(F43=D44,D42,0))</f>
        <v>0</v>
      </c>
      <c r="I56" s="43">
        <f>IF(G43=E42,E44,IF(G43=E44,E42,0))</f>
        <v>0</v>
      </c>
      <c r="J56" s="61"/>
      <c r="K56" s="45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59">
        <f>IF(D55=B54,B56,IF(D55=B56,B54,0))</f>
        <v>6042</v>
      </c>
      <c r="E57" s="35" t="str">
        <f>IF(E55=C54,C56,IF(E55=C56,C54,0))</f>
        <v>Майтова Елена</v>
      </c>
      <c r="F57" s="36"/>
      <c r="G57" s="33"/>
      <c r="H57" s="33"/>
      <c r="I57" s="32"/>
      <c r="J57" s="32"/>
      <c r="K57" s="38">
        <v>33</v>
      </c>
      <c r="L57" s="39">
        <v>5148</v>
      </c>
      <c r="M57" s="40" t="s">
        <v>91</v>
      </c>
      <c r="N57" s="52"/>
      <c r="O57" s="52"/>
    </row>
    <row r="58" spans="1:15" ht="12.75">
      <c r="A58" s="33"/>
      <c r="B58" s="33"/>
      <c r="C58" s="32"/>
      <c r="D58" s="32"/>
      <c r="E58" s="68" t="s">
        <v>24</v>
      </c>
      <c r="F58" s="68"/>
      <c r="G58" s="33">
        <v>-22</v>
      </c>
      <c r="H58" s="59">
        <f>IF(F47=D46,D48,IF(F47=D48,D46,0))</f>
        <v>0</v>
      </c>
      <c r="I58" s="35">
        <f>IF(G47=E46,E48,IF(G47=E48,E46,0))</f>
        <v>0</v>
      </c>
      <c r="J58" s="36"/>
      <c r="K58" s="45"/>
      <c r="L58" s="46"/>
      <c r="M58" s="32"/>
      <c r="N58" s="56" t="s">
        <v>25</v>
      </c>
      <c r="O58" s="56"/>
    </row>
    <row r="59" spans="1:15" ht="12.75">
      <c r="A59" s="33">
        <v>-24</v>
      </c>
      <c r="B59" s="59">
        <f>IF(H41=F39,F43,IF(H41=F43,F39,0))</f>
        <v>5792</v>
      </c>
      <c r="C59" s="35" t="str">
        <f>IF(I41=G39,G43,IF(I41=G43,G39,0))</f>
        <v>Рахимова Амина</v>
      </c>
      <c r="D59" s="36"/>
      <c r="E59" s="32"/>
      <c r="F59" s="32"/>
      <c r="G59" s="33"/>
      <c r="H59" s="33"/>
      <c r="I59" s="38">
        <v>32</v>
      </c>
      <c r="J59" s="39"/>
      <c r="K59" s="49"/>
      <c r="L59" s="41"/>
      <c r="M59" s="69"/>
      <c r="N59" s="32"/>
      <c r="O59" s="32"/>
    </row>
    <row r="60" spans="1:15" ht="12.75">
      <c r="A60" s="33"/>
      <c r="B60" s="33"/>
      <c r="C60" s="38">
        <v>30</v>
      </c>
      <c r="D60" s="39">
        <v>5792</v>
      </c>
      <c r="E60" s="40" t="s">
        <v>10</v>
      </c>
      <c r="F60" s="41"/>
      <c r="G60" s="33">
        <v>-23</v>
      </c>
      <c r="H60" s="59">
        <f>IF(F51=D50,D52,IF(F51=D52,D50,0))</f>
        <v>0</v>
      </c>
      <c r="I60" s="43">
        <f>IF(G51=E50,E52,IF(G51=E52,E50,0))</f>
        <v>0</v>
      </c>
      <c r="J60" s="61"/>
      <c r="K60" s="33">
        <v>-33</v>
      </c>
      <c r="L60" s="59">
        <f>IF(L57=J55,J59,IF(L57=J59,J55,0))</f>
        <v>0</v>
      </c>
      <c r="M60" s="35">
        <f>IF(M57=K55,K59,IF(M57=K59,K55,0))</f>
        <v>0</v>
      </c>
      <c r="N60" s="52"/>
      <c r="O60" s="52"/>
    </row>
    <row r="61" spans="1:15" ht="12.75">
      <c r="A61" s="33">
        <v>-25</v>
      </c>
      <c r="B61" s="59">
        <f>IF(H49=F47,F51,IF(H49=F51,F47,0))</f>
        <v>5516</v>
      </c>
      <c r="C61" s="43" t="str">
        <f>IF(I49=G47,G51,IF(I49=G51,G47,0))</f>
        <v>Семенец Владислав</v>
      </c>
      <c r="D61" s="61"/>
      <c r="E61" s="68" t="s">
        <v>26</v>
      </c>
      <c r="F61" s="68"/>
      <c r="G61" s="32"/>
      <c r="H61" s="32"/>
      <c r="I61" s="32"/>
      <c r="J61" s="32"/>
      <c r="K61" s="32"/>
      <c r="L61" s="32"/>
      <c r="M61" s="32"/>
      <c r="N61" s="56" t="s">
        <v>27</v>
      </c>
      <c r="O61" s="56"/>
    </row>
    <row r="62" spans="1:15" ht="12.75">
      <c r="A62" s="33"/>
      <c r="B62" s="33"/>
      <c r="C62" s="33">
        <v>-30</v>
      </c>
      <c r="D62" s="59">
        <f>IF(D60=B59,B61,IF(D60=B61,B59,0))</f>
        <v>5516</v>
      </c>
      <c r="E62" s="35" t="str">
        <f>IF(E60=C59,C61,IF(E60=C61,C59,0))</f>
        <v>Семенец Владислав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28</v>
      </c>
      <c r="F63" s="68"/>
      <c r="G63" s="32"/>
      <c r="H63" s="32"/>
      <c r="I63" s="33">
        <v>-31</v>
      </c>
      <c r="J63" s="59">
        <f>IF(J55=H54,H56,IF(J55=H56,H54,0))</f>
        <v>0</v>
      </c>
      <c r="K63" s="35">
        <f>IF(K55=I54,I56,IF(K55=I56,I54,0))</f>
        <v>0</v>
      </c>
      <c r="L63" s="36"/>
      <c r="M63" s="32"/>
      <c r="N63" s="32"/>
      <c r="O63" s="32"/>
    </row>
    <row r="64" spans="1:15" ht="12.75">
      <c r="A64" s="33">
        <v>-16</v>
      </c>
      <c r="B64" s="59">
        <f>IF(D38=B37,B39,IF(D38=B39,B37,0))</f>
        <v>0</v>
      </c>
      <c r="C64" s="35" t="str">
        <f>IF(E38=C37,C39,IF(E38=C39,C37,0))</f>
        <v>_</v>
      </c>
      <c r="D64" s="36"/>
      <c r="E64" s="32"/>
      <c r="F64" s="32"/>
      <c r="G64" s="32"/>
      <c r="H64" s="32"/>
      <c r="I64" s="32"/>
      <c r="J64" s="32"/>
      <c r="K64" s="38">
        <v>34</v>
      </c>
      <c r="L64" s="39"/>
      <c r="M64" s="40"/>
      <c r="N64" s="52"/>
      <c r="O64" s="52"/>
    </row>
    <row r="65" spans="1:15" ht="12.75">
      <c r="A65" s="33"/>
      <c r="B65" s="33"/>
      <c r="C65" s="38">
        <v>35</v>
      </c>
      <c r="D65" s="39"/>
      <c r="E65" s="40"/>
      <c r="F65" s="41"/>
      <c r="G65" s="32"/>
      <c r="H65" s="32"/>
      <c r="I65" s="33">
        <v>-32</v>
      </c>
      <c r="J65" s="59">
        <f>IF(J59=H58,H60,IF(J59=H60,H58,0))</f>
        <v>0</v>
      </c>
      <c r="K65" s="43">
        <f>IF(K59=I58,I60,IF(K59=I60,I58,0))</f>
        <v>0</v>
      </c>
      <c r="L65" s="36"/>
      <c r="M65" s="32"/>
      <c r="N65" s="56" t="s">
        <v>29</v>
      </c>
      <c r="O65" s="56"/>
    </row>
    <row r="66" spans="1:15" ht="12.75">
      <c r="A66" s="33">
        <v>-17</v>
      </c>
      <c r="B66" s="59">
        <f>IF(D42=B41,B43,IF(D42=B43,B41,0))</f>
        <v>0</v>
      </c>
      <c r="C66" s="43">
        <f>IF(E42=C41,C43,IF(E42=C43,C41,0))</f>
        <v>0</v>
      </c>
      <c r="D66" s="61"/>
      <c r="E66" s="45"/>
      <c r="F66" s="46"/>
      <c r="G66" s="46"/>
      <c r="H66" s="46"/>
      <c r="I66" s="33"/>
      <c r="J66" s="33"/>
      <c r="K66" s="33">
        <v>-34</v>
      </c>
      <c r="L66" s="59">
        <f>IF(L64=J63,J65,IF(L64=J65,J63,0))</f>
        <v>0</v>
      </c>
      <c r="M66" s="35">
        <f>IF(M64=K63,K65,IF(M64=K65,K63,0))</f>
        <v>0</v>
      </c>
      <c r="N66" s="52"/>
      <c r="O66" s="52"/>
    </row>
    <row r="67" spans="1:15" ht="12.75">
      <c r="A67" s="33"/>
      <c r="B67" s="33"/>
      <c r="C67" s="32"/>
      <c r="D67" s="32"/>
      <c r="E67" s="38">
        <v>37</v>
      </c>
      <c r="F67" s="39"/>
      <c r="G67" s="40"/>
      <c r="H67" s="41"/>
      <c r="I67" s="33"/>
      <c r="J67" s="33"/>
      <c r="K67" s="32"/>
      <c r="L67" s="32"/>
      <c r="M67" s="32"/>
      <c r="N67" s="56" t="s">
        <v>30</v>
      </c>
      <c r="O67" s="56"/>
    </row>
    <row r="68" spans="1:15" ht="12.75">
      <c r="A68" s="33">
        <v>-18</v>
      </c>
      <c r="B68" s="59">
        <f>IF(D46=B45,B47,IF(D46=B47,B45,0))</f>
        <v>0</v>
      </c>
      <c r="C68" s="35">
        <f>IF(E46=C45,C47,IF(E46=C47,C45,0))</f>
        <v>0</v>
      </c>
      <c r="D68" s="36"/>
      <c r="E68" s="45"/>
      <c r="F68" s="46"/>
      <c r="G68" s="70" t="s">
        <v>31</v>
      </c>
      <c r="H68" s="70"/>
      <c r="I68" s="33">
        <v>-35</v>
      </c>
      <c r="J68" s="59">
        <f>IF(D65=B64,B66,IF(D65=B66,B64,0))</f>
        <v>0</v>
      </c>
      <c r="K68" s="35" t="str">
        <f>IF(E65=C64,C66,IF(E65=C66,C64,0))</f>
        <v>_</v>
      </c>
      <c r="L68" s="36"/>
      <c r="M68" s="32"/>
      <c r="N68" s="32"/>
      <c r="O68" s="32"/>
    </row>
    <row r="69" spans="1:15" ht="12.75">
      <c r="A69" s="33"/>
      <c r="B69" s="33"/>
      <c r="C69" s="38">
        <v>36</v>
      </c>
      <c r="D69" s="39"/>
      <c r="E69" s="49"/>
      <c r="F69" s="41"/>
      <c r="G69" s="69"/>
      <c r="H69" s="69"/>
      <c r="I69" s="33"/>
      <c r="J69" s="33"/>
      <c r="K69" s="38">
        <v>38</v>
      </c>
      <c r="L69" s="39"/>
      <c r="M69" s="40"/>
      <c r="N69" s="52"/>
      <c r="O69" s="52"/>
    </row>
    <row r="70" spans="1:15" ht="12.75">
      <c r="A70" s="33">
        <v>-19</v>
      </c>
      <c r="B70" s="59">
        <f>IF(D50=B49,B51,IF(D50=B51,B49,0))</f>
        <v>0</v>
      </c>
      <c r="C70" s="43">
        <f>IF(E50=C49,C51,IF(E50=C51,C49,0))</f>
        <v>0</v>
      </c>
      <c r="D70" s="61"/>
      <c r="E70" s="33">
        <v>-37</v>
      </c>
      <c r="F70" s="59">
        <f>IF(F67=D65,D69,IF(F67=D69,D65,0))</f>
        <v>0</v>
      </c>
      <c r="G70" s="35">
        <f>IF(G67=E65,E69,IF(G67=E69,E65,0))</f>
        <v>0</v>
      </c>
      <c r="H70" s="36"/>
      <c r="I70" s="33">
        <v>-36</v>
      </c>
      <c r="J70" s="59">
        <f>IF(D69=B68,B70,IF(D69=B70,B68,0))</f>
        <v>0</v>
      </c>
      <c r="K70" s="43">
        <f>IF(E69=C68,C70,IF(E69=C70,C68,0))</f>
        <v>0</v>
      </c>
      <c r="L70" s="36"/>
      <c r="M70" s="32"/>
      <c r="N70" s="56" t="s">
        <v>32</v>
      </c>
      <c r="O70" s="56"/>
    </row>
    <row r="71" spans="1:15" ht="12.75">
      <c r="A71" s="32"/>
      <c r="B71" s="32"/>
      <c r="C71" s="32"/>
      <c r="D71" s="32"/>
      <c r="E71" s="32"/>
      <c r="F71" s="32"/>
      <c r="G71" s="68" t="s">
        <v>33</v>
      </c>
      <c r="H71" s="68"/>
      <c r="I71" s="32"/>
      <c r="J71" s="32"/>
      <c r="K71" s="33">
        <v>-38</v>
      </c>
      <c r="L71" s="59">
        <f>IF(L69=J68,J70,IF(L69=J70,J68,0))</f>
        <v>0</v>
      </c>
      <c r="M71" s="35" t="str">
        <f>IF(M69=K68,K70,IF(M69=K70,K68,0))</f>
        <v>_</v>
      </c>
      <c r="N71" s="52"/>
      <c r="O71" s="5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 t="s">
        <v>34</v>
      </c>
      <c r="O72" s="56"/>
    </row>
  </sheetData>
  <sheetProtection sheet="1"/>
  <mergeCells count="14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24">
      <selection activeCell="A56" sqref="A56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35</v>
      </c>
      <c r="B1" s="72" t="s">
        <v>36</v>
      </c>
      <c r="C1" s="73"/>
      <c r="D1" s="74" t="s">
        <v>37</v>
      </c>
      <c r="E1" s="75"/>
    </row>
    <row r="2" spans="1:5" ht="12.75">
      <c r="A2" s="76">
        <v>17</v>
      </c>
      <c r="B2" s="77">
        <f>'л3'!D42</f>
        <v>0</v>
      </c>
      <c r="C2" s="78">
        <f>'л3'!E42</f>
        <v>0</v>
      </c>
      <c r="D2" s="79">
        <f>'л3'!C66</f>
        <v>0</v>
      </c>
      <c r="E2" s="80">
        <f>'л3'!B66</f>
        <v>0</v>
      </c>
    </row>
    <row r="3" spans="1:5" ht="12.75">
      <c r="A3" s="76">
        <v>18</v>
      </c>
      <c r="B3" s="77">
        <f>'л3'!D46</f>
        <v>0</v>
      </c>
      <c r="C3" s="78">
        <f>'л3'!E46</f>
        <v>0</v>
      </c>
      <c r="D3" s="79">
        <f>'л3'!C68</f>
        <v>0</v>
      </c>
      <c r="E3" s="80">
        <f>'л3'!B68</f>
        <v>0</v>
      </c>
    </row>
    <row r="4" spans="1:5" ht="12.75">
      <c r="A4" s="76">
        <v>19</v>
      </c>
      <c r="B4" s="77">
        <f>'л3'!D50</f>
        <v>0</v>
      </c>
      <c r="C4" s="78">
        <f>'л3'!E50</f>
        <v>0</v>
      </c>
      <c r="D4" s="79">
        <f>'л3'!C70</f>
        <v>0</v>
      </c>
      <c r="E4" s="80">
        <f>'л3'!B70</f>
        <v>0</v>
      </c>
    </row>
    <row r="5" spans="1:5" ht="12.75">
      <c r="A5" s="76">
        <v>21</v>
      </c>
      <c r="B5" s="77">
        <f>'л3'!F43</f>
        <v>5792</v>
      </c>
      <c r="C5" s="78" t="str">
        <f>'л3'!G43</f>
        <v>Рахимова Амина</v>
      </c>
      <c r="D5" s="79">
        <f>'л3'!I56</f>
        <v>0</v>
      </c>
      <c r="E5" s="80">
        <f>'л3'!H56</f>
        <v>0</v>
      </c>
    </row>
    <row r="6" spans="1:5" ht="12.75">
      <c r="A6" s="76">
        <v>22</v>
      </c>
      <c r="B6" s="77">
        <f>'л3'!F47</f>
        <v>2884</v>
      </c>
      <c r="C6" s="78" t="str">
        <f>'л3'!G47</f>
        <v>Аппаков Никита</v>
      </c>
      <c r="D6" s="79">
        <f>'л3'!I58</f>
        <v>0</v>
      </c>
      <c r="E6" s="80">
        <f>'л3'!H58</f>
        <v>0</v>
      </c>
    </row>
    <row r="7" spans="1:5" ht="12.75">
      <c r="A7" s="76">
        <v>23</v>
      </c>
      <c r="B7" s="77">
        <f>'л3'!F51</f>
        <v>5516</v>
      </c>
      <c r="C7" s="78" t="str">
        <f>'л3'!G51</f>
        <v>Семенец Владислав</v>
      </c>
      <c r="D7" s="79">
        <f>'л3'!I60</f>
        <v>0</v>
      </c>
      <c r="E7" s="80">
        <f>'л3'!H60</f>
        <v>0</v>
      </c>
    </row>
    <row r="8" spans="1:5" ht="12.75">
      <c r="A8" s="76">
        <v>31</v>
      </c>
      <c r="B8" s="77">
        <f>'л3'!J55</f>
        <v>5148</v>
      </c>
      <c r="C8" s="78" t="str">
        <f>'л3'!K55</f>
        <v>Ахтамьянова Зиля</v>
      </c>
      <c r="D8" s="79">
        <f>'л3'!K63</f>
        <v>0</v>
      </c>
      <c r="E8" s="80">
        <f>'л3'!J63</f>
        <v>0</v>
      </c>
    </row>
    <row r="9" spans="1:5" ht="12.75">
      <c r="A9" s="76">
        <v>32</v>
      </c>
      <c r="B9" s="77">
        <f>'л3'!J59</f>
        <v>0</v>
      </c>
      <c r="C9" s="78">
        <f>'л3'!K59</f>
        <v>0</v>
      </c>
      <c r="D9" s="79">
        <f>'л3'!K65</f>
        <v>0</v>
      </c>
      <c r="E9" s="80">
        <f>'л3'!J65</f>
        <v>0</v>
      </c>
    </row>
    <row r="10" spans="1:5" ht="12.75">
      <c r="A10" s="76">
        <v>33</v>
      </c>
      <c r="B10" s="77">
        <f>'л3'!L57</f>
        <v>5148</v>
      </c>
      <c r="C10" s="78" t="str">
        <f>'л3'!M57</f>
        <v>Ахтамьянова Зиля</v>
      </c>
      <c r="D10" s="79">
        <f>'л3'!M60</f>
        <v>0</v>
      </c>
      <c r="E10" s="80">
        <f>'л3'!L60</f>
        <v>0</v>
      </c>
    </row>
    <row r="11" spans="1:5" ht="12.75">
      <c r="A11" s="76">
        <v>34</v>
      </c>
      <c r="B11" s="77">
        <f>'л3'!L64</f>
        <v>0</v>
      </c>
      <c r="C11" s="78">
        <f>'л3'!M64</f>
        <v>0</v>
      </c>
      <c r="D11" s="79">
        <f>'л3'!M66</f>
        <v>0</v>
      </c>
      <c r="E11" s="80">
        <f>'л3'!L66</f>
        <v>0</v>
      </c>
    </row>
    <row r="12" spans="1:5" ht="12.75">
      <c r="A12" s="76">
        <v>36</v>
      </c>
      <c r="B12" s="77">
        <f>'л3'!D69</f>
        <v>0</v>
      </c>
      <c r="C12" s="78">
        <f>'л3'!E69</f>
        <v>0</v>
      </c>
      <c r="D12" s="79">
        <f>'л3'!K70</f>
        <v>0</v>
      </c>
      <c r="E12" s="80">
        <f>'л3'!J70</f>
        <v>0</v>
      </c>
    </row>
    <row r="13" spans="1:5" ht="12.75">
      <c r="A13" s="76">
        <v>37</v>
      </c>
      <c r="B13" s="77">
        <f>'л3'!F67</f>
        <v>0</v>
      </c>
      <c r="C13" s="78">
        <f>'л3'!G67</f>
        <v>0</v>
      </c>
      <c r="D13" s="79">
        <f>'л3'!G70</f>
        <v>0</v>
      </c>
      <c r="E13" s="80">
        <f>'л3'!F70</f>
        <v>0</v>
      </c>
    </row>
    <row r="14" spans="1:5" ht="12.75">
      <c r="A14" s="76">
        <v>1</v>
      </c>
      <c r="B14" s="77">
        <f>'л3'!D6</f>
        <v>5516</v>
      </c>
      <c r="C14" s="78" t="str">
        <f>'л3'!E6</f>
        <v>Семенец Владислав</v>
      </c>
      <c r="D14" s="79" t="str">
        <f>'л3'!C37</f>
        <v>_</v>
      </c>
      <c r="E14" s="80">
        <f>'л3'!B37</f>
        <v>0</v>
      </c>
    </row>
    <row r="15" spans="1:5" ht="12.75">
      <c r="A15" s="76">
        <v>3</v>
      </c>
      <c r="B15" s="77">
        <f>'л3'!D14</f>
        <v>5278</v>
      </c>
      <c r="C15" s="78" t="str">
        <f>'л3'!E14</f>
        <v>Раянов Рамиль</v>
      </c>
      <c r="D15" s="79" t="str">
        <f>'л3'!C41</f>
        <v>_</v>
      </c>
      <c r="E15" s="80">
        <f>'л3'!B41</f>
        <v>0</v>
      </c>
    </row>
    <row r="16" spans="1:5" ht="12.75">
      <c r="A16" s="76">
        <v>4</v>
      </c>
      <c r="B16" s="77">
        <f>'л3'!D18</f>
        <v>2884</v>
      </c>
      <c r="C16" s="78" t="str">
        <f>'л3'!E18</f>
        <v>Аппаков Никита</v>
      </c>
      <c r="D16" s="79" t="str">
        <f>'л3'!C43</f>
        <v>_</v>
      </c>
      <c r="E16" s="80">
        <f>'л3'!B43</f>
        <v>0</v>
      </c>
    </row>
    <row r="17" spans="1:5" ht="12.75">
      <c r="A17" s="76">
        <v>5</v>
      </c>
      <c r="B17" s="77">
        <f>'л3'!D22</f>
        <v>5459</v>
      </c>
      <c r="C17" s="78" t="str">
        <f>'л3'!E22</f>
        <v>Хайбрахманов Данил</v>
      </c>
      <c r="D17" s="79" t="str">
        <f>'л3'!C45</f>
        <v>_</v>
      </c>
      <c r="E17" s="80">
        <f>'л3'!B45</f>
        <v>0</v>
      </c>
    </row>
    <row r="18" spans="1:5" ht="12.75">
      <c r="A18" s="76">
        <v>6</v>
      </c>
      <c r="B18" s="77">
        <f>'л3'!D26</f>
        <v>5792</v>
      </c>
      <c r="C18" s="78" t="str">
        <f>'л3'!E26</f>
        <v>Рахимова Амина</v>
      </c>
      <c r="D18" s="79" t="str">
        <f>'л3'!C47</f>
        <v>_</v>
      </c>
      <c r="E18" s="80">
        <f>'л3'!B47</f>
        <v>0</v>
      </c>
    </row>
    <row r="19" spans="1:5" ht="12.75">
      <c r="A19" s="76">
        <v>7</v>
      </c>
      <c r="B19" s="77">
        <f>'л3'!D30</f>
        <v>6042</v>
      </c>
      <c r="C19" s="78" t="str">
        <f>'л3'!E30</f>
        <v>Майтова Елена</v>
      </c>
      <c r="D19" s="79" t="str">
        <f>'л3'!C49</f>
        <v>_</v>
      </c>
      <c r="E19" s="80">
        <f>'л3'!B49</f>
        <v>0</v>
      </c>
    </row>
    <row r="20" spans="1:5" ht="12.75">
      <c r="A20" s="76">
        <v>8</v>
      </c>
      <c r="B20" s="77">
        <f>'л3'!D34</f>
        <v>4428</v>
      </c>
      <c r="C20" s="78" t="str">
        <f>'л3'!E34</f>
        <v>Мохова Ирина</v>
      </c>
      <c r="D20" s="79" t="str">
        <f>'л3'!C51</f>
        <v>_</v>
      </c>
      <c r="E20" s="80">
        <f>'л3'!B51</f>
        <v>0</v>
      </c>
    </row>
    <row r="21" spans="1:5" ht="12.75">
      <c r="A21" s="76">
        <v>16</v>
      </c>
      <c r="B21" s="77">
        <f>'л3'!D38</f>
        <v>5148</v>
      </c>
      <c r="C21" s="78" t="str">
        <f>'л3'!E38</f>
        <v>Ахтамьянова Зиля</v>
      </c>
      <c r="D21" s="79" t="str">
        <f>'л3'!C64</f>
        <v>_</v>
      </c>
      <c r="E21" s="80">
        <f>'л3'!B64</f>
        <v>0</v>
      </c>
    </row>
    <row r="22" spans="1:5" ht="12.75">
      <c r="A22" s="76">
        <v>35</v>
      </c>
      <c r="B22" s="77">
        <f>'л3'!D65</f>
        <v>0</v>
      </c>
      <c r="C22" s="78">
        <f>'л3'!E65</f>
        <v>0</v>
      </c>
      <c r="D22" s="79" t="str">
        <f>'л3'!K68</f>
        <v>_</v>
      </c>
      <c r="E22" s="80">
        <f>'л3'!J68</f>
        <v>0</v>
      </c>
    </row>
    <row r="23" spans="1:5" ht="12.75">
      <c r="A23" s="76">
        <v>38</v>
      </c>
      <c r="B23" s="77">
        <f>'л3'!L69</f>
        <v>0</v>
      </c>
      <c r="C23" s="78">
        <f>'л3'!M69</f>
        <v>0</v>
      </c>
      <c r="D23" s="79" t="str">
        <f>'л3'!M71</f>
        <v>_</v>
      </c>
      <c r="E23" s="80">
        <f>'л3'!L71</f>
        <v>0</v>
      </c>
    </row>
    <row r="24" spans="1:5" ht="12.75">
      <c r="A24" s="76">
        <v>10</v>
      </c>
      <c r="B24" s="77">
        <f>'л3'!F16</f>
        <v>5278</v>
      </c>
      <c r="C24" s="78" t="str">
        <f>'л3'!G16</f>
        <v>Раянов Рамиль</v>
      </c>
      <c r="D24" s="79" t="str">
        <f>'л3'!E48</f>
        <v>Аппаков Никита</v>
      </c>
      <c r="E24" s="80">
        <f>'л3'!D48</f>
        <v>2884</v>
      </c>
    </row>
    <row r="25" spans="1:5" ht="12.75">
      <c r="A25" s="76">
        <v>28</v>
      </c>
      <c r="B25" s="77">
        <f>'л3'!L43</f>
        <v>4428</v>
      </c>
      <c r="C25" s="78" t="str">
        <f>'л3'!M43</f>
        <v>Мохова Ирина</v>
      </c>
      <c r="D25" s="79" t="str">
        <f>'л3'!M51</f>
        <v>Аппаков Никита</v>
      </c>
      <c r="E25" s="80">
        <f>'л3'!L51</f>
        <v>2884</v>
      </c>
    </row>
    <row r="26" spans="1:5" ht="12.75">
      <c r="A26" s="76">
        <v>2</v>
      </c>
      <c r="B26" s="77">
        <f>'л3'!D10</f>
        <v>6204</v>
      </c>
      <c r="C26" s="78" t="str">
        <f>'л3'!E10</f>
        <v>Гайсин Дамир</v>
      </c>
      <c r="D26" s="79" t="str">
        <f>'л3'!C39</f>
        <v>Ахтамьянова Зиля</v>
      </c>
      <c r="E26" s="80">
        <f>'л3'!B39</f>
        <v>5148</v>
      </c>
    </row>
    <row r="27" spans="1:5" ht="12.75">
      <c r="A27" s="76">
        <v>20</v>
      </c>
      <c r="B27" s="77">
        <f>'л3'!F39</f>
        <v>4428</v>
      </c>
      <c r="C27" s="78" t="str">
        <f>'л3'!G39</f>
        <v>Мохова Ирина</v>
      </c>
      <c r="D27" s="79" t="str">
        <f>'л3'!I54</f>
        <v>Ахтамьянова Зиля</v>
      </c>
      <c r="E27" s="80">
        <f>'л3'!H54</f>
        <v>5148</v>
      </c>
    </row>
    <row r="28" spans="1:5" ht="12.75">
      <c r="A28" s="76">
        <v>15</v>
      </c>
      <c r="B28" s="77">
        <f>'л3'!J20</f>
        <v>5459</v>
      </c>
      <c r="C28" s="78" t="str">
        <f>'л3'!K20</f>
        <v>Хайбрахманов Данил</v>
      </c>
      <c r="D28" s="79" t="str">
        <f>'л3'!K31</f>
        <v>Гайсин Дамир</v>
      </c>
      <c r="E28" s="80">
        <f>'л3'!J31</f>
        <v>6204</v>
      </c>
    </row>
    <row r="29" spans="1:5" ht="12.75">
      <c r="A29" s="76">
        <v>14</v>
      </c>
      <c r="B29" s="77">
        <f>'л3'!H28</f>
        <v>5459</v>
      </c>
      <c r="C29" s="78" t="str">
        <f>'л3'!I28</f>
        <v>Хайбрахманов Данил</v>
      </c>
      <c r="D29" s="79" t="str">
        <f>'л3'!I45</f>
        <v>Майтова Елена</v>
      </c>
      <c r="E29" s="80">
        <f>'л3'!H45</f>
        <v>6042</v>
      </c>
    </row>
    <row r="30" spans="1:5" ht="12.75">
      <c r="A30" s="76">
        <v>27</v>
      </c>
      <c r="B30" s="77">
        <f>'л3'!J47</f>
        <v>2884</v>
      </c>
      <c r="C30" s="78" t="str">
        <f>'л3'!K47</f>
        <v>Аппаков Никита</v>
      </c>
      <c r="D30" s="79" t="str">
        <f>'л3'!C56</f>
        <v>Майтова Елена</v>
      </c>
      <c r="E30" s="80">
        <f>'л3'!B56</f>
        <v>6042</v>
      </c>
    </row>
    <row r="31" spans="1:5" ht="12.75">
      <c r="A31" s="76">
        <v>29</v>
      </c>
      <c r="B31" s="77">
        <f>'л3'!D55</f>
        <v>5278</v>
      </c>
      <c r="C31" s="78" t="str">
        <f>'л3'!E55</f>
        <v>Раянов Рамиль</v>
      </c>
      <c r="D31" s="79" t="str">
        <f>'л3'!E57</f>
        <v>Майтова Елена</v>
      </c>
      <c r="E31" s="80">
        <f>'л3'!D57</f>
        <v>6042</v>
      </c>
    </row>
    <row r="32" spans="1:5" ht="12.75">
      <c r="A32" s="76">
        <v>12</v>
      </c>
      <c r="B32" s="77">
        <f>'л3'!F32</f>
        <v>6042</v>
      </c>
      <c r="C32" s="78" t="str">
        <f>'л3'!G32</f>
        <v>Майтова Елена</v>
      </c>
      <c r="D32" s="79" t="str">
        <f>'л3'!E40</f>
        <v>Мохова Ирина</v>
      </c>
      <c r="E32" s="80">
        <f>'л3'!D40</f>
        <v>4428</v>
      </c>
    </row>
    <row r="33" spans="1:5" ht="12.75">
      <c r="A33" s="76">
        <v>11</v>
      </c>
      <c r="B33" s="77">
        <f>'л3'!F24</f>
        <v>5459</v>
      </c>
      <c r="C33" s="78" t="str">
        <f>'л3'!G24</f>
        <v>Хайбрахманов Данил</v>
      </c>
      <c r="D33" s="79" t="str">
        <f>'л3'!E44</f>
        <v>Рахимова Амина</v>
      </c>
      <c r="E33" s="80">
        <f>'л3'!D44</f>
        <v>5792</v>
      </c>
    </row>
    <row r="34" spans="1:5" ht="12.75">
      <c r="A34" s="76">
        <v>24</v>
      </c>
      <c r="B34" s="77">
        <f>'л3'!H41</f>
        <v>4428</v>
      </c>
      <c r="C34" s="78" t="str">
        <f>'л3'!I41</f>
        <v>Мохова Ирина</v>
      </c>
      <c r="D34" s="79" t="str">
        <f>'л3'!C59</f>
        <v>Рахимова Амина</v>
      </c>
      <c r="E34" s="80">
        <f>'л3'!B59</f>
        <v>5792</v>
      </c>
    </row>
    <row r="35" spans="1:5" ht="12.75">
      <c r="A35" s="76">
        <v>13</v>
      </c>
      <c r="B35" s="77">
        <f>'л3'!H12</f>
        <v>6204</v>
      </c>
      <c r="C35" s="78" t="str">
        <f>'л3'!I12</f>
        <v>Гайсин Дамир</v>
      </c>
      <c r="D35" s="79" t="str">
        <f>'л3'!I37</f>
        <v>Раянов Рамиль</v>
      </c>
      <c r="E35" s="80">
        <f>'л3'!H37</f>
        <v>5278</v>
      </c>
    </row>
    <row r="36" spans="1:5" ht="12.75">
      <c r="A36" s="76">
        <v>26</v>
      </c>
      <c r="B36" s="77">
        <f>'л3'!J39</f>
        <v>4428</v>
      </c>
      <c r="C36" s="78" t="str">
        <f>'л3'!K39</f>
        <v>Мохова Ирина</v>
      </c>
      <c r="D36" s="79" t="str">
        <f>'л3'!C54</f>
        <v>Раянов Рамиль</v>
      </c>
      <c r="E36" s="80">
        <f>'л3'!B54</f>
        <v>5278</v>
      </c>
    </row>
    <row r="37" spans="1:5" ht="12.75">
      <c r="A37" s="76">
        <v>9</v>
      </c>
      <c r="B37" s="77">
        <f>'л3'!F8</f>
        <v>6204</v>
      </c>
      <c r="C37" s="78" t="str">
        <f>'л3'!G8</f>
        <v>Гайсин Дамир</v>
      </c>
      <c r="D37" s="79" t="str">
        <f>'л3'!E52</f>
        <v>Семенец Владислав</v>
      </c>
      <c r="E37" s="80">
        <f>'л3'!D52</f>
        <v>5516</v>
      </c>
    </row>
    <row r="38" spans="1:5" ht="12.75">
      <c r="A38" s="76">
        <v>25</v>
      </c>
      <c r="B38" s="77">
        <f>'л3'!H49</f>
        <v>2884</v>
      </c>
      <c r="C38" s="78" t="str">
        <f>'л3'!I49</f>
        <v>Аппаков Никита</v>
      </c>
      <c r="D38" s="79" t="str">
        <f>'л3'!C61</f>
        <v>Семенец Владислав</v>
      </c>
      <c r="E38" s="80">
        <f>'л3'!B61</f>
        <v>5516</v>
      </c>
    </row>
    <row r="39" spans="1:5" ht="12.75">
      <c r="A39" s="76">
        <v>30</v>
      </c>
      <c r="B39" s="77">
        <f>'л3'!D60</f>
        <v>5792</v>
      </c>
      <c r="C39" s="78" t="str">
        <f>'л3'!E60</f>
        <v>Рахимова Амина</v>
      </c>
      <c r="D39" s="79" t="str">
        <f>'л3'!E62</f>
        <v>Семенец Владислав</v>
      </c>
      <c r="E39" s="80">
        <f>'л3'!D62</f>
        <v>5516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A63" sqref="A63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36</v>
      </c>
      <c r="G1" s="4" t="s">
        <v>1</v>
      </c>
      <c r="H1" s="5" t="s">
        <v>84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42624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5516</v>
      </c>
      <c r="B7" s="154" t="s">
        <v>85</v>
      </c>
      <c r="C7" s="22">
        <v>1</v>
      </c>
      <c r="D7" s="23" t="str">
        <f>'л4'!K20</f>
        <v>Аппаков Никита</v>
      </c>
      <c r="E7" s="16"/>
      <c r="F7" s="16"/>
      <c r="G7" s="16"/>
      <c r="H7" s="16"/>
      <c r="I7" s="16"/>
      <c r="J7" s="16"/>
    </row>
    <row r="8" spans="1:10" ht="18">
      <c r="A8" s="20">
        <v>5459</v>
      </c>
      <c r="B8" s="154" t="s">
        <v>9</v>
      </c>
      <c r="C8" s="22" t="s">
        <v>86</v>
      </c>
      <c r="D8" s="23" t="str">
        <f>'л4'!K31</f>
        <v>Гайсин Дамир</v>
      </c>
      <c r="E8" s="16"/>
      <c r="F8" s="16"/>
      <c r="G8" s="16"/>
      <c r="H8" s="16"/>
      <c r="I8" s="16"/>
      <c r="J8" s="16"/>
    </row>
    <row r="9" spans="1:10" ht="18">
      <c r="A9" s="20">
        <v>2884</v>
      </c>
      <c r="B9" s="154" t="s">
        <v>87</v>
      </c>
      <c r="C9" s="22">
        <v>3</v>
      </c>
      <c r="D9" s="23" t="str">
        <f>'л4'!M43</f>
        <v>Хайбрахманов Данил</v>
      </c>
      <c r="E9" s="16"/>
      <c r="F9" s="16"/>
      <c r="G9" s="16"/>
      <c r="H9" s="16"/>
      <c r="I9" s="16"/>
      <c r="J9" s="16"/>
    </row>
    <row r="10" spans="1:10" ht="18">
      <c r="A10" s="20">
        <v>5792</v>
      </c>
      <c r="B10" s="154" t="s">
        <v>10</v>
      </c>
      <c r="C10" s="22" t="s">
        <v>88</v>
      </c>
      <c r="D10" s="23" t="str">
        <f>'л4'!M51</f>
        <v>Майтова Елена</v>
      </c>
      <c r="E10" s="16"/>
      <c r="F10" s="16"/>
      <c r="G10" s="16"/>
      <c r="H10" s="16"/>
      <c r="I10" s="16"/>
      <c r="J10" s="16"/>
    </row>
    <row r="11" spans="1:10" ht="18">
      <c r="A11" s="20">
        <v>6016</v>
      </c>
      <c r="B11" s="21" t="s">
        <v>89</v>
      </c>
      <c r="C11" s="22">
        <v>5</v>
      </c>
      <c r="D11" s="23" t="str">
        <f>'л4'!E55</f>
        <v>Рахимова Амина</v>
      </c>
      <c r="E11" s="16"/>
      <c r="F11" s="16"/>
      <c r="G11" s="16"/>
      <c r="H11" s="16"/>
      <c r="I11" s="16"/>
      <c r="J11" s="16"/>
    </row>
    <row r="12" spans="1:10" ht="18">
      <c r="A12" s="20">
        <v>6042</v>
      </c>
      <c r="B12" s="21" t="s">
        <v>11</v>
      </c>
      <c r="C12" s="22">
        <v>6</v>
      </c>
      <c r="D12" s="23" t="str">
        <f>'л4'!E57</f>
        <v>Семенец Владислав</v>
      </c>
      <c r="E12" s="16"/>
      <c r="F12" s="16"/>
      <c r="G12" s="16"/>
      <c r="H12" s="16"/>
      <c r="I12" s="16"/>
      <c r="J12" s="16"/>
    </row>
    <row r="13" spans="1:10" ht="18">
      <c r="A13" s="20">
        <v>5928</v>
      </c>
      <c r="B13" s="21" t="s">
        <v>12</v>
      </c>
      <c r="C13" s="22" t="s">
        <v>90</v>
      </c>
      <c r="D13" s="23" t="str">
        <f>'л4'!E60</f>
        <v>Бычков Артем</v>
      </c>
      <c r="E13" s="16"/>
      <c r="F13" s="16"/>
      <c r="G13" s="16"/>
      <c r="H13" s="16"/>
      <c r="I13" s="16"/>
      <c r="J13" s="16"/>
    </row>
    <row r="14" spans="1:10" ht="18">
      <c r="A14" s="20">
        <v>5148</v>
      </c>
      <c r="B14" s="21" t="s">
        <v>91</v>
      </c>
      <c r="C14" s="22">
        <v>8</v>
      </c>
      <c r="D14" s="23" t="str">
        <f>'л4'!E62</f>
        <v>Саитгареев Айдар</v>
      </c>
      <c r="E14" s="16"/>
      <c r="F14" s="16"/>
      <c r="G14" s="16"/>
      <c r="H14" s="16"/>
      <c r="I14" s="16"/>
      <c r="J14" s="16"/>
    </row>
    <row r="15" spans="1:10" ht="18">
      <c r="A15" s="20">
        <v>6204</v>
      </c>
      <c r="B15" s="21" t="s">
        <v>92</v>
      </c>
      <c r="C15" s="22">
        <v>9</v>
      </c>
      <c r="D15" s="23" t="str">
        <f>'л4'!M57</f>
        <v>Ахтамьянова Зиля</v>
      </c>
      <c r="E15" s="16"/>
      <c r="F15" s="16"/>
      <c r="G15" s="16"/>
      <c r="H15" s="16"/>
      <c r="I15" s="16"/>
      <c r="J15" s="16"/>
    </row>
    <row r="16" spans="1:10" ht="18">
      <c r="A16" s="20">
        <v>6243</v>
      </c>
      <c r="B16" s="21" t="s">
        <v>13</v>
      </c>
      <c r="C16" s="22">
        <v>10</v>
      </c>
      <c r="D16" s="23" t="str">
        <f>'л4'!M60</f>
        <v>Бурикова Анастасия</v>
      </c>
      <c r="E16" s="16"/>
      <c r="F16" s="16"/>
      <c r="G16" s="16"/>
      <c r="H16" s="16"/>
      <c r="I16" s="16"/>
      <c r="J16" s="16"/>
    </row>
    <row r="17" spans="1:10" ht="18">
      <c r="A17" s="20">
        <v>5949</v>
      </c>
      <c r="B17" s="21" t="s">
        <v>76</v>
      </c>
      <c r="C17" s="22">
        <v>11</v>
      </c>
      <c r="D17" s="23" t="str">
        <f>'л4'!M64</f>
        <v>Фаттахов Родион</v>
      </c>
      <c r="E17" s="16"/>
      <c r="F17" s="16"/>
      <c r="G17" s="16"/>
      <c r="H17" s="16"/>
      <c r="I17" s="16"/>
      <c r="J17" s="16"/>
    </row>
    <row r="18" spans="1:10" ht="18">
      <c r="A18" s="20">
        <v>6143</v>
      </c>
      <c r="B18" s="21" t="s">
        <v>15</v>
      </c>
      <c r="C18" s="22">
        <v>12</v>
      </c>
      <c r="D18" s="23" t="str">
        <f>'л4'!M66</f>
        <v>Кальмин Евгений</v>
      </c>
      <c r="E18" s="16"/>
      <c r="F18" s="16"/>
      <c r="G18" s="16"/>
      <c r="H18" s="16"/>
      <c r="I18" s="16"/>
      <c r="J18" s="16"/>
    </row>
    <row r="19" spans="1:10" ht="18">
      <c r="A19" s="20">
        <v>6214</v>
      </c>
      <c r="B19" s="24" t="s">
        <v>17</v>
      </c>
      <c r="C19" s="22">
        <v>13</v>
      </c>
      <c r="D19" s="23" t="str">
        <f>'л4'!G67</f>
        <v>Андрющенко Виктория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18</v>
      </c>
      <c r="C20" s="22">
        <v>14</v>
      </c>
      <c r="D20" s="23">
        <f>'л4'!G70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18</v>
      </c>
      <c r="C21" s="22">
        <v>15</v>
      </c>
      <c r="D21" s="23">
        <f>'л4'!M69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18</v>
      </c>
      <c r="C22" s="22">
        <v>16</v>
      </c>
      <c r="D22" s="23" t="str">
        <f>'л4'!M71</f>
        <v>_</v>
      </c>
      <c r="E22" s="16"/>
      <c r="F22" s="16"/>
      <c r="G22" s="16"/>
      <c r="H22" s="16"/>
      <c r="I22" s="16"/>
      <c r="J22" s="16"/>
    </row>
  </sheetData>
  <sheetProtection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3" sqref="A123"/>
    </sheetView>
  </sheetViews>
  <sheetFormatPr defaultColWidth="9.00390625" defaultRowHeight="12.75"/>
  <cols>
    <col min="1" max="1" width="4.00390625" style="200" customWidth="1"/>
    <col min="2" max="2" width="3.75390625" style="200" customWidth="1"/>
    <col min="3" max="3" width="10.75390625" style="200" customWidth="1"/>
    <col min="4" max="4" width="3.75390625" style="200" customWidth="1"/>
    <col min="5" max="5" width="10.75390625" style="200" customWidth="1"/>
    <col min="6" max="6" width="3.75390625" style="200" customWidth="1"/>
    <col min="7" max="7" width="9.75390625" style="200" customWidth="1"/>
    <col min="8" max="8" width="3.75390625" style="200" customWidth="1"/>
    <col min="9" max="9" width="9.75390625" style="200" customWidth="1"/>
    <col min="10" max="10" width="3.75390625" style="200" customWidth="1"/>
    <col min="11" max="11" width="9.75390625" style="200" customWidth="1"/>
    <col min="12" max="12" width="3.75390625" style="200" customWidth="1"/>
    <col min="13" max="13" width="10.75390625" style="200" customWidth="1"/>
    <col min="14" max="14" width="3.75390625" style="200" customWidth="1"/>
    <col min="15" max="15" width="10.75390625" style="200" customWidth="1"/>
    <col min="16" max="16" width="3.75390625" style="200" customWidth="1"/>
    <col min="17" max="19" width="5.75390625" style="200" customWidth="1"/>
    <col min="20" max="16384" width="9.125" style="200" customWidth="1"/>
  </cols>
  <sheetData>
    <row r="1" spans="1:19" ht="15" customHeight="1">
      <c r="A1" s="199" t="str">
        <f>лМ1!A1</f>
        <v>Открытый Кубок Республики Башкортостан 2016  - 36-й Этап. Мастерская лига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5" customHeight="1">
      <c r="A2" s="201" t="str">
        <f>сМ!A2</f>
        <v>Официальное республиканское спортивное соревнование</v>
      </c>
      <c r="B2" s="201"/>
      <c r="C2" s="201"/>
      <c r="D2" s="201"/>
      <c r="E2" s="201"/>
      <c r="F2" s="201"/>
      <c r="G2" s="201"/>
      <c r="H2" s="202" t="str">
        <f>сМ!C2</f>
        <v>ДЕНЬ ПРОГРАММИСТА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15" customHeight="1">
      <c r="A3" s="30">
        <f>сМ!A3</f>
        <v>42623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27" ht="12.75" customHeight="1">
      <c r="A5" s="33">
        <v>-1</v>
      </c>
      <c r="B5" s="204">
        <f>IF(лМ1!D6=лМ1!B5,лМ1!B7,IF(лМ1!D6=лМ1!B7,лМ1!B5,0))</f>
        <v>0</v>
      </c>
      <c r="C5" s="35" t="str">
        <f>IF(лМ1!E6=лМ1!C5,лМ1!C7,IF(лМ1!E6=лМ1!C7,лМ1!C5,0))</f>
        <v>_</v>
      </c>
      <c r="D5" s="36"/>
      <c r="E5" s="32"/>
      <c r="F5" s="32"/>
      <c r="G5" s="33">
        <v>-25</v>
      </c>
      <c r="H5" s="204">
        <f>IF(лМ1!H12=лМ1!F8,лМ1!F16,IF(лМ1!H12=лМ1!F16,лМ1!F8,0))</f>
        <v>4799</v>
      </c>
      <c r="I5" s="35" t="str">
        <f>IF(лМ1!I12=лМ1!G8,лМ1!G16,IF(лМ1!I12=лМ1!G16,лМ1!G8,0))</f>
        <v>Лончакова Юлия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38">
        <v>32</v>
      </c>
      <c r="D6" s="205">
        <v>5228</v>
      </c>
      <c r="E6" s="52" t="s">
        <v>155</v>
      </c>
      <c r="F6" s="46"/>
      <c r="G6" s="32"/>
      <c r="H6" s="32"/>
      <c r="I6" s="45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204">
        <f>IF(лМ1!D10=лМ1!B9,лМ1!B11,IF(лМ1!D10=лМ1!B11,лМ1!B9,0))</f>
        <v>5228</v>
      </c>
      <c r="C7" s="43" t="str">
        <f>IF(лМ1!E10=лМ1!C9,лМ1!C11,IF(лМ1!E10=лМ1!C11,лМ1!C9,0))</f>
        <v>Раянов Айрат</v>
      </c>
      <c r="D7" s="206"/>
      <c r="E7" s="38">
        <v>40</v>
      </c>
      <c r="F7" s="205">
        <v>502</v>
      </c>
      <c r="G7" s="52" t="s">
        <v>142</v>
      </c>
      <c r="H7" s="46"/>
      <c r="I7" s="38">
        <v>52</v>
      </c>
      <c r="J7" s="205">
        <v>4799</v>
      </c>
      <c r="K7" s="52" t="s">
        <v>151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204">
        <f>IF(лМ1!F64=лМ1!D62,лМ1!D66,IF(лМ1!F64=лМ1!D66,лМ1!D62,0))</f>
        <v>502</v>
      </c>
      <c r="E8" s="43" t="str">
        <f>IF(лМ1!G64=лМ1!E62,лМ1!E66,IF(лМ1!G64=лМ1!E66,лМ1!E62,0))</f>
        <v>Топорков Юрий</v>
      </c>
      <c r="F8" s="61"/>
      <c r="G8" s="45"/>
      <c r="H8" s="58"/>
      <c r="I8" s="45"/>
      <c r="J8" s="55"/>
      <c r="K8" s="45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204">
        <f>IF(лМ1!D14=лМ1!B13,лМ1!B15,IF(лМ1!D14=лМ1!B15,лМ1!B13,0))</f>
        <v>0</v>
      </c>
      <c r="C9" s="35" t="str">
        <f>IF(лМ1!E14=лМ1!C13,лМ1!C15,IF(лМ1!E14=лМ1!C15,лМ1!C13,0))</f>
        <v>_</v>
      </c>
      <c r="D9" s="207"/>
      <c r="E9" s="32"/>
      <c r="F9" s="32"/>
      <c r="G9" s="38">
        <v>48</v>
      </c>
      <c r="H9" s="208">
        <v>502</v>
      </c>
      <c r="I9" s="209" t="s">
        <v>142</v>
      </c>
      <c r="J9" s="58"/>
      <c r="K9" s="45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38">
        <v>33</v>
      </c>
      <c r="D10" s="205"/>
      <c r="E10" s="52"/>
      <c r="F10" s="46"/>
      <c r="G10" s="38"/>
      <c r="H10" s="66"/>
      <c r="I10" s="46"/>
      <c r="J10" s="46"/>
      <c r="K10" s="45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204">
        <f>IF(лМ1!D18=лМ1!B17,лМ1!B19,IF(лМ1!D18=лМ1!B19,лМ1!B17,0))</f>
        <v>0</v>
      </c>
      <c r="C11" s="43" t="str">
        <f>IF(лМ1!E18=лМ1!C17,лМ1!C19,IF(лМ1!E18=лМ1!C19,лМ1!C17,0))</f>
        <v>_</v>
      </c>
      <c r="D11" s="206"/>
      <c r="E11" s="38">
        <v>41</v>
      </c>
      <c r="F11" s="205">
        <v>5211</v>
      </c>
      <c r="G11" s="210" t="s">
        <v>138</v>
      </c>
      <c r="H11" s="66"/>
      <c r="I11" s="46"/>
      <c r="J11" s="46"/>
      <c r="K11" s="38">
        <v>56</v>
      </c>
      <c r="L11" s="205">
        <v>4423</v>
      </c>
      <c r="M11" s="52" t="s">
        <v>135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204">
        <f>IF(лМ1!F56=лМ1!D54,лМ1!D58,IF(лМ1!F56=лМ1!D58,лМ1!D54,0))</f>
        <v>5211</v>
      </c>
      <c r="E12" s="43" t="str">
        <f>IF(лМ1!G56=лМ1!E54,лМ1!E58,IF(лМ1!G56=лМ1!E58,лМ1!E54,0))</f>
        <v>Вежнин Валерий</v>
      </c>
      <c r="F12" s="61"/>
      <c r="G12" s="33"/>
      <c r="H12" s="33"/>
      <c r="I12" s="46"/>
      <c r="J12" s="46"/>
      <c r="K12" s="45"/>
      <c r="L12" s="55"/>
      <c r="M12" s="45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204">
        <f>IF(лМ1!D22=лМ1!B21,лМ1!B23,IF(лМ1!D22=лМ1!B23,лМ1!B21,0))</f>
        <v>0</v>
      </c>
      <c r="C13" s="35" t="str">
        <f>IF(лМ1!E22=лМ1!C21,лМ1!C23,IF(лМ1!E22=лМ1!C23,лМ1!C21,0))</f>
        <v>_</v>
      </c>
      <c r="D13" s="207"/>
      <c r="E13" s="32"/>
      <c r="F13" s="32"/>
      <c r="G13" s="33">
        <v>-26</v>
      </c>
      <c r="H13" s="204">
        <f>IF(лМ1!H28=лМ1!F24,лМ1!F32,IF(лМ1!H28=лМ1!F32,лМ1!F24,0))</f>
        <v>4423</v>
      </c>
      <c r="I13" s="35" t="str">
        <f>IF(лМ1!I28=лМ1!G24,лМ1!G32,IF(лМ1!I28=лМ1!G32,лМ1!G24,0))</f>
        <v>Коврижников Максим</v>
      </c>
      <c r="J13" s="36"/>
      <c r="K13" s="45"/>
      <c r="L13" s="58"/>
      <c r="M13" s="45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38">
        <v>34</v>
      </c>
      <c r="D14" s="205">
        <v>5849</v>
      </c>
      <c r="E14" s="52" t="s">
        <v>72</v>
      </c>
      <c r="F14" s="46"/>
      <c r="G14" s="33"/>
      <c r="H14" s="33"/>
      <c r="I14" s="45"/>
      <c r="J14" s="46"/>
      <c r="K14" s="45"/>
      <c r="L14" s="58"/>
      <c r="M14" s="45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204">
        <f>IF(лМ1!D26=лМ1!B25,лМ1!B27,IF(лМ1!D26=лМ1!B27,лМ1!B25,0))</f>
        <v>5849</v>
      </c>
      <c r="C15" s="43" t="str">
        <f>IF(лМ1!E26=лМ1!C25,лМ1!C27,IF(лМ1!E26=лМ1!C27,лМ1!C25,0))</f>
        <v>Андрющенко Александр</v>
      </c>
      <c r="D15" s="206"/>
      <c r="E15" s="38">
        <v>42</v>
      </c>
      <c r="F15" s="205">
        <v>3998</v>
      </c>
      <c r="G15" s="211" t="s">
        <v>40</v>
      </c>
      <c r="H15" s="66"/>
      <c r="I15" s="38">
        <v>53</v>
      </c>
      <c r="J15" s="205">
        <v>4423</v>
      </c>
      <c r="K15" s="209" t="s">
        <v>135</v>
      </c>
      <c r="L15" s="58"/>
      <c r="M15" s="38">
        <v>58</v>
      </c>
      <c r="N15" s="205">
        <v>100</v>
      </c>
      <c r="O15" s="52" t="s">
        <v>148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204">
        <f>IF(лМ1!F48=лМ1!D46,лМ1!D50,IF(лМ1!F48=лМ1!D50,лМ1!D46,0))</f>
        <v>3998</v>
      </c>
      <c r="E16" s="43" t="str">
        <f>IF(лМ1!G48=лМ1!E46,лМ1!E50,IF(лМ1!G48=лМ1!E50,лМ1!E46,0))</f>
        <v>Тагиров Сайфулла</v>
      </c>
      <c r="F16" s="61"/>
      <c r="G16" s="38"/>
      <c r="H16" s="58"/>
      <c r="I16" s="45"/>
      <c r="J16" s="55"/>
      <c r="K16" s="32"/>
      <c r="L16" s="32"/>
      <c r="M16" s="45"/>
      <c r="N16" s="55"/>
      <c r="O16" s="45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204">
        <f>IF(лМ1!D30=лМ1!B29,лМ1!B31,IF(лМ1!D30=лМ1!B31,лМ1!B29,0))</f>
        <v>1380</v>
      </c>
      <c r="C17" s="35" t="str">
        <f>IF(лМ1!E30=лМ1!C29,лМ1!C31,IF(лМ1!E30=лМ1!C31,лМ1!C29,0))</f>
        <v>Алмаев Раис</v>
      </c>
      <c r="D17" s="207"/>
      <c r="E17" s="32"/>
      <c r="F17" s="32"/>
      <c r="G17" s="38">
        <v>49</v>
      </c>
      <c r="H17" s="208">
        <v>3998</v>
      </c>
      <c r="I17" s="209" t="s">
        <v>40</v>
      </c>
      <c r="J17" s="58"/>
      <c r="K17" s="32"/>
      <c r="L17" s="32"/>
      <c r="M17" s="45"/>
      <c r="N17" s="58"/>
      <c r="O17" s="45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38">
        <v>35</v>
      </c>
      <c r="D18" s="205">
        <v>1380</v>
      </c>
      <c r="E18" s="52" t="s">
        <v>156</v>
      </c>
      <c r="F18" s="46"/>
      <c r="G18" s="38"/>
      <c r="H18" s="66"/>
      <c r="I18" s="46"/>
      <c r="J18" s="46"/>
      <c r="K18" s="32"/>
      <c r="L18" s="32"/>
      <c r="M18" s="45"/>
      <c r="N18" s="58"/>
      <c r="O18" s="45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204">
        <f>IF(лМ1!D34=лМ1!B33,лМ1!B35,IF(лМ1!D34=лМ1!B35,лМ1!B33,0))</f>
        <v>0</v>
      </c>
      <c r="C19" s="43" t="str">
        <f>IF(лМ1!E34=лМ1!C33,лМ1!C35,IF(лМ1!E34=лМ1!C35,лМ1!C33,0))</f>
        <v>_</v>
      </c>
      <c r="D19" s="206"/>
      <c r="E19" s="38">
        <v>43</v>
      </c>
      <c r="F19" s="205">
        <v>5904</v>
      </c>
      <c r="G19" s="210" t="s">
        <v>71</v>
      </c>
      <c r="H19" s="66"/>
      <c r="I19" s="46"/>
      <c r="J19" s="46"/>
      <c r="K19" s="33">
        <v>-30</v>
      </c>
      <c r="L19" s="204">
        <f>IF(лМ1!J52=лМ1!H44,лМ1!H60,IF(лМ1!J52=лМ1!H60,лМ1!H44,0))</f>
        <v>100</v>
      </c>
      <c r="M19" s="43" t="str">
        <f>IF(лМ1!K52=лМ1!I44,лМ1!I60,IF(лМ1!K52=лМ1!I60,лМ1!I44,0))</f>
        <v>Аббасов Рустамхон</v>
      </c>
      <c r="N19" s="212"/>
      <c r="O19" s="45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204">
        <f>IF(лМ1!F40=лМ1!D38,лМ1!D42,IF(лМ1!F40=лМ1!D42,лМ1!D38,0))</f>
        <v>5904</v>
      </c>
      <c r="E20" s="43" t="str">
        <f>IF(лМ1!G40=лМ1!E38,лМ1!E42,IF(лМ1!G40=лМ1!E42,лМ1!E38,0))</f>
        <v>Асфандияров Роман</v>
      </c>
      <c r="F20" s="61"/>
      <c r="G20" s="33"/>
      <c r="H20" s="33"/>
      <c r="I20" s="46"/>
      <c r="J20" s="46"/>
      <c r="K20" s="32"/>
      <c r="L20" s="32"/>
      <c r="M20" s="46"/>
      <c r="N20" s="46"/>
      <c r="O20" s="45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204">
        <f>IF(лМ1!D38=лМ1!B37,лМ1!B39,IF(лМ1!D38=лМ1!B39,лМ1!B37,0))</f>
        <v>0</v>
      </c>
      <c r="C21" s="35" t="str">
        <f>IF(лМ1!E38=лМ1!C37,лМ1!C39,IF(лМ1!E38=лМ1!C39,лМ1!C37,0))</f>
        <v>_</v>
      </c>
      <c r="D21" s="207"/>
      <c r="E21" s="32"/>
      <c r="F21" s="32"/>
      <c r="G21" s="33">
        <v>-27</v>
      </c>
      <c r="H21" s="204">
        <f>IF(лМ1!H44=лМ1!F40,лМ1!F48,IF(лМ1!H44=лМ1!F48,лМ1!F40,0))</f>
        <v>3575</v>
      </c>
      <c r="I21" s="35" t="str">
        <f>IF(лМ1!I44=лМ1!G40,лМ1!G48,IF(лМ1!I44=лМ1!G48,лМ1!G40,0))</f>
        <v>Байрамалов Леонид</v>
      </c>
      <c r="J21" s="36"/>
      <c r="K21" s="32"/>
      <c r="L21" s="32"/>
      <c r="M21" s="46"/>
      <c r="N21" s="46"/>
      <c r="O21" s="45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38">
        <v>36</v>
      </c>
      <c r="D22" s="205">
        <v>5239</v>
      </c>
      <c r="E22" s="52" t="s">
        <v>154</v>
      </c>
      <c r="F22" s="46"/>
      <c r="G22" s="33"/>
      <c r="H22" s="33"/>
      <c r="I22" s="45"/>
      <c r="J22" s="46"/>
      <c r="K22" s="32"/>
      <c r="L22" s="32"/>
      <c r="M22" s="46"/>
      <c r="N22" s="46"/>
      <c r="O22" s="45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204">
        <f>IF(лМ1!D42=лМ1!B41,лМ1!B43,IF(лМ1!D42=лМ1!B43,лМ1!B41,0))</f>
        <v>5239</v>
      </c>
      <c r="C23" s="43" t="str">
        <f>IF(лМ1!E42=лМ1!C41,лМ1!C43,IF(лМ1!E42=лМ1!C43,лМ1!C41,0))</f>
        <v>Кочарян Лилит</v>
      </c>
      <c r="D23" s="206"/>
      <c r="E23" s="38">
        <v>44</v>
      </c>
      <c r="F23" s="205">
        <v>4858</v>
      </c>
      <c r="G23" s="211" t="s">
        <v>153</v>
      </c>
      <c r="H23" s="66"/>
      <c r="I23" s="38">
        <v>54</v>
      </c>
      <c r="J23" s="205">
        <v>3575</v>
      </c>
      <c r="K23" s="52" t="s">
        <v>136</v>
      </c>
      <c r="L23" s="46"/>
      <c r="M23" s="46"/>
      <c r="N23" s="46"/>
      <c r="O23" s="38">
        <v>60</v>
      </c>
      <c r="P23" s="208">
        <v>3468</v>
      </c>
      <c r="Q23" s="52" t="s">
        <v>149</v>
      </c>
      <c r="R23" s="52"/>
      <c r="S23" s="52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204">
        <f>IF(лМ1!F32=лМ1!D30,лМ1!D34,IF(лМ1!F32=лМ1!D34,лМ1!D30,0))</f>
        <v>4858</v>
      </c>
      <c r="E24" s="43" t="str">
        <f>IF(лМ1!G32=лМ1!E30,лМ1!E34,IF(лМ1!G32=лМ1!E34,лМ1!E30,0))</f>
        <v>Иванов Виталий</v>
      </c>
      <c r="F24" s="61"/>
      <c r="G24" s="38"/>
      <c r="H24" s="58"/>
      <c r="I24" s="45"/>
      <c r="J24" s="55"/>
      <c r="K24" s="45"/>
      <c r="L24" s="46"/>
      <c r="M24" s="46"/>
      <c r="N24" s="46"/>
      <c r="O24" s="45"/>
      <c r="P24" s="46"/>
      <c r="Q24" s="69"/>
      <c r="R24" s="56" t="s">
        <v>21</v>
      </c>
      <c r="S24" s="56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204">
        <f>IF(лМ1!D46=лМ1!B45,лМ1!B47,IF(лМ1!D46=лМ1!B47,лМ1!B45,0))</f>
        <v>0</v>
      </c>
      <c r="C25" s="35" t="str">
        <f>IF(лМ1!E46=лМ1!C45,лМ1!C47,IF(лМ1!E46=лМ1!C47,лМ1!C45,0))</f>
        <v>_</v>
      </c>
      <c r="D25" s="207"/>
      <c r="E25" s="32"/>
      <c r="F25" s="32"/>
      <c r="G25" s="38">
        <v>50</v>
      </c>
      <c r="H25" s="208">
        <v>4858</v>
      </c>
      <c r="I25" s="209" t="s">
        <v>153</v>
      </c>
      <c r="J25" s="58"/>
      <c r="K25" s="45"/>
      <c r="L25" s="46"/>
      <c r="M25" s="46"/>
      <c r="N25" s="46"/>
      <c r="O25" s="45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38">
        <v>37</v>
      </c>
      <c r="D26" s="205"/>
      <c r="E26" s="52"/>
      <c r="F26" s="46"/>
      <c r="G26" s="38"/>
      <c r="H26" s="66"/>
      <c r="I26" s="46"/>
      <c r="J26" s="46"/>
      <c r="K26" s="45"/>
      <c r="L26" s="46"/>
      <c r="M26" s="46"/>
      <c r="N26" s="46"/>
      <c r="O26" s="45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204">
        <f>IF(лМ1!D50=лМ1!B49,лМ1!B51,IF(лМ1!D50=лМ1!B51,лМ1!B49,0))</f>
        <v>0</v>
      </c>
      <c r="C27" s="43" t="str">
        <f>IF(лМ1!E50=лМ1!C49,лМ1!C51,IF(лМ1!E50=лМ1!C51,лМ1!C49,0))</f>
        <v>_</v>
      </c>
      <c r="D27" s="206"/>
      <c r="E27" s="38">
        <v>45</v>
      </c>
      <c r="F27" s="205">
        <v>4567</v>
      </c>
      <c r="G27" s="210" t="s">
        <v>67</v>
      </c>
      <c r="H27" s="66"/>
      <c r="I27" s="46"/>
      <c r="J27" s="46"/>
      <c r="K27" s="38">
        <v>57</v>
      </c>
      <c r="L27" s="205">
        <v>14</v>
      </c>
      <c r="M27" s="52" t="s">
        <v>150</v>
      </c>
      <c r="N27" s="46"/>
      <c r="O27" s="45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204">
        <f>IF(лМ1!F24=лМ1!D22,лМ1!D26,IF(лМ1!F24=лМ1!D26,лМ1!D22,0))</f>
        <v>4567</v>
      </c>
      <c r="E28" s="43" t="str">
        <f>IF(лМ1!G24=лМ1!E22,лМ1!E26,IF(лМ1!G24=лМ1!E26,лМ1!E22,0))</f>
        <v>Миксонов Эренбург</v>
      </c>
      <c r="F28" s="61"/>
      <c r="G28" s="33"/>
      <c r="H28" s="33"/>
      <c r="I28" s="46"/>
      <c r="J28" s="46"/>
      <c r="K28" s="45"/>
      <c r="L28" s="55"/>
      <c r="M28" s="45"/>
      <c r="N28" s="46"/>
      <c r="O28" s="45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204">
        <f>IF(лМ1!D54=лМ1!B53,лМ1!B55,IF(лМ1!D54=лМ1!B55,лМ1!B53,0))</f>
        <v>0</v>
      </c>
      <c r="C29" s="35" t="str">
        <f>IF(лМ1!E54=лМ1!C53,лМ1!C55,IF(лМ1!E54=лМ1!C55,лМ1!C53,0))</f>
        <v>_</v>
      </c>
      <c r="D29" s="207"/>
      <c r="E29" s="32"/>
      <c r="F29" s="32"/>
      <c r="G29" s="33">
        <v>-28</v>
      </c>
      <c r="H29" s="204">
        <f>IF(лМ1!H60=лМ1!F56,лМ1!F64,IF(лМ1!H60=лМ1!F64,лМ1!F56,0))</f>
        <v>14</v>
      </c>
      <c r="I29" s="35" t="str">
        <f>IF(лМ1!I60=лМ1!G56,лМ1!G64,IF(лМ1!I60=лМ1!G64,лМ1!G56,0))</f>
        <v>Яковлев Денис</v>
      </c>
      <c r="J29" s="36"/>
      <c r="K29" s="45"/>
      <c r="L29" s="58"/>
      <c r="M29" s="45"/>
      <c r="N29" s="46"/>
      <c r="O29" s="45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38">
        <v>38</v>
      </c>
      <c r="D30" s="205"/>
      <c r="E30" s="52"/>
      <c r="F30" s="46"/>
      <c r="G30" s="33"/>
      <c r="H30" s="33"/>
      <c r="I30" s="45"/>
      <c r="J30" s="46"/>
      <c r="K30" s="45"/>
      <c r="L30" s="58"/>
      <c r="M30" s="45"/>
      <c r="N30" s="46"/>
      <c r="O30" s="45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204">
        <f>IF(лМ1!D58=лМ1!B57,лМ1!B59,IF(лМ1!D58=лМ1!B59,лМ1!B57,0))</f>
        <v>0</v>
      </c>
      <c r="C31" s="43" t="str">
        <f>IF(лМ1!E58=лМ1!C57,лМ1!C59,IF(лМ1!E58=лМ1!C59,лМ1!C57,0))</f>
        <v>_</v>
      </c>
      <c r="D31" s="206"/>
      <c r="E31" s="38">
        <v>46</v>
      </c>
      <c r="F31" s="205">
        <v>5469</v>
      </c>
      <c r="G31" s="211" t="s">
        <v>152</v>
      </c>
      <c r="H31" s="66"/>
      <c r="I31" s="38">
        <v>55</v>
      </c>
      <c r="J31" s="205">
        <v>14</v>
      </c>
      <c r="K31" s="209" t="s">
        <v>150</v>
      </c>
      <c r="L31" s="58"/>
      <c r="M31" s="38">
        <v>59</v>
      </c>
      <c r="N31" s="205">
        <v>3468</v>
      </c>
      <c r="O31" s="209" t="s">
        <v>149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204">
        <f>IF(лМ1!F16=лМ1!D14,лМ1!D18,IF(лМ1!F16=лМ1!D18,лМ1!D14,0))</f>
        <v>5469</v>
      </c>
      <c r="E32" s="43" t="str">
        <f>IF(лМ1!G16=лМ1!E14,лМ1!E18,IF(лМ1!G16=лМ1!E18,лМ1!E14,0))</f>
        <v>Абдулганеева Анастасия</v>
      </c>
      <c r="F32" s="61"/>
      <c r="G32" s="38"/>
      <c r="H32" s="58"/>
      <c r="I32" s="45"/>
      <c r="J32" s="55"/>
      <c r="K32" s="32"/>
      <c r="L32" s="32"/>
      <c r="M32" s="45"/>
      <c r="N32" s="55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204">
        <f>IF(лМ1!D62=лМ1!B61,лМ1!B63,IF(лМ1!D62=лМ1!B63,лМ1!B61,0))</f>
        <v>3012</v>
      </c>
      <c r="C33" s="35" t="str">
        <f>IF(лМ1!E62=лМ1!C61,лМ1!C63,IF(лМ1!E62=лМ1!C63,лМ1!C61,0))</f>
        <v>Ганиева Эльвира</v>
      </c>
      <c r="D33" s="207"/>
      <c r="E33" s="32"/>
      <c r="F33" s="32"/>
      <c r="G33" s="38">
        <v>51</v>
      </c>
      <c r="H33" s="208">
        <v>5469</v>
      </c>
      <c r="I33" s="209" t="s">
        <v>152</v>
      </c>
      <c r="J33" s="58"/>
      <c r="K33" s="32"/>
      <c r="L33" s="32"/>
      <c r="M33" s="45"/>
      <c r="N33" s="58"/>
      <c r="O33" s="33">
        <v>-60</v>
      </c>
      <c r="P33" s="204">
        <f>IF(P23=N15,N31,IF(P23=N31,N15,0))</f>
        <v>100</v>
      </c>
      <c r="Q33" s="35" t="str">
        <f>IF(Q23=O15,O31,IF(Q23=O31,O15,0))</f>
        <v>Аббасов Рустамхон</v>
      </c>
      <c r="R33" s="35"/>
      <c r="S33" s="35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38">
        <v>39</v>
      </c>
      <c r="D34" s="205">
        <v>3012</v>
      </c>
      <c r="E34" s="52" t="s">
        <v>111</v>
      </c>
      <c r="F34" s="46"/>
      <c r="G34" s="45"/>
      <c r="H34" s="66"/>
      <c r="I34" s="46"/>
      <c r="J34" s="46"/>
      <c r="K34" s="32"/>
      <c r="L34" s="32"/>
      <c r="M34" s="45"/>
      <c r="N34" s="58"/>
      <c r="O34" s="32"/>
      <c r="P34" s="32"/>
      <c r="Q34" s="69"/>
      <c r="R34" s="56" t="s">
        <v>22</v>
      </c>
      <c r="S34" s="56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204">
        <f>IF(лМ1!D66=лМ1!B65,лМ1!B67,IF(лМ1!D66=лМ1!B67,лМ1!B65,0))</f>
        <v>0</v>
      </c>
      <c r="C35" s="43" t="str">
        <f>IF(лМ1!E66=лМ1!C65,лМ1!C67,IF(лМ1!E66=лМ1!C67,лМ1!C65,0))</f>
        <v>_</v>
      </c>
      <c r="D35" s="206"/>
      <c r="E35" s="38">
        <v>47</v>
      </c>
      <c r="F35" s="205">
        <v>3012</v>
      </c>
      <c r="G35" s="209" t="s">
        <v>111</v>
      </c>
      <c r="H35" s="66"/>
      <c r="I35" s="46"/>
      <c r="J35" s="46"/>
      <c r="K35" s="33">
        <v>-29</v>
      </c>
      <c r="L35" s="204">
        <f>IF(лМ1!J20=лМ1!H12,лМ1!H28,IF(лМ1!J20=лМ1!H28,лМ1!H12,0))</f>
        <v>3468</v>
      </c>
      <c r="M35" s="43" t="str">
        <f>IF(лМ1!K20=лМ1!I12,лМ1!I28,IF(лМ1!K20=лМ1!I28,лМ1!I12,0))</f>
        <v>Семенов Константин</v>
      </c>
      <c r="N35" s="212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204">
        <f>IF(лМ1!F8=лМ1!D6,лМ1!D10,IF(лМ1!F8=лМ1!D10,лМ1!D6,0))</f>
        <v>3064</v>
      </c>
      <c r="E36" s="43" t="str">
        <f>IF(лМ1!G8=лМ1!E6,лМ1!E10,IF(лМ1!G8=лМ1!E10,лМ1!E6,0))</f>
        <v>Файзуллин Камиль</v>
      </c>
      <c r="F36" s="61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207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204">
        <f>IF(F7=D6,D8,IF(F7=D8,D6,0))</f>
        <v>5228</v>
      </c>
      <c r="C38" s="35" t="str">
        <f>IF(G7=E6,E8,IF(G7=E8,E6,0))</f>
        <v>Раянов Айрат</v>
      </c>
      <c r="D38" s="207"/>
      <c r="E38" s="32"/>
      <c r="F38" s="32"/>
      <c r="G38" s="32"/>
      <c r="H38" s="33"/>
      <c r="I38" s="32"/>
      <c r="J38" s="32"/>
      <c r="K38" s="33">
        <v>-48</v>
      </c>
      <c r="L38" s="204">
        <f>IF(H9=F7,F11,IF(H9=F11,F7,0))</f>
        <v>5211</v>
      </c>
      <c r="M38" s="35" t="str">
        <f>IF(I9=G7,G11,IF(I9=G11,G7,0))</f>
        <v>Вежнин Валерий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38">
        <v>71</v>
      </c>
      <c r="D39" s="208"/>
      <c r="E39" s="52"/>
      <c r="F39" s="46"/>
      <c r="G39" s="32"/>
      <c r="H39" s="66"/>
      <c r="I39" s="32"/>
      <c r="J39" s="32"/>
      <c r="K39" s="33"/>
      <c r="L39" s="33"/>
      <c r="M39" s="38">
        <v>67</v>
      </c>
      <c r="N39" s="208">
        <v>5211</v>
      </c>
      <c r="O39" s="52" t="s">
        <v>138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204">
        <f>IF(F11=D10,D12,IF(F11=D12,D10,0))</f>
        <v>0</v>
      </c>
      <c r="C40" s="43">
        <f>IF(G11=E10,E12,IF(G11=E12,E10,0))</f>
        <v>0</v>
      </c>
      <c r="D40" s="213"/>
      <c r="E40" s="45"/>
      <c r="F40" s="46"/>
      <c r="G40" s="32"/>
      <c r="H40" s="32"/>
      <c r="I40" s="32"/>
      <c r="J40" s="32"/>
      <c r="K40" s="33">
        <v>-49</v>
      </c>
      <c r="L40" s="204">
        <f>IF(H17=F15,F19,IF(H17=F19,F15,0))</f>
        <v>5904</v>
      </c>
      <c r="M40" s="43" t="str">
        <f>IF(I17=G15,G19,IF(I17=G19,G15,0))</f>
        <v>Асфандияров Роман</v>
      </c>
      <c r="N40" s="46"/>
      <c r="O40" s="45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214"/>
      <c r="E41" s="38">
        <v>75</v>
      </c>
      <c r="F41" s="208"/>
      <c r="G41" s="52"/>
      <c r="H41" s="46"/>
      <c r="I41" s="32"/>
      <c r="J41" s="32"/>
      <c r="K41" s="33"/>
      <c r="L41" s="33"/>
      <c r="M41" s="32"/>
      <c r="N41" s="32"/>
      <c r="O41" s="38">
        <v>69</v>
      </c>
      <c r="P41" s="208">
        <v>5211</v>
      </c>
      <c r="Q41" s="40" t="s">
        <v>138</v>
      </c>
      <c r="R41" s="40"/>
      <c r="S41" s="4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204">
        <f>IF(F15=D14,D16,IF(F15=D16,D14,0))</f>
        <v>5849</v>
      </c>
      <c r="C42" s="35" t="str">
        <f>IF(G15=E14,E16,IF(G15=E16,E14,0))</f>
        <v>Андрющенко Александр</v>
      </c>
      <c r="D42" s="207"/>
      <c r="E42" s="45"/>
      <c r="F42" s="55"/>
      <c r="G42" s="45"/>
      <c r="H42" s="46"/>
      <c r="I42" s="32"/>
      <c r="J42" s="32"/>
      <c r="K42" s="33">
        <v>-50</v>
      </c>
      <c r="L42" s="204">
        <f>IF(H25=F23,F27,IF(H25=F27,F23,0))</f>
        <v>4567</v>
      </c>
      <c r="M42" s="35" t="str">
        <f>IF(I25=G23,G27,IF(I25=G27,G23,0))</f>
        <v>Миксонов Эренбург</v>
      </c>
      <c r="N42" s="36"/>
      <c r="O42" s="45"/>
      <c r="P42" s="46"/>
      <c r="Q42" s="67"/>
      <c r="R42" s="56" t="s">
        <v>31</v>
      </c>
      <c r="S42" s="56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38">
        <v>72</v>
      </c>
      <c r="D43" s="208"/>
      <c r="E43" s="209"/>
      <c r="F43" s="58"/>
      <c r="G43" s="45"/>
      <c r="H43" s="46"/>
      <c r="I43" s="32"/>
      <c r="J43" s="32"/>
      <c r="K43" s="33"/>
      <c r="L43" s="33"/>
      <c r="M43" s="38">
        <v>68</v>
      </c>
      <c r="N43" s="208">
        <v>3012</v>
      </c>
      <c r="O43" s="209" t="s">
        <v>111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204">
        <f>IF(F19=D18,D20,IF(F19=D20,D18,0))</f>
        <v>1380</v>
      </c>
      <c r="C44" s="43" t="str">
        <f>IF(G19=E18,E20,IF(G19=E20,E18,0))</f>
        <v>Алмаев Раис</v>
      </c>
      <c r="D44" s="213"/>
      <c r="E44" s="32"/>
      <c r="F44" s="32"/>
      <c r="G44" s="45"/>
      <c r="H44" s="46"/>
      <c r="I44" s="32"/>
      <c r="J44" s="32"/>
      <c r="K44" s="33">
        <v>-51</v>
      </c>
      <c r="L44" s="204">
        <f>IF(H33=F31,F35,IF(H33=F35,F31,0))</f>
        <v>3012</v>
      </c>
      <c r="M44" s="43" t="str">
        <f>IF(I33=G31,G35,IF(I33=G35,G31,0))</f>
        <v>Ганиева Эльвира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213"/>
      <c r="E45" s="32"/>
      <c r="F45" s="32"/>
      <c r="G45" s="38">
        <v>77</v>
      </c>
      <c r="H45" s="208"/>
      <c r="I45" s="52"/>
      <c r="J45" s="46"/>
      <c r="K45" s="33"/>
      <c r="L45" s="33"/>
      <c r="M45" s="32"/>
      <c r="N45" s="32"/>
      <c r="O45" s="33">
        <v>-69</v>
      </c>
      <c r="P45" s="204">
        <f>IF(P41=N39,N43,IF(P41=N43,N39,0))</f>
        <v>3012</v>
      </c>
      <c r="Q45" s="35" t="str">
        <f>IF(Q41=O39,O43,IF(Q41=O43,O39,0))</f>
        <v>Ганиева Эльвира</v>
      </c>
      <c r="R45" s="52"/>
      <c r="S45" s="52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204">
        <f>IF(F23=D22,D24,IF(F23=D24,D22,0))</f>
        <v>5239</v>
      </c>
      <c r="C46" s="35" t="str">
        <f>IF(G23=E22,E24,IF(G23=E24,E22,0))</f>
        <v>Кочарян Лилит</v>
      </c>
      <c r="D46" s="207"/>
      <c r="E46" s="32"/>
      <c r="F46" s="32"/>
      <c r="G46" s="45"/>
      <c r="H46" s="55"/>
      <c r="I46" s="68" t="s">
        <v>118</v>
      </c>
      <c r="J46" s="68"/>
      <c r="K46" s="32"/>
      <c r="L46" s="32"/>
      <c r="M46" s="33">
        <v>-67</v>
      </c>
      <c r="N46" s="204">
        <f>IF(N39=L38,L40,IF(N39=L40,L38,0))</f>
        <v>5904</v>
      </c>
      <c r="O46" s="35" t="str">
        <f>IF(O39=M38,M40,IF(O39=M40,M38,0))</f>
        <v>Асфандияров Роман</v>
      </c>
      <c r="P46" s="36"/>
      <c r="Q46" s="69"/>
      <c r="R46" s="56" t="s">
        <v>33</v>
      </c>
      <c r="S46" s="56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38">
        <v>73</v>
      </c>
      <c r="D47" s="208"/>
      <c r="E47" s="52"/>
      <c r="F47" s="46"/>
      <c r="G47" s="45"/>
      <c r="H47" s="58"/>
      <c r="I47" s="32"/>
      <c r="J47" s="32"/>
      <c r="K47" s="32"/>
      <c r="L47" s="32"/>
      <c r="M47" s="33"/>
      <c r="N47" s="33"/>
      <c r="O47" s="38">
        <v>70</v>
      </c>
      <c r="P47" s="208">
        <v>4567</v>
      </c>
      <c r="Q47" s="52" t="s">
        <v>67</v>
      </c>
      <c r="R47" s="52"/>
      <c r="S47" s="52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204">
        <f>IF(F27=D26,D28,IF(F27=D28,D26,0))</f>
        <v>0</v>
      </c>
      <c r="C48" s="43">
        <f>IF(G27=E26,E28,IF(G27=E28,E26,0))</f>
        <v>0</v>
      </c>
      <c r="D48" s="213"/>
      <c r="E48" s="45"/>
      <c r="F48" s="46"/>
      <c r="G48" s="45"/>
      <c r="H48" s="46"/>
      <c r="I48" s="32"/>
      <c r="J48" s="32"/>
      <c r="K48" s="32"/>
      <c r="L48" s="32"/>
      <c r="M48" s="33">
        <v>-68</v>
      </c>
      <c r="N48" s="204">
        <f>IF(N43=L42,L44,IF(N43=L44,L42,0))</f>
        <v>4567</v>
      </c>
      <c r="O48" s="43" t="str">
        <f>IF(O43=M42,M44,IF(O43=M44,M42,0))</f>
        <v>Миксонов Эренбург</v>
      </c>
      <c r="P48" s="46"/>
      <c r="Q48" s="69"/>
      <c r="R48" s="56" t="s">
        <v>32</v>
      </c>
      <c r="S48" s="56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214"/>
      <c r="E49" s="38">
        <v>76</v>
      </c>
      <c r="F49" s="208"/>
      <c r="G49" s="209"/>
      <c r="H49" s="46"/>
      <c r="I49" s="32"/>
      <c r="J49" s="32"/>
      <c r="K49" s="32"/>
      <c r="L49" s="32"/>
      <c r="M49" s="32"/>
      <c r="N49" s="32"/>
      <c r="O49" s="33">
        <v>-70</v>
      </c>
      <c r="P49" s="204">
        <f>IF(P47=N46,N48,IF(P47=N48,N46,0))</f>
        <v>5904</v>
      </c>
      <c r="Q49" s="35" t="str">
        <f>IF(Q47=O46,O48,IF(Q47=O48,O46,0))</f>
        <v>Асфандияров Роман</v>
      </c>
      <c r="R49" s="52"/>
      <c r="S49" s="52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204">
        <f>IF(F31=D30,D32,IF(F31=D32,D30,0))</f>
        <v>0</v>
      </c>
      <c r="C50" s="35">
        <f>IF(G31=E30,E32,IF(G31=E32,E30,0))</f>
        <v>0</v>
      </c>
      <c r="D50" s="207"/>
      <c r="E50" s="45"/>
      <c r="F50" s="55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56" t="s">
        <v>34</v>
      </c>
      <c r="S50" s="56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38">
        <v>74</v>
      </c>
      <c r="D51" s="208"/>
      <c r="E51" s="209"/>
      <c r="F51" s="58"/>
      <c r="G51" s="33">
        <v>-77</v>
      </c>
      <c r="H51" s="204">
        <f>IF(H45=F41,F49,IF(H45=F49,F41,0))</f>
        <v>0</v>
      </c>
      <c r="I51" s="35">
        <f>IF(I45=G41,G49,IF(I45=G49,G41,0))</f>
        <v>0</v>
      </c>
      <c r="J51" s="36"/>
      <c r="K51" s="33">
        <v>-71</v>
      </c>
      <c r="L51" s="204">
        <f>IF(D39=B38,B40,IF(D39=B40,B38,0))</f>
        <v>5228</v>
      </c>
      <c r="M51" s="35" t="str">
        <f>IF(E39=C38,C40,IF(E39=C40,C38,0))</f>
        <v>Раянов Айрат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204">
        <f>IF(F35=D34,D36,IF(F35=D36,D34,0))</f>
        <v>3064</v>
      </c>
      <c r="C52" s="43" t="str">
        <f>IF(G35=E34,E36,IF(G35=E36,E34,0))</f>
        <v>Файзуллин Камиль</v>
      </c>
      <c r="D52" s="213"/>
      <c r="E52" s="32"/>
      <c r="F52" s="32"/>
      <c r="G52" s="32"/>
      <c r="H52" s="32"/>
      <c r="I52" s="68" t="s">
        <v>119</v>
      </c>
      <c r="J52" s="68"/>
      <c r="K52" s="33"/>
      <c r="L52" s="33"/>
      <c r="M52" s="38">
        <v>79</v>
      </c>
      <c r="N52" s="208"/>
      <c r="O52" s="52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214"/>
      <c r="E53" s="33">
        <v>-75</v>
      </c>
      <c r="F53" s="204">
        <f>IF(F41=D39,D43,IF(F41=D43,D39,0))</f>
        <v>0</v>
      </c>
      <c r="G53" s="35">
        <f>IF(G41=E39,E43,IF(G41=E43,E39,0))</f>
        <v>0</v>
      </c>
      <c r="H53" s="36"/>
      <c r="I53" s="69"/>
      <c r="J53" s="69"/>
      <c r="K53" s="33">
        <v>-72</v>
      </c>
      <c r="L53" s="204">
        <f>IF(D43=B42,B44,IF(D43=B44,B42,0))</f>
        <v>0</v>
      </c>
      <c r="M53" s="43">
        <f>IF(E43=C42,C44,IF(E43=C44,C42,0))</f>
        <v>0</v>
      </c>
      <c r="N53" s="46"/>
      <c r="O53" s="45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214"/>
      <c r="E54" s="33"/>
      <c r="F54" s="33"/>
      <c r="G54" s="38">
        <v>78</v>
      </c>
      <c r="H54" s="208"/>
      <c r="I54" s="52"/>
      <c r="J54" s="46"/>
      <c r="K54" s="33"/>
      <c r="L54" s="33"/>
      <c r="M54" s="32"/>
      <c r="N54" s="32"/>
      <c r="O54" s="38">
        <v>81</v>
      </c>
      <c r="P54" s="208"/>
      <c r="Q54" s="40"/>
      <c r="R54" s="40"/>
      <c r="S54" s="4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214"/>
      <c r="E55" s="33">
        <v>-76</v>
      </c>
      <c r="F55" s="204">
        <f>IF(F49=D47,D51,IF(F49=D51,D47,0))</f>
        <v>0</v>
      </c>
      <c r="G55" s="43">
        <f>IF(G49=E47,E51,IF(G49=E51,E47,0))</f>
        <v>0</v>
      </c>
      <c r="H55" s="46"/>
      <c r="I55" s="68" t="s">
        <v>120</v>
      </c>
      <c r="J55" s="68"/>
      <c r="K55" s="33">
        <v>-73</v>
      </c>
      <c r="L55" s="204">
        <f>IF(D47=B46,B48,IF(D47=B48,B46,0))</f>
        <v>5239</v>
      </c>
      <c r="M55" s="35" t="str">
        <f>IF(E47=C46,C48,IF(E47=C48,C46,0))</f>
        <v>Кочарян Лилит</v>
      </c>
      <c r="N55" s="36"/>
      <c r="O55" s="45"/>
      <c r="P55" s="46"/>
      <c r="Q55" s="67"/>
      <c r="R55" s="56" t="s">
        <v>121</v>
      </c>
      <c r="S55" s="56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214"/>
      <c r="E56" s="32"/>
      <c r="F56" s="32"/>
      <c r="G56" s="33">
        <v>-78</v>
      </c>
      <c r="H56" s="204">
        <f>IF(H54=F53,F55,IF(H54=F55,F53,0))</f>
        <v>0</v>
      </c>
      <c r="I56" s="35">
        <f>IF(I54=G53,G55,IF(I54=G55,G53,0))</f>
        <v>0</v>
      </c>
      <c r="J56" s="36"/>
      <c r="K56" s="33"/>
      <c r="L56" s="33"/>
      <c r="M56" s="38">
        <v>80</v>
      </c>
      <c r="N56" s="208"/>
      <c r="O56" s="209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204">
        <f>IF(D6=B5,B7,IF(D6=B7,B5,0))</f>
        <v>0</v>
      </c>
      <c r="C57" s="35" t="str">
        <f>IF(E6=C5,C7,IF(E6=C7,C5,0))</f>
        <v>_</v>
      </c>
      <c r="D57" s="207"/>
      <c r="E57" s="46"/>
      <c r="F57" s="46"/>
      <c r="G57" s="32"/>
      <c r="H57" s="32"/>
      <c r="I57" s="68" t="s">
        <v>122</v>
      </c>
      <c r="J57" s="68"/>
      <c r="K57" s="33">
        <v>-74</v>
      </c>
      <c r="L57" s="204">
        <f>IF(D51=B50,B52,IF(D51=B52,B50,0))</f>
        <v>3064</v>
      </c>
      <c r="M57" s="43" t="str">
        <f>IF(E51=C50,C52,IF(E51=C52,C50,0))</f>
        <v>Файзуллин Камиль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38">
        <v>83</v>
      </c>
      <c r="D58" s="208"/>
      <c r="E58" s="52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204">
        <f>IF(P54=N52,N56,IF(P54=N56,N52,0))</f>
        <v>0</v>
      </c>
      <c r="Q58" s="35">
        <f>IF(Q54=O52,O56,IF(Q54=O56,O52,0))</f>
        <v>0</v>
      </c>
      <c r="R58" s="52"/>
      <c r="S58" s="52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204">
        <f>IF(D10=B9,B11,IF(D10=B11,B9,0))</f>
        <v>0</v>
      </c>
      <c r="C59" s="43">
        <f>IF(E10=C9,C11,IF(E10=C11,C9,0))</f>
        <v>0</v>
      </c>
      <c r="D59" s="215"/>
      <c r="E59" s="45"/>
      <c r="F59" s="46"/>
      <c r="G59" s="32"/>
      <c r="H59" s="32"/>
      <c r="I59" s="32"/>
      <c r="J59" s="32"/>
      <c r="K59" s="32"/>
      <c r="L59" s="32"/>
      <c r="M59" s="33">
        <v>-79</v>
      </c>
      <c r="N59" s="204">
        <f>IF(N52=L51,L53,IF(N52=L53,L51,0))</f>
        <v>5228</v>
      </c>
      <c r="O59" s="35" t="str">
        <f>IF(O52=M51,M53,IF(O52=M53,M51,0))</f>
        <v>Раянов Айрат</v>
      </c>
      <c r="P59" s="36"/>
      <c r="Q59" s="69"/>
      <c r="R59" s="56" t="s">
        <v>123</v>
      </c>
      <c r="S59" s="56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213"/>
      <c r="E60" s="38">
        <v>87</v>
      </c>
      <c r="F60" s="208"/>
      <c r="G60" s="52"/>
      <c r="H60" s="46"/>
      <c r="I60" s="32"/>
      <c r="J60" s="32"/>
      <c r="K60" s="32"/>
      <c r="L60" s="32"/>
      <c r="M60" s="33"/>
      <c r="N60" s="33"/>
      <c r="O60" s="38">
        <v>82</v>
      </c>
      <c r="P60" s="208"/>
      <c r="Q60" s="52"/>
      <c r="R60" s="52"/>
      <c r="S60" s="52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204">
        <f>IF(D14=B13,B15,IF(D14=B15,B13,0))</f>
        <v>0</v>
      </c>
      <c r="C61" s="35" t="str">
        <f>IF(E14=C13,C15,IF(E14=C15,C13,0))</f>
        <v>_</v>
      </c>
      <c r="D61" s="207"/>
      <c r="E61" s="45"/>
      <c r="F61" s="216"/>
      <c r="G61" s="45"/>
      <c r="H61" s="46"/>
      <c r="I61" s="32"/>
      <c r="J61" s="32"/>
      <c r="K61" s="32"/>
      <c r="L61" s="32"/>
      <c r="M61" s="33">
        <v>-80</v>
      </c>
      <c r="N61" s="204">
        <f>IF(N56=L55,L57,IF(N56=L57,L55,0))</f>
        <v>0</v>
      </c>
      <c r="O61" s="43">
        <f>IF(O56=M55,M57,IF(O56=M57,M55,0))</f>
        <v>0</v>
      </c>
      <c r="P61" s="36"/>
      <c r="Q61" s="69"/>
      <c r="R61" s="56" t="s">
        <v>124</v>
      </c>
      <c r="S61" s="56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38">
        <v>84</v>
      </c>
      <c r="D62" s="208"/>
      <c r="E62" s="209"/>
      <c r="F62" s="46"/>
      <c r="G62" s="45"/>
      <c r="H62" s="46"/>
      <c r="I62" s="32"/>
      <c r="J62" s="32"/>
      <c r="K62" s="32"/>
      <c r="L62" s="32"/>
      <c r="M62" s="32"/>
      <c r="N62" s="32"/>
      <c r="O62" s="33">
        <v>-82</v>
      </c>
      <c r="P62" s="204">
        <f>IF(P60=N59,N61,IF(P60=N61,N59,0))</f>
        <v>5228</v>
      </c>
      <c r="Q62" s="35" t="str">
        <f>IF(Q60=O59,O61,IF(Q60=O61,O59,0))</f>
        <v>Раянов Айрат</v>
      </c>
      <c r="R62" s="52"/>
      <c r="S62" s="52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204">
        <f>IF(D18=B17,B19,IF(D18=B19,B17,0))</f>
        <v>0</v>
      </c>
      <c r="C63" s="43" t="str">
        <f>IF(E18=C17,C19,IF(E18=C19,C17,0))</f>
        <v>_</v>
      </c>
      <c r="D63" s="207"/>
      <c r="E63" s="32"/>
      <c r="F63" s="46"/>
      <c r="G63" s="45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56" t="s">
        <v>125</v>
      </c>
      <c r="S63" s="56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213"/>
      <c r="E64" s="32"/>
      <c r="F64" s="46"/>
      <c r="G64" s="38">
        <v>89</v>
      </c>
      <c r="H64" s="208"/>
      <c r="I64" s="52"/>
      <c r="J64" s="46"/>
      <c r="K64" s="33">
        <v>-83</v>
      </c>
      <c r="L64" s="204">
        <f>IF(D58=B57,B59,IF(D58=B59,B57,0))</f>
        <v>0</v>
      </c>
      <c r="M64" s="35" t="str">
        <f>IF(E58=C57,C59,IF(E58=C59,C57,0))</f>
        <v>_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204">
        <f>IF(D22=B21,B23,IF(D22=B23,B21,0))</f>
        <v>0</v>
      </c>
      <c r="C65" s="35" t="str">
        <f>IF(E22=C21,C23,IF(E22=C23,C21,0))</f>
        <v>_</v>
      </c>
      <c r="D65" s="207"/>
      <c r="E65" s="32"/>
      <c r="F65" s="46"/>
      <c r="G65" s="45"/>
      <c r="H65" s="46"/>
      <c r="I65" s="68" t="s">
        <v>126</v>
      </c>
      <c r="J65" s="68"/>
      <c r="K65" s="33"/>
      <c r="L65" s="33"/>
      <c r="M65" s="38">
        <v>91</v>
      </c>
      <c r="N65" s="208"/>
      <c r="O65" s="52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38">
        <v>85</v>
      </c>
      <c r="D66" s="208"/>
      <c r="E66" s="52"/>
      <c r="F66" s="46"/>
      <c r="G66" s="45"/>
      <c r="H66" s="46"/>
      <c r="I66" s="32"/>
      <c r="J66" s="32"/>
      <c r="K66" s="33">
        <v>-84</v>
      </c>
      <c r="L66" s="204">
        <f>IF(D62=B61,B63,IF(D62=B63,B61,0))</f>
        <v>0</v>
      </c>
      <c r="M66" s="43">
        <f>IF(E62=C61,C63,IF(E62=C63,C61,0))</f>
        <v>0</v>
      </c>
      <c r="N66" s="217"/>
      <c r="O66" s="45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204">
        <f>IF(D26=B25,B27,IF(D26=B27,B25,0))</f>
        <v>0</v>
      </c>
      <c r="C67" s="43">
        <f>IF(E26=C25,C27,IF(E26=C27,C25,0))</f>
        <v>0</v>
      </c>
      <c r="D67" s="207"/>
      <c r="E67" s="45"/>
      <c r="F67" s="46"/>
      <c r="G67" s="45"/>
      <c r="H67" s="46"/>
      <c r="I67" s="32"/>
      <c r="J67" s="32"/>
      <c r="K67" s="33"/>
      <c r="L67" s="33"/>
      <c r="M67" s="32"/>
      <c r="N67" s="32"/>
      <c r="O67" s="38">
        <v>93</v>
      </c>
      <c r="P67" s="208"/>
      <c r="Q67" s="40"/>
      <c r="R67" s="40"/>
      <c r="S67" s="4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214"/>
      <c r="E68" s="38">
        <v>88</v>
      </c>
      <c r="F68" s="208"/>
      <c r="G68" s="209"/>
      <c r="H68" s="46"/>
      <c r="I68" s="32"/>
      <c r="J68" s="32"/>
      <c r="K68" s="33">
        <v>-85</v>
      </c>
      <c r="L68" s="204">
        <f>IF(D66=B65,B67,IF(D66=B67,B65,0))</f>
        <v>0</v>
      </c>
      <c r="M68" s="35" t="str">
        <f>IF(E66=C65,C67,IF(E66=C67,C65,0))</f>
        <v>_</v>
      </c>
      <c r="N68" s="36"/>
      <c r="O68" s="45"/>
      <c r="P68" s="46"/>
      <c r="Q68" s="67"/>
      <c r="R68" s="56" t="s">
        <v>127</v>
      </c>
      <c r="S68" s="56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204">
        <f>IF(D30=B29,B31,IF(D30=B31,B29,0))</f>
        <v>0</v>
      </c>
      <c r="C69" s="35">
        <f>IF(E30=C29,C31,IF(E30=C31,C29,0))</f>
        <v>0</v>
      </c>
      <c r="D69" s="207"/>
      <c r="E69" s="45"/>
      <c r="F69" s="46"/>
      <c r="G69" s="32"/>
      <c r="H69" s="32"/>
      <c r="I69" s="32"/>
      <c r="J69" s="32"/>
      <c r="K69" s="33"/>
      <c r="L69" s="33"/>
      <c r="M69" s="38">
        <v>92</v>
      </c>
      <c r="N69" s="208"/>
      <c r="O69" s="209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38">
        <v>86</v>
      </c>
      <c r="D70" s="208"/>
      <c r="E70" s="209"/>
      <c r="F70" s="46"/>
      <c r="G70" s="33">
        <v>-89</v>
      </c>
      <c r="H70" s="204">
        <f>IF(H64=F60,F68,IF(H64=F68,F60,0))</f>
        <v>0</v>
      </c>
      <c r="I70" s="35">
        <f>IF(I64=G60,G68,IF(I64=G68,G60,0))</f>
        <v>0</v>
      </c>
      <c r="J70" s="36"/>
      <c r="K70" s="33">
        <v>-86</v>
      </c>
      <c r="L70" s="204">
        <f>IF(D70=B69,B71,IF(D70=B71,B69,0))</f>
        <v>0</v>
      </c>
      <c r="M70" s="43" t="str">
        <f>IF(E70=C69,C71,IF(E70=C71,C69,0))</f>
        <v>_</v>
      </c>
      <c r="N70" s="217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204">
        <f>IF(D34=B33,B35,IF(D34=B35,B33,0))</f>
        <v>0</v>
      </c>
      <c r="C71" s="43" t="str">
        <f>IF(E34=C33,C35,IF(E34=C35,C33,0))</f>
        <v>_</v>
      </c>
      <c r="D71" s="207"/>
      <c r="E71" s="32"/>
      <c r="F71" s="32"/>
      <c r="G71" s="32"/>
      <c r="H71" s="32"/>
      <c r="I71" s="68" t="s">
        <v>128</v>
      </c>
      <c r="J71" s="68"/>
      <c r="K71" s="32"/>
      <c r="L71" s="32"/>
      <c r="M71" s="32"/>
      <c r="N71" s="32"/>
      <c r="O71" s="33">
        <v>-93</v>
      </c>
      <c r="P71" s="204">
        <f>IF(P67=N65,N69,IF(P67=N69,N65,0))</f>
        <v>0</v>
      </c>
      <c r="Q71" s="35">
        <f>IF(Q67=O65,O69,IF(Q67=O69,O65,0))</f>
        <v>0</v>
      </c>
      <c r="R71" s="52"/>
      <c r="S71" s="52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214"/>
      <c r="E72" s="33">
        <v>-87</v>
      </c>
      <c r="F72" s="204">
        <f>IF(F60=D58,D62,IF(F60=D62,D58,0))</f>
        <v>0</v>
      </c>
      <c r="G72" s="35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204">
        <f>IF(N65=L64,L66,IF(N65=L66,L64,0))</f>
        <v>0</v>
      </c>
      <c r="O72" s="35" t="str">
        <f>IF(O65=M64,M66,IF(O65=M66,M64,0))</f>
        <v>_</v>
      </c>
      <c r="P72" s="36"/>
      <c r="Q72" s="69"/>
      <c r="R72" s="56" t="s">
        <v>129</v>
      </c>
      <c r="S72" s="56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214"/>
      <c r="E73" s="33"/>
      <c r="F73" s="33"/>
      <c r="G73" s="38">
        <v>90</v>
      </c>
      <c r="H73" s="208"/>
      <c r="I73" s="52"/>
      <c r="J73" s="46"/>
      <c r="K73" s="32"/>
      <c r="L73" s="32"/>
      <c r="M73" s="33"/>
      <c r="N73" s="33"/>
      <c r="O73" s="38">
        <v>94</v>
      </c>
      <c r="P73" s="208"/>
      <c r="Q73" s="52"/>
      <c r="R73" s="52"/>
      <c r="S73" s="52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214"/>
      <c r="E74" s="33">
        <v>-88</v>
      </c>
      <c r="F74" s="204">
        <f>IF(F68=D66,D70,IF(F68=D70,D66,0))</f>
        <v>0</v>
      </c>
      <c r="G74" s="43">
        <f>IF(G68=E66,E70,IF(G68=E70,E66,0))</f>
        <v>0</v>
      </c>
      <c r="H74" s="36"/>
      <c r="I74" s="68" t="s">
        <v>130</v>
      </c>
      <c r="J74" s="68"/>
      <c r="K74" s="32"/>
      <c r="L74" s="32"/>
      <c r="M74" s="33">
        <v>-92</v>
      </c>
      <c r="N74" s="204">
        <f>IF(N69=L68,L70,IF(N69=L70,L68,0))</f>
        <v>0</v>
      </c>
      <c r="O74" s="43">
        <f>IF(O69=M68,M70,IF(O69=M70,M68,0))</f>
        <v>0</v>
      </c>
      <c r="P74" s="36"/>
      <c r="Q74" s="69"/>
      <c r="R74" s="56" t="s">
        <v>131</v>
      </c>
      <c r="S74" s="56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204">
        <f>IF(H73=F72,F74,IF(H73=F74,F72,0))</f>
        <v>0</v>
      </c>
      <c r="I75" s="35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204">
        <f>IF(P73=N72,N74,IF(P73=N74,N72,0))</f>
        <v>0</v>
      </c>
      <c r="Q75" s="35" t="str">
        <f>IF(Q73=O72,O74,IF(Q73=O74,O72,0))</f>
        <v>_</v>
      </c>
      <c r="R75" s="52"/>
      <c r="S75" s="52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132</v>
      </c>
      <c r="J76" s="68"/>
      <c r="K76" s="32"/>
      <c r="L76" s="32"/>
      <c r="M76" s="46"/>
      <c r="N76" s="46"/>
      <c r="O76" s="32"/>
      <c r="P76" s="32"/>
      <c r="Q76" s="69"/>
      <c r="R76" s="56" t="s">
        <v>133</v>
      </c>
      <c r="S76" s="56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3" sqref="A63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CONCATENATE('с4'!A1," ",'с4'!F1,'с4'!G1," ",'с4'!H1," ",'с4'!I1)</f>
        <v>Открытый Кубок Республики Башкортостан 2016  - 36-й Этап. Четвертая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'с4'!A2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'с4'!C2</f>
        <v>ДЕНЬ ПРОГРАММИСТА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'с4'!A3</f>
        <v>42624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34">
        <f>'с4'!A7</f>
        <v>5516</v>
      </c>
      <c r="C5" s="35" t="str">
        <f>'с4'!B7</f>
        <v>Семенец Владислав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38">
        <v>1</v>
      </c>
      <c r="D6" s="39">
        <v>5516</v>
      </c>
      <c r="E6" s="40" t="s">
        <v>85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34">
        <f>'с4'!A22</f>
        <v>0</v>
      </c>
      <c r="C7" s="43" t="str">
        <f>'с4'!B22</f>
        <v>_</v>
      </c>
      <c r="D7" s="44"/>
      <c r="E7" s="45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38">
        <v>9</v>
      </c>
      <c r="F8" s="39">
        <v>6204</v>
      </c>
      <c r="G8" s="40" t="s">
        <v>92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34">
        <f>'с4'!A15</f>
        <v>6204</v>
      </c>
      <c r="C9" s="35" t="str">
        <f>'с4'!B15</f>
        <v>Гайсин Дамир</v>
      </c>
      <c r="D9" s="47"/>
      <c r="E9" s="45"/>
      <c r="F9" s="48"/>
      <c r="G9" s="45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38">
        <v>2</v>
      </c>
      <c r="D10" s="39">
        <v>6204</v>
      </c>
      <c r="E10" s="49" t="s">
        <v>92</v>
      </c>
      <c r="F10" s="50"/>
      <c r="G10" s="45"/>
      <c r="H10" s="46"/>
      <c r="I10" s="32"/>
      <c r="J10" s="32"/>
      <c r="K10" s="32"/>
      <c r="L10" s="32"/>
      <c r="M10" s="32"/>
      <c r="N10" s="32"/>
      <c r="O10" s="32"/>
    </row>
    <row r="11" spans="1:15" ht="12.75">
      <c r="A11" s="33">
        <v>8</v>
      </c>
      <c r="B11" s="34">
        <f>'с4'!A14</f>
        <v>5148</v>
      </c>
      <c r="C11" s="43" t="str">
        <f>'с4'!B14</f>
        <v>Ахтамьянова Зиля</v>
      </c>
      <c r="D11" s="44"/>
      <c r="E11" s="32"/>
      <c r="F11" s="37"/>
      <c r="G11" s="45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38">
        <v>13</v>
      </c>
      <c r="H12" s="39">
        <v>6204</v>
      </c>
      <c r="I12" s="40" t="s">
        <v>92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34">
        <f>'с4'!A11</f>
        <v>6016</v>
      </c>
      <c r="C13" s="35" t="str">
        <f>'с4'!B11</f>
        <v>Бычков Артем</v>
      </c>
      <c r="D13" s="47"/>
      <c r="E13" s="32"/>
      <c r="F13" s="37"/>
      <c r="G13" s="45"/>
      <c r="H13" s="48"/>
      <c r="I13" s="45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38">
        <v>3</v>
      </c>
      <c r="D14" s="39">
        <v>6016</v>
      </c>
      <c r="E14" s="52" t="s">
        <v>89</v>
      </c>
      <c r="F14" s="53"/>
      <c r="G14" s="45"/>
      <c r="H14" s="54"/>
      <c r="I14" s="45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34">
        <f>'с4'!A18</f>
        <v>6143</v>
      </c>
      <c r="C15" s="43" t="str">
        <f>'с4'!B18</f>
        <v>Фаттахов Родион</v>
      </c>
      <c r="D15" s="44"/>
      <c r="E15" s="45"/>
      <c r="F15" s="53"/>
      <c r="G15" s="45"/>
      <c r="H15" s="54"/>
      <c r="I15" s="45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38">
        <v>10</v>
      </c>
      <c r="F16" s="39">
        <v>5792</v>
      </c>
      <c r="G16" s="49" t="s">
        <v>10</v>
      </c>
      <c r="H16" s="50"/>
      <c r="I16" s="45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34">
        <f>'с4'!A19</f>
        <v>6214</v>
      </c>
      <c r="C17" s="35" t="str">
        <f>'с4'!B19</f>
        <v>Андрющенко Виктория</v>
      </c>
      <c r="D17" s="47"/>
      <c r="E17" s="45"/>
      <c r="F17" s="48"/>
      <c r="G17" s="32"/>
      <c r="H17" s="37"/>
      <c r="I17" s="45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38">
        <v>4</v>
      </c>
      <c r="D18" s="39">
        <v>5792</v>
      </c>
      <c r="E18" s="49" t="s">
        <v>10</v>
      </c>
      <c r="F18" s="50"/>
      <c r="G18" s="32"/>
      <c r="H18" s="37"/>
      <c r="I18" s="45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34">
        <f>'с4'!A10</f>
        <v>5792</v>
      </c>
      <c r="C19" s="43" t="str">
        <f>'с4'!B10</f>
        <v>Рахимова Амина</v>
      </c>
      <c r="D19" s="44"/>
      <c r="E19" s="32"/>
      <c r="F19" s="37"/>
      <c r="G19" s="32"/>
      <c r="H19" s="37"/>
      <c r="I19" s="45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38">
        <v>15</v>
      </c>
      <c r="J20" s="39">
        <v>2884</v>
      </c>
      <c r="K20" s="40" t="s">
        <v>87</v>
      </c>
      <c r="L20" s="40"/>
      <c r="M20" s="40"/>
      <c r="N20" s="40"/>
      <c r="O20" s="40"/>
    </row>
    <row r="21" spans="1:15" ht="12.75">
      <c r="A21" s="33">
        <v>3</v>
      </c>
      <c r="B21" s="34">
        <f>'с4'!A9</f>
        <v>2884</v>
      </c>
      <c r="C21" s="35" t="str">
        <f>'с4'!B9</f>
        <v>Аппаков Никита</v>
      </c>
      <c r="D21" s="47"/>
      <c r="E21" s="32"/>
      <c r="F21" s="37"/>
      <c r="G21" s="32"/>
      <c r="H21" s="37"/>
      <c r="I21" s="45"/>
      <c r="J21" s="55"/>
      <c r="K21" s="46"/>
      <c r="L21" s="46"/>
      <c r="M21" s="32"/>
      <c r="N21" s="56" t="s">
        <v>19</v>
      </c>
      <c r="O21" s="56"/>
    </row>
    <row r="22" spans="1:15" ht="12.75">
      <c r="A22" s="33"/>
      <c r="B22" s="37"/>
      <c r="C22" s="38">
        <v>5</v>
      </c>
      <c r="D22" s="39">
        <v>2884</v>
      </c>
      <c r="E22" s="40" t="s">
        <v>87</v>
      </c>
      <c r="F22" s="47"/>
      <c r="G22" s="32"/>
      <c r="H22" s="37"/>
      <c r="I22" s="45"/>
      <c r="J22" s="57"/>
      <c r="K22" s="46"/>
      <c r="L22" s="46"/>
      <c r="M22" s="32"/>
      <c r="N22" s="32"/>
      <c r="O22" s="32"/>
    </row>
    <row r="23" spans="1:15" ht="12.75">
      <c r="A23" s="33">
        <v>14</v>
      </c>
      <c r="B23" s="34">
        <f>'с4'!A20</f>
        <v>0</v>
      </c>
      <c r="C23" s="43" t="str">
        <f>'с4'!B20</f>
        <v>_</v>
      </c>
      <c r="D23" s="44"/>
      <c r="E23" s="45"/>
      <c r="F23" s="53"/>
      <c r="G23" s="32"/>
      <c r="H23" s="37"/>
      <c r="I23" s="45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38">
        <v>11</v>
      </c>
      <c r="F24" s="39">
        <v>2884</v>
      </c>
      <c r="G24" s="40" t="s">
        <v>87</v>
      </c>
      <c r="H24" s="47"/>
      <c r="I24" s="45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34">
        <f>'с4'!A17</f>
        <v>5949</v>
      </c>
      <c r="C25" s="35" t="str">
        <f>'с4'!B17</f>
        <v>Кальмин Евгений</v>
      </c>
      <c r="D25" s="47"/>
      <c r="E25" s="45"/>
      <c r="F25" s="48"/>
      <c r="G25" s="45"/>
      <c r="H25" s="53"/>
      <c r="I25" s="45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38">
        <v>6</v>
      </c>
      <c r="D26" s="39">
        <v>6042</v>
      </c>
      <c r="E26" s="49" t="s">
        <v>11</v>
      </c>
      <c r="F26" s="50"/>
      <c r="G26" s="45"/>
      <c r="H26" s="53"/>
      <c r="I26" s="45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34">
        <f>'с4'!A12</f>
        <v>6042</v>
      </c>
      <c r="C27" s="43" t="str">
        <f>'с4'!B12</f>
        <v>Майтова Елена</v>
      </c>
      <c r="D27" s="44"/>
      <c r="E27" s="32"/>
      <c r="F27" s="37"/>
      <c r="G27" s="45"/>
      <c r="H27" s="53"/>
      <c r="I27" s="45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38">
        <v>14</v>
      </c>
      <c r="H28" s="39">
        <v>2884</v>
      </c>
      <c r="I28" s="49" t="s">
        <v>87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34">
        <f>'с4'!A13</f>
        <v>5928</v>
      </c>
      <c r="C29" s="35" t="str">
        <f>'с4'!B13</f>
        <v>Саитгареев Айдар</v>
      </c>
      <c r="D29" s="47"/>
      <c r="E29" s="32"/>
      <c r="F29" s="37"/>
      <c r="G29" s="45"/>
      <c r="H29" s="55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38">
        <v>7</v>
      </c>
      <c r="D30" s="39">
        <v>5928</v>
      </c>
      <c r="E30" s="40" t="s">
        <v>12</v>
      </c>
      <c r="F30" s="47"/>
      <c r="G30" s="45"/>
      <c r="H30" s="58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34">
        <f>'с4'!A16</f>
        <v>6243</v>
      </c>
      <c r="C31" s="43" t="str">
        <f>'с4'!B16</f>
        <v>Бурикова Анастасия</v>
      </c>
      <c r="D31" s="44"/>
      <c r="E31" s="45"/>
      <c r="F31" s="53"/>
      <c r="G31" s="45"/>
      <c r="H31" s="58"/>
      <c r="I31" s="33">
        <v>-15</v>
      </c>
      <c r="J31" s="59">
        <f>IF(J20=H12,H28,IF(J20=H28,H12,0))</f>
        <v>6204</v>
      </c>
      <c r="K31" s="35" t="str">
        <f>IF(K20=I12,I28,IF(K20=I28,I12,0))</f>
        <v>Гайсин Дамир</v>
      </c>
      <c r="L31" s="35"/>
      <c r="M31" s="52"/>
      <c r="N31" s="52"/>
      <c r="O31" s="52"/>
    </row>
    <row r="32" spans="1:15" ht="12.75">
      <c r="A32" s="33"/>
      <c r="B32" s="37"/>
      <c r="C32" s="32"/>
      <c r="D32" s="37"/>
      <c r="E32" s="38">
        <v>12</v>
      </c>
      <c r="F32" s="39">
        <v>5459</v>
      </c>
      <c r="G32" s="49" t="s">
        <v>9</v>
      </c>
      <c r="H32" s="60"/>
      <c r="I32" s="32"/>
      <c r="J32" s="32"/>
      <c r="K32" s="46"/>
      <c r="L32" s="46"/>
      <c r="M32" s="32"/>
      <c r="N32" s="56" t="s">
        <v>20</v>
      </c>
      <c r="O32" s="56"/>
    </row>
    <row r="33" spans="1:15" ht="12.75">
      <c r="A33" s="33">
        <v>15</v>
      </c>
      <c r="B33" s="34">
        <f>'с4'!A21</f>
        <v>0</v>
      </c>
      <c r="C33" s="35" t="str">
        <f>'с4'!B21</f>
        <v>_</v>
      </c>
      <c r="D33" s="47"/>
      <c r="E33" s="45"/>
      <c r="F33" s="55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38">
        <v>8</v>
      </c>
      <c r="D34" s="39">
        <v>5459</v>
      </c>
      <c r="E34" s="49" t="s">
        <v>9</v>
      </c>
      <c r="F34" s="60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34">
        <f>'с4'!A8</f>
        <v>5459</v>
      </c>
      <c r="C35" s="43" t="str">
        <f>'с4'!B8</f>
        <v>Хайбрахманов Данил</v>
      </c>
      <c r="D35" s="61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59">
        <f>IF(D6=B5,B7,IF(D6=B7,B5,0))</f>
        <v>0</v>
      </c>
      <c r="C37" s="35" t="str">
        <f>IF(E6=C5,C7,IF(E6=C7,C5,0))</f>
        <v>_</v>
      </c>
      <c r="D37" s="36"/>
      <c r="E37" s="32"/>
      <c r="F37" s="32"/>
      <c r="G37" s="33">
        <v>-13</v>
      </c>
      <c r="H37" s="59">
        <f>IF(H12=F8,F16,IF(H12=F16,F8,0))</f>
        <v>5792</v>
      </c>
      <c r="I37" s="35" t="str">
        <f>IF(I12=G8,G16,IF(I12=G16,G8,0))</f>
        <v>Рахимова Амина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38">
        <v>16</v>
      </c>
      <c r="D38" s="39">
        <v>5148</v>
      </c>
      <c r="E38" s="62" t="s">
        <v>91</v>
      </c>
      <c r="F38" s="63"/>
      <c r="G38" s="32"/>
      <c r="H38" s="32"/>
      <c r="I38" s="45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59">
        <f>IF(D10=B9,B11,IF(D10=B11,B9,0))</f>
        <v>5148</v>
      </c>
      <c r="C39" s="43" t="str">
        <f>IF(E10=C9,C11,IF(E10=C11,C9,0))</f>
        <v>Ахтамьянова Зиля</v>
      </c>
      <c r="D39" s="61"/>
      <c r="E39" s="38">
        <v>20</v>
      </c>
      <c r="F39" s="39">
        <v>5928</v>
      </c>
      <c r="G39" s="62" t="s">
        <v>12</v>
      </c>
      <c r="H39" s="63"/>
      <c r="I39" s="38">
        <v>26</v>
      </c>
      <c r="J39" s="39">
        <v>6042</v>
      </c>
      <c r="K39" s="62" t="s">
        <v>11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59">
        <f>IF(F32=D30,D34,IF(F32=D34,D30,0))</f>
        <v>5928</v>
      </c>
      <c r="E40" s="43" t="str">
        <f>IF(G32=E30,E34,IF(G32=E34,E30,0))</f>
        <v>Саитгареев Айдар</v>
      </c>
      <c r="F40" s="61"/>
      <c r="G40" s="45"/>
      <c r="H40" s="58"/>
      <c r="I40" s="45"/>
      <c r="J40" s="55"/>
      <c r="K40" s="45"/>
      <c r="L40" s="46"/>
      <c r="M40" s="32"/>
      <c r="N40" s="32"/>
      <c r="O40" s="32"/>
    </row>
    <row r="41" spans="1:15" ht="12.75">
      <c r="A41" s="33">
        <v>-3</v>
      </c>
      <c r="B41" s="59">
        <f>IF(D14=B13,B15,IF(D14=B15,B13,0))</f>
        <v>6143</v>
      </c>
      <c r="C41" s="35" t="str">
        <f>IF(E14=C13,C15,IF(E14=C15,C13,0))</f>
        <v>Фаттахов Родион</v>
      </c>
      <c r="D41" s="36"/>
      <c r="E41" s="32"/>
      <c r="F41" s="32"/>
      <c r="G41" s="38">
        <v>24</v>
      </c>
      <c r="H41" s="39">
        <v>6042</v>
      </c>
      <c r="I41" s="64" t="s">
        <v>11</v>
      </c>
      <c r="J41" s="57"/>
      <c r="K41" s="45"/>
      <c r="L41" s="46"/>
      <c r="M41" s="32"/>
      <c r="N41" s="32"/>
      <c r="O41" s="32"/>
    </row>
    <row r="42" spans="1:15" ht="12.75">
      <c r="A42" s="33"/>
      <c r="B42" s="33"/>
      <c r="C42" s="38">
        <v>17</v>
      </c>
      <c r="D42" s="39">
        <v>6143</v>
      </c>
      <c r="E42" s="62" t="s">
        <v>15</v>
      </c>
      <c r="F42" s="63"/>
      <c r="G42" s="45"/>
      <c r="H42" s="46"/>
      <c r="I42" s="46"/>
      <c r="J42" s="46"/>
      <c r="K42" s="45"/>
      <c r="L42" s="46"/>
      <c r="M42" s="32"/>
      <c r="N42" s="32"/>
      <c r="O42" s="32"/>
    </row>
    <row r="43" spans="1:15" ht="12.75">
      <c r="A43" s="33">
        <v>-4</v>
      </c>
      <c r="B43" s="59">
        <f>IF(D18=B17,B19,IF(D18=B19,B17,0))</f>
        <v>6214</v>
      </c>
      <c r="C43" s="43" t="str">
        <f>IF(E18=C17,C19,IF(E18=C19,C17,0))</f>
        <v>Андрющенко Виктория</v>
      </c>
      <c r="D43" s="61"/>
      <c r="E43" s="38">
        <v>21</v>
      </c>
      <c r="F43" s="39">
        <v>6042</v>
      </c>
      <c r="G43" s="64" t="s">
        <v>11</v>
      </c>
      <c r="H43" s="63"/>
      <c r="I43" s="46"/>
      <c r="J43" s="46"/>
      <c r="K43" s="38">
        <v>28</v>
      </c>
      <c r="L43" s="39">
        <v>5459</v>
      </c>
      <c r="M43" s="62" t="s">
        <v>9</v>
      </c>
      <c r="N43" s="52"/>
      <c r="O43" s="52"/>
    </row>
    <row r="44" spans="1:15" ht="12.75">
      <c r="A44" s="33"/>
      <c r="B44" s="33"/>
      <c r="C44" s="33">
        <v>-11</v>
      </c>
      <c r="D44" s="59">
        <f>IF(F24=D22,D26,IF(F24=D26,D22,0))</f>
        <v>6042</v>
      </c>
      <c r="E44" s="43" t="str">
        <f>IF(G24=E22,E26,IF(G24=E26,E22,0))</f>
        <v>Майтова Елена</v>
      </c>
      <c r="F44" s="61"/>
      <c r="G44" s="32"/>
      <c r="H44" s="32"/>
      <c r="I44" s="46"/>
      <c r="J44" s="46"/>
      <c r="K44" s="45"/>
      <c r="L44" s="46"/>
      <c r="M44" s="32"/>
      <c r="N44" s="56" t="s">
        <v>21</v>
      </c>
      <c r="O44" s="56"/>
    </row>
    <row r="45" spans="1:15" ht="12.75">
      <c r="A45" s="33">
        <v>-5</v>
      </c>
      <c r="B45" s="59">
        <f>IF(D22=B21,B23,IF(D22=B23,B21,0))</f>
        <v>0</v>
      </c>
      <c r="C45" s="35" t="str">
        <f>IF(E22=C21,C23,IF(E22=C23,C21,0))</f>
        <v>_</v>
      </c>
      <c r="D45" s="36"/>
      <c r="E45" s="32"/>
      <c r="F45" s="32"/>
      <c r="G45" s="33">
        <v>-14</v>
      </c>
      <c r="H45" s="59">
        <f>IF(H28=F24,F32,IF(H28=F32,F24,0))</f>
        <v>5459</v>
      </c>
      <c r="I45" s="35" t="str">
        <f>IF(I28=G24,G32,IF(I28=G32,G24,0))</f>
        <v>Хайбрахманов Данил</v>
      </c>
      <c r="J45" s="36"/>
      <c r="K45" s="45"/>
      <c r="L45" s="46"/>
      <c r="M45" s="46"/>
      <c r="N45" s="32"/>
      <c r="O45" s="32"/>
    </row>
    <row r="46" spans="1:15" ht="12.75">
      <c r="A46" s="33"/>
      <c r="B46" s="33"/>
      <c r="C46" s="38">
        <v>18</v>
      </c>
      <c r="D46" s="39">
        <v>5949</v>
      </c>
      <c r="E46" s="62" t="s">
        <v>76</v>
      </c>
      <c r="F46" s="63"/>
      <c r="G46" s="32"/>
      <c r="H46" s="32"/>
      <c r="I46" s="65"/>
      <c r="J46" s="46"/>
      <c r="K46" s="45"/>
      <c r="L46" s="46"/>
      <c r="M46" s="46"/>
      <c r="N46" s="32"/>
      <c r="O46" s="32"/>
    </row>
    <row r="47" spans="1:15" ht="12.75">
      <c r="A47" s="33">
        <v>-6</v>
      </c>
      <c r="B47" s="59">
        <f>IF(D26=B25,B27,IF(D26=B27,B25,0))</f>
        <v>5949</v>
      </c>
      <c r="C47" s="43" t="str">
        <f>IF(E26=C25,C27,IF(E26=C27,C25,0))</f>
        <v>Кальмин Евгений</v>
      </c>
      <c r="D47" s="61"/>
      <c r="E47" s="38">
        <v>22</v>
      </c>
      <c r="F47" s="39">
        <v>6016</v>
      </c>
      <c r="G47" s="62" t="s">
        <v>89</v>
      </c>
      <c r="H47" s="63"/>
      <c r="I47" s="38">
        <v>27</v>
      </c>
      <c r="J47" s="39">
        <v>5459</v>
      </c>
      <c r="K47" s="64" t="s">
        <v>9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59">
        <f>IF(F16=D14,D18,IF(F16=D18,D14,0))</f>
        <v>6016</v>
      </c>
      <c r="E48" s="43" t="str">
        <f>IF(G16=E14,E18,IF(G16=E18,E14,0))</f>
        <v>Бычков Артем</v>
      </c>
      <c r="F48" s="61"/>
      <c r="G48" s="45"/>
      <c r="H48" s="58"/>
      <c r="I48" s="45"/>
      <c r="J48" s="55"/>
      <c r="K48" s="32"/>
      <c r="L48" s="32"/>
      <c r="M48" s="46"/>
      <c r="N48" s="32"/>
      <c r="O48" s="32"/>
    </row>
    <row r="49" spans="1:15" ht="12.75">
      <c r="A49" s="33">
        <v>-7</v>
      </c>
      <c r="B49" s="59">
        <f>IF(D30=B29,B31,IF(D30=B31,B29,0))</f>
        <v>6243</v>
      </c>
      <c r="C49" s="35" t="str">
        <f>IF(E30=C29,C31,IF(E30=C31,C29,0))</f>
        <v>Бурикова Анастасия</v>
      </c>
      <c r="D49" s="36"/>
      <c r="E49" s="32"/>
      <c r="F49" s="32"/>
      <c r="G49" s="38">
        <v>25</v>
      </c>
      <c r="H49" s="39">
        <v>5516</v>
      </c>
      <c r="I49" s="64" t="s">
        <v>85</v>
      </c>
      <c r="J49" s="57"/>
      <c r="K49" s="32"/>
      <c r="L49" s="32"/>
      <c r="M49" s="46"/>
      <c r="N49" s="32"/>
      <c r="O49" s="32"/>
    </row>
    <row r="50" spans="1:15" ht="12.75">
      <c r="A50" s="33"/>
      <c r="B50" s="33"/>
      <c r="C50" s="38">
        <v>19</v>
      </c>
      <c r="D50" s="39">
        <v>6243</v>
      </c>
      <c r="E50" s="62" t="s">
        <v>13</v>
      </c>
      <c r="F50" s="63"/>
      <c r="G50" s="45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59">
        <f>IF(D34=B33,B35,IF(D34=B35,B33,0))</f>
        <v>0</v>
      </c>
      <c r="C51" s="43" t="str">
        <f>IF(E34=C33,C35,IF(E34=C35,C33,0))</f>
        <v>_</v>
      </c>
      <c r="D51" s="61"/>
      <c r="E51" s="38">
        <v>23</v>
      </c>
      <c r="F51" s="39">
        <v>5516</v>
      </c>
      <c r="G51" s="64" t="s">
        <v>85</v>
      </c>
      <c r="H51" s="63"/>
      <c r="I51" s="46"/>
      <c r="J51" s="46"/>
      <c r="K51" s="33">
        <v>-28</v>
      </c>
      <c r="L51" s="59">
        <f>IF(L43=J39,J47,IF(L43=J47,J39,0))</f>
        <v>6042</v>
      </c>
      <c r="M51" s="35" t="str">
        <f>IF(M43=K39,K47,IF(M43=K47,K39,0))</f>
        <v>Майтова Елена</v>
      </c>
      <c r="N51" s="52"/>
      <c r="O51" s="52"/>
    </row>
    <row r="52" spans="1:15" ht="12.75">
      <c r="A52" s="33"/>
      <c r="B52" s="33"/>
      <c r="C52" s="66">
        <v>-9</v>
      </c>
      <c r="D52" s="59">
        <f>IF(F8=D6,D10,IF(F8=D10,D6,0))</f>
        <v>5516</v>
      </c>
      <c r="E52" s="43" t="str">
        <f>IF(G8=E6,E10,IF(G8=E10,E6,0))</f>
        <v>Семенец Владислав</v>
      </c>
      <c r="F52" s="61"/>
      <c r="G52" s="32"/>
      <c r="H52" s="32"/>
      <c r="I52" s="46"/>
      <c r="J52" s="46"/>
      <c r="K52" s="32"/>
      <c r="L52" s="32"/>
      <c r="M52" s="67"/>
      <c r="N52" s="56" t="s">
        <v>22</v>
      </c>
      <c r="O52" s="56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59">
        <f>IF(J39=H37,H41,IF(J39=H41,H37,0))</f>
        <v>5792</v>
      </c>
      <c r="C54" s="35" t="str">
        <f>IF(K39=I37,I41,IF(K39=I41,I37,0))</f>
        <v>Рахимова Амина</v>
      </c>
      <c r="D54" s="36"/>
      <c r="E54" s="32"/>
      <c r="F54" s="32"/>
      <c r="G54" s="33">
        <v>-20</v>
      </c>
      <c r="H54" s="59">
        <f>IF(F39=D38,D40,IF(F39=D40,D38,0))</f>
        <v>5148</v>
      </c>
      <c r="I54" s="35" t="str">
        <f>IF(G39=E38,E40,IF(G39=E40,E38,0))</f>
        <v>Ахтамьянова Зиля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38">
        <v>29</v>
      </c>
      <c r="D55" s="39">
        <v>5792</v>
      </c>
      <c r="E55" s="40" t="s">
        <v>10</v>
      </c>
      <c r="F55" s="41"/>
      <c r="G55" s="33"/>
      <c r="H55" s="33"/>
      <c r="I55" s="38">
        <v>31</v>
      </c>
      <c r="J55" s="39">
        <v>5148</v>
      </c>
      <c r="K55" s="40" t="s">
        <v>91</v>
      </c>
      <c r="L55" s="41"/>
      <c r="M55" s="32"/>
      <c r="N55" s="32"/>
      <c r="O55" s="32"/>
    </row>
    <row r="56" spans="1:15" ht="12.75">
      <c r="A56" s="33">
        <v>-27</v>
      </c>
      <c r="B56" s="59">
        <f>IF(J47=H45,H49,IF(J47=H49,H45,0))</f>
        <v>5516</v>
      </c>
      <c r="C56" s="43" t="str">
        <f>IF(K47=I45,I49,IF(K47=I49,I45,0))</f>
        <v>Семенец Владислав</v>
      </c>
      <c r="D56" s="61"/>
      <c r="E56" s="68" t="s">
        <v>23</v>
      </c>
      <c r="F56" s="68"/>
      <c r="G56" s="33">
        <v>-21</v>
      </c>
      <c r="H56" s="59">
        <f>IF(F43=D42,D44,IF(F43=D44,D42,0))</f>
        <v>6143</v>
      </c>
      <c r="I56" s="43" t="str">
        <f>IF(G43=E42,E44,IF(G43=E44,E42,0))</f>
        <v>Фаттахов Родион</v>
      </c>
      <c r="J56" s="61"/>
      <c r="K56" s="45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59">
        <f>IF(D55=B54,B56,IF(D55=B56,B54,0))</f>
        <v>5516</v>
      </c>
      <c r="E57" s="35" t="str">
        <f>IF(E55=C54,C56,IF(E55=C56,C54,0))</f>
        <v>Семенец Владислав</v>
      </c>
      <c r="F57" s="36"/>
      <c r="G57" s="33"/>
      <c r="H57" s="33"/>
      <c r="I57" s="32"/>
      <c r="J57" s="32"/>
      <c r="K57" s="38">
        <v>33</v>
      </c>
      <c r="L57" s="39">
        <v>5148</v>
      </c>
      <c r="M57" s="40" t="s">
        <v>91</v>
      </c>
      <c r="N57" s="52"/>
      <c r="O57" s="52"/>
    </row>
    <row r="58" spans="1:15" ht="12.75">
      <c r="A58" s="33"/>
      <c r="B58" s="33"/>
      <c r="C58" s="32"/>
      <c r="D58" s="32"/>
      <c r="E58" s="68" t="s">
        <v>24</v>
      </c>
      <c r="F58" s="68"/>
      <c r="G58" s="33">
        <v>-22</v>
      </c>
      <c r="H58" s="59">
        <f>IF(F47=D46,D48,IF(F47=D48,D46,0))</f>
        <v>5949</v>
      </c>
      <c r="I58" s="35" t="str">
        <f>IF(G47=E46,E48,IF(G47=E48,E46,0))</f>
        <v>Кальмин Евгений</v>
      </c>
      <c r="J58" s="36"/>
      <c r="K58" s="45"/>
      <c r="L58" s="46"/>
      <c r="M58" s="32"/>
      <c r="N58" s="56" t="s">
        <v>25</v>
      </c>
      <c r="O58" s="56"/>
    </row>
    <row r="59" spans="1:15" ht="12.75">
      <c r="A59" s="33">
        <v>-24</v>
      </c>
      <c r="B59" s="59">
        <f>IF(H41=F39,F43,IF(H41=F43,F39,0))</f>
        <v>5928</v>
      </c>
      <c r="C59" s="35" t="str">
        <f>IF(I41=G39,G43,IF(I41=G43,G39,0))</f>
        <v>Саитгареев Айдар</v>
      </c>
      <c r="D59" s="36"/>
      <c r="E59" s="32"/>
      <c r="F59" s="32"/>
      <c r="G59" s="33"/>
      <c r="H59" s="33"/>
      <c r="I59" s="38">
        <v>32</v>
      </c>
      <c r="J59" s="39">
        <v>6243</v>
      </c>
      <c r="K59" s="49" t="s">
        <v>13</v>
      </c>
      <c r="L59" s="41"/>
      <c r="M59" s="69"/>
      <c r="N59" s="32"/>
      <c r="O59" s="32"/>
    </row>
    <row r="60" spans="1:15" ht="12.75">
      <c r="A60" s="33"/>
      <c r="B60" s="33"/>
      <c r="C60" s="38">
        <v>30</v>
      </c>
      <c r="D60" s="39">
        <v>6016</v>
      </c>
      <c r="E60" s="40" t="s">
        <v>89</v>
      </c>
      <c r="F60" s="41"/>
      <c r="G60" s="33">
        <v>-23</v>
      </c>
      <c r="H60" s="59">
        <f>IF(F51=D50,D52,IF(F51=D52,D50,0))</f>
        <v>6243</v>
      </c>
      <c r="I60" s="43" t="str">
        <f>IF(G51=E50,E52,IF(G51=E52,E50,0))</f>
        <v>Бурикова Анастасия</v>
      </c>
      <c r="J60" s="61"/>
      <c r="K60" s="33">
        <v>-33</v>
      </c>
      <c r="L60" s="59">
        <f>IF(L57=J55,J59,IF(L57=J59,J55,0))</f>
        <v>6243</v>
      </c>
      <c r="M60" s="35" t="str">
        <f>IF(M57=K55,K59,IF(M57=K59,K55,0))</f>
        <v>Бурикова Анастасия</v>
      </c>
      <c r="N60" s="52"/>
      <c r="O60" s="52"/>
    </row>
    <row r="61" spans="1:15" ht="12.75">
      <c r="A61" s="33">
        <v>-25</v>
      </c>
      <c r="B61" s="59">
        <f>IF(H49=F47,F51,IF(H49=F51,F47,0))</f>
        <v>6016</v>
      </c>
      <c r="C61" s="43" t="str">
        <f>IF(I49=G47,G51,IF(I49=G51,G47,0))</f>
        <v>Бычков Артем</v>
      </c>
      <c r="D61" s="61"/>
      <c r="E61" s="68" t="s">
        <v>26</v>
      </c>
      <c r="F61" s="68"/>
      <c r="G61" s="32"/>
      <c r="H61" s="32"/>
      <c r="I61" s="32"/>
      <c r="J61" s="32"/>
      <c r="K61" s="32"/>
      <c r="L61" s="32"/>
      <c r="M61" s="32"/>
      <c r="N61" s="56" t="s">
        <v>27</v>
      </c>
      <c r="O61" s="56"/>
    </row>
    <row r="62" spans="1:15" ht="12.75">
      <c r="A62" s="33"/>
      <c r="B62" s="33"/>
      <c r="C62" s="33">
        <v>-30</v>
      </c>
      <c r="D62" s="59">
        <f>IF(D60=B59,B61,IF(D60=B61,B59,0))</f>
        <v>5928</v>
      </c>
      <c r="E62" s="35" t="str">
        <f>IF(E60=C59,C61,IF(E60=C61,C59,0))</f>
        <v>Саитгареев Айдар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28</v>
      </c>
      <c r="F63" s="68"/>
      <c r="G63" s="32"/>
      <c r="H63" s="32"/>
      <c r="I63" s="33">
        <v>-31</v>
      </c>
      <c r="J63" s="59">
        <f>IF(J55=H54,H56,IF(J55=H56,H54,0))</f>
        <v>6143</v>
      </c>
      <c r="K63" s="35" t="str">
        <f>IF(K55=I54,I56,IF(K55=I56,I54,0))</f>
        <v>Фаттахов Родион</v>
      </c>
      <c r="L63" s="36"/>
      <c r="M63" s="32"/>
      <c r="N63" s="32"/>
      <c r="O63" s="32"/>
    </row>
    <row r="64" spans="1:15" ht="12.75">
      <c r="A64" s="33">
        <v>-16</v>
      </c>
      <c r="B64" s="59">
        <f>IF(D38=B37,B39,IF(D38=B39,B37,0))</f>
        <v>0</v>
      </c>
      <c r="C64" s="35" t="str">
        <f>IF(E38=C37,C39,IF(E38=C39,C37,0))</f>
        <v>_</v>
      </c>
      <c r="D64" s="36"/>
      <c r="E64" s="32"/>
      <c r="F64" s="32"/>
      <c r="G64" s="32"/>
      <c r="H64" s="32"/>
      <c r="I64" s="32"/>
      <c r="J64" s="32"/>
      <c r="K64" s="38">
        <v>34</v>
      </c>
      <c r="L64" s="39">
        <v>6143</v>
      </c>
      <c r="M64" s="40" t="s">
        <v>15</v>
      </c>
      <c r="N64" s="52"/>
      <c r="O64" s="52"/>
    </row>
    <row r="65" spans="1:15" ht="12.75">
      <c r="A65" s="33"/>
      <c r="B65" s="33"/>
      <c r="C65" s="38">
        <v>35</v>
      </c>
      <c r="D65" s="39">
        <v>6214</v>
      </c>
      <c r="E65" s="40" t="s">
        <v>17</v>
      </c>
      <c r="F65" s="41"/>
      <c r="G65" s="32"/>
      <c r="H65" s="32"/>
      <c r="I65" s="33">
        <v>-32</v>
      </c>
      <c r="J65" s="59">
        <f>IF(J59=H58,H60,IF(J59=H60,H58,0))</f>
        <v>5949</v>
      </c>
      <c r="K65" s="43" t="str">
        <f>IF(K59=I58,I60,IF(K59=I60,I58,0))</f>
        <v>Кальмин Евгений</v>
      </c>
      <c r="L65" s="36"/>
      <c r="M65" s="32"/>
      <c r="N65" s="56" t="s">
        <v>29</v>
      </c>
      <c r="O65" s="56"/>
    </row>
    <row r="66" spans="1:15" ht="12.75">
      <c r="A66" s="33">
        <v>-17</v>
      </c>
      <c r="B66" s="59">
        <f>IF(D42=B41,B43,IF(D42=B43,B41,0))</f>
        <v>6214</v>
      </c>
      <c r="C66" s="43" t="str">
        <f>IF(E42=C41,C43,IF(E42=C43,C41,0))</f>
        <v>Андрющенко Виктория</v>
      </c>
      <c r="D66" s="61"/>
      <c r="E66" s="45"/>
      <c r="F66" s="46"/>
      <c r="G66" s="46"/>
      <c r="H66" s="46"/>
      <c r="I66" s="33"/>
      <c r="J66" s="33"/>
      <c r="K66" s="33">
        <v>-34</v>
      </c>
      <c r="L66" s="59">
        <f>IF(L64=J63,J65,IF(L64=J65,J63,0))</f>
        <v>5949</v>
      </c>
      <c r="M66" s="35" t="str">
        <f>IF(M64=K63,K65,IF(M64=K65,K63,0))</f>
        <v>Кальмин Евгений</v>
      </c>
      <c r="N66" s="52"/>
      <c r="O66" s="52"/>
    </row>
    <row r="67" spans="1:15" ht="12.75">
      <c r="A67" s="33"/>
      <c r="B67" s="33"/>
      <c r="C67" s="32"/>
      <c r="D67" s="32"/>
      <c r="E67" s="38">
        <v>37</v>
      </c>
      <c r="F67" s="39">
        <v>6214</v>
      </c>
      <c r="G67" s="40" t="s">
        <v>17</v>
      </c>
      <c r="H67" s="41"/>
      <c r="I67" s="33"/>
      <c r="J67" s="33"/>
      <c r="K67" s="32"/>
      <c r="L67" s="32"/>
      <c r="M67" s="32"/>
      <c r="N67" s="56" t="s">
        <v>30</v>
      </c>
      <c r="O67" s="56"/>
    </row>
    <row r="68" spans="1:15" ht="12.75">
      <c r="A68" s="33">
        <v>-18</v>
      </c>
      <c r="B68" s="59">
        <f>IF(D46=B45,B47,IF(D46=B47,B45,0))</f>
        <v>0</v>
      </c>
      <c r="C68" s="35" t="str">
        <f>IF(E46=C45,C47,IF(E46=C47,C45,0))</f>
        <v>_</v>
      </c>
      <c r="D68" s="36"/>
      <c r="E68" s="45"/>
      <c r="F68" s="46"/>
      <c r="G68" s="70" t="s">
        <v>31</v>
      </c>
      <c r="H68" s="70"/>
      <c r="I68" s="33">
        <v>-35</v>
      </c>
      <c r="J68" s="59">
        <f>IF(D65=B64,B66,IF(D65=B66,B64,0))</f>
        <v>0</v>
      </c>
      <c r="K68" s="35" t="str">
        <f>IF(E65=C64,C66,IF(E65=C66,C64,0))</f>
        <v>_</v>
      </c>
      <c r="L68" s="36"/>
      <c r="M68" s="32"/>
      <c r="N68" s="32"/>
      <c r="O68" s="32"/>
    </row>
    <row r="69" spans="1:15" ht="12.75">
      <c r="A69" s="33"/>
      <c r="B69" s="33"/>
      <c r="C69" s="38">
        <v>36</v>
      </c>
      <c r="D69" s="39"/>
      <c r="E69" s="49"/>
      <c r="F69" s="41"/>
      <c r="G69" s="69"/>
      <c r="H69" s="69"/>
      <c r="I69" s="33"/>
      <c r="J69" s="33"/>
      <c r="K69" s="38">
        <v>38</v>
      </c>
      <c r="L69" s="39"/>
      <c r="M69" s="40"/>
      <c r="N69" s="52"/>
      <c r="O69" s="52"/>
    </row>
    <row r="70" spans="1:15" ht="12.75">
      <c r="A70" s="33">
        <v>-19</v>
      </c>
      <c r="B70" s="59">
        <f>IF(D50=B49,B51,IF(D50=B51,B49,0))</f>
        <v>0</v>
      </c>
      <c r="C70" s="43" t="str">
        <f>IF(E50=C49,C51,IF(E50=C51,C49,0))</f>
        <v>_</v>
      </c>
      <c r="D70" s="61"/>
      <c r="E70" s="33">
        <v>-37</v>
      </c>
      <c r="F70" s="59">
        <f>IF(F67=D65,D69,IF(F67=D69,D65,0))</f>
        <v>0</v>
      </c>
      <c r="G70" s="35">
        <f>IF(G67=E65,E69,IF(G67=E69,E65,0))</f>
        <v>0</v>
      </c>
      <c r="H70" s="36"/>
      <c r="I70" s="33">
        <v>-36</v>
      </c>
      <c r="J70" s="59">
        <f>IF(D69=B68,B70,IF(D69=B70,B68,0))</f>
        <v>0</v>
      </c>
      <c r="K70" s="43">
        <f>IF(E69=C68,C70,IF(E69=C70,C68,0))</f>
        <v>0</v>
      </c>
      <c r="L70" s="36"/>
      <c r="M70" s="32"/>
      <c r="N70" s="56" t="s">
        <v>32</v>
      </c>
      <c r="O70" s="56"/>
    </row>
    <row r="71" spans="1:15" ht="12.75">
      <c r="A71" s="32"/>
      <c r="B71" s="32"/>
      <c r="C71" s="32"/>
      <c r="D71" s="32"/>
      <c r="E71" s="32"/>
      <c r="F71" s="32"/>
      <c r="G71" s="68" t="s">
        <v>33</v>
      </c>
      <c r="H71" s="68"/>
      <c r="I71" s="32"/>
      <c r="J71" s="32"/>
      <c r="K71" s="33">
        <v>-38</v>
      </c>
      <c r="L71" s="59">
        <f>IF(L69=J68,J70,IF(L69=J70,J68,0))</f>
        <v>0</v>
      </c>
      <c r="M71" s="35" t="str">
        <f>IF(M69=K68,K70,IF(M69=K70,K68,0))</f>
        <v>_</v>
      </c>
      <c r="N71" s="52"/>
      <c r="O71" s="5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 t="s">
        <v>34</v>
      </c>
      <c r="O72" s="56"/>
    </row>
  </sheetData>
  <sheetProtection sheet="1"/>
  <mergeCells count="14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1">
      <selection activeCell="A63" sqref="A63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35</v>
      </c>
      <c r="B1" s="72" t="s">
        <v>36</v>
      </c>
      <c r="C1" s="73"/>
      <c r="D1" s="74" t="s">
        <v>37</v>
      </c>
      <c r="E1" s="75"/>
    </row>
    <row r="2" spans="1:5" ht="12.75">
      <c r="A2" s="76">
        <v>36</v>
      </c>
      <c r="B2" s="77">
        <f>'л4'!D69</f>
        <v>0</v>
      </c>
      <c r="C2" s="78">
        <f>'л4'!E69</f>
        <v>0</v>
      </c>
      <c r="D2" s="79">
        <f>'л4'!K70</f>
        <v>0</v>
      </c>
      <c r="E2" s="80">
        <f>'л4'!J70</f>
        <v>0</v>
      </c>
    </row>
    <row r="3" spans="1:5" ht="12.75">
      <c r="A3" s="76">
        <v>37</v>
      </c>
      <c r="B3" s="77">
        <f>'л4'!F67</f>
        <v>6214</v>
      </c>
      <c r="C3" s="78" t="str">
        <f>'л4'!G67</f>
        <v>Андрющенко Виктория</v>
      </c>
      <c r="D3" s="79">
        <f>'л4'!G70</f>
        <v>0</v>
      </c>
      <c r="E3" s="80">
        <f>'л4'!F70</f>
        <v>0</v>
      </c>
    </row>
    <row r="4" spans="1:5" ht="12.75">
      <c r="A4" s="76">
        <v>1</v>
      </c>
      <c r="B4" s="77">
        <f>'л4'!D6</f>
        <v>5516</v>
      </c>
      <c r="C4" s="78" t="str">
        <f>'л4'!E6</f>
        <v>Семенец Владислав</v>
      </c>
      <c r="D4" s="79" t="str">
        <f>'л4'!C37</f>
        <v>_</v>
      </c>
      <c r="E4" s="80">
        <f>'л4'!B37</f>
        <v>0</v>
      </c>
    </row>
    <row r="5" spans="1:5" ht="12.75">
      <c r="A5" s="76">
        <v>5</v>
      </c>
      <c r="B5" s="77">
        <f>'л4'!D22</f>
        <v>2884</v>
      </c>
      <c r="C5" s="78" t="str">
        <f>'л4'!E22</f>
        <v>Аппаков Никита</v>
      </c>
      <c r="D5" s="79" t="str">
        <f>'л4'!C45</f>
        <v>_</v>
      </c>
      <c r="E5" s="80">
        <f>'л4'!B45</f>
        <v>0</v>
      </c>
    </row>
    <row r="6" spans="1:5" ht="12.75">
      <c r="A6" s="76">
        <v>8</v>
      </c>
      <c r="B6" s="77">
        <f>'л4'!D34</f>
        <v>5459</v>
      </c>
      <c r="C6" s="78" t="str">
        <f>'л4'!E34</f>
        <v>Хайбрахманов Данил</v>
      </c>
      <c r="D6" s="79" t="str">
        <f>'л4'!C51</f>
        <v>_</v>
      </c>
      <c r="E6" s="80">
        <f>'л4'!B51</f>
        <v>0</v>
      </c>
    </row>
    <row r="7" spans="1:5" ht="12.75">
      <c r="A7" s="76">
        <v>16</v>
      </c>
      <c r="B7" s="77">
        <f>'л4'!D38</f>
        <v>5148</v>
      </c>
      <c r="C7" s="78" t="str">
        <f>'л4'!E38</f>
        <v>Ахтамьянова Зиля</v>
      </c>
      <c r="D7" s="79" t="str">
        <f>'л4'!C64</f>
        <v>_</v>
      </c>
      <c r="E7" s="80">
        <f>'л4'!B64</f>
        <v>0</v>
      </c>
    </row>
    <row r="8" spans="1:5" ht="12.75">
      <c r="A8" s="76">
        <v>18</v>
      </c>
      <c r="B8" s="77">
        <f>'л4'!D46</f>
        <v>5949</v>
      </c>
      <c r="C8" s="78" t="str">
        <f>'л4'!E46</f>
        <v>Кальмин Евгений</v>
      </c>
      <c r="D8" s="79" t="str">
        <f>'л4'!C68</f>
        <v>_</v>
      </c>
      <c r="E8" s="80">
        <f>'л4'!B68</f>
        <v>0</v>
      </c>
    </row>
    <row r="9" spans="1:5" ht="12.75">
      <c r="A9" s="76">
        <v>19</v>
      </c>
      <c r="B9" s="77">
        <f>'л4'!D50</f>
        <v>6243</v>
      </c>
      <c r="C9" s="78" t="str">
        <f>'л4'!E50</f>
        <v>Бурикова Анастасия</v>
      </c>
      <c r="D9" s="79" t="str">
        <f>'л4'!C70</f>
        <v>_</v>
      </c>
      <c r="E9" s="80">
        <f>'л4'!B70</f>
        <v>0</v>
      </c>
    </row>
    <row r="10" spans="1:5" ht="12.75">
      <c r="A10" s="76">
        <v>35</v>
      </c>
      <c r="B10" s="77">
        <f>'л4'!D65</f>
        <v>6214</v>
      </c>
      <c r="C10" s="78" t="str">
        <f>'л4'!E65</f>
        <v>Андрющенко Виктория</v>
      </c>
      <c r="D10" s="79" t="str">
        <f>'л4'!K68</f>
        <v>_</v>
      </c>
      <c r="E10" s="80">
        <f>'л4'!J68</f>
        <v>0</v>
      </c>
    </row>
    <row r="11" spans="1:5" ht="12.75">
      <c r="A11" s="76">
        <v>38</v>
      </c>
      <c r="B11" s="77">
        <f>'л4'!L69</f>
        <v>0</v>
      </c>
      <c r="C11" s="78">
        <f>'л4'!M69</f>
        <v>0</v>
      </c>
      <c r="D11" s="79" t="str">
        <f>'л4'!M71</f>
        <v>_</v>
      </c>
      <c r="E11" s="80">
        <f>'л4'!L71</f>
        <v>0</v>
      </c>
    </row>
    <row r="12" spans="1:5" ht="12.75">
      <c r="A12" s="76">
        <v>15</v>
      </c>
      <c r="B12" s="77">
        <f>'л4'!J20</f>
        <v>2884</v>
      </c>
      <c r="C12" s="78" t="str">
        <f>'л4'!K20</f>
        <v>Аппаков Никита</v>
      </c>
      <c r="D12" s="79" t="str">
        <f>'л4'!K31</f>
        <v>Гайсин Дамир</v>
      </c>
      <c r="E12" s="80">
        <f>'л4'!J31</f>
        <v>6204</v>
      </c>
    </row>
    <row r="13" spans="1:5" ht="12.75">
      <c r="A13" s="76">
        <v>11</v>
      </c>
      <c r="B13" s="77">
        <f>'л4'!F24</f>
        <v>2884</v>
      </c>
      <c r="C13" s="78" t="str">
        <f>'л4'!G24</f>
        <v>Аппаков Никита</v>
      </c>
      <c r="D13" s="79" t="str">
        <f>'л4'!E44</f>
        <v>Майтова Елена</v>
      </c>
      <c r="E13" s="80">
        <f>'л4'!D44</f>
        <v>6042</v>
      </c>
    </row>
    <row r="14" spans="1:5" ht="12.75">
      <c r="A14" s="76">
        <v>14</v>
      </c>
      <c r="B14" s="77">
        <f>'л4'!H28</f>
        <v>2884</v>
      </c>
      <c r="C14" s="78" t="str">
        <f>'л4'!I28</f>
        <v>Аппаков Никита</v>
      </c>
      <c r="D14" s="79" t="str">
        <f>'л4'!I45</f>
        <v>Хайбрахманов Данил</v>
      </c>
      <c r="E14" s="80">
        <f>'л4'!H45</f>
        <v>5459</v>
      </c>
    </row>
    <row r="15" spans="1:5" ht="12.75">
      <c r="A15" s="76">
        <v>33</v>
      </c>
      <c r="B15" s="77">
        <f>'л4'!L57</f>
        <v>5148</v>
      </c>
      <c r="C15" s="78" t="str">
        <f>'л4'!M57</f>
        <v>Ахтамьянова Зиля</v>
      </c>
      <c r="D15" s="79" t="str">
        <f>'л4'!M60</f>
        <v>Бурикова Анастасия</v>
      </c>
      <c r="E15" s="80">
        <f>'л4'!L60</f>
        <v>6243</v>
      </c>
    </row>
    <row r="16" spans="1:5" ht="12.75">
      <c r="A16" s="76">
        <v>31</v>
      </c>
      <c r="B16" s="77">
        <f>'л4'!J55</f>
        <v>5148</v>
      </c>
      <c r="C16" s="78" t="str">
        <f>'л4'!K55</f>
        <v>Ахтамьянова Зиля</v>
      </c>
      <c r="D16" s="79" t="str">
        <f>'л4'!K63</f>
        <v>Фаттахов Родион</v>
      </c>
      <c r="E16" s="80">
        <f>'л4'!J63</f>
        <v>6143</v>
      </c>
    </row>
    <row r="17" spans="1:5" ht="12.75">
      <c r="A17" s="76">
        <v>32</v>
      </c>
      <c r="B17" s="77">
        <f>'л4'!J59</f>
        <v>6243</v>
      </c>
      <c r="C17" s="78" t="str">
        <f>'л4'!K59</f>
        <v>Бурикова Анастасия</v>
      </c>
      <c r="D17" s="79" t="str">
        <f>'л4'!K65</f>
        <v>Кальмин Евгений</v>
      </c>
      <c r="E17" s="80">
        <f>'л4'!J65</f>
        <v>5949</v>
      </c>
    </row>
    <row r="18" spans="1:5" ht="12.75">
      <c r="A18" s="76">
        <v>22</v>
      </c>
      <c r="B18" s="77">
        <f>'л4'!F47</f>
        <v>6016</v>
      </c>
      <c r="C18" s="78" t="str">
        <f>'л4'!G47</f>
        <v>Бычков Артем</v>
      </c>
      <c r="D18" s="79" t="str">
        <f>'л4'!I58</f>
        <v>Кальмин Евгений</v>
      </c>
      <c r="E18" s="80">
        <f>'л4'!H58</f>
        <v>5949</v>
      </c>
    </row>
    <row r="19" spans="1:5" ht="12.75">
      <c r="A19" s="76">
        <v>30</v>
      </c>
      <c r="B19" s="77">
        <f>'л4'!D60</f>
        <v>6016</v>
      </c>
      <c r="C19" s="78" t="str">
        <f>'л4'!E60</f>
        <v>Бычков Артем</v>
      </c>
      <c r="D19" s="79" t="str">
        <f>'л4'!E62</f>
        <v>Саитгареев Айдар</v>
      </c>
      <c r="E19" s="80">
        <f>'л4'!D62</f>
        <v>5928</v>
      </c>
    </row>
    <row r="20" spans="1:5" ht="12.75">
      <c r="A20" s="76">
        <v>3</v>
      </c>
      <c r="B20" s="77">
        <f>'л4'!D14</f>
        <v>6016</v>
      </c>
      <c r="C20" s="78" t="str">
        <f>'л4'!E14</f>
        <v>Бычков Артем</v>
      </c>
      <c r="D20" s="79" t="str">
        <f>'л4'!C41</f>
        <v>Фаттахов Родион</v>
      </c>
      <c r="E20" s="80">
        <f>'л4'!B41</f>
        <v>6143</v>
      </c>
    </row>
    <row r="21" spans="1:5" ht="12.75">
      <c r="A21" s="76">
        <v>2</v>
      </c>
      <c r="B21" s="77">
        <f>'л4'!D10</f>
        <v>6204</v>
      </c>
      <c r="C21" s="78" t="str">
        <f>'л4'!E10</f>
        <v>Гайсин Дамир</v>
      </c>
      <c r="D21" s="79" t="str">
        <f>'л4'!C39</f>
        <v>Ахтамьянова Зиля</v>
      </c>
      <c r="E21" s="80">
        <f>'л4'!B39</f>
        <v>5148</v>
      </c>
    </row>
    <row r="22" spans="1:5" ht="12.75">
      <c r="A22" s="76">
        <v>13</v>
      </c>
      <c r="B22" s="77">
        <f>'л4'!H12</f>
        <v>6204</v>
      </c>
      <c r="C22" s="78" t="str">
        <f>'л4'!I12</f>
        <v>Гайсин Дамир</v>
      </c>
      <c r="D22" s="79" t="str">
        <f>'л4'!I37</f>
        <v>Рахимова Амина</v>
      </c>
      <c r="E22" s="80">
        <f>'л4'!H37</f>
        <v>5792</v>
      </c>
    </row>
    <row r="23" spans="1:5" ht="12.75">
      <c r="A23" s="76">
        <v>9</v>
      </c>
      <c r="B23" s="77">
        <f>'л4'!F8</f>
        <v>6204</v>
      </c>
      <c r="C23" s="78" t="str">
        <f>'л4'!G8</f>
        <v>Гайсин Дамир</v>
      </c>
      <c r="D23" s="79" t="str">
        <f>'л4'!E52</f>
        <v>Семенец Владислав</v>
      </c>
      <c r="E23" s="80">
        <f>'л4'!D52</f>
        <v>5516</v>
      </c>
    </row>
    <row r="24" spans="1:5" ht="12.75">
      <c r="A24" s="76">
        <v>6</v>
      </c>
      <c r="B24" s="77">
        <f>'л4'!D26</f>
        <v>6042</v>
      </c>
      <c r="C24" s="78" t="str">
        <f>'л4'!E26</f>
        <v>Майтова Елена</v>
      </c>
      <c r="D24" s="79" t="str">
        <f>'л4'!C47</f>
        <v>Кальмин Евгений</v>
      </c>
      <c r="E24" s="80">
        <f>'л4'!B47</f>
        <v>5949</v>
      </c>
    </row>
    <row r="25" spans="1:5" ht="12.75">
      <c r="A25" s="76">
        <v>26</v>
      </c>
      <c r="B25" s="77">
        <f>'л4'!J39</f>
        <v>6042</v>
      </c>
      <c r="C25" s="78" t="str">
        <f>'л4'!K39</f>
        <v>Майтова Елена</v>
      </c>
      <c r="D25" s="79" t="str">
        <f>'л4'!C54</f>
        <v>Рахимова Амина</v>
      </c>
      <c r="E25" s="80">
        <f>'л4'!B54</f>
        <v>5792</v>
      </c>
    </row>
    <row r="26" spans="1:5" ht="12.75">
      <c r="A26" s="76">
        <v>24</v>
      </c>
      <c r="B26" s="77">
        <f>'л4'!H41</f>
        <v>6042</v>
      </c>
      <c r="C26" s="78" t="str">
        <f>'л4'!I41</f>
        <v>Майтова Елена</v>
      </c>
      <c r="D26" s="79" t="str">
        <f>'л4'!C59</f>
        <v>Саитгареев Айдар</v>
      </c>
      <c r="E26" s="80">
        <f>'л4'!B59</f>
        <v>5928</v>
      </c>
    </row>
    <row r="27" spans="1:5" ht="12.75">
      <c r="A27" s="76">
        <v>21</v>
      </c>
      <c r="B27" s="77">
        <f>'л4'!F43</f>
        <v>6042</v>
      </c>
      <c r="C27" s="78" t="str">
        <f>'л4'!G43</f>
        <v>Майтова Елена</v>
      </c>
      <c r="D27" s="79" t="str">
        <f>'л4'!I56</f>
        <v>Фаттахов Родион</v>
      </c>
      <c r="E27" s="80">
        <f>'л4'!H56</f>
        <v>6143</v>
      </c>
    </row>
    <row r="28" spans="1:5" ht="12.75">
      <c r="A28" s="76">
        <v>4</v>
      </c>
      <c r="B28" s="77">
        <f>'л4'!D18</f>
        <v>5792</v>
      </c>
      <c r="C28" s="78" t="str">
        <f>'л4'!E18</f>
        <v>Рахимова Амина</v>
      </c>
      <c r="D28" s="79" t="str">
        <f>'л4'!C43</f>
        <v>Андрющенко Виктория</v>
      </c>
      <c r="E28" s="80">
        <f>'л4'!B43</f>
        <v>6214</v>
      </c>
    </row>
    <row r="29" spans="1:5" ht="12.75">
      <c r="A29" s="76">
        <v>10</v>
      </c>
      <c r="B29" s="77">
        <f>'л4'!F16</f>
        <v>5792</v>
      </c>
      <c r="C29" s="78" t="str">
        <f>'л4'!G16</f>
        <v>Рахимова Амина</v>
      </c>
      <c r="D29" s="79" t="str">
        <f>'л4'!E48</f>
        <v>Бычков Артем</v>
      </c>
      <c r="E29" s="80">
        <f>'л4'!D48</f>
        <v>6016</v>
      </c>
    </row>
    <row r="30" spans="1:5" ht="12.75">
      <c r="A30" s="76">
        <v>29</v>
      </c>
      <c r="B30" s="77">
        <f>'л4'!D55</f>
        <v>5792</v>
      </c>
      <c r="C30" s="78" t="str">
        <f>'л4'!E55</f>
        <v>Рахимова Амина</v>
      </c>
      <c r="D30" s="79" t="str">
        <f>'л4'!E57</f>
        <v>Семенец Владислав</v>
      </c>
      <c r="E30" s="80">
        <f>'л4'!D57</f>
        <v>5516</v>
      </c>
    </row>
    <row r="31" spans="1:5" ht="12.75">
      <c r="A31" s="76">
        <v>20</v>
      </c>
      <c r="B31" s="77">
        <f>'л4'!F39</f>
        <v>5928</v>
      </c>
      <c r="C31" s="78" t="str">
        <f>'л4'!G39</f>
        <v>Саитгареев Айдар</v>
      </c>
      <c r="D31" s="79" t="str">
        <f>'л4'!I54</f>
        <v>Ахтамьянова Зиля</v>
      </c>
      <c r="E31" s="80">
        <f>'л4'!H54</f>
        <v>5148</v>
      </c>
    </row>
    <row r="32" spans="1:5" ht="12.75">
      <c r="A32" s="76">
        <v>7</v>
      </c>
      <c r="B32" s="77">
        <f>'л4'!D30</f>
        <v>5928</v>
      </c>
      <c r="C32" s="78" t="str">
        <f>'л4'!E30</f>
        <v>Саитгареев Айдар</v>
      </c>
      <c r="D32" s="79" t="str">
        <f>'л4'!C49</f>
        <v>Бурикова Анастасия</v>
      </c>
      <c r="E32" s="80">
        <f>'л4'!B49</f>
        <v>6243</v>
      </c>
    </row>
    <row r="33" spans="1:5" ht="12.75">
      <c r="A33" s="76">
        <v>23</v>
      </c>
      <c r="B33" s="77">
        <f>'л4'!F51</f>
        <v>5516</v>
      </c>
      <c r="C33" s="78" t="str">
        <f>'л4'!G51</f>
        <v>Семенец Владислав</v>
      </c>
      <c r="D33" s="79" t="str">
        <f>'л4'!I60</f>
        <v>Бурикова Анастасия</v>
      </c>
      <c r="E33" s="80">
        <f>'л4'!H60</f>
        <v>6243</v>
      </c>
    </row>
    <row r="34" spans="1:5" ht="12.75">
      <c r="A34" s="76">
        <v>25</v>
      </c>
      <c r="B34" s="77">
        <f>'л4'!H49</f>
        <v>5516</v>
      </c>
      <c r="C34" s="78" t="str">
        <f>'л4'!I49</f>
        <v>Семенец Владислав</v>
      </c>
      <c r="D34" s="79" t="str">
        <f>'л4'!C61</f>
        <v>Бычков Артем</v>
      </c>
      <c r="E34" s="80">
        <f>'л4'!B61</f>
        <v>6016</v>
      </c>
    </row>
    <row r="35" spans="1:5" ht="12.75">
      <c r="A35" s="76">
        <v>17</v>
      </c>
      <c r="B35" s="77">
        <f>'л4'!D42</f>
        <v>6143</v>
      </c>
      <c r="C35" s="78" t="str">
        <f>'л4'!E42</f>
        <v>Фаттахов Родион</v>
      </c>
      <c r="D35" s="79" t="str">
        <f>'л4'!C66</f>
        <v>Андрющенко Виктория</v>
      </c>
      <c r="E35" s="80">
        <f>'л4'!B66</f>
        <v>6214</v>
      </c>
    </row>
    <row r="36" spans="1:5" ht="12.75">
      <c r="A36" s="76">
        <v>34</v>
      </c>
      <c r="B36" s="77">
        <f>'л4'!L64</f>
        <v>6143</v>
      </c>
      <c r="C36" s="78" t="str">
        <f>'л4'!M64</f>
        <v>Фаттахов Родион</v>
      </c>
      <c r="D36" s="79" t="str">
        <f>'л4'!M66</f>
        <v>Кальмин Евгений</v>
      </c>
      <c r="E36" s="80">
        <f>'л4'!L66</f>
        <v>5949</v>
      </c>
    </row>
    <row r="37" spans="1:5" ht="12.75">
      <c r="A37" s="76">
        <v>28</v>
      </c>
      <c r="B37" s="77">
        <f>'л4'!L43</f>
        <v>5459</v>
      </c>
      <c r="C37" s="78" t="str">
        <f>'л4'!M43</f>
        <v>Хайбрахманов Данил</v>
      </c>
      <c r="D37" s="79" t="str">
        <f>'л4'!M51</f>
        <v>Майтова Елена</v>
      </c>
      <c r="E37" s="80">
        <f>'л4'!L51</f>
        <v>6042</v>
      </c>
    </row>
    <row r="38" spans="1:5" ht="12.75">
      <c r="A38" s="76">
        <v>12</v>
      </c>
      <c r="B38" s="77">
        <f>'л4'!F32</f>
        <v>5459</v>
      </c>
      <c r="C38" s="78" t="str">
        <f>'л4'!G32</f>
        <v>Хайбрахманов Данил</v>
      </c>
      <c r="D38" s="79" t="str">
        <f>'л4'!E40</f>
        <v>Саитгареев Айдар</v>
      </c>
      <c r="E38" s="80">
        <f>'л4'!D40</f>
        <v>5928</v>
      </c>
    </row>
    <row r="39" spans="1:5" ht="12.75">
      <c r="A39" s="76">
        <v>27</v>
      </c>
      <c r="B39" s="77">
        <f>'л4'!J47</f>
        <v>5459</v>
      </c>
      <c r="C39" s="78" t="str">
        <f>'л4'!K47</f>
        <v>Хайбрахманов Данил</v>
      </c>
      <c r="D39" s="79" t="str">
        <f>'л4'!C56</f>
        <v>Семенец Владислав</v>
      </c>
      <c r="E39" s="80">
        <f>'л4'!B56</f>
        <v>5516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C64" sqref="C64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36</v>
      </c>
      <c r="G1" s="4" t="s">
        <v>1</v>
      </c>
      <c r="H1" s="5" t="s">
        <v>75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42624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6243</v>
      </c>
      <c r="B7" s="21" t="s">
        <v>13</v>
      </c>
      <c r="C7" s="22">
        <v>1</v>
      </c>
      <c r="D7" s="23" t="str">
        <f>'л5'!K20</f>
        <v>Фаттахов Родион</v>
      </c>
      <c r="E7" s="16"/>
      <c r="F7" s="16"/>
      <c r="G7" s="16"/>
      <c r="H7" s="16"/>
      <c r="I7" s="16"/>
      <c r="J7" s="16"/>
    </row>
    <row r="8" spans="1:10" ht="18">
      <c r="A8" s="20">
        <v>5949</v>
      </c>
      <c r="B8" s="21" t="s">
        <v>76</v>
      </c>
      <c r="C8" s="22">
        <v>2</v>
      </c>
      <c r="D8" s="23" t="str">
        <f>'л5'!K31</f>
        <v>Кальмин Евгений</v>
      </c>
      <c r="E8" s="16"/>
      <c r="F8" s="16"/>
      <c r="G8" s="16"/>
      <c r="H8" s="16"/>
      <c r="I8" s="16"/>
      <c r="J8" s="16"/>
    </row>
    <row r="9" spans="1:10" ht="18">
      <c r="A9" s="20">
        <v>6127</v>
      </c>
      <c r="B9" s="21" t="s">
        <v>77</v>
      </c>
      <c r="C9" s="22">
        <v>3</v>
      </c>
      <c r="D9" s="23" t="str">
        <f>'л5'!M43</f>
        <v>Нафиков Оскар</v>
      </c>
      <c r="E9" s="16"/>
      <c r="F9" s="16"/>
      <c r="G9" s="16"/>
      <c r="H9" s="16"/>
      <c r="I9" s="16"/>
      <c r="J9" s="16"/>
    </row>
    <row r="10" spans="1:10" ht="18">
      <c r="A10" s="20">
        <v>6143</v>
      </c>
      <c r="B10" s="21" t="s">
        <v>15</v>
      </c>
      <c r="C10" s="22">
        <v>4</v>
      </c>
      <c r="D10" s="23" t="str">
        <f>'л5'!M51</f>
        <v>Латыпов Азамат</v>
      </c>
      <c r="E10" s="16"/>
      <c r="F10" s="16"/>
      <c r="G10" s="16"/>
      <c r="H10" s="16"/>
      <c r="I10" s="16"/>
      <c r="J10" s="16"/>
    </row>
    <row r="11" spans="1:10" ht="18">
      <c r="A11" s="20">
        <v>6125</v>
      </c>
      <c r="B11" s="21" t="s">
        <v>16</v>
      </c>
      <c r="C11" s="22">
        <v>5</v>
      </c>
      <c r="D11" s="23" t="str">
        <f>'л5'!E55</f>
        <v>Файзуллин Богдан</v>
      </c>
      <c r="E11" s="16"/>
      <c r="F11" s="16"/>
      <c r="G11" s="16"/>
      <c r="H11" s="16"/>
      <c r="I11" s="16"/>
      <c r="J11" s="16"/>
    </row>
    <row r="12" spans="1:10" ht="18">
      <c r="A12" s="20">
        <v>5950</v>
      </c>
      <c r="B12" s="21" t="s">
        <v>78</v>
      </c>
      <c r="C12" s="22">
        <v>6</v>
      </c>
      <c r="D12" s="23" t="str">
        <f>'л5'!E57</f>
        <v>Бурикова Анастасия</v>
      </c>
      <c r="E12" s="16"/>
      <c r="F12" s="16"/>
      <c r="G12" s="16"/>
      <c r="H12" s="16"/>
      <c r="I12" s="16"/>
      <c r="J12" s="16"/>
    </row>
    <row r="13" spans="1:10" ht="18">
      <c r="A13" s="20">
        <v>6214</v>
      </c>
      <c r="B13" s="21" t="s">
        <v>17</v>
      </c>
      <c r="C13" s="22">
        <v>7</v>
      </c>
      <c r="D13" s="23" t="str">
        <f>'л5'!E60</f>
        <v>Андрющенко Виктория</v>
      </c>
      <c r="E13" s="16"/>
      <c r="F13" s="16"/>
      <c r="G13" s="16"/>
      <c r="H13" s="16"/>
      <c r="I13" s="16"/>
      <c r="J13" s="16"/>
    </row>
    <row r="14" spans="1:10" ht="18">
      <c r="A14" s="20">
        <v>6268</v>
      </c>
      <c r="B14" s="24" t="s">
        <v>79</v>
      </c>
      <c r="C14" s="22">
        <v>8</v>
      </c>
      <c r="D14" s="23" t="str">
        <f>'л5'!E62</f>
        <v>Мансурова Алина</v>
      </c>
      <c r="E14" s="16"/>
      <c r="F14" s="16"/>
      <c r="G14" s="16"/>
      <c r="H14" s="16"/>
      <c r="I14" s="16"/>
      <c r="J14" s="16"/>
    </row>
    <row r="15" spans="1:10" ht="18">
      <c r="A15" s="20">
        <v>6269</v>
      </c>
      <c r="B15" s="21" t="s">
        <v>80</v>
      </c>
      <c r="C15" s="22">
        <v>9</v>
      </c>
      <c r="D15" s="23" t="str">
        <f>'л5'!M57</f>
        <v>Анфиногенова Валерия</v>
      </c>
      <c r="E15" s="16"/>
      <c r="F15" s="16"/>
      <c r="G15" s="16"/>
      <c r="H15" s="16"/>
      <c r="I15" s="16"/>
      <c r="J15" s="16"/>
    </row>
    <row r="16" spans="1:10" ht="18">
      <c r="A16" s="20">
        <v>6270</v>
      </c>
      <c r="B16" s="21" t="s">
        <v>81</v>
      </c>
      <c r="C16" s="22">
        <v>10</v>
      </c>
      <c r="D16" s="23" t="str">
        <f>'л5'!M60</f>
        <v>Аюпова Эльза</v>
      </c>
      <c r="E16" s="16"/>
      <c r="F16" s="16"/>
      <c r="G16" s="16"/>
      <c r="H16" s="16"/>
      <c r="I16" s="16"/>
      <c r="J16" s="16"/>
    </row>
    <row r="17" spans="1:10" ht="18">
      <c r="A17" s="20">
        <v>6271</v>
      </c>
      <c r="B17" s="21" t="s">
        <v>82</v>
      </c>
      <c r="C17" s="22">
        <v>11</v>
      </c>
      <c r="D17" s="23" t="str">
        <f>'л5'!M64</f>
        <v>Юсупова София</v>
      </c>
      <c r="E17" s="16"/>
      <c r="F17" s="16"/>
      <c r="G17" s="16"/>
      <c r="H17" s="16"/>
      <c r="I17" s="16"/>
      <c r="J17" s="16"/>
    </row>
    <row r="18" spans="1:10" ht="18">
      <c r="A18" s="20">
        <v>6272</v>
      </c>
      <c r="B18" s="21" t="s">
        <v>83</v>
      </c>
      <c r="C18" s="22">
        <v>12</v>
      </c>
      <c r="D18" s="23" t="str">
        <f>'л5'!M66</f>
        <v>Тимербаев Тимур</v>
      </c>
      <c r="E18" s="16"/>
      <c r="F18" s="16"/>
      <c r="G18" s="16"/>
      <c r="H18" s="16"/>
      <c r="I18" s="16"/>
      <c r="J18" s="16"/>
    </row>
    <row r="19" spans="1:10" ht="18">
      <c r="A19" s="20"/>
      <c r="B19" s="21" t="s">
        <v>18</v>
      </c>
      <c r="C19" s="22">
        <v>13</v>
      </c>
      <c r="D19" s="23">
        <f>'л5'!G67</f>
        <v>0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18</v>
      </c>
      <c r="C20" s="22">
        <v>14</v>
      </c>
      <c r="D20" s="23">
        <f>'л5'!G70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18</v>
      </c>
      <c r="C21" s="22">
        <v>15</v>
      </c>
      <c r="D21" s="23">
        <f>'л5'!M69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18</v>
      </c>
      <c r="C22" s="22">
        <v>16</v>
      </c>
      <c r="D22" s="23">
        <f>'л5'!M71</f>
        <v>0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C64" sqref="C64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CONCATENATE('с5'!A1," ",'с5'!F1,'с5'!G1," ",'с5'!H1," ",'с5'!I1)</f>
        <v>Открытый Кубок Республики Башкортостан 2016  - 36-й Этап. Пятая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'с5'!A2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'с5'!C2</f>
        <v>ДЕНЬ ПРОГРАММИСТА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'с5'!A3</f>
        <v>42624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34">
        <f>'с5'!A7</f>
        <v>6243</v>
      </c>
      <c r="C5" s="35" t="str">
        <f>'с5'!B7</f>
        <v>Бурикова Анастасия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38">
        <v>1</v>
      </c>
      <c r="D6" s="39">
        <v>6243</v>
      </c>
      <c r="E6" s="40" t="s">
        <v>13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34">
        <f>'с5'!A22</f>
        <v>0</v>
      </c>
      <c r="C7" s="43" t="str">
        <f>'с5'!B22</f>
        <v>_</v>
      </c>
      <c r="D7" s="44"/>
      <c r="E7" s="45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38">
        <v>9</v>
      </c>
      <c r="F8" s="39">
        <v>6243</v>
      </c>
      <c r="G8" s="40" t="s">
        <v>13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34">
        <f>'с5'!A15</f>
        <v>6269</v>
      </c>
      <c r="C9" s="35" t="str">
        <f>'с5'!B15</f>
        <v>Анфиногенова Валерия</v>
      </c>
      <c r="D9" s="47"/>
      <c r="E9" s="45"/>
      <c r="F9" s="48"/>
      <c r="G9" s="45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38">
        <v>2</v>
      </c>
      <c r="D10" s="39">
        <v>6269</v>
      </c>
      <c r="E10" s="49" t="s">
        <v>80</v>
      </c>
      <c r="F10" s="50"/>
      <c r="G10" s="45"/>
      <c r="H10" s="46"/>
      <c r="I10" s="32"/>
      <c r="J10" s="32"/>
      <c r="K10" s="32"/>
      <c r="L10" s="32"/>
      <c r="M10" s="32"/>
      <c r="N10" s="32"/>
      <c r="O10" s="32"/>
    </row>
    <row r="11" spans="1:15" ht="12.75">
      <c r="A11" s="33">
        <v>8</v>
      </c>
      <c r="B11" s="34">
        <f>'с5'!A14</f>
        <v>6268</v>
      </c>
      <c r="C11" s="43" t="str">
        <f>'с5'!B14</f>
        <v>Тимербаев Тимур</v>
      </c>
      <c r="D11" s="44"/>
      <c r="E11" s="32"/>
      <c r="F11" s="37"/>
      <c r="G11" s="45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38">
        <v>13</v>
      </c>
      <c r="H12" s="39">
        <v>6143</v>
      </c>
      <c r="I12" s="40" t="s">
        <v>15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34">
        <f>'с5'!A11</f>
        <v>6125</v>
      </c>
      <c r="C13" s="35" t="str">
        <f>'с5'!B11</f>
        <v>Файзуллин Богдан</v>
      </c>
      <c r="D13" s="47"/>
      <c r="E13" s="32"/>
      <c r="F13" s="37"/>
      <c r="G13" s="45"/>
      <c r="H13" s="48"/>
      <c r="I13" s="45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38">
        <v>3</v>
      </c>
      <c r="D14" s="39">
        <v>6125</v>
      </c>
      <c r="E14" s="52" t="s">
        <v>16</v>
      </c>
      <c r="F14" s="53"/>
      <c r="G14" s="45"/>
      <c r="H14" s="54"/>
      <c r="I14" s="45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34">
        <f>'с5'!A18</f>
        <v>6272</v>
      </c>
      <c r="C15" s="43" t="str">
        <f>'с5'!B18</f>
        <v>Аюпова Эльза</v>
      </c>
      <c r="D15" s="44"/>
      <c r="E15" s="45"/>
      <c r="F15" s="53"/>
      <c r="G15" s="45"/>
      <c r="H15" s="54"/>
      <c r="I15" s="45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38">
        <v>10</v>
      </c>
      <c r="F16" s="39">
        <v>6143</v>
      </c>
      <c r="G16" s="49" t="s">
        <v>15</v>
      </c>
      <c r="H16" s="50"/>
      <c r="I16" s="45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34">
        <f>'с5'!A19</f>
        <v>0</v>
      </c>
      <c r="C17" s="35" t="str">
        <f>'с5'!B19</f>
        <v>_</v>
      </c>
      <c r="D17" s="47"/>
      <c r="E17" s="45"/>
      <c r="F17" s="48"/>
      <c r="G17" s="32"/>
      <c r="H17" s="37"/>
      <c r="I17" s="45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38">
        <v>4</v>
      </c>
      <c r="D18" s="39">
        <v>6143</v>
      </c>
      <c r="E18" s="49" t="s">
        <v>15</v>
      </c>
      <c r="F18" s="50"/>
      <c r="G18" s="32"/>
      <c r="H18" s="37"/>
      <c r="I18" s="45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34">
        <f>'с5'!A10</f>
        <v>6143</v>
      </c>
      <c r="C19" s="43" t="str">
        <f>'с5'!B10</f>
        <v>Фаттахов Родион</v>
      </c>
      <c r="D19" s="44"/>
      <c r="E19" s="32"/>
      <c r="F19" s="37"/>
      <c r="G19" s="32"/>
      <c r="H19" s="37"/>
      <c r="I19" s="45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38">
        <v>15</v>
      </c>
      <c r="J20" s="39">
        <v>6143</v>
      </c>
      <c r="K20" s="40" t="s">
        <v>15</v>
      </c>
      <c r="L20" s="40"/>
      <c r="M20" s="40"/>
      <c r="N20" s="40"/>
      <c r="O20" s="40"/>
    </row>
    <row r="21" spans="1:15" ht="12.75">
      <c r="A21" s="33">
        <v>3</v>
      </c>
      <c r="B21" s="34">
        <f>'с5'!A9</f>
        <v>6127</v>
      </c>
      <c r="C21" s="35" t="str">
        <f>'с5'!B9</f>
        <v>Нафиков Оскар</v>
      </c>
      <c r="D21" s="47"/>
      <c r="E21" s="32"/>
      <c r="F21" s="37"/>
      <c r="G21" s="32"/>
      <c r="H21" s="37"/>
      <c r="I21" s="45"/>
      <c r="J21" s="55"/>
      <c r="K21" s="46"/>
      <c r="L21" s="46"/>
      <c r="M21" s="32"/>
      <c r="N21" s="56" t="s">
        <v>19</v>
      </c>
      <c r="O21" s="56"/>
    </row>
    <row r="22" spans="1:15" ht="12.75">
      <c r="A22" s="33"/>
      <c r="B22" s="37"/>
      <c r="C22" s="38">
        <v>5</v>
      </c>
      <c r="D22" s="39">
        <v>6127</v>
      </c>
      <c r="E22" s="40" t="s">
        <v>77</v>
      </c>
      <c r="F22" s="47"/>
      <c r="G22" s="32"/>
      <c r="H22" s="37"/>
      <c r="I22" s="45"/>
      <c r="J22" s="57"/>
      <c r="K22" s="46"/>
      <c r="L22" s="46"/>
      <c r="M22" s="32"/>
      <c r="N22" s="32"/>
      <c r="O22" s="32"/>
    </row>
    <row r="23" spans="1:15" ht="12.75">
      <c r="A23" s="33">
        <v>14</v>
      </c>
      <c r="B23" s="34">
        <f>'с5'!A20</f>
        <v>0</v>
      </c>
      <c r="C23" s="43" t="str">
        <f>'с5'!B20</f>
        <v>_</v>
      </c>
      <c r="D23" s="44"/>
      <c r="E23" s="45"/>
      <c r="F23" s="53"/>
      <c r="G23" s="32"/>
      <c r="H23" s="37"/>
      <c r="I23" s="45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38">
        <v>11</v>
      </c>
      <c r="F24" s="39">
        <v>5950</v>
      </c>
      <c r="G24" s="40" t="s">
        <v>78</v>
      </c>
      <c r="H24" s="47"/>
      <c r="I24" s="45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34">
        <f>'с5'!A17</f>
        <v>6271</v>
      </c>
      <c r="C25" s="35" t="str">
        <f>'с5'!B17</f>
        <v>Юсупова София</v>
      </c>
      <c r="D25" s="47"/>
      <c r="E25" s="45"/>
      <c r="F25" s="48"/>
      <c r="G25" s="45"/>
      <c r="H25" s="53"/>
      <c r="I25" s="45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38">
        <v>6</v>
      </c>
      <c r="D26" s="39">
        <v>5950</v>
      </c>
      <c r="E26" s="49" t="s">
        <v>78</v>
      </c>
      <c r="F26" s="50"/>
      <c r="G26" s="45"/>
      <c r="H26" s="53"/>
      <c r="I26" s="45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34">
        <f>'с5'!A12</f>
        <v>5950</v>
      </c>
      <c r="C27" s="43" t="str">
        <f>'с5'!B12</f>
        <v>Латыпов Азамат</v>
      </c>
      <c r="D27" s="44"/>
      <c r="E27" s="32"/>
      <c r="F27" s="37"/>
      <c r="G27" s="45"/>
      <c r="H27" s="53"/>
      <c r="I27" s="45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38">
        <v>14</v>
      </c>
      <c r="H28" s="39">
        <v>5949</v>
      </c>
      <c r="I28" s="49" t="s">
        <v>76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34">
        <f>'с5'!A13</f>
        <v>6214</v>
      </c>
      <c r="C29" s="35" t="str">
        <f>'с5'!B13</f>
        <v>Андрющенко Виктория</v>
      </c>
      <c r="D29" s="47"/>
      <c r="E29" s="32"/>
      <c r="F29" s="37"/>
      <c r="G29" s="45"/>
      <c r="H29" s="55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38">
        <v>7</v>
      </c>
      <c r="D30" s="39">
        <v>6270</v>
      </c>
      <c r="E30" s="40" t="s">
        <v>81</v>
      </c>
      <c r="F30" s="47"/>
      <c r="G30" s="45"/>
      <c r="H30" s="58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34">
        <f>'с5'!A16</f>
        <v>6270</v>
      </c>
      <c r="C31" s="43" t="str">
        <f>'с5'!B16</f>
        <v>Мансурова Алина</v>
      </c>
      <c r="D31" s="44"/>
      <c r="E31" s="45"/>
      <c r="F31" s="53"/>
      <c r="G31" s="45"/>
      <c r="H31" s="58"/>
      <c r="I31" s="33">
        <v>-15</v>
      </c>
      <c r="J31" s="59">
        <f>IF(J20=H12,H28,IF(J20=H28,H12,0))</f>
        <v>5949</v>
      </c>
      <c r="K31" s="35" t="str">
        <f>IF(K20=I12,I28,IF(K20=I28,I12,0))</f>
        <v>Кальмин Евгений</v>
      </c>
      <c r="L31" s="35"/>
      <c r="M31" s="52"/>
      <c r="N31" s="52"/>
      <c r="O31" s="52"/>
    </row>
    <row r="32" spans="1:15" ht="12.75">
      <c r="A32" s="33"/>
      <c r="B32" s="37"/>
      <c r="C32" s="32"/>
      <c r="D32" s="37"/>
      <c r="E32" s="38">
        <v>12</v>
      </c>
      <c r="F32" s="39">
        <v>5949</v>
      </c>
      <c r="G32" s="49" t="s">
        <v>76</v>
      </c>
      <c r="H32" s="60"/>
      <c r="I32" s="32"/>
      <c r="J32" s="32"/>
      <c r="K32" s="46"/>
      <c r="L32" s="46"/>
      <c r="M32" s="32"/>
      <c r="N32" s="56" t="s">
        <v>20</v>
      </c>
      <c r="O32" s="56"/>
    </row>
    <row r="33" spans="1:15" ht="12.75">
      <c r="A33" s="33">
        <v>15</v>
      </c>
      <c r="B33" s="34">
        <f>'с5'!A21</f>
        <v>0</v>
      </c>
      <c r="C33" s="35" t="str">
        <f>'с5'!B21</f>
        <v>_</v>
      </c>
      <c r="D33" s="47"/>
      <c r="E33" s="45"/>
      <c r="F33" s="55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38">
        <v>8</v>
      </c>
      <c r="D34" s="39">
        <v>5949</v>
      </c>
      <c r="E34" s="49" t="s">
        <v>76</v>
      </c>
      <c r="F34" s="60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34">
        <f>'с5'!A8</f>
        <v>5949</v>
      </c>
      <c r="C35" s="43" t="str">
        <f>'с5'!B8</f>
        <v>Кальмин Евгений</v>
      </c>
      <c r="D35" s="61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59">
        <f>IF(D6=B5,B7,IF(D6=B7,B5,0))</f>
        <v>0</v>
      </c>
      <c r="C37" s="35" t="str">
        <f>IF(E6=C5,C7,IF(E6=C7,C5,0))</f>
        <v>_</v>
      </c>
      <c r="D37" s="36"/>
      <c r="E37" s="32"/>
      <c r="F37" s="32"/>
      <c r="G37" s="33">
        <v>-13</v>
      </c>
      <c r="H37" s="59">
        <f>IF(H12=F8,F16,IF(H12=F16,F8,0))</f>
        <v>6243</v>
      </c>
      <c r="I37" s="35" t="str">
        <f>IF(I12=G8,G16,IF(I12=G16,G8,0))</f>
        <v>Бурикова Анастасия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38">
        <v>16</v>
      </c>
      <c r="D38" s="39">
        <v>6268</v>
      </c>
      <c r="E38" s="62" t="s">
        <v>79</v>
      </c>
      <c r="F38" s="63"/>
      <c r="G38" s="32"/>
      <c r="H38" s="32"/>
      <c r="I38" s="45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59">
        <f>IF(D10=B9,B11,IF(D10=B11,B9,0))</f>
        <v>6268</v>
      </c>
      <c r="C39" s="43" t="str">
        <f>IF(E10=C9,C11,IF(E10=C11,C9,0))</f>
        <v>Тимербаев Тимур</v>
      </c>
      <c r="D39" s="61"/>
      <c r="E39" s="38">
        <v>20</v>
      </c>
      <c r="F39" s="39">
        <v>6270</v>
      </c>
      <c r="G39" s="62" t="s">
        <v>81</v>
      </c>
      <c r="H39" s="63"/>
      <c r="I39" s="38">
        <v>26</v>
      </c>
      <c r="J39" s="39">
        <v>6127</v>
      </c>
      <c r="K39" s="62" t="s">
        <v>77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59">
        <f>IF(F32=D30,D34,IF(F32=D34,D30,0))</f>
        <v>6270</v>
      </c>
      <c r="E40" s="43" t="str">
        <f>IF(G32=E30,E34,IF(G32=E34,E30,0))</f>
        <v>Мансурова Алина</v>
      </c>
      <c r="F40" s="61"/>
      <c r="G40" s="45"/>
      <c r="H40" s="58"/>
      <c r="I40" s="45"/>
      <c r="J40" s="55"/>
      <c r="K40" s="45"/>
      <c r="L40" s="46"/>
      <c r="M40" s="32"/>
      <c r="N40" s="32"/>
      <c r="O40" s="32"/>
    </row>
    <row r="41" spans="1:15" ht="12.75">
      <c r="A41" s="33">
        <v>-3</v>
      </c>
      <c r="B41" s="59">
        <f>IF(D14=B13,B15,IF(D14=B15,B13,0))</f>
        <v>6272</v>
      </c>
      <c r="C41" s="35" t="str">
        <f>IF(E14=C13,C15,IF(E14=C15,C13,0))</f>
        <v>Аюпова Эльза</v>
      </c>
      <c r="D41" s="36"/>
      <c r="E41" s="32"/>
      <c r="F41" s="32"/>
      <c r="G41" s="38">
        <v>24</v>
      </c>
      <c r="H41" s="39">
        <v>6127</v>
      </c>
      <c r="I41" s="64" t="s">
        <v>77</v>
      </c>
      <c r="J41" s="57"/>
      <c r="K41" s="45"/>
      <c r="L41" s="46"/>
      <c r="M41" s="32"/>
      <c r="N41" s="32"/>
      <c r="O41" s="32"/>
    </row>
    <row r="42" spans="1:15" ht="12.75">
      <c r="A42" s="33"/>
      <c r="B42" s="33"/>
      <c r="C42" s="38">
        <v>17</v>
      </c>
      <c r="D42" s="39">
        <v>6272</v>
      </c>
      <c r="E42" s="62" t="s">
        <v>83</v>
      </c>
      <c r="F42" s="63"/>
      <c r="G42" s="45"/>
      <c r="H42" s="46"/>
      <c r="I42" s="46"/>
      <c r="J42" s="46"/>
      <c r="K42" s="45"/>
      <c r="L42" s="46"/>
      <c r="M42" s="32"/>
      <c r="N42" s="32"/>
      <c r="O42" s="32"/>
    </row>
    <row r="43" spans="1:15" ht="12.75">
      <c r="A43" s="33">
        <v>-4</v>
      </c>
      <c r="B43" s="59">
        <f>IF(D18=B17,B19,IF(D18=B19,B17,0))</f>
        <v>0</v>
      </c>
      <c r="C43" s="43" t="str">
        <f>IF(E18=C17,C19,IF(E18=C19,C17,0))</f>
        <v>_</v>
      </c>
      <c r="D43" s="61"/>
      <c r="E43" s="38">
        <v>21</v>
      </c>
      <c r="F43" s="39">
        <v>6127</v>
      </c>
      <c r="G43" s="64" t="s">
        <v>77</v>
      </c>
      <c r="H43" s="63"/>
      <c r="I43" s="46"/>
      <c r="J43" s="46"/>
      <c r="K43" s="38">
        <v>28</v>
      </c>
      <c r="L43" s="39">
        <v>6127</v>
      </c>
      <c r="M43" s="62" t="s">
        <v>77</v>
      </c>
      <c r="N43" s="52"/>
      <c r="O43" s="52"/>
    </row>
    <row r="44" spans="1:15" ht="12.75">
      <c r="A44" s="33"/>
      <c r="B44" s="33"/>
      <c r="C44" s="33">
        <v>-11</v>
      </c>
      <c r="D44" s="59">
        <f>IF(F24=D22,D26,IF(F24=D26,D22,0))</f>
        <v>6127</v>
      </c>
      <c r="E44" s="43" t="str">
        <f>IF(G24=E22,E26,IF(G24=E26,E22,0))</f>
        <v>Нафиков Оскар</v>
      </c>
      <c r="F44" s="61"/>
      <c r="G44" s="32"/>
      <c r="H44" s="32"/>
      <c r="I44" s="46"/>
      <c r="J44" s="46"/>
      <c r="K44" s="45"/>
      <c r="L44" s="46"/>
      <c r="M44" s="32"/>
      <c r="N44" s="56" t="s">
        <v>21</v>
      </c>
      <c r="O44" s="56"/>
    </row>
    <row r="45" spans="1:15" ht="12.75">
      <c r="A45" s="33">
        <v>-5</v>
      </c>
      <c r="B45" s="59">
        <f>IF(D22=B21,B23,IF(D22=B23,B21,0))</f>
        <v>0</v>
      </c>
      <c r="C45" s="35" t="str">
        <f>IF(E22=C21,C23,IF(E22=C23,C21,0))</f>
        <v>_</v>
      </c>
      <c r="D45" s="36"/>
      <c r="E45" s="32"/>
      <c r="F45" s="32"/>
      <c r="G45" s="33">
        <v>-14</v>
      </c>
      <c r="H45" s="59">
        <f>IF(H28=F24,F32,IF(H28=F32,F24,0))</f>
        <v>5950</v>
      </c>
      <c r="I45" s="35" t="str">
        <f>IF(I28=G24,G32,IF(I28=G32,G24,0))</f>
        <v>Латыпов Азамат</v>
      </c>
      <c r="J45" s="36"/>
      <c r="K45" s="45"/>
      <c r="L45" s="46"/>
      <c r="M45" s="46"/>
      <c r="N45" s="32"/>
      <c r="O45" s="32"/>
    </row>
    <row r="46" spans="1:15" ht="12.75">
      <c r="A46" s="33"/>
      <c r="B46" s="33"/>
      <c r="C46" s="38">
        <v>18</v>
      </c>
      <c r="D46" s="39">
        <v>6271</v>
      </c>
      <c r="E46" s="62" t="s">
        <v>82</v>
      </c>
      <c r="F46" s="63"/>
      <c r="G46" s="32"/>
      <c r="H46" s="32"/>
      <c r="I46" s="65"/>
      <c r="J46" s="46"/>
      <c r="K46" s="45"/>
      <c r="L46" s="46"/>
      <c r="M46" s="46"/>
      <c r="N46" s="32"/>
      <c r="O46" s="32"/>
    </row>
    <row r="47" spans="1:15" ht="12.75">
      <c r="A47" s="33">
        <v>-6</v>
      </c>
      <c r="B47" s="59">
        <f>IF(D26=B25,B27,IF(D26=B27,B25,0))</f>
        <v>6271</v>
      </c>
      <c r="C47" s="43" t="str">
        <f>IF(E26=C25,C27,IF(E26=C27,C25,0))</f>
        <v>Юсупова София</v>
      </c>
      <c r="D47" s="61"/>
      <c r="E47" s="38">
        <v>22</v>
      </c>
      <c r="F47" s="39">
        <v>6125</v>
      </c>
      <c r="G47" s="62" t="s">
        <v>16</v>
      </c>
      <c r="H47" s="63"/>
      <c r="I47" s="38">
        <v>27</v>
      </c>
      <c r="J47" s="39">
        <v>5950</v>
      </c>
      <c r="K47" s="64" t="s">
        <v>78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59">
        <f>IF(F16=D14,D18,IF(F16=D18,D14,0))</f>
        <v>6125</v>
      </c>
      <c r="E48" s="43" t="str">
        <f>IF(G16=E14,E18,IF(G16=E18,E14,0))</f>
        <v>Файзуллин Богдан</v>
      </c>
      <c r="F48" s="61"/>
      <c r="G48" s="45"/>
      <c r="H48" s="58"/>
      <c r="I48" s="45"/>
      <c r="J48" s="55"/>
      <c r="K48" s="32"/>
      <c r="L48" s="32"/>
      <c r="M48" s="46"/>
      <c r="N48" s="32"/>
      <c r="O48" s="32"/>
    </row>
    <row r="49" spans="1:15" ht="12.75">
      <c r="A49" s="33">
        <v>-7</v>
      </c>
      <c r="B49" s="59">
        <f>IF(D30=B29,B31,IF(D30=B31,B29,0))</f>
        <v>6214</v>
      </c>
      <c r="C49" s="35" t="str">
        <f>IF(E30=C29,C31,IF(E30=C31,C29,0))</f>
        <v>Андрющенко Виктория</v>
      </c>
      <c r="D49" s="36"/>
      <c r="E49" s="32"/>
      <c r="F49" s="32"/>
      <c r="G49" s="38">
        <v>25</v>
      </c>
      <c r="H49" s="39">
        <v>6125</v>
      </c>
      <c r="I49" s="64" t="s">
        <v>16</v>
      </c>
      <c r="J49" s="57"/>
      <c r="K49" s="32"/>
      <c r="L49" s="32"/>
      <c r="M49" s="46"/>
      <c r="N49" s="32"/>
      <c r="O49" s="32"/>
    </row>
    <row r="50" spans="1:15" ht="12.75">
      <c r="A50" s="33"/>
      <c r="B50" s="33"/>
      <c r="C50" s="38">
        <v>19</v>
      </c>
      <c r="D50" s="39">
        <v>6214</v>
      </c>
      <c r="E50" s="62" t="s">
        <v>17</v>
      </c>
      <c r="F50" s="63"/>
      <c r="G50" s="45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59">
        <f>IF(D34=B33,B35,IF(D34=B35,B33,0))</f>
        <v>0</v>
      </c>
      <c r="C51" s="43" t="str">
        <f>IF(E34=C33,C35,IF(E34=C35,C33,0))</f>
        <v>_</v>
      </c>
      <c r="D51" s="61"/>
      <c r="E51" s="38">
        <v>23</v>
      </c>
      <c r="F51" s="39">
        <v>6214</v>
      </c>
      <c r="G51" s="64" t="s">
        <v>17</v>
      </c>
      <c r="H51" s="63"/>
      <c r="I51" s="46"/>
      <c r="J51" s="46"/>
      <c r="K51" s="33">
        <v>-28</v>
      </c>
      <c r="L51" s="59">
        <f>IF(L43=J39,J47,IF(L43=J47,J39,0))</f>
        <v>5950</v>
      </c>
      <c r="M51" s="35" t="str">
        <f>IF(M43=K39,K47,IF(M43=K47,K39,0))</f>
        <v>Латыпов Азамат</v>
      </c>
      <c r="N51" s="52"/>
      <c r="O51" s="52"/>
    </row>
    <row r="52" spans="1:15" ht="12.75">
      <c r="A52" s="33"/>
      <c r="B52" s="33"/>
      <c r="C52" s="66">
        <v>-9</v>
      </c>
      <c r="D52" s="59">
        <f>IF(F8=D6,D10,IF(F8=D10,D6,0))</f>
        <v>6269</v>
      </c>
      <c r="E52" s="43" t="str">
        <f>IF(G8=E6,E10,IF(G8=E10,E6,0))</f>
        <v>Анфиногенова Валерия</v>
      </c>
      <c r="F52" s="61"/>
      <c r="G52" s="32"/>
      <c r="H52" s="32"/>
      <c r="I52" s="46"/>
      <c r="J52" s="46"/>
      <c r="K52" s="32"/>
      <c r="L52" s="32"/>
      <c r="M52" s="67"/>
      <c r="N52" s="56" t="s">
        <v>22</v>
      </c>
      <c r="O52" s="56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59">
        <f>IF(J39=H37,H41,IF(J39=H41,H37,0))</f>
        <v>6243</v>
      </c>
      <c r="C54" s="35" t="str">
        <f>IF(K39=I37,I41,IF(K39=I41,I37,0))</f>
        <v>Бурикова Анастасия</v>
      </c>
      <c r="D54" s="36"/>
      <c r="E54" s="32"/>
      <c r="F54" s="32"/>
      <c r="G54" s="33">
        <v>-20</v>
      </c>
      <c r="H54" s="59">
        <f>IF(F39=D38,D40,IF(F39=D40,D38,0))</f>
        <v>6268</v>
      </c>
      <c r="I54" s="35" t="str">
        <f>IF(G39=E38,E40,IF(G39=E40,E38,0))</f>
        <v>Тимербаев Тимур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38">
        <v>29</v>
      </c>
      <c r="D55" s="39">
        <v>6125</v>
      </c>
      <c r="E55" s="40" t="s">
        <v>16</v>
      </c>
      <c r="F55" s="41"/>
      <c r="G55" s="33"/>
      <c r="H55" s="33"/>
      <c r="I55" s="38">
        <v>31</v>
      </c>
      <c r="J55" s="39">
        <v>6272</v>
      </c>
      <c r="K55" s="40" t="s">
        <v>83</v>
      </c>
      <c r="L55" s="41"/>
      <c r="M55" s="32"/>
      <c r="N55" s="32"/>
      <c r="O55" s="32"/>
    </row>
    <row r="56" spans="1:15" ht="12.75">
      <c r="A56" s="33">
        <v>-27</v>
      </c>
      <c r="B56" s="59">
        <f>IF(J47=H45,H49,IF(J47=H49,H45,0))</f>
        <v>6125</v>
      </c>
      <c r="C56" s="43" t="str">
        <f>IF(K47=I45,I49,IF(K47=I49,I45,0))</f>
        <v>Файзуллин Богдан</v>
      </c>
      <c r="D56" s="61"/>
      <c r="E56" s="68" t="s">
        <v>23</v>
      </c>
      <c r="F56" s="68"/>
      <c r="G56" s="33">
        <v>-21</v>
      </c>
      <c r="H56" s="59">
        <f>IF(F43=D42,D44,IF(F43=D44,D42,0))</f>
        <v>6272</v>
      </c>
      <c r="I56" s="43" t="str">
        <f>IF(G43=E42,E44,IF(G43=E44,E42,0))</f>
        <v>Аюпова Эльза</v>
      </c>
      <c r="J56" s="61"/>
      <c r="K56" s="45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59">
        <f>IF(D55=B54,B56,IF(D55=B56,B54,0))</f>
        <v>6243</v>
      </c>
      <c r="E57" s="35" t="str">
        <f>IF(E55=C54,C56,IF(E55=C56,C54,0))</f>
        <v>Бурикова Анастасия</v>
      </c>
      <c r="F57" s="36"/>
      <c r="G57" s="33"/>
      <c r="H57" s="33"/>
      <c r="I57" s="32"/>
      <c r="J57" s="32"/>
      <c r="K57" s="38">
        <v>33</v>
      </c>
      <c r="L57" s="39">
        <v>6269</v>
      </c>
      <c r="M57" s="40" t="s">
        <v>80</v>
      </c>
      <c r="N57" s="52"/>
      <c r="O57" s="52"/>
    </row>
    <row r="58" spans="1:15" ht="12.75">
      <c r="A58" s="33"/>
      <c r="B58" s="33"/>
      <c r="C58" s="32"/>
      <c r="D58" s="32"/>
      <c r="E58" s="68" t="s">
        <v>24</v>
      </c>
      <c r="F58" s="68"/>
      <c r="G58" s="33">
        <v>-22</v>
      </c>
      <c r="H58" s="59">
        <f>IF(F47=D46,D48,IF(F47=D48,D46,0))</f>
        <v>6271</v>
      </c>
      <c r="I58" s="35" t="str">
        <f>IF(G47=E46,E48,IF(G47=E48,E46,0))</f>
        <v>Юсупова София</v>
      </c>
      <c r="J58" s="36"/>
      <c r="K58" s="45"/>
      <c r="L58" s="46"/>
      <c r="M58" s="32"/>
      <c r="N58" s="56" t="s">
        <v>25</v>
      </c>
      <c r="O58" s="56"/>
    </row>
    <row r="59" spans="1:15" ht="12.75">
      <c r="A59" s="33">
        <v>-24</v>
      </c>
      <c r="B59" s="59">
        <f>IF(H41=F39,F43,IF(H41=F43,F39,0))</f>
        <v>6270</v>
      </c>
      <c r="C59" s="35" t="str">
        <f>IF(I41=G39,G43,IF(I41=G43,G39,0))</f>
        <v>Мансурова Алина</v>
      </c>
      <c r="D59" s="36"/>
      <c r="E59" s="32"/>
      <c r="F59" s="32"/>
      <c r="G59" s="33"/>
      <c r="H59" s="33"/>
      <c r="I59" s="38">
        <v>32</v>
      </c>
      <c r="J59" s="39">
        <v>6269</v>
      </c>
      <c r="K59" s="49" t="s">
        <v>80</v>
      </c>
      <c r="L59" s="41"/>
      <c r="M59" s="69"/>
      <c r="N59" s="32"/>
      <c r="O59" s="32"/>
    </row>
    <row r="60" spans="1:15" ht="12.75">
      <c r="A60" s="33"/>
      <c r="B60" s="33"/>
      <c r="C60" s="38">
        <v>30</v>
      </c>
      <c r="D60" s="39">
        <v>6214</v>
      </c>
      <c r="E60" s="40" t="s">
        <v>17</v>
      </c>
      <c r="F60" s="41"/>
      <c r="G60" s="33">
        <v>-23</v>
      </c>
      <c r="H60" s="59">
        <f>IF(F51=D50,D52,IF(F51=D52,D50,0))</f>
        <v>6269</v>
      </c>
      <c r="I60" s="43" t="str">
        <f>IF(G51=E50,E52,IF(G51=E52,E50,0))</f>
        <v>Анфиногенова Валерия</v>
      </c>
      <c r="J60" s="61"/>
      <c r="K60" s="33">
        <v>-33</v>
      </c>
      <c r="L60" s="59">
        <f>IF(L57=J55,J59,IF(L57=J59,J55,0))</f>
        <v>6272</v>
      </c>
      <c r="M60" s="35" t="str">
        <f>IF(M57=K55,K59,IF(M57=K59,K55,0))</f>
        <v>Аюпова Эльза</v>
      </c>
      <c r="N60" s="52"/>
      <c r="O60" s="52"/>
    </row>
    <row r="61" spans="1:15" ht="12.75">
      <c r="A61" s="33">
        <v>-25</v>
      </c>
      <c r="B61" s="59">
        <f>IF(H49=F47,F51,IF(H49=F51,F47,0))</f>
        <v>6214</v>
      </c>
      <c r="C61" s="43" t="str">
        <f>IF(I49=G47,G51,IF(I49=G51,G47,0))</f>
        <v>Андрющенко Виктория</v>
      </c>
      <c r="D61" s="61"/>
      <c r="E61" s="68" t="s">
        <v>26</v>
      </c>
      <c r="F61" s="68"/>
      <c r="G61" s="32"/>
      <c r="H61" s="32"/>
      <c r="I61" s="32"/>
      <c r="J61" s="32"/>
      <c r="K61" s="32"/>
      <c r="L61" s="32"/>
      <c r="M61" s="32"/>
      <c r="N61" s="56" t="s">
        <v>27</v>
      </c>
      <c r="O61" s="56"/>
    </row>
    <row r="62" spans="1:15" ht="12.75">
      <c r="A62" s="33"/>
      <c r="B62" s="33"/>
      <c r="C62" s="33">
        <v>-30</v>
      </c>
      <c r="D62" s="59">
        <f>IF(D60=B59,B61,IF(D60=B61,B59,0))</f>
        <v>6270</v>
      </c>
      <c r="E62" s="35" t="str">
        <f>IF(E60=C59,C61,IF(E60=C61,C59,0))</f>
        <v>Мансурова Алина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28</v>
      </c>
      <c r="F63" s="68"/>
      <c r="G63" s="32"/>
      <c r="H63" s="32"/>
      <c r="I63" s="33">
        <v>-31</v>
      </c>
      <c r="J63" s="59">
        <f>IF(J55=H54,H56,IF(J55=H56,H54,0))</f>
        <v>6268</v>
      </c>
      <c r="K63" s="35" t="str">
        <f>IF(K55=I54,I56,IF(K55=I56,I54,0))</f>
        <v>Тимербаев Тимур</v>
      </c>
      <c r="L63" s="36"/>
      <c r="M63" s="32"/>
      <c r="N63" s="32"/>
      <c r="O63" s="32"/>
    </row>
    <row r="64" spans="1:15" ht="12.75">
      <c r="A64" s="33">
        <v>-16</v>
      </c>
      <c r="B64" s="59">
        <f>IF(D38=B37,B39,IF(D38=B39,B37,0))</f>
        <v>0</v>
      </c>
      <c r="C64" s="35" t="str">
        <f>IF(E38=C37,C39,IF(E38=C39,C37,0))</f>
        <v>_</v>
      </c>
      <c r="D64" s="36"/>
      <c r="E64" s="32"/>
      <c r="F64" s="32"/>
      <c r="G64" s="32"/>
      <c r="H64" s="32"/>
      <c r="I64" s="32"/>
      <c r="J64" s="32"/>
      <c r="K64" s="38">
        <v>34</v>
      </c>
      <c r="L64" s="39">
        <v>6271</v>
      </c>
      <c r="M64" s="40" t="s">
        <v>82</v>
      </c>
      <c r="N64" s="52"/>
      <c r="O64" s="52"/>
    </row>
    <row r="65" spans="1:15" ht="12.75">
      <c r="A65" s="33"/>
      <c r="B65" s="33"/>
      <c r="C65" s="38">
        <v>35</v>
      </c>
      <c r="D65" s="39"/>
      <c r="E65" s="40"/>
      <c r="F65" s="41"/>
      <c r="G65" s="32"/>
      <c r="H65" s="32"/>
      <c r="I65" s="33">
        <v>-32</v>
      </c>
      <c r="J65" s="59">
        <f>IF(J59=H58,H60,IF(J59=H60,H58,0))</f>
        <v>6271</v>
      </c>
      <c r="K65" s="43" t="str">
        <f>IF(K59=I58,I60,IF(K59=I60,I58,0))</f>
        <v>Юсупова София</v>
      </c>
      <c r="L65" s="36"/>
      <c r="M65" s="32"/>
      <c r="N65" s="56" t="s">
        <v>29</v>
      </c>
      <c r="O65" s="56"/>
    </row>
    <row r="66" spans="1:15" ht="12.75">
      <c r="A66" s="33">
        <v>-17</v>
      </c>
      <c r="B66" s="59">
        <f>IF(D42=B41,B43,IF(D42=B43,B41,0))</f>
        <v>0</v>
      </c>
      <c r="C66" s="43" t="str">
        <f>IF(E42=C41,C43,IF(E42=C43,C41,0))</f>
        <v>_</v>
      </c>
      <c r="D66" s="61"/>
      <c r="E66" s="45"/>
      <c r="F66" s="46"/>
      <c r="G66" s="46"/>
      <c r="H66" s="46"/>
      <c r="I66" s="33"/>
      <c r="J66" s="33"/>
      <c r="K66" s="33">
        <v>-34</v>
      </c>
      <c r="L66" s="59">
        <f>IF(L64=J63,J65,IF(L64=J65,J63,0))</f>
        <v>6268</v>
      </c>
      <c r="M66" s="35" t="str">
        <f>IF(M64=K63,K65,IF(M64=K65,K63,0))</f>
        <v>Тимербаев Тимур</v>
      </c>
      <c r="N66" s="52"/>
      <c r="O66" s="52"/>
    </row>
    <row r="67" spans="1:15" ht="12.75">
      <c r="A67" s="33"/>
      <c r="B67" s="33"/>
      <c r="C67" s="32"/>
      <c r="D67" s="32"/>
      <c r="E67" s="38">
        <v>37</v>
      </c>
      <c r="F67" s="39"/>
      <c r="G67" s="40"/>
      <c r="H67" s="41"/>
      <c r="I67" s="33"/>
      <c r="J67" s="33"/>
      <c r="K67" s="32"/>
      <c r="L67" s="32"/>
      <c r="M67" s="32"/>
      <c r="N67" s="56" t="s">
        <v>30</v>
      </c>
      <c r="O67" s="56"/>
    </row>
    <row r="68" spans="1:15" ht="12.75">
      <c r="A68" s="33">
        <v>-18</v>
      </c>
      <c r="B68" s="59">
        <f>IF(D46=B45,B47,IF(D46=B47,B45,0))</f>
        <v>0</v>
      </c>
      <c r="C68" s="35" t="str">
        <f>IF(E46=C45,C47,IF(E46=C47,C45,0))</f>
        <v>_</v>
      </c>
      <c r="D68" s="36"/>
      <c r="E68" s="45"/>
      <c r="F68" s="46"/>
      <c r="G68" s="70" t="s">
        <v>31</v>
      </c>
      <c r="H68" s="70"/>
      <c r="I68" s="33">
        <v>-35</v>
      </c>
      <c r="J68" s="59">
        <f>IF(D65=B64,B66,IF(D65=B66,B64,0))</f>
        <v>0</v>
      </c>
      <c r="K68" s="35">
        <f>IF(E65=C64,C66,IF(E65=C66,C64,0))</f>
        <v>0</v>
      </c>
      <c r="L68" s="36"/>
      <c r="M68" s="32"/>
      <c r="N68" s="32"/>
      <c r="O68" s="32"/>
    </row>
    <row r="69" spans="1:15" ht="12.75">
      <c r="A69" s="33"/>
      <c r="B69" s="33"/>
      <c r="C69" s="38">
        <v>36</v>
      </c>
      <c r="D69" s="39"/>
      <c r="E69" s="49"/>
      <c r="F69" s="41"/>
      <c r="G69" s="69"/>
      <c r="H69" s="69"/>
      <c r="I69" s="33"/>
      <c r="J69" s="33"/>
      <c r="K69" s="38">
        <v>38</v>
      </c>
      <c r="L69" s="39"/>
      <c r="M69" s="40"/>
      <c r="N69" s="52"/>
      <c r="O69" s="52"/>
    </row>
    <row r="70" spans="1:15" ht="12.75">
      <c r="A70" s="33">
        <v>-19</v>
      </c>
      <c r="B70" s="59">
        <f>IF(D50=B49,B51,IF(D50=B51,B49,0))</f>
        <v>0</v>
      </c>
      <c r="C70" s="43" t="str">
        <f>IF(E50=C49,C51,IF(E50=C51,C49,0))</f>
        <v>_</v>
      </c>
      <c r="D70" s="61"/>
      <c r="E70" s="33">
        <v>-37</v>
      </c>
      <c r="F70" s="59">
        <f>IF(F67=D65,D69,IF(F67=D69,D65,0))</f>
        <v>0</v>
      </c>
      <c r="G70" s="35">
        <f>IF(G67=E65,E69,IF(G67=E69,E65,0))</f>
        <v>0</v>
      </c>
      <c r="H70" s="36"/>
      <c r="I70" s="33">
        <v>-36</v>
      </c>
      <c r="J70" s="59">
        <f>IF(D69=B68,B70,IF(D69=B70,B68,0))</f>
        <v>0</v>
      </c>
      <c r="K70" s="43">
        <f>IF(E69=C68,C70,IF(E69=C70,C68,0))</f>
        <v>0</v>
      </c>
      <c r="L70" s="36"/>
      <c r="M70" s="32"/>
      <c r="N70" s="56" t="s">
        <v>32</v>
      </c>
      <c r="O70" s="56"/>
    </row>
    <row r="71" spans="1:15" ht="12.75">
      <c r="A71" s="32"/>
      <c r="B71" s="32"/>
      <c r="C71" s="32"/>
      <c r="D71" s="32"/>
      <c r="E71" s="32"/>
      <c r="F71" s="32"/>
      <c r="G71" s="68" t="s">
        <v>33</v>
      </c>
      <c r="H71" s="68"/>
      <c r="I71" s="32"/>
      <c r="J71" s="32"/>
      <c r="K71" s="33">
        <v>-38</v>
      </c>
      <c r="L71" s="59">
        <f>IF(L69=J68,J70,IF(L69=J70,J68,0))</f>
        <v>0</v>
      </c>
      <c r="M71" s="35">
        <f>IF(M69=K68,K70,IF(M69=K70,K68,0))</f>
        <v>0</v>
      </c>
      <c r="N71" s="52"/>
      <c r="O71" s="5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 t="s">
        <v>34</v>
      </c>
      <c r="O72" s="56"/>
    </row>
  </sheetData>
  <sheetProtection sheet="1"/>
  <mergeCells count="14">
    <mergeCell ref="A1:O1"/>
    <mergeCell ref="A3:O3"/>
    <mergeCell ref="N44:O44"/>
    <mergeCell ref="A2:F2"/>
    <mergeCell ref="G2:O2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2">
      <selection activeCell="C64" sqref="C64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35</v>
      </c>
      <c r="B1" s="72" t="s">
        <v>36</v>
      </c>
      <c r="C1" s="73"/>
      <c r="D1" s="74" t="s">
        <v>37</v>
      </c>
      <c r="E1" s="75"/>
    </row>
    <row r="2" spans="1:5" ht="12.75">
      <c r="A2" s="76">
        <v>35</v>
      </c>
      <c r="B2" s="77">
        <f>'л5'!D65</f>
        <v>0</v>
      </c>
      <c r="C2" s="78">
        <f>'л5'!E65</f>
        <v>0</v>
      </c>
      <c r="D2" s="79">
        <f>'л5'!K68</f>
        <v>0</v>
      </c>
      <c r="E2" s="80">
        <f>'л5'!J68</f>
        <v>0</v>
      </c>
    </row>
    <row r="3" spans="1:5" ht="12.75">
      <c r="A3" s="76">
        <v>36</v>
      </c>
      <c r="B3" s="77">
        <f>'л5'!D69</f>
        <v>0</v>
      </c>
      <c r="C3" s="78">
        <f>'л5'!E69</f>
        <v>0</v>
      </c>
      <c r="D3" s="79">
        <f>'л5'!K70</f>
        <v>0</v>
      </c>
      <c r="E3" s="80">
        <f>'л5'!J70</f>
        <v>0</v>
      </c>
    </row>
    <row r="4" spans="1:5" ht="12.75">
      <c r="A4" s="76">
        <v>37</v>
      </c>
      <c r="B4" s="77">
        <f>'л5'!F67</f>
        <v>0</v>
      </c>
      <c r="C4" s="78">
        <f>'л5'!G67</f>
        <v>0</v>
      </c>
      <c r="D4" s="79">
        <f>'л5'!G70</f>
        <v>0</v>
      </c>
      <c r="E4" s="80">
        <f>'л5'!F70</f>
        <v>0</v>
      </c>
    </row>
    <row r="5" spans="1:5" ht="12.75">
      <c r="A5" s="76">
        <v>38</v>
      </c>
      <c r="B5" s="77">
        <f>'л5'!L69</f>
        <v>0</v>
      </c>
      <c r="C5" s="78">
        <f>'л5'!M69</f>
        <v>0</v>
      </c>
      <c r="D5" s="79">
        <f>'л5'!M71</f>
        <v>0</v>
      </c>
      <c r="E5" s="80">
        <f>'л5'!L71</f>
        <v>0</v>
      </c>
    </row>
    <row r="6" spans="1:5" ht="12.75">
      <c r="A6" s="76">
        <v>1</v>
      </c>
      <c r="B6" s="77">
        <f>'л5'!D6</f>
        <v>6243</v>
      </c>
      <c r="C6" s="78" t="str">
        <f>'л5'!E6</f>
        <v>Бурикова Анастасия</v>
      </c>
      <c r="D6" s="79" t="str">
        <f>'л5'!C37</f>
        <v>_</v>
      </c>
      <c r="E6" s="80">
        <f>'л5'!B37</f>
        <v>0</v>
      </c>
    </row>
    <row r="7" spans="1:5" ht="12.75">
      <c r="A7" s="76">
        <v>4</v>
      </c>
      <c r="B7" s="77">
        <f>'л5'!D18</f>
        <v>6143</v>
      </c>
      <c r="C7" s="78" t="str">
        <f>'л5'!E18</f>
        <v>Фаттахов Родион</v>
      </c>
      <c r="D7" s="79" t="str">
        <f>'л5'!C43</f>
        <v>_</v>
      </c>
      <c r="E7" s="80">
        <f>'л5'!B43</f>
        <v>0</v>
      </c>
    </row>
    <row r="8" spans="1:5" ht="12.75">
      <c r="A8" s="76">
        <v>5</v>
      </c>
      <c r="B8" s="77">
        <f>'л5'!D22</f>
        <v>6127</v>
      </c>
      <c r="C8" s="78" t="str">
        <f>'л5'!E22</f>
        <v>Нафиков Оскар</v>
      </c>
      <c r="D8" s="79" t="str">
        <f>'л5'!C45</f>
        <v>_</v>
      </c>
      <c r="E8" s="80">
        <f>'л5'!B45</f>
        <v>0</v>
      </c>
    </row>
    <row r="9" spans="1:5" ht="12.75">
      <c r="A9" s="76">
        <v>8</v>
      </c>
      <c r="B9" s="77">
        <f>'л5'!D34</f>
        <v>5949</v>
      </c>
      <c r="C9" s="78" t="str">
        <f>'л5'!E34</f>
        <v>Кальмин Евгений</v>
      </c>
      <c r="D9" s="79" t="str">
        <f>'л5'!C51</f>
        <v>_</v>
      </c>
      <c r="E9" s="80">
        <f>'л5'!B51</f>
        <v>0</v>
      </c>
    </row>
    <row r="10" spans="1:5" ht="12.75">
      <c r="A10" s="76">
        <v>16</v>
      </c>
      <c r="B10" s="77">
        <f>'л5'!D38</f>
        <v>6268</v>
      </c>
      <c r="C10" s="78" t="str">
        <f>'л5'!E38</f>
        <v>Тимербаев Тимур</v>
      </c>
      <c r="D10" s="79" t="str">
        <f>'л5'!C64</f>
        <v>_</v>
      </c>
      <c r="E10" s="80">
        <f>'л5'!B64</f>
        <v>0</v>
      </c>
    </row>
    <row r="11" spans="1:5" ht="12.75">
      <c r="A11" s="76">
        <v>17</v>
      </c>
      <c r="B11" s="77">
        <f>'л5'!D42</f>
        <v>6272</v>
      </c>
      <c r="C11" s="78" t="str">
        <f>'л5'!E42</f>
        <v>Аюпова Эльза</v>
      </c>
      <c r="D11" s="79" t="str">
        <f>'л5'!C66</f>
        <v>_</v>
      </c>
      <c r="E11" s="80">
        <f>'л5'!B66</f>
        <v>0</v>
      </c>
    </row>
    <row r="12" spans="1:5" ht="12.75">
      <c r="A12" s="76">
        <v>18</v>
      </c>
      <c r="B12" s="77">
        <f>'л5'!D46</f>
        <v>6271</v>
      </c>
      <c r="C12" s="78" t="str">
        <f>'л5'!E46</f>
        <v>Юсупова София</v>
      </c>
      <c r="D12" s="79" t="str">
        <f>'л5'!C68</f>
        <v>_</v>
      </c>
      <c r="E12" s="80">
        <f>'л5'!B68</f>
        <v>0</v>
      </c>
    </row>
    <row r="13" spans="1:5" ht="12.75">
      <c r="A13" s="76">
        <v>19</v>
      </c>
      <c r="B13" s="77">
        <f>'л5'!D50</f>
        <v>6214</v>
      </c>
      <c r="C13" s="78" t="str">
        <f>'л5'!E50</f>
        <v>Андрющенко Виктория</v>
      </c>
      <c r="D13" s="79" t="str">
        <f>'л5'!C70</f>
        <v>_</v>
      </c>
      <c r="E13" s="80">
        <f>'л5'!B70</f>
        <v>0</v>
      </c>
    </row>
    <row r="14" spans="1:5" ht="12.75">
      <c r="A14" s="76">
        <v>23</v>
      </c>
      <c r="B14" s="77">
        <f>'л5'!F51</f>
        <v>6214</v>
      </c>
      <c r="C14" s="78" t="str">
        <f>'л5'!G51</f>
        <v>Андрющенко Виктория</v>
      </c>
      <c r="D14" s="79" t="str">
        <f>'л5'!I60</f>
        <v>Анфиногенова Валерия</v>
      </c>
      <c r="E14" s="80">
        <f>'л5'!H60</f>
        <v>6269</v>
      </c>
    </row>
    <row r="15" spans="1:5" ht="12.75">
      <c r="A15" s="76">
        <v>30</v>
      </c>
      <c r="B15" s="77">
        <f>'л5'!D60</f>
        <v>6214</v>
      </c>
      <c r="C15" s="78" t="str">
        <f>'л5'!E60</f>
        <v>Андрющенко Виктория</v>
      </c>
      <c r="D15" s="79" t="str">
        <f>'л5'!E62</f>
        <v>Мансурова Алина</v>
      </c>
      <c r="E15" s="80">
        <f>'л5'!D62</f>
        <v>6270</v>
      </c>
    </row>
    <row r="16" spans="1:5" ht="12.75">
      <c r="A16" s="76">
        <v>33</v>
      </c>
      <c r="B16" s="77">
        <f>'л5'!L57</f>
        <v>6269</v>
      </c>
      <c r="C16" s="78" t="str">
        <f>'л5'!M57</f>
        <v>Анфиногенова Валерия</v>
      </c>
      <c r="D16" s="79" t="str">
        <f>'л5'!M60</f>
        <v>Аюпова Эльза</v>
      </c>
      <c r="E16" s="80">
        <f>'л5'!L60</f>
        <v>6272</v>
      </c>
    </row>
    <row r="17" spans="1:5" ht="12.75">
      <c r="A17" s="76">
        <v>2</v>
      </c>
      <c r="B17" s="77">
        <f>'л5'!D10</f>
        <v>6269</v>
      </c>
      <c r="C17" s="78" t="str">
        <f>'л5'!E10</f>
        <v>Анфиногенова Валерия</v>
      </c>
      <c r="D17" s="79" t="str">
        <f>'л5'!C39</f>
        <v>Тимербаев Тимур</v>
      </c>
      <c r="E17" s="80">
        <f>'л5'!B39</f>
        <v>6268</v>
      </c>
    </row>
    <row r="18" spans="1:5" ht="12.75">
      <c r="A18" s="76">
        <v>32</v>
      </c>
      <c r="B18" s="77">
        <f>'л5'!J59</f>
        <v>6269</v>
      </c>
      <c r="C18" s="78" t="str">
        <f>'л5'!K59</f>
        <v>Анфиногенова Валерия</v>
      </c>
      <c r="D18" s="79" t="str">
        <f>'л5'!K65</f>
        <v>Юсупова София</v>
      </c>
      <c r="E18" s="80">
        <f>'л5'!J65</f>
        <v>6271</v>
      </c>
    </row>
    <row r="19" spans="1:5" ht="12.75">
      <c r="A19" s="76">
        <v>31</v>
      </c>
      <c r="B19" s="77">
        <f>'л5'!J55</f>
        <v>6272</v>
      </c>
      <c r="C19" s="78" t="str">
        <f>'л5'!K55</f>
        <v>Аюпова Эльза</v>
      </c>
      <c r="D19" s="79" t="str">
        <f>'л5'!K63</f>
        <v>Тимербаев Тимур</v>
      </c>
      <c r="E19" s="80">
        <f>'л5'!J63</f>
        <v>6268</v>
      </c>
    </row>
    <row r="20" spans="1:5" ht="12.75">
      <c r="A20" s="76">
        <v>9</v>
      </c>
      <c r="B20" s="77">
        <f>'л5'!F8</f>
        <v>6243</v>
      </c>
      <c r="C20" s="78" t="str">
        <f>'л5'!G8</f>
        <v>Бурикова Анастасия</v>
      </c>
      <c r="D20" s="79" t="str">
        <f>'л5'!E52</f>
        <v>Анфиногенова Валерия</v>
      </c>
      <c r="E20" s="80">
        <f>'л5'!D52</f>
        <v>6269</v>
      </c>
    </row>
    <row r="21" spans="1:5" ht="12.75">
      <c r="A21" s="76">
        <v>14</v>
      </c>
      <c r="B21" s="77">
        <f>'л5'!H28</f>
        <v>5949</v>
      </c>
      <c r="C21" s="78" t="str">
        <f>'л5'!I28</f>
        <v>Кальмин Евгений</v>
      </c>
      <c r="D21" s="79" t="str">
        <f>'л5'!I45</f>
        <v>Латыпов Азамат</v>
      </c>
      <c r="E21" s="80">
        <f>'л5'!H45</f>
        <v>5950</v>
      </c>
    </row>
    <row r="22" spans="1:5" ht="12.75">
      <c r="A22" s="76">
        <v>12</v>
      </c>
      <c r="B22" s="77">
        <f>'л5'!F32</f>
        <v>5949</v>
      </c>
      <c r="C22" s="78" t="str">
        <f>'л5'!G32</f>
        <v>Кальмин Евгений</v>
      </c>
      <c r="D22" s="79" t="str">
        <f>'л5'!E40</f>
        <v>Мансурова Алина</v>
      </c>
      <c r="E22" s="80">
        <f>'л5'!D40</f>
        <v>6270</v>
      </c>
    </row>
    <row r="23" spans="1:5" ht="12.75">
      <c r="A23" s="76">
        <v>11</v>
      </c>
      <c r="B23" s="77">
        <f>'л5'!F24</f>
        <v>5950</v>
      </c>
      <c r="C23" s="78" t="str">
        <f>'л5'!G24</f>
        <v>Латыпов Азамат</v>
      </c>
      <c r="D23" s="79" t="str">
        <f>'л5'!E44</f>
        <v>Нафиков Оскар</v>
      </c>
      <c r="E23" s="80">
        <f>'л5'!D44</f>
        <v>6127</v>
      </c>
    </row>
    <row r="24" spans="1:5" ht="12.75">
      <c r="A24" s="76">
        <v>27</v>
      </c>
      <c r="B24" s="77">
        <f>'л5'!J47</f>
        <v>5950</v>
      </c>
      <c r="C24" s="78" t="str">
        <f>'л5'!K47</f>
        <v>Латыпов Азамат</v>
      </c>
      <c r="D24" s="79" t="str">
        <f>'л5'!C56</f>
        <v>Файзуллин Богдан</v>
      </c>
      <c r="E24" s="80">
        <f>'л5'!B56</f>
        <v>6125</v>
      </c>
    </row>
    <row r="25" spans="1:5" ht="12.75">
      <c r="A25" s="76">
        <v>6</v>
      </c>
      <c r="B25" s="77">
        <f>'л5'!D26</f>
        <v>5950</v>
      </c>
      <c r="C25" s="78" t="str">
        <f>'л5'!E26</f>
        <v>Латыпов Азамат</v>
      </c>
      <c r="D25" s="79" t="str">
        <f>'л5'!C47</f>
        <v>Юсупова София</v>
      </c>
      <c r="E25" s="80">
        <f>'л5'!B47</f>
        <v>6271</v>
      </c>
    </row>
    <row r="26" spans="1:5" ht="12.75">
      <c r="A26" s="76">
        <v>7</v>
      </c>
      <c r="B26" s="77">
        <f>'л5'!D30</f>
        <v>6270</v>
      </c>
      <c r="C26" s="78" t="str">
        <f>'л5'!E30</f>
        <v>Мансурова Алина</v>
      </c>
      <c r="D26" s="79" t="str">
        <f>'л5'!C49</f>
        <v>Андрющенко Виктория</v>
      </c>
      <c r="E26" s="80">
        <f>'л5'!B49</f>
        <v>6214</v>
      </c>
    </row>
    <row r="27" spans="1:5" ht="12.75">
      <c r="A27" s="76">
        <v>20</v>
      </c>
      <c r="B27" s="77">
        <f>'л5'!F39</f>
        <v>6270</v>
      </c>
      <c r="C27" s="78" t="str">
        <f>'л5'!G39</f>
        <v>Мансурова Алина</v>
      </c>
      <c r="D27" s="79" t="str">
        <f>'л5'!I54</f>
        <v>Тимербаев Тимур</v>
      </c>
      <c r="E27" s="80">
        <f>'л5'!H54</f>
        <v>6268</v>
      </c>
    </row>
    <row r="28" spans="1:5" ht="12.75">
      <c r="A28" s="76">
        <v>21</v>
      </c>
      <c r="B28" s="77">
        <f>'л5'!F43</f>
        <v>6127</v>
      </c>
      <c r="C28" s="78" t="str">
        <f>'л5'!G43</f>
        <v>Нафиков Оскар</v>
      </c>
      <c r="D28" s="79" t="str">
        <f>'л5'!I56</f>
        <v>Аюпова Эльза</v>
      </c>
      <c r="E28" s="80">
        <f>'л5'!H56</f>
        <v>6272</v>
      </c>
    </row>
    <row r="29" spans="1:5" ht="12.75">
      <c r="A29" s="76">
        <v>26</v>
      </c>
      <c r="B29" s="77">
        <f>'л5'!J39</f>
        <v>6127</v>
      </c>
      <c r="C29" s="78" t="str">
        <f>'л5'!K39</f>
        <v>Нафиков Оскар</v>
      </c>
      <c r="D29" s="79" t="str">
        <f>'л5'!C54</f>
        <v>Бурикова Анастасия</v>
      </c>
      <c r="E29" s="80">
        <f>'л5'!B54</f>
        <v>6243</v>
      </c>
    </row>
    <row r="30" spans="1:5" ht="12.75">
      <c r="A30" s="76">
        <v>28</v>
      </c>
      <c r="B30" s="77">
        <f>'л5'!L43</f>
        <v>6127</v>
      </c>
      <c r="C30" s="78" t="str">
        <f>'л5'!M43</f>
        <v>Нафиков Оскар</v>
      </c>
      <c r="D30" s="79" t="str">
        <f>'л5'!M51</f>
        <v>Латыпов Азамат</v>
      </c>
      <c r="E30" s="80">
        <f>'л5'!L51</f>
        <v>5950</v>
      </c>
    </row>
    <row r="31" spans="1:5" ht="12.75">
      <c r="A31" s="76">
        <v>24</v>
      </c>
      <c r="B31" s="77">
        <f>'л5'!H41</f>
        <v>6127</v>
      </c>
      <c r="C31" s="78" t="str">
        <f>'л5'!I41</f>
        <v>Нафиков Оскар</v>
      </c>
      <c r="D31" s="79" t="str">
        <f>'л5'!C59</f>
        <v>Мансурова Алина</v>
      </c>
      <c r="E31" s="80">
        <f>'л5'!B59</f>
        <v>6270</v>
      </c>
    </row>
    <row r="32" spans="1:5" ht="12.75">
      <c r="A32" s="76">
        <v>25</v>
      </c>
      <c r="B32" s="77">
        <f>'л5'!H49</f>
        <v>6125</v>
      </c>
      <c r="C32" s="78" t="str">
        <f>'л5'!I49</f>
        <v>Файзуллин Богдан</v>
      </c>
      <c r="D32" s="79" t="str">
        <f>'л5'!C61</f>
        <v>Андрющенко Виктория</v>
      </c>
      <c r="E32" s="80">
        <f>'л5'!B61</f>
        <v>6214</v>
      </c>
    </row>
    <row r="33" spans="1:5" ht="12.75">
      <c r="A33" s="76">
        <v>3</v>
      </c>
      <c r="B33" s="77">
        <f>'л5'!D14</f>
        <v>6125</v>
      </c>
      <c r="C33" s="78" t="str">
        <f>'л5'!E14</f>
        <v>Файзуллин Богдан</v>
      </c>
      <c r="D33" s="79" t="str">
        <f>'л5'!C41</f>
        <v>Аюпова Эльза</v>
      </c>
      <c r="E33" s="80">
        <f>'л5'!B41</f>
        <v>6272</v>
      </c>
    </row>
    <row r="34" spans="1:5" ht="12.75">
      <c r="A34" s="76">
        <v>29</v>
      </c>
      <c r="B34" s="77">
        <f>'л5'!D55</f>
        <v>6125</v>
      </c>
      <c r="C34" s="78" t="str">
        <f>'л5'!E55</f>
        <v>Файзуллин Богдан</v>
      </c>
      <c r="D34" s="79" t="str">
        <f>'л5'!E57</f>
        <v>Бурикова Анастасия</v>
      </c>
      <c r="E34" s="80">
        <f>'л5'!D57</f>
        <v>6243</v>
      </c>
    </row>
    <row r="35" spans="1:5" ht="12.75">
      <c r="A35" s="76">
        <v>22</v>
      </c>
      <c r="B35" s="77">
        <f>'л5'!F47</f>
        <v>6125</v>
      </c>
      <c r="C35" s="78" t="str">
        <f>'л5'!G47</f>
        <v>Файзуллин Богдан</v>
      </c>
      <c r="D35" s="79" t="str">
        <f>'л5'!I58</f>
        <v>Юсупова София</v>
      </c>
      <c r="E35" s="80">
        <f>'л5'!H58</f>
        <v>6271</v>
      </c>
    </row>
    <row r="36" spans="1:5" ht="12.75">
      <c r="A36" s="76">
        <v>13</v>
      </c>
      <c r="B36" s="77">
        <f>'л5'!H12</f>
        <v>6143</v>
      </c>
      <c r="C36" s="78" t="str">
        <f>'л5'!I12</f>
        <v>Фаттахов Родион</v>
      </c>
      <c r="D36" s="79" t="str">
        <f>'л5'!I37</f>
        <v>Бурикова Анастасия</v>
      </c>
      <c r="E36" s="80">
        <f>'л5'!H37</f>
        <v>6243</v>
      </c>
    </row>
    <row r="37" spans="1:5" ht="12.75">
      <c r="A37" s="76">
        <v>15</v>
      </c>
      <c r="B37" s="77">
        <f>'л5'!J20</f>
        <v>6143</v>
      </c>
      <c r="C37" s="78" t="str">
        <f>'л5'!K20</f>
        <v>Фаттахов Родион</v>
      </c>
      <c r="D37" s="79" t="str">
        <f>'л5'!K31</f>
        <v>Кальмин Евгений</v>
      </c>
      <c r="E37" s="80">
        <f>'л5'!J31</f>
        <v>5949</v>
      </c>
    </row>
    <row r="38" spans="1:5" ht="12.75">
      <c r="A38" s="76">
        <v>10</v>
      </c>
      <c r="B38" s="77">
        <f>'л5'!F16</f>
        <v>6143</v>
      </c>
      <c r="C38" s="78" t="str">
        <f>'л5'!G16</f>
        <v>Фаттахов Родион</v>
      </c>
      <c r="D38" s="79" t="str">
        <f>'л5'!E48</f>
        <v>Файзуллин Богдан</v>
      </c>
      <c r="E38" s="80">
        <f>'л5'!D48</f>
        <v>6125</v>
      </c>
    </row>
    <row r="39" spans="1:5" ht="12.75">
      <c r="A39" s="76">
        <v>34</v>
      </c>
      <c r="B39" s="77">
        <f>'л5'!L64</f>
        <v>6271</v>
      </c>
      <c r="C39" s="78" t="str">
        <f>'л5'!M64</f>
        <v>Юсупова София</v>
      </c>
      <c r="D39" s="79" t="str">
        <f>'л5'!M66</f>
        <v>Тимербаев Тимур</v>
      </c>
      <c r="E39" s="80">
        <f>'л5'!L66</f>
        <v>6268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83"/>
  <sheetViews>
    <sheetView view="pageBreakPreview" zoomScale="97" zoomScaleNormal="87" zoomScaleSheetLayoutView="97" zoomScalePageLayoutView="0" workbookViewId="0" topLeftCell="A1">
      <selection activeCell="I57" sqref="I57"/>
    </sheetView>
  </sheetViews>
  <sheetFormatPr defaultColWidth="3.75390625" defaultRowHeight="10.5" customHeight="1"/>
  <cols>
    <col min="1" max="16384" width="3.75390625" style="83" customWidth="1"/>
  </cols>
  <sheetData>
    <row r="1" spans="1:28" ht="27.75">
      <c r="A1" s="82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18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8">
      <c r="A3" s="85">
        <v>42622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ht="10.5" customHeight="1" thickBot="1"/>
    <row r="6" spans="1:28" ht="19.5" customHeight="1">
      <c r="A6" s="87" t="s">
        <v>7</v>
      </c>
      <c r="B6" s="88" t="s">
        <v>57</v>
      </c>
      <c r="C6" s="89"/>
      <c r="D6" s="89"/>
      <c r="E6" s="89"/>
      <c r="F6" s="89"/>
      <c r="G6" s="89"/>
      <c r="H6" s="89"/>
      <c r="I6" s="89"/>
      <c r="J6" s="89"/>
      <c r="K6" s="90"/>
      <c r="L6" s="91" t="s">
        <v>58</v>
      </c>
      <c r="M6" s="92"/>
      <c r="N6" s="92" t="s">
        <v>59</v>
      </c>
      <c r="O6" s="92"/>
      <c r="P6" s="92" t="s">
        <v>60</v>
      </c>
      <c r="Q6" s="92"/>
      <c r="R6" s="92" t="s">
        <v>61</v>
      </c>
      <c r="S6" s="92"/>
      <c r="T6" s="92" t="s">
        <v>62</v>
      </c>
      <c r="U6" s="92"/>
      <c r="V6" s="92" t="s">
        <v>63</v>
      </c>
      <c r="W6" s="92"/>
      <c r="X6" s="92" t="s">
        <v>64</v>
      </c>
      <c r="Y6" s="92"/>
      <c r="Z6" s="92" t="s">
        <v>65</v>
      </c>
      <c r="AA6" s="93"/>
      <c r="AB6" s="94" t="s">
        <v>66</v>
      </c>
    </row>
    <row r="7" spans="1:28" ht="19.5" customHeight="1" thickBot="1">
      <c r="A7" s="95"/>
      <c r="B7" s="96"/>
      <c r="C7" s="97"/>
      <c r="D7" s="97"/>
      <c r="E7" s="97"/>
      <c r="F7" s="97"/>
      <c r="G7" s="97"/>
      <c r="H7" s="97"/>
      <c r="I7" s="97"/>
      <c r="J7" s="97"/>
      <c r="K7" s="98"/>
      <c r="L7" s="99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  <c r="AB7" s="102"/>
    </row>
    <row r="8" spans="1:28" ht="19.5" customHeight="1">
      <c r="A8" s="103" t="s">
        <v>58</v>
      </c>
      <c r="B8" s="104" t="s">
        <v>67</v>
      </c>
      <c r="C8" s="105"/>
      <c r="D8" s="105"/>
      <c r="E8" s="105"/>
      <c r="F8" s="105"/>
      <c r="G8" s="105"/>
      <c r="H8" s="105"/>
      <c r="I8" s="105"/>
      <c r="J8" s="105"/>
      <c r="K8" s="106"/>
      <c r="L8" s="107"/>
      <c r="M8" s="108"/>
      <c r="N8" s="109" t="s">
        <v>58</v>
      </c>
      <c r="O8" s="110"/>
      <c r="P8" s="109" t="s">
        <v>60</v>
      </c>
      <c r="Q8" s="110"/>
      <c r="R8" s="109" t="s">
        <v>60</v>
      </c>
      <c r="S8" s="110"/>
      <c r="T8" s="109" t="s">
        <v>60</v>
      </c>
      <c r="U8" s="110"/>
      <c r="V8" s="109" t="s">
        <v>60</v>
      </c>
      <c r="W8" s="110"/>
      <c r="X8" s="109" t="s">
        <v>60</v>
      </c>
      <c r="Y8" s="110"/>
      <c r="Z8" s="111" t="s">
        <v>60</v>
      </c>
      <c r="AA8" s="112"/>
      <c r="AB8" s="113" t="s">
        <v>59</v>
      </c>
    </row>
    <row r="9" spans="1:28" ht="19.5" customHeight="1">
      <c r="A9" s="114"/>
      <c r="B9" s="115"/>
      <c r="C9" s="116"/>
      <c r="D9" s="116"/>
      <c r="E9" s="116"/>
      <c r="F9" s="116"/>
      <c r="G9" s="116"/>
      <c r="H9" s="116"/>
      <c r="I9" s="116"/>
      <c r="J9" s="116"/>
      <c r="K9" s="117"/>
      <c r="L9" s="118"/>
      <c r="M9" s="119"/>
      <c r="N9" s="112"/>
      <c r="O9" s="120"/>
      <c r="P9" s="112"/>
      <c r="Q9" s="120"/>
      <c r="R9" s="112"/>
      <c r="S9" s="120"/>
      <c r="T9" s="112"/>
      <c r="U9" s="120"/>
      <c r="V9" s="112"/>
      <c r="W9" s="120"/>
      <c r="X9" s="112"/>
      <c r="Y9" s="120"/>
      <c r="Z9" s="121"/>
      <c r="AA9" s="122"/>
      <c r="AB9" s="123"/>
    </row>
    <row r="10" spans="1:28" ht="19.5" customHeight="1">
      <c r="A10" s="114" t="s">
        <v>59</v>
      </c>
      <c r="B10" s="124" t="s">
        <v>68</v>
      </c>
      <c r="C10" s="125"/>
      <c r="D10" s="125"/>
      <c r="E10" s="125"/>
      <c r="F10" s="125"/>
      <c r="G10" s="125"/>
      <c r="H10" s="125"/>
      <c r="I10" s="125"/>
      <c r="J10" s="125"/>
      <c r="K10" s="126"/>
      <c r="L10" s="127" t="s">
        <v>60</v>
      </c>
      <c r="M10" s="128"/>
      <c r="N10" s="129"/>
      <c r="O10" s="130"/>
      <c r="P10" s="131" t="s">
        <v>60</v>
      </c>
      <c r="Q10" s="128"/>
      <c r="R10" s="131" t="s">
        <v>69</v>
      </c>
      <c r="S10" s="128"/>
      <c r="T10" s="131" t="s">
        <v>60</v>
      </c>
      <c r="U10" s="128"/>
      <c r="V10" s="131" t="s">
        <v>60</v>
      </c>
      <c r="W10" s="128"/>
      <c r="X10" s="131" t="s">
        <v>60</v>
      </c>
      <c r="Y10" s="128"/>
      <c r="Z10" s="121" t="s">
        <v>60</v>
      </c>
      <c r="AA10" s="122"/>
      <c r="AB10" s="123" t="s">
        <v>60</v>
      </c>
    </row>
    <row r="11" spans="1:28" ht="19.5" customHeight="1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7"/>
      <c r="L11" s="132"/>
      <c r="M11" s="120"/>
      <c r="N11" s="133"/>
      <c r="O11" s="119"/>
      <c r="P11" s="112"/>
      <c r="Q11" s="120"/>
      <c r="R11" s="112"/>
      <c r="S11" s="120"/>
      <c r="T11" s="112"/>
      <c r="U11" s="120"/>
      <c r="V11" s="112"/>
      <c r="W11" s="120"/>
      <c r="X11" s="112"/>
      <c r="Y11" s="120"/>
      <c r="Z11" s="121"/>
      <c r="AA11" s="122"/>
      <c r="AB11" s="123"/>
    </row>
    <row r="12" spans="1:28" ht="19.5" customHeight="1">
      <c r="A12" s="114" t="s">
        <v>60</v>
      </c>
      <c r="B12" s="124" t="s">
        <v>70</v>
      </c>
      <c r="C12" s="125"/>
      <c r="D12" s="125"/>
      <c r="E12" s="125"/>
      <c r="F12" s="125"/>
      <c r="G12" s="125"/>
      <c r="H12" s="125"/>
      <c r="I12" s="125"/>
      <c r="J12" s="125"/>
      <c r="K12" s="126"/>
      <c r="L12" s="127" t="s">
        <v>59</v>
      </c>
      <c r="M12" s="128"/>
      <c r="N12" s="131" t="s">
        <v>58</v>
      </c>
      <c r="O12" s="128"/>
      <c r="P12" s="129"/>
      <c r="Q12" s="130"/>
      <c r="R12" s="131" t="s">
        <v>69</v>
      </c>
      <c r="S12" s="128"/>
      <c r="T12" s="131" t="s">
        <v>60</v>
      </c>
      <c r="U12" s="128"/>
      <c r="V12" s="131" t="s">
        <v>60</v>
      </c>
      <c r="W12" s="128"/>
      <c r="X12" s="131" t="s">
        <v>60</v>
      </c>
      <c r="Y12" s="128"/>
      <c r="Z12" s="121" t="s">
        <v>60</v>
      </c>
      <c r="AA12" s="122"/>
      <c r="AB12" s="123" t="s">
        <v>61</v>
      </c>
    </row>
    <row r="13" spans="1:28" ht="19.5" customHeight="1">
      <c r="A13" s="114"/>
      <c r="B13" s="115"/>
      <c r="C13" s="116"/>
      <c r="D13" s="116"/>
      <c r="E13" s="116"/>
      <c r="F13" s="116"/>
      <c r="G13" s="116"/>
      <c r="H13" s="116"/>
      <c r="I13" s="116"/>
      <c r="J13" s="116"/>
      <c r="K13" s="117"/>
      <c r="L13" s="132"/>
      <c r="M13" s="120"/>
      <c r="N13" s="112"/>
      <c r="O13" s="120"/>
      <c r="P13" s="133"/>
      <c r="Q13" s="119"/>
      <c r="R13" s="112"/>
      <c r="S13" s="120"/>
      <c r="T13" s="112"/>
      <c r="U13" s="120"/>
      <c r="V13" s="112"/>
      <c r="W13" s="120"/>
      <c r="X13" s="112"/>
      <c r="Y13" s="120"/>
      <c r="Z13" s="121"/>
      <c r="AA13" s="122"/>
      <c r="AB13" s="123"/>
    </row>
    <row r="14" spans="1:28" ht="19.5" customHeight="1">
      <c r="A14" s="114" t="s">
        <v>61</v>
      </c>
      <c r="B14" s="134" t="s">
        <v>71</v>
      </c>
      <c r="C14" s="135"/>
      <c r="D14" s="135"/>
      <c r="E14" s="135"/>
      <c r="F14" s="135"/>
      <c r="G14" s="135"/>
      <c r="H14" s="135"/>
      <c r="I14" s="135"/>
      <c r="J14" s="135"/>
      <c r="K14" s="136"/>
      <c r="L14" s="137" t="s">
        <v>59</v>
      </c>
      <c r="M14" s="121"/>
      <c r="N14" s="121" t="s">
        <v>60</v>
      </c>
      <c r="O14" s="121"/>
      <c r="P14" s="121" t="s">
        <v>60</v>
      </c>
      <c r="Q14" s="121"/>
      <c r="R14" s="138"/>
      <c r="S14" s="138"/>
      <c r="T14" s="121" t="s">
        <v>60</v>
      </c>
      <c r="U14" s="121"/>
      <c r="V14" s="121" t="s">
        <v>60</v>
      </c>
      <c r="W14" s="121"/>
      <c r="X14" s="121" t="s">
        <v>60</v>
      </c>
      <c r="Y14" s="121"/>
      <c r="Z14" s="121" t="s">
        <v>60</v>
      </c>
      <c r="AA14" s="122"/>
      <c r="AB14" s="123" t="s">
        <v>58</v>
      </c>
    </row>
    <row r="15" spans="1:28" ht="19.5" customHeight="1">
      <c r="A15" s="114"/>
      <c r="B15" s="134"/>
      <c r="C15" s="135"/>
      <c r="D15" s="135"/>
      <c r="E15" s="135"/>
      <c r="F15" s="135"/>
      <c r="G15" s="135"/>
      <c r="H15" s="135"/>
      <c r="I15" s="135"/>
      <c r="J15" s="135"/>
      <c r="K15" s="136"/>
      <c r="L15" s="137"/>
      <c r="M15" s="121"/>
      <c r="N15" s="121"/>
      <c r="O15" s="121"/>
      <c r="P15" s="121"/>
      <c r="Q15" s="121"/>
      <c r="R15" s="138"/>
      <c r="S15" s="138"/>
      <c r="T15" s="121"/>
      <c r="U15" s="121"/>
      <c r="V15" s="121"/>
      <c r="W15" s="121"/>
      <c r="X15" s="121"/>
      <c r="Y15" s="121"/>
      <c r="Z15" s="121"/>
      <c r="AA15" s="122"/>
      <c r="AB15" s="123"/>
    </row>
    <row r="16" spans="1:28" ht="19.5" customHeight="1">
      <c r="A16" s="114" t="s">
        <v>62</v>
      </c>
      <c r="B16" s="134" t="s">
        <v>72</v>
      </c>
      <c r="C16" s="135"/>
      <c r="D16" s="135"/>
      <c r="E16" s="135"/>
      <c r="F16" s="135"/>
      <c r="G16" s="135"/>
      <c r="H16" s="135"/>
      <c r="I16" s="135"/>
      <c r="J16" s="135"/>
      <c r="K16" s="136"/>
      <c r="L16" s="137" t="s">
        <v>69</v>
      </c>
      <c r="M16" s="121"/>
      <c r="N16" s="121" t="s">
        <v>69</v>
      </c>
      <c r="O16" s="121"/>
      <c r="P16" s="121" t="s">
        <v>58</v>
      </c>
      <c r="Q16" s="121"/>
      <c r="R16" s="121" t="s">
        <v>58</v>
      </c>
      <c r="S16" s="121"/>
      <c r="T16" s="138"/>
      <c r="U16" s="138"/>
      <c r="V16" s="121" t="s">
        <v>60</v>
      </c>
      <c r="W16" s="121"/>
      <c r="X16" s="121" t="s">
        <v>60</v>
      </c>
      <c r="Y16" s="121"/>
      <c r="Z16" s="121" t="s">
        <v>60</v>
      </c>
      <c r="AA16" s="122"/>
      <c r="AB16" s="123" t="s">
        <v>62</v>
      </c>
    </row>
    <row r="17" spans="1:28" ht="19.5" customHeight="1">
      <c r="A17" s="114"/>
      <c r="B17" s="134"/>
      <c r="C17" s="135"/>
      <c r="D17" s="135"/>
      <c r="E17" s="135"/>
      <c r="F17" s="135"/>
      <c r="G17" s="135"/>
      <c r="H17" s="135"/>
      <c r="I17" s="135"/>
      <c r="J17" s="135"/>
      <c r="K17" s="136"/>
      <c r="L17" s="137"/>
      <c r="M17" s="121"/>
      <c r="N17" s="121"/>
      <c r="O17" s="121"/>
      <c r="P17" s="121"/>
      <c r="Q17" s="121"/>
      <c r="R17" s="121"/>
      <c r="S17" s="121"/>
      <c r="T17" s="138"/>
      <c r="U17" s="138"/>
      <c r="V17" s="121"/>
      <c r="W17" s="121"/>
      <c r="X17" s="121"/>
      <c r="Y17" s="121"/>
      <c r="Z17" s="121"/>
      <c r="AA17" s="122"/>
      <c r="AB17" s="123"/>
    </row>
    <row r="18" spans="1:28" ht="19.5" customHeight="1">
      <c r="A18" s="114" t="s">
        <v>63</v>
      </c>
      <c r="B18" s="134" t="s">
        <v>73</v>
      </c>
      <c r="C18" s="135"/>
      <c r="D18" s="135"/>
      <c r="E18" s="135"/>
      <c r="F18" s="135"/>
      <c r="G18" s="135"/>
      <c r="H18" s="135"/>
      <c r="I18" s="135"/>
      <c r="J18" s="135"/>
      <c r="K18" s="136"/>
      <c r="L18" s="137" t="s">
        <v>69</v>
      </c>
      <c r="M18" s="121"/>
      <c r="N18" s="121" t="s">
        <v>69</v>
      </c>
      <c r="O18" s="121"/>
      <c r="P18" s="121" t="s">
        <v>69</v>
      </c>
      <c r="Q18" s="121"/>
      <c r="R18" s="121" t="s">
        <v>69</v>
      </c>
      <c r="S18" s="121"/>
      <c r="T18" s="121" t="s">
        <v>69</v>
      </c>
      <c r="U18" s="121"/>
      <c r="V18" s="138"/>
      <c r="W18" s="138"/>
      <c r="X18" s="121" t="s">
        <v>69</v>
      </c>
      <c r="Y18" s="121"/>
      <c r="Z18" s="121" t="s">
        <v>69</v>
      </c>
      <c r="AA18" s="122"/>
      <c r="AB18" s="123" t="s">
        <v>65</v>
      </c>
    </row>
    <row r="19" spans="1:28" ht="19.5" customHeight="1">
      <c r="A19" s="114"/>
      <c r="B19" s="134"/>
      <c r="C19" s="135"/>
      <c r="D19" s="135"/>
      <c r="E19" s="135"/>
      <c r="F19" s="135"/>
      <c r="G19" s="135"/>
      <c r="H19" s="135"/>
      <c r="I19" s="135"/>
      <c r="J19" s="135"/>
      <c r="K19" s="136"/>
      <c r="L19" s="137"/>
      <c r="M19" s="121"/>
      <c r="N19" s="121"/>
      <c r="O19" s="121"/>
      <c r="P19" s="121"/>
      <c r="Q19" s="121"/>
      <c r="R19" s="121"/>
      <c r="S19" s="121"/>
      <c r="T19" s="121"/>
      <c r="U19" s="121"/>
      <c r="V19" s="138"/>
      <c r="W19" s="138"/>
      <c r="X19" s="121"/>
      <c r="Y19" s="121"/>
      <c r="Z19" s="121"/>
      <c r="AA19" s="122"/>
      <c r="AB19" s="123"/>
    </row>
    <row r="20" spans="1:28" ht="19.5" customHeight="1">
      <c r="A20" s="114" t="s">
        <v>64</v>
      </c>
      <c r="B20" s="139" t="s">
        <v>74</v>
      </c>
      <c r="C20" s="140"/>
      <c r="D20" s="140"/>
      <c r="E20" s="140"/>
      <c r="F20" s="140"/>
      <c r="G20" s="140"/>
      <c r="H20" s="140"/>
      <c r="I20" s="140"/>
      <c r="J20" s="140"/>
      <c r="K20" s="141"/>
      <c r="L20" s="137" t="s">
        <v>69</v>
      </c>
      <c r="M20" s="121"/>
      <c r="N20" s="121" t="s">
        <v>69</v>
      </c>
      <c r="O20" s="121"/>
      <c r="P20" s="121" t="s">
        <v>58</v>
      </c>
      <c r="Q20" s="121"/>
      <c r="R20" s="121" t="s">
        <v>69</v>
      </c>
      <c r="S20" s="121"/>
      <c r="T20" s="121" t="s">
        <v>69</v>
      </c>
      <c r="U20" s="121"/>
      <c r="V20" s="121" t="s">
        <v>60</v>
      </c>
      <c r="W20" s="121"/>
      <c r="X20" s="138"/>
      <c r="Y20" s="138"/>
      <c r="Z20" s="121" t="s">
        <v>60</v>
      </c>
      <c r="AA20" s="122"/>
      <c r="AB20" s="123" t="s">
        <v>63</v>
      </c>
    </row>
    <row r="21" spans="1:28" ht="19.5" customHeight="1">
      <c r="A21" s="114"/>
      <c r="B21" s="139"/>
      <c r="C21" s="140"/>
      <c r="D21" s="140"/>
      <c r="E21" s="140"/>
      <c r="F21" s="140"/>
      <c r="G21" s="140"/>
      <c r="H21" s="140"/>
      <c r="I21" s="140"/>
      <c r="J21" s="140"/>
      <c r="K21" s="141"/>
      <c r="L21" s="137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38"/>
      <c r="Y21" s="138"/>
      <c r="Z21" s="121"/>
      <c r="AA21" s="122"/>
      <c r="AB21" s="123"/>
    </row>
    <row r="22" spans="1:28" ht="19.5" customHeight="1">
      <c r="A22" s="114" t="s">
        <v>65</v>
      </c>
      <c r="B22" s="134" t="s">
        <v>53</v>
      </c>
      <c r="C22" s="135"/>
      <c r="D22" s="135"/>
      <c r="E22" s="135"/>
      <c r="F22" s="135"/>
      <c r="G22" s="135"/>
      <c r="H22" s="135"/>
      <c r="I22" s="135"/>
      <c r="J22" s="135"/>
      <c r="K22" s="136"/>
      <c r="L22" s="137" t="s">
        <v>69</v>
      </c>
      <c r="M22" s="121"/>
      <c r="N22" s="121" t="s">
        <v>69</v>
      </c>
      <c r="O22" s="121"/>
      <c r="P22" s="121" t="s">
        <v>69</v>
      </c>
      <c r="Q22" s="121"/>
      <c r="R22" s="121" t="s">
        <v>58</v>
      </c>
      <c r="S22" s="121"/>
      <c r="T22" s="121" t="s">
        <v>69</v>
      </c>
      <c r="U22" s="121"/>
      <c r="V22" s="121" t="s">
        <v>60</v>
      </c>
      <c r="W22" s="121"/>
      <c r="X22" s="121" t="s">
        <v>58</v>
      </c>
      <c r="Y22" s="121"/>
      <c r="Z22" s="138"/>
      <c r="AA22" s="142"/>
      <c r="AB22" s="123" t="s">
        <v>64</v>
      </c>
    </row>
    <row r="23" spans="1:28" ht="19.5" customHeight="1" thickBo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9"/>
      <c r="AA23" s="150"/>
      <c r="AB23" s="151"/>
    </row>
    <row r="24" spans="1:28" ht="10.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ht="10.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3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ht="10.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ht="10.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28" ht="10.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ht="10.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28" ht="10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</row>
    <row r="31" spans="1:28" ht="10.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28" ht="10.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</row>
    <row r="33" spans="1:28" ht="10.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ht="10.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1:28" ht="10.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</row>
    <row r="36" spans="1:28" ht="10.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</row>
    <row r="37" spans="1:28" ht="10.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28" ht="10.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</row>
    <row r="39" spans="1:28" ht="10.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</row>
    <row r="40" spans="1:28" ht="10.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</row>
    <row r="41" spans="1:28" ht="10.5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</row>
    <row r="42" spans="1:28" ht="10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1:28" ht="10.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ht="10.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1:28" ht="10.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1:28" ht="10.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</row>
    <row r="47" spans="1:28" ht="10.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</row>
    <row r="48" spans="1:28" ht="10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</row>
    <row r="49" spans="1:28" ht="10.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</row>
    <row r="50" spans="1:28" ht="10.5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</row>
    <row r="51" spans="1:28" ht="10.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</row>
    <row r="52" spans="1:28" ht="10.5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</row>
    <row r="53" spans="1:28" ht="10.5" customHeight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</row>
    <row r="54" spans="1:28" ht="10.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</row>
    <row r="55" spans="1:28" ht="10.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</row>
    <row r="56" spans="1:28" ht="10.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28" ht="10.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1:28" ht="10.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</row>
    <row r="59" spans="1:28" ht="10.5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</row>
    <row r="60" spans="1:28" ht="10.5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</row>
    <row r="61" spans="1:28" ht="10.5" customHeight="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</row>
    <row r="62" spans="1:28" ht="10.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</row>
    <row r="63" spans="1:28" ht="10.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</row>
    <row r="64" spans="1:28" ht="10.5" customHeight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</row>
    <row r="65" spans="1:28" ht="10.5" customHeight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1:28" ht="10.5" customHeight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1:28" ht="10.5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</row>
    <row r="68" spans="1:28" ht="10.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</row>
    <row r="69" spans="1:28" ht="10.5" customHeight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1:28" ht="10.5" customHeight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</row>
    <row r="71" spans="1:28" ht="10.5" customHeight="1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</row>
    <row r="72" spans="1:28" ht="10.5" customHeight="1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</row>
    <row r="73" spans="1:28" ht="10.5" customHeight="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1:28" ht="10.5" customHeight="1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</row>
    <row r="75" spans="1:28" ht="10.5" customHeight="1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</row>
    <row r="76" spans="1:28" ht="10.5" customHeight="1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</row>
    <row r="77" spans="1:28" ht="10.5" customHeight="1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</row>
    <row r="78" spans="1:28" ht="10.5" customHeight="1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</row>
    <row r="79" spans="1:28" ht="10.5" customHeight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</row>
    <row r="80" spans="1:28" ht="10.5" customHeight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</row>
    <row r="81" spans="1:28" ht="10.5" customHeight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</row>
    <row r="82" spans="1:28" ht="10.5" customHeight="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</row>
    <row r="83" spans="1:28" ht="10.5" customHeight="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</row>
  </sheetData>
  <sheetProtection sheet="1"/>
  <mergeCells count="102">
    <mergeCell ref="A1:AB1"/>
    <mergeCell ref="A2:AB2"/>
    <mergeCell ref="A3:AB3"/>
    <mergeCell ref="X6:Y7"/>
    <mergeCell ref="P6:Q7"/>
    <mergeCell ref="R6:S7"/>
    <mergeCell ref="T6:U7"/>
    <mergeCell ref="V6:W7"/>
    <mergeCell ref="B6:K7"/>
    <mergeCell ref="A6:A7"/>
    <mergeCell ref="L6:M7"/>
    <mergeCell ref="N6:O7"/>
    <mergeCell ref="Z6:AA7"/>
    <mergeCell ref="A8:A9"/>
    <mergeCell ref="B8:K9"/>
    <mergeCell ref="L8:M9"/>
    <mergeCell ref="N8:O9"/>
    <mergeCell ref="P8:Q9"/>
    <mergeCell ref="R8:S9"/>
    <mergeCell ref="T8:U9"/>
    <mergeCell ref="A12:A13"/>
    <mergeCell ref="B12:K13"/>
    <mergeCell ref="L12:M13"/>
    <mergeCell ref="N12:O13"/>
    <mergeCell ref="P12:Q13"/>
    <mergeCell ref="V8:W9"/>
    <mergeCell ref="X8:Y9"/>
    <mergeCell ref="Z8:AA9"/>
    <mergeCell ref="R12:S13"/>
    <mergeCell ref="T12:U13"/>
    <mergeCell ref="V12:W13"/>
    <mergeCell ref="X12:Y13"/>
    <mergeCell ref="Z12:AA13"/>
    <mergeCell ref="AB10:AB11"/>
    <mergeCell ref="AB8:AB9"/>
    <mergeCell ref="A10:A11"/>
    <mergeCell ref="B10:K11"/>
    <mergeCell ref="L10:M11"/>
    <mergeCell ref="N10:O11"/>
    <mergeCell ref="P10:Q11"/>
    <mergeCell ref="R10:S11"/>
    <mergeCell ref="T10:U11"/>
    <mergeCell ref="V10:W11"/>
    <mergeCell ref="X10:Y11"/>
    <mergeCell ref="Z10:AA11"/>
    <mergeCell ref="P16:Q17"/>
    <mergeCell ref="A14:A15"/>
    <mergeCell ref="B14:K15"/>
    <mergeCell ref="L14:M15"/>
    <mergeCell ref="N14:O15"/>
    <mergeCell ref="P14:Q15"/>
    <mergeCell ref="A16:A17"/>
    <mergeCell ref="B16:K17"/>
    <mergeCell ref="L16:M17"/>
    <mergeCell ref="N16:O17"/>
    <mergeCell ref="R16:S17"/>
    <mergeCell ref="T16:U17"/>
    <mergeCell ref="V16:W17"/>
    <mergeCell ref="X16:Y17"/>
    <mergeCell ref="T14:U15"/>
    <mergeCell ref="V14:W15"/>
    <mergeCell ref="X14:Y15"/>
    <mergeCell ref="Z14:AA15"/>
    <mergeCell ref="R14:S15"/>
    <mergeCell ref="A20:A21"/>
    <mergeCell ref="B20:K21"/>
    <mergeCell ref="L20:M21"/>
    <mergeCell ref="N20:O21"/>
    <mergeCell ref="P20:Q21"/>
    <mergeCell ref="R20:S21"/>
    <mergeCell ref="A18:A19"/>
    <mergeCell ref="B18:K19"/>
    <mergeCell ref="L18:M19"/>
    <mergeCell ref="N18:O19"/>
    <mergeCell ref="T22:U23"/>
    <mergeCell ref="V22:W23"/>
    <mergeCell ref="T20:U21"/>
    <mergeCell ref="P18:Q19"/>
    <mergeCell ref="R18:S19"/>
    <mergeCell ref="T18:U19"/>
    <mergeCell ref="R22:S23"/>
    <mergeCell ref="A22:A23"/>
    <mergeCell ref="B22:K23"/>
    <mergeCell ref="L22:M23"/>
    <mergeCell ref="N22:O23"/>
    <mergeCell ref="P22:Q23"/>
    <mergeCell ref="AB6:AB7"/>
    <mergeCell ref="X22:Y23"/>
    <mergeCell ref="Z22:AA23"/>
    <mergeCell ref="AB22:AB23"/>
    <mergeCell ref="X18:Y19"/>
    <mergeCell ref="Z18:AA19"/>
    <mergeCell ref="Z16:AA17"/>
    <mergeCell ref="AB16:AB17"/>
    <mergeCell ref="AB14:AB15"/>
    <mergeCell ref="AB12:AB13"/>
    <mergeCell ref="Z20:AA21"/>
    <mergeCell ref="AB20:AB21"/>
    <mergeCell ref="AB18:AB19"/>
    <mergeCell ref="V18:W19"/>
    <mergeCell ref="V20:W21"/>
    <mergeCell ref="X20:Y21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A63" sqref="A63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36</v>
      </c>
      <c r="G1" s="4" t="s">
        <v>1</v>
      </c>
      <c r="H1" s="5" t="s">
        <v>38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42623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465</v>
      </c>
      <c r="B7" s="21" t="s">
        <v>39</v>
      </c>
      <c r="C7" s="22">
        <v>1</v>
      </c>
      <c r="D7" s="23" t="str">
        <f>лС!K20</f>
        <v>Семенов Сергей</v>
      </c>
      <c r="E7" s="16"/>
      <c r="F7" s="16"/>
      <c r="G7" s="16"/>
      <c r="H7" s="16"/>
      <c r="I7" s="16"/>
      <c r="J7" s="16"/>
    </row>
    <row r="8" spans="1:10" ht="18">
      <c r="A8" s="20">
        <v>3998</v>
      </c>
      <c r="B8" s="21" t="s">
        <v>40</v>
      </c>
      <c r="C8" s="22">
        <v>2</v>
      </c>
      <c r="D8" s="23" t="str">
        <f>лС!K31</f>
        <v>Рудаков Константин</v>
      </c>
      <c r="E8" s="16"/>
      <c r="F8" s="16"/>
      <c r="G8" s="16"/>
      <c r="H8" s="16"/>
      <c r="I8" s="16"/>
      <c r="J8" s="16"/>
    </row>
    <row r="9" spans="1:10" ht="18">
      <c r="A9" s="20">
        <v>446</v>
      </c>
      <c r="B9" s="21" t="s">
        <v>41</v>
      </c>
      <c r="C9" s="22">
        <v>3</v>
      </c>
      <c r="D9" s="23" t="str">
        <f>лС!M43</f>
        <v>Файзуллин Камиль</v>
      </c>
      <c r="E9" s="16"/>
      <c r="F9" s="16"/>
      <c r="G9" s="16"/>
      <c r="H9" s="16"/>
      <c r="I9" s="16"/>
      <c r="J9" s="16"/>
    </row>
    <row r="10" spans="1:10" ht="18">
      <c r="A10" s="20">
        <v>2288</v>
      </c>
      <c r="B10" s="21" t="s">
        <v>42</v>
      </c>
      <c r="C10" s="22">
        <v>4</v>
      </c>
      <c r="D10" s="23" t="str">
        <f>лС!M51</f>
        <v>Шапошников Александр</v>
      </c>
      <c r="E10" s="16"/>
      <c r="F10" s="16"/>
      <c r="G10" s="16"/>
      <c r="H10" s="16"/>
      <c r="I10" s="16"/>
      <c r="J10" s="16"/>
    </row>
    <row r="11" spans="1:10" ht="18">
      <c r="A11" s="20">
        <v>3064</v>
      </c>
      <c r="B11" s="21" t="s">
        <v>43</v>
      </c>
      <c r="C11" s="22">
        <v>5</v>
      </c>
      <c r="D11" s="23" t="str">
        <f>лС!E55</f>
        <v>Тагиров Сайфулла</v>
      </c>
      <c r="E11" s="16"/>
      <c r="F11" s="16"/>
      <c r="G11" s="16"/>
      <c r="H11" s="16"/>
      <c r="I11" s="16"/>
      <c r="J11" s="16"/>
    </row>
    <row r="12" spans="1:10" ht="18">
      <c r="A12" s="20">
        <v>2784</v>
      </c>
      <c r="B12" s="21" t="s">
        <v>44</v>
      </c>
      <c r="C12" s="22">
        <v>6</v>
      </c>
      <c r="D12" s="23" t="str">
        <f>лС!E57</f>
        <v>Тодрамович Александр</v>
      </c>
      <c r="E12" s="16"/>
      <c r="F12" s="16"/>
      <c r="G12" s="16"/>
      <c r="H12" s="16"/>
      <c r="I12" s="16"/>
      <c r="J12" s="16"/>
    </row>
    <row r="13" spans="1:10" ht="18">
      <c r="A13" s="20">
        <v>39</v>
      </c>
      <c r="B13" s="21" t="s">
        <v>45</v>
      </c>
      <c r="C13" s="22">
        <v>7</v>
      </c>
      <c r="D13" s="23" t="str">
        <f>лС!E60</f>
        <v>Толкачев Иван</v>
      </c>
      <c r="E13" s="16"/>
      <c r="F13" s="16"/>
      <c r="G13" s="16"/>
      <c r="H13" s="16"/>
      <c r="I13" s="16"/>
      <c r="J13" s="16"/>
    </row>
    <row r="14" spans="1:10" ht="18">
      <c r="A14" s="20">
        <v>6096</v>
      </c>
      <c r="B14" s="21" t="s">
        <v>46</v>
      </c>
      <c r="C14" s="22">
        <v>8</v>
      </c>
      <c r="D14" s="23" t="str">
        <f>лС!E62</f>
        <v>Ахметов Эдуард</v>
      </c>
      <c r="E14" s="16"/>
      <c r="F14" s="16"/>
      <c r="G14" s="16"/>
      <c r="H14" s="16"/>
      <c r="I14" s="16"/>
      <c r="J14" s="16"/>
    </row>
    <row r="15" spans="1:10" ht="18">
      <c r="A15" s="20">
        <v>5235</v>
      </c>
      <c r="B15" s="21" t="s">
        <v>47</v>
      </c>
      <c r="C15" s="22">
        <v>9</v>
      </c>
      <c r="D15" s="23" t="str">
        <f>лС!M57</f>
        <v>Небера Максим</v>
      </c>
      <c r="E15" s="16"/>
      <c r="F15" s="16"/>
      <c r="G15" s="16"/>
      <c r="H15" s="16"/>
      <c r="I15" s="16"/>
      <c r="J15" s="16"/>
    </row>
    <row r="16" spans="1:10" ht="18">
      <c r="A16" s="20">
        <v>6166</v>
      </c>
      <c r="B16" s="24" t="s">
        <v>48</v>
      </c>
      <c r="C16" s="22">
        <v>10</v>
      </c>
      <c r="D16" s="23" t="str">
        <f>лС!M60</f>
        <v>Саяхов Радик</v>
      </c>
      <c r="E16" s="16"/>
      <c r="F16" s="16"/>
      <c r="G16" s="16"/>
      <c r="H16" s="16"/>
      <c r="I16" s="16"/>
      <c r="J16" s="16"/>
    </row>
    <row r="17" spans="1:10" ht="18">
      <c r="A17" s="20">
        <v>6077</v>
      </c>
      <c r="B17" s="21" t="s">
        <v>49</v>
      </c>
      <c r="C17" s="22">
        <v>11</v>
      </c>
      <c r="D17" s="23" t="str">
        <f>лС!M64</f>
        <v>Летаев Юрий</v>
      </c>
      <c r="E17" s="16"/>
      <c r="F17" s="16"/>
      <c r="G17" s="16"/>
      <c r="H17" s="16"/>
      <c r="I17" s="16"/>
      <c r="J17" s="16"/>
    </row>
    <row r="18" spans="1:10" ht="18">
      <c r="A18" s="20">
        <v>3189</v>
      </c>
      <c r="B18" s="21" t="s">
        <v>50</v>
      </c>
      <c r="C18" s="22">
        <v>12</v>
      </c>
      <c r="D18" s="23" t="str">
        <f>лС!M66</f>
        <v>Петухова Надежда</v>
      </c>
      <c r="E18" s="16"/>
      <c r="F18" s="16"/>
      <c r="G18" s="16"/>
      <c r="H18" s="16"/>
      <c r="I18" s="16"/>
      <c r="J18" s="16"/>
    </row>
    <row r="19" spans="1:10" ht="18">
      <c r="A19" s="20">
        <v>491</v>
      </c>
      <c r="B19" s="21" t="s">
        <v>51</v>
      </c>
      <c r="C19" s="22">
        <v>13</v>
      </c>
      <c r="D19" s="23" t="str">
        <f>лС!G67</f>
        <v>Печаткин Виталий</v>
      </c>
      <c r="E19" s="16"/>
      <c r="F19" s="16"/>
      <c r="G19" s="16"/>
      <c r="H19" s="16"/>
      <c r="I19" s="16"/>
      <c r="J19" s="16"/>
    </row>
    <row r="20" spans="1:10" ht="18">
      <c r="A20" s="20">
        <v>6170</v>
      </c>
      <c r="B20" s="21" t="s">
        <v>52</v>
      </c>
      <c r="C20" s="22">
        <v>14</v>
      </c>
      <c r="D20" s="23" t="str">
        <f>лС!G70</f>
        <v>Тарараев Петр</v>
      </c>
      <c r="E20" s="16"/>
      <c r="F20" s="16"/>
      <c r="G20" s="16"/>
      <c r="H20" s="16"/>
      <c r="I20" s="16"/>
      <c r="J20" s="16"/>
    </row>
    <row r="21" spans="1:10" ht="18">
      <c r="A21" s="20">
        <v>6267</v>
      </c>
      <c r="B21" s="21" t="s">
        <v>53</v>
      </c>
      <c r="C21" s="22">
        <v>15</v>
      </c>
      <c r="D21" s="23" t="str">
        <f>лС!M69</f>
        <v>Гиндуллин Ринат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18</v>
      </c>
      <c r="C22" s="22">
        <v>16</v>
      </c>
      <c r="D22" s="23" t="str">
        <f>лС!M71</f>
        <v>_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3" sqref="A63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CONCATENATE(сС!A1," ",сС!F1,сС!G1," ",сС!H1," ",сС!I1)</f>
        <v>Открытый Кубок Республики Башкортостан 2016  - 36-й Этап. Старшая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сС!A2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сС!C2</f>
        <v>ДЕНЬ ПРОГРАММИСТА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сС!A3</f>
        <v>42623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34">
        <f>сС!A7</f>
        <v>465</v>
      </c>
      <c r="C5" s="35" t="str">
        <f>сС!B7</f>
        <v>Семенов Сергей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38">
        <v>1</v>
      </c>
      <c r="D6" s="39">
        <v>465</v>
      </c>
      <c r="E6" s="40" t="s">
        <v>39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34">
        <f>сС!A22</f>
        <v>0</v>
      </c>
      <c r="C7" s="43" t="str">
        <f>сС!B22</f>
        <v>_</v>
      </c>
      <c r="D7" s="44"/>
      <c r="E7" s="45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38">
        <v>9</v>
      </c>
      <c r="F8" s="39">
        <v>465</v>
      </c>
      <c r="G8" s="40" t="s">
        <v>39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34">
        <f>сС!A15</f>
        <v>5235</v>
      </c>
      <c r="C9" s="35" t="str">
        <f>сС!B15</f>
        <v>Петухова Надежда</v>
      </c>
      <c r="D9" s="47"/>
      <c r="E9" s="45"/>
      <c r="F9" s="48"/>
      <c r="G9" s="45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38">
        <v>2</v>
      </c>
      <c r="D10" s="39">
        <v>6096</v>
      </c>
      <c r="E10" s="49" t="s">
        <v>46</v>
      </c>
      <c r="F10" s="50"/>
      <c r="G10" s="45"/>
      <c r="H10" s="46"/>
      <c r="I10" s="32"/>
      <c r="J10" s="32"/>
      <c r="K10" s="32"/>
      <c r="L10" s="32" t="s">
        <v>54</v>
      </c>
      <c r="M10" s="32"/>
      <c r="N10" s="32"/>
      <c r="O10" s="32"/>
    </row>
    <row r="11" spans="1:15" ht="12.75">
      <c r="A11" s="33">
        <v>8</v>
      </c>
      <c r="B11" s="34">
        <f>сС!A14</f>
        <v>6096</v>
      </c>
      <c r="C11" s="43" t="str">
        <f>сС!B14</f>
        <v>Небера Максим</v>
      </c>
      <c r="D11" s="44"/>
      <c r="E11" s="32"/>
      <c r="F11" s="37"/>
      <c r="G11" s="45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38">
        <v>13</v>
      </c>
      <c r="H12" s="39">
        <v>465</v>
      </c>
      <c r="I12" s="40" t="s">
        <v>39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34">
        <f>сС!A11</f>
        <v>3064</v>
      </c>
      <c r="C13" s="35" t="str">
        <f>сС!B11</f>
        <v>Файзуллин Камиль</v>
      </c>
      <c r="D13" s="47"/>
      <c r="E13" s="32"/>
      <c r="F13" s="37"/>
      <c r="G13" s="45"/>
      <c r="H13" s="48"/>
      <c r="I13" s="45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38">
        <v>3</v>
      </c>
      <c r="D14" s="39">
        <v>3064</v>
      </c>
      <c r="E14" s="52" t="s">
        <v>43</v>
      </c>
      <c r="F14" s="53"/>
      <c r="G14" s="45"/>
      <c r="H14" s="54"/>
      <c r="I14" s="45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34">
        <f>сС!A18</f>
        <v>3189</v>
      </c>
      <c r="C15" s="43" t="str">
        <f>сС!B18</f>
        <v>Саяхов Радик</v>
      </c>
      <c r="D15" s="44"/>
      <c r="E15" s="45"/>
      <c r="F15" s="53"/>
      <c r="G15" s="45"/>
      <c r="H15" s="54"/>
      <c r="I15" s="45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38">
        <v>10</v>
      </c>
      <c r="F16" s="39">
        <v>2288</v>
      </c>
      <c r="G16" s="49" t="s">
        <v>42</v>
      </c>
      <c r="H16" s="50"/>
      <c r="I16" s="45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34">
        <f>сС!A19</f>
        <v>491</v>
      </c>
      <c r="C17" s="35" t="str">
        <f>сС!B19</f>
        <v>Тарараев Петр</v>
      </c>
      <c r="D17" s="47"/>
      <c r="E17" s="45"/>
      <c r="F17" s="48"/>
      <c r="G17" s="32"/>
      <c r="H17" s="37"/>
      <c r="I17" s="45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38">
        <v>4</v>
      </c>
      <c r="D18" s="39">
        <v>2288</v>
      </c>
      <c r="E18" s="49" t="s">
        <v>42</v>
      </c>
      <c r="F18" s="50"/>
      <c r="G18" s="32"/>
      <c r="H18" s="37"/>
      <c r="I18" s="45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34">
        <f>сС!A10</f>
        <v>2288</v>
      </c>
      <c r="C19" s="43" t="str">
        <f>сС!B10</f>
        <v>Тодрамович Александр</v>
      </c>
      <c r="D19" s="44"/>
      <c r="E19" s="32"/>
      <c r="F19" s="37"/>
      <c r="G19" s="32"/>
      <c r="H19" s="37"/>
      <c r="I19" s="45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38">
        <v>15</v>
      </c>
      <c r="J20" s="39">
        <v>465</v>
      </c>
      <c r="K20" s="40" t="s">
        <v>39</v>
      </c>
      <c r="L20" s="40"/>
      <c r="M20" s="40"/>
      <c r="N20" s="40"/>
      <c r="O20" s="40"/>
    </row>
    <row r="21" spans="1:15" ht="12.75">
      <c r="A21" s="33">
        <v>3</v>
      </c>
      <c r="B21" s="34">
        <f>сС!A9</f>
        <v>446</v>
      </c>
      <c r="C21" s="35" t="str">
        <f>сС!B9</f>
        <v>Рудаков Константин</v>
      </c>
      <c r="D21" s="47"/>
      <c r="E21" s="32"/>
      <c r="F21" s="37"/>
      <c r="G21" s="32"/>
      <c r="H21" s="37"/>
      <c r="I21" s="45"/>
      <c r="J21" s="55"/>
      <c r="K21" s="46"/>
      <c r="L21" s="46"/>
      <c r="M21" s="32"/>
      <c r="N21" s="56" t="s">
        <v>19</v>
      </c>
      <c r="O21" s="56"/>
    </row>
    <row r="22" spans="1:15" ht="12.75">
      <c r="A22" s="33"/>
      <c r="B22" s="37"/>
      <c r="C22" s="38">
        <v>5</v>
      </c>
      <c r="D22" s="39">
        <v>446</v>
      </c>
      <c r="E22" s="40" t="s">
        <v>41</v>
      </c>
      <c r="F22" s="47"/>
      <c r="G22" s="32"/>
      <c r="H22" s="37"/>
      <c r="I22" s="45"/>
      <c r="J22" s="57"/>
      <c r="K22" s="46"/>
      <c r="L22" s="46"/>
      <c r="M22" s="32"/>
      <c r="N22" s="32"/>
      <c r="O22" s="32"/>
    </row>
    <row r="23" spans="1:15" ht="12.75">
      <c r="A23" s="33">
        <v>14</v>
      </c>
      <c r="B23" s="34">
        <f>сС!A20</f>
        <v>6170</v>
      </c>
      <c r="C23" s="43" t="str">
        <f>сС!B20</f>
        <v>Гиндуллин Ринат</v>
      </c>
      <c r="D23" s="44"/>
      <c r="E23" s="45"/>
      <c r="F23" s="53"/>
      <c r="G23" s="32"/>
      <c r="H23" s="37"/>
      <c r="I23" s="45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38">
        <v>11</v>
      </c>
      <c r="F24" s="39">
        <v>446</v>
      </c>
      <c r="G24" s="40" t="s">
        <v>41</v>
      </c>
      <c r="H24" s="47"/>
      <c r="I24" s="45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34">
        <f>сС!A17</f>
        <v>6077</v>
      </c>
      <c r="C25" s="35" t="str">
        <f>сС!B17</f>
        <v>Летаев Юрий</v>
      </c>
      <c r="D25" s="47"/>
      <c r="E25" s="45"/>
      <c r="F25" s="48"/>
      <c r="G25" s="45"/>
      <c r="H25" s="53"/>
      <c r="I25" s="45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38">
        <v>6</v>
      </c>
      <c r="D26" s="39">
        <v>2784</v>
      </c>
      <c r="E26" s="49" t="s">
        <v>44</v>
      </c>
      <c r="F26" s="50"/>
      <c r="G26" s="45"/>
      <c r="H26" s="53"/>
      <c r="I26" s="45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34">
        <f>сС!A12</f>
        <v>2784</v>
      </c>
      <c r="C27" s="43" t="str">
        <f>сС!B12</f>
        <v>Толкачев Иван</v>
      </c>
      <c r="D27" s="44"/>
      <c r="E27" s="32"/>
      <c r="F27" s="37"/>
      <c r="G27" s="45"/>
      <c r="H27" s="53"/>
      <c r="I27" s="45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38">
        <v>14</v>
      </c>
      <c r="H28" s="39">
        <v>446</v>
      </c>
      <c r="I28" s="49" t="s">
        <v>41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34">
        <f>сС!A13</f>
        <v>39</v>
      </c>
      <c r="C29" s="35" t="str">
        <f>сС!B13</f>
        <v>Шапошников Александр</v>
      </c>
      <c r="D29" s="47"/>
      <c r="E29" s="32"/>
      <c r="F29" s="37"/>
      <c r="G29" s="45"/>
      <c r="H29" s="55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38">
        <v>7</v>
      </c>
      <c r="D30" s="39">
        <v>39</v>
      </c>
      <c r="E30" s="40" t="s">
        <v>45</v>
      </c>
      <c r="F30" s="47"/>
      <c r="G30" s="45"/>
      <c r="H30" s="58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34">
        <f>сС!A16</f>
        <v>6166</v>
      </c>
      <c r="C31" s="43" t="str">
        <f>сС!B16</f>
        <v>Печаткин Виталий</v>
      </c>
      <c r="D31" s="44"/>
      <c r="E31" s="45"/>
      <c r="F31" s="53"/>
      <c r="G31" s="45"/>
      <c r="H31" s="58"/>
      <c r="I31" s="33">
        <v>-15</v>
      </c>
      <c r="J31" s="59">
        <f>IF(J20=H12,H28,IF(J20=H28,H12,0))</f>
        <v>446</v>
      </c>
      <c r="K31" s="35" t="str">
        <f>IF(K20=I12,I28,IF(K20=I28,I12,0))</f>
        <v>Рудаков Константин</v>
      </c>
      <c r="L31" s="35"/>
      <c r="M31" s="52"/>
      <c r="N31" s="52"/>
      <c r="O31" s="52"/>
    </row>
    <row r="32" spans="1:15" ht="12.75">
      <c r="A32" s="33"/>
      <c r="B32" s="37"/>
      <c r="C32" s="32"/>
      <c r="D32" s="37"/>
      <c r="E32" s="38">
        <v>12</v>
      </c>
      <c r="F32" s="39">
        <v>3998</v>
      </c>
      <c r="G32" s="49" t="s">
        <v>40</v>
      </c>
      <c r="H32" s="60"/>
      <c r="I32" s="32"/>
      <c r="J32" s="32"/>
      <c r="K32" s="46"/>
      <c r="L32" s="46"/>
      <c r="M32" s="32"/>
      <c r="N32" s="56" t="s">
        <v>20</v>
      </c>
      <c r="O32" s="56"/>
    </row>
    <row r="33" spans="1:15" ht="12.75">
      <c r="A33" s="33">
        <v>15</v>
      </c>
      <c r="B33" s="34">
        <f>сС!A21</f>
        <v>6267</v>
      </c>
      <c r="C33" s="35" t="str">
        <f>сС!B21</f>
        <v>Ахметов Эдуард</v>
      </c>
      <c r="D33" s="47"/>
      <c r="E33" s="45"/>
      <c r="F33" s="55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38">
        <v>8</v>
      </c>
      <c r="D34" s="39">
        <v>3998</v>
      </c>
      <c r="E34" s="49" t="s">
        <v>40</v>
      </c>
      <c r="F34" s="60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34">
        <f>сС!A8</f>
        <v>3998</v>
      </c>
      <c r="C35" s="43" t="str">
        <f>сС!B8</f>
        <v>Тагиров Сайфулла</v>
      </c>
      <c r="D35" s="61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59">
        <f>IF(D6=B5,B7,IF(D6=B7,B5,0))</f>
        <v>0</v>
      </c>
      <c r="C37" s="35" t="str">
        <f>IF(E6=C5,C7,IF(E6=C7,C5,0))</f>
        <v>_</v>
      </c>
      <c r="D37" s="36"/>
      <c r="E37" s="32"/>
      <c r="F37" s="32"/>
      <c r="G37" s="33">
        <v>-13</v>
      </c>
      <c r="H37" s="59">
        <f>IF(H12=F8,F16,IF(H12=F16,F8,0))</f>
        <v>2288</v>
      </c>
      <c r="I37" s="35" t="str">
        <f>IF(I12=G8,G16,IF(I12=G16,G8,0))</f>
        <v>Тодрамович Александр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38">
        <v>16</v>
      </c>
      <c r="D38" s="39">
        <v>5235</v>
      </c>
      <c r="E38" s="62" t="s">
        <v>47</v>
      </c>
      <c r="F38" s="63"/>
      <c r="G38" s="32"/>
      <c r="H38" s="32"/>
      <c r="I38" s="45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59">
        <f>IF(D10=B9,B11,IF(D10=B11,B9,0))</f>
        <v>5235</v>
      </c>
      <c r="C39" s="43" t="str">
        <f>IF(E10=C9,C11,IF(E10=C11,C9,0))</f>
        <v>Петухова Надежда</v>
      </c>
      <c r="D39" s="61"/>
      <c r="E39" s="38">
        <v>20</v>
      </c>
      <c r="F39" s="39">
        <v>39</v>
      </c>
      <c r="G39" s="62" t="s">
        <v>45</v>
      </c>
      <c r="H39" s="63"/>
      <c r="I39" s="38">
        <v>26</v>
      </c>
      <c r="J39" s="39">
        <v>39</v>
      </c>
      <c r="K39" s="62" t="s">
        <v>45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59">
        <f>IF(F32=D30,D34,IF(F32=D34,D30,0))</f>
        <v>39</v>
      </c>
      <c r="E40" s="43" t="str">
        <f>IF(G32=E30,E34,IF(G32=E34,E30,0))</f>
        <v>Шапошников Александр</v>
      </c>
      <c r="F40" s="61"/>
      <c r="G40" s="45"/>
      <c r="H40" s="58"/>
      <c r="I40" s="45"/>
      <c r="J40" s="55"/>
      <c r="K40" s="45"/>
      <c r="L40" s="46"/>
      <c r="M40" s="32"/>
      <c r="N40" s="32"/>
      <c r="O40" s="32"/>
    </row>
    <row r="41" spans="1:15" ht="12.75">
      <c r="A41" s="33">
        <v>-3</v>
      </c>
      <c r="B41" s="59">
        <f>IF(D14=B13,B15,IF(D14=B15,B13,0))</f>
        <v>3189</v>
      </c>
      <c r="C41" s="35" t="str">
        <f>IF(E14=C13,C15,IF(E14=C15,C13,0))</f>
        <v>Саяхов Радик</v>
      </c>
      <c r="D41" s="36"/>
      <c r="E41" s="32"/>
      <c r="F41" s="32"/>
      <c r="G41" s="38">
        <v>24</v>
      </c>
      <c r="H41" s="39">
        <v>39</v>
      </c>
      <c r="I41" s="64" t="s">
        <v>45</v>
      </c>
      <c r="J41" s="57"/>
      <c r="K41" s="45"/>
      <c r="L41" s="46"/>
      <c r="M41" s="32"/>
      <c r="N41" s="32"/>
      <c r="O41" s="32"/>
    </row>
    <row r="42" spans="1:15" ht="12.75">
      <c r="A42" s="33"/>
      <c r="B42" s="33"/>
      <c r="C42" s="38">
        <v>17</v>
      </c>
      <c r="D42" s="39">
        <v>3189</v>
      </c>
      <c r="E42" s="62" t="s">
        <v>50</v>
      </c>
      <c r="F42" s="63"/>
      <c r="G42" s="45"/>
      <c r="H42" s="46"/>
      <c r="I42" s="46"/>
      <c r="J42" s="46"/>
      <c r="K42" s="45"/>
      <c r="L42" s="46"/>
      <c r="M42" s="32"/>
      <c r="N42" s="32"/>
      <c r="O42" s="32"/>
    </row>
    <row r="43" spans="1:15" ht="12.75">
      <c r="A43" s="33">
        <v>-4</v>
      </c>
      <c r="B43" s="59">
        <f>IF(D18=B17,B19,IF(D18=B19,B17,0))</f>
        <v>491</v>
      </c>
      <c r="C43" s="43" t="str">
        <f>IF(E18=C17,C19,IF(E18=C19,C17,0))</f>
        <v>Тарараев Петр</v>
      </c>
      <c r="D43" s="61"/>
      <c r="E43" s="38">
        <v>21</v>
      </c>
      <c r="F43" s="39">
        <v>2784</v>
      </c>
      <c r="G43" s="64" t="s">
        <v>44</v>
      </c>
      <c r="H43" s="63"/>
      <c r="I43" s="46"/>
      <c r="J43" s="46"/>
      <c r="K43" s="38">
        <v>28</v>
      </c>
      <c r="L43" s="39">
        <v>3064</v>
      </c>
      <c r="M43" s="62" t="s">
        <v>43</v>
      </c>
      <c r="N43" s="52"/>
      <c r="O43" s="52"/>
    </row>
    <row r="44" spans="1:15" ht="12.75">
      <c r="A44" s="33"/>
      <c r="B44" s="33"/>
      <c r="C44" s="33">
        <v>-11</v>
      </c>
      <c r="D44" s="59">
        <f>IF(F24=D22,D26,IF(F24=D26,D22,0))</f>
        <v>2784</v>
      </c>
      <c r="E44" s="43" t="str">
        <f>IF(G24=E22,E26,IF(G24=E26,E22,0))</f>
        <v>Толкачев Иван</v>
      </c>
      <c r="F44" s="61"/>
      <c r="G44" s="32"/>
      <c r="H44" s="32"/>
      <c r="I44" s="46"/>
      <c r="J44" s="46"/>
      <c r="K44" s="45"/>
      <c r="L44" s="46"/>
      <c r="M44" s="32"/>
      <c r="N44" s="56" t="s">
        <v>21</v>
      </c>
      <c r="O44" s="56"/>
    </row>
    <row r="45" spans="1:15" ht="12.75">
      <c r="A45" s="33">
        <v>-5</v>
      </c>
      <c r="B45" s="59">
        <f>IF(D22=B21,B23,IF(D22=B23,B21,0))</f>
        <v>6170</v>
      </c>
      <c r="C45" s="35" t="str">
        <f>IF(E22=C21,C23,IF(E22=C23,C21,0))</f>
        <v>Гиндуллин Ринат</v>
      </c>
      <c r="D45" s="36"/>
      <c r="E45" s="32"/>
      <c r="F45" s="32"/>
      <c r="G45" s="33">
        <v>-14</v>
      </c>
      <c r="H45" s="59">
        <f>IF(H28=F24,F32,IF(H28=F32,F24,0))</f>
        <v>3998</v>
      </c>
      <c r="I45" s="35" t="str">
        <f>IF(I28=G24,G32,IF(I28=G32,G24,0))</f>
        <v>Тагиров Сайфулла</v>
      </c>
      <c r="J45" s="36"/>
      <c r="K45" s="45"/>
      <c r="L45" s="46"/>
      <c r="M45" s="46"/>
      <c r="N45" s="32"/>
      <c r="O45" s="32"/>
    </row>
    <row r="46" spans="1:15" ht="12.75">
      <c r="A46" s="33"/>
      <c r="B46" s="33"/>
      <c r="C46" s="38">
        <v>18</v>
      </c>
      <c r="D46" s="39">
        <v>6077</v>
      </c>
      <c r="E46" s="62" t="s">
        <v>49</v>
      </c>
      <c r="F46" s="63"/>
      <c r="G46" s="32"/>
      <c r="H46" s="32"/>
      <c r="I46" s="65"/>
      <c r="J46" s="46"/>
      <c r="K46" s="45"/>
      <c r="L46" s="46"/>
      <c r="M46" s="46"/>
      <c r="N46" s="32"/>
      <c r="O46" s="32"/>
    </row>
    <row r="47" spans="1:15" ht="12.75">
      <c r="A47" s="33">
        <v>-6</v>
      </c>
      <c r="B47" s="59">
        <f>IF(D26=B25,B27,IF(D26=B27,B25,0))</f>
        <v>6077</v>
      </c>
      <c r="C47" s="43" t="str">
        <f>IF(E26=C25,C27,IF(E26=C27,C25,0))</f>
        <v>Летаев Юрий</v>
      </c>
      <c r="D47" s="61"/>
      <c r="E47" s="38">
        <v>22</v>
      </c>
      <c r="F47" s="39">
        <v>3064</v>
      </c>
      <c r="G47" s="62" t="s">
        <v>43</v>
      </c>
      <c r="H47" s="63"/>
      <c r="I47" s="38">
        <v>27</v>
      </c>
      <c r="J47" s="39">
        <v>3064</v>
      </c>
      <c r="K47" s="64" t="s">
        <v>43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59">
        <f>IF(F16=D14,D18,IF(F16=D18,D14,0))</f>
        <v>3064</v>
      </c>
      <c r="E48" s="43" t="str">
        <f>IF(G16=E14,E18,IF(G16=E18,E14,0))</f>
        <v>Файзуллин Камиль</v>
      </c>
      <c r="F48" s="61"/>
      <c r="G48" s="45"/>
      <c r="H48" s="58"/>
      <c r="I48" s="45"/>
      <c r="J48" s="55"/>
      <c r="K48" s="32"/>
      <c r="L48" s="32"/>
      <c r="M48" s="46"/>
      <c r="N48" s="32"/>
      <c r="O48" s="32"/>
    </row>
    <row r="49" spans="1:15" ht="12.75">
      <c r="A49" s="33">
        <v>-7</v>
      </c>
      <c r="B49" s="59">
        <f>IF(D30=B29,B31,IF(D30=B31,B29,0))</f>
        <v>6166</v>
      </c>
      <c r="C49" s="35" t="str">
        <f>IF(E30=C29,C31,IF(E30=C31,C29,0))</f>
        <v>Печаткин Виталий</v>
      </c>
      <c r="D49" s="36"/>
      <c r="E49" s="32"/>
      <c r="F49" s="32"/>
      <c r="G49" s="38">
        <v>25</v>
      </c>
      <c r="H49" s="39">
        <v>3064</v>
      </c>
      <c r="I49" s="64" t="s">
        <v>43</v>
      </c>
      <c r="J49" s="57"/>
      <c r="K49" s="32"/>
      <c r="L49" s="32"/>
      <c r="M49" s="46"/>
      <c r="N49" s="32"/>
      <c r="O49" s="32"/>
    </row>
    <row r="50" spans="1:15" ht="12.75">
      <c r="A50" s="33"/>
      <c r="B50" s="33"/>
      <c r="C50" s="38">
        <v>19</v>
      </c>
      <c r="D50" s="39">
        <v>6267</v>
      </c>
      <c r="E50" s="62" t="s">
        <v>53</v>
      </c>
      <c r="F50" s="63"/>
      <c r="G50" s="45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59">
        <f>IF(D34=B33,B35,IF(D34=B35,B33,0))</f>
        <v>6267</v>
      </c>
      <c r="C51" s="43" t="str">
        <f>IF(E34=C33,C35,IF(E34=C35,C33,0))</f>
        <v>Ахметов Эдуард</v>
      </c>
      <c r="D51" s="61"/>
      <c r="E51" s="38">
        <v>23</v>
      </c>
      <c r="F51" s="39">
        <v>6267</v>
      </c>
      <c r="G51" s="64" t="s">
        <v>53</v>
      </c>
      <c r="H51" s="63"/>
      <c r="I51" s="46"/>
      <c r="J51" s="46"/>
      <c r="K51" s="33">
        <v>-28</v>
      </c>
      <c r="L51" s="59">
        <f>IF(L43=J39,J47,IF(L43=J47,J39,0))</f>
        <v>39</v>
      </c>
      <c r="M51" s="35" t="str">
        <f>IF(M43=K39,K47,IF(M43=K47,K39,0))</f>
        <v>Шапошников Александр</v>
      </c>
      <c r="N51" s="52"/>
      <c r="O51" s="52"/>
    </row>
    <row r="52" spans="1:15" ht="12.75">
      <c r="A52" s="33"/>
      <c r="B52" s="33"/>
      <c r="C52" s="66">
        <v>-9</v>
      </c>
      <c r="D52" s="59">
        <f>IF(F8=D6,D10,IF(F8=D10,D6,0))</f>
        <v>6096</v>
      </c>
      <c r="E52" s="43" t="str">
        <f>IF(G8=E6,E10,IF(G8=E10,E6,0))</f>
        <v>Небера Максим</v>
      </c>
      <c r="F52" s="61"/>
      <c r="G52" s="32"/>
      <c r="H52" s="32"/>
      <c r="I52" s="46"/>
      <c r="J52" s="46"/>
      <c r="K52" s="32"/>
      <c r="L52" s="32"/>
      <c r="M52" s="67"/>
      <c r="N52" s="56" t="s">
        <v>22</v>
      </c>
      <c r="O52" s="56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59">
        <f>IF(J39=H37,H41,IF(J39=H41,H37,0))</f>
        <v>2288</v>
      </c>
      <c r="C54" s="35" t="str">
        <f>IF(K39=I37,I41,IF(K39=I41,I37,0))</f>
        <v>Тодрамович Александр</v>
      </c>
      <c r="D54" s="36"/>
      <c r="E54" s="32"/>
      <c r="F54" s="32"/>
      <c r="G54" s="33">
        <v>-20</v>
      </c>
      <c r="H54" s="59">
        <f>IF(F39=D38,D40,IF(F39=D40,D38,0))</f>
        <v>5235</v>
      </c>
      <c r="I54" s="35" t="str">
        <f>IF(G39=E38,E40,IF(G39=E40,E38,0))</f>
        <v>Петухова Надежда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38">
        <v>29</v>
      </c>
      <c r="D55" s="39">
        <v>3998</v>
      </c>
      <c r="E55" s="40" t="s">
        <v>40</v>
      </c>
      <c r="F55" s="41"/>
      <c r="G55" s="33"/>
      <c r="H55" s="33"/>
      <c r="I55" s="38">
        <v>31</v>
      </c>
      <c r="J55" s="39">
        <v>3189</v>
      </c>
      <c r="K55" s="40" t="s">
        <v>50</v>
      </c>
      <c r="L55" s="41"/>
      <c r="M55" s="32"/>
      <c r="N55" s="32"/>
      <c r="O55" s="32"/>
    </row>
    <row r="56" spans="1:15" ht="12.75">
      <c r="A56" s="33">
        <v>-27</v>
      </c>
      <c r="B56" s="59">
        <f>IF(J47=H45,H49,IF(J47=H49,H45,0))</f>
        <v>3998</v>
      </c>
      <c r="C56" s="43" t="str">
        <f>IF(K47=I45,I49,IF(K47=I49,I45,0))</f>
        <v>Тагиров Сайфулла</v>
      </c>
      <c r="D56" s="61"/>
      <c r="E56" s="68" t="s">
        <v>23</v>
      </c>
      <c r="F56" s="68"/>
      <c r="G56" s="33">
        <v>-21</v>
      </c>
      <c r="H56" s="59">
        <f>IF(F43=D42,D44,IF(F43=D44,D42,0))</f>
        <v>3189</v>
      </c>
      <c r="I56" s="43" t="str">
        <f>IF(G43=E42,E44,IF(G43=E44,E42,0))</f>
        <v>Саяхов Радик</v>
      </c>
      <c r="J56" s="61"/>
      <c r="K56" s="45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59">
        <f>IF(D55=B54,B56,IF(D55=B56,B54,0))</f>
        <v>2288</v>
      </c>
      <c r="E57" s="35" t="str">
        <f>IF(E55=C54,C56,IF(E55=C56,C54,0))</f>
        <v>Тодрамович Александр</v>
      </c>
      <c r="F57" s="36"/>
      <c r="G57" s="33"/>
      <c r="H57" s="33"/>
      <c r="I57" s="32"/>
      <c r="J57" s="32"/>
      <c r="K57" s="38">
        <v>33</v>
      </c>
      <c r="L57" s="39">
        <v>6096</v>
      </c>
      <c r="M57" s="40" t="s">
        <v>46</v>
      </c>
      <c r="N57" s="52"/>
      <c r="O57" s="52"/>
    </row>
    <row r="58" spans="1:15" ht="12.75">
      <c r="A58" s="33"/>
      <c r="B58" s="33"/>
      <c r="C58" s="32"/>
      <c r="D58" s="32"/>
      <c r="E58" s="68" t="s">
        <v>24</v>
      </c>
      <c r="F58" s="68"/>
      <c r="G58" s="33">
        <v>-22</v>
      </c>
      <c r="H58" s="59">
        <f>IF(F47=D46,D48,IF(F47=D48,D46,0))</f>
        <v>6077</v>
      </c>
      <c r="I58" s="35" t="str">
        <f>IF(G47=E46,E48,IF(G47=E48,E46,0))</f>
        <v>Летаев Юрий</v>
      </c>
      <c r="J58" s="36"/>
      <c r="K58" s="45"/>
      <c r="L58" s="46"/>
      <c r="M58" s="32"/>
      <c r="N58" s="56" t="s">
        <v>25</v>
      </c>
      <c r="O58" s="56"/>
    </row>
    <row r="59" spans="1:15" ht="12.75">
      <c r="A59" s="33">
        <v>-24</v>
      </c>
      <c r="B59" s="59">
        <f>IF(H41=F39,F43,IF(H41=F43,F39,0))</f>
        <v>2784</v>
      </c>
      <c r="C59" s="35" t="str">
        <f>IF(I41=G39,G43,IF(I41=G43,G39,0))</f>
        <v>Толкачев Иван</v>
      </c>
      <c r="D59" s="36"/>
      <c r="E59" s="32"/>
      <c r="F59" s="32"/>
      <c r="G59" s="33"/>
      <c r="H59" s="33"/>
      <c r="I59" s="38">
        <v>32</v>
      </c>
      <c r="J59" s="39">
        <v>6096</v>
      </c>
      <c r="K59" s="49" t="s">
        <v>46</v>
      </c>
      <c r="L59" s="41"/>
      <c r="M59" s="69"/>
      <c r="N59" s="32"/>
      <c r="O59" s="32"/>
    </row>
    <row r="60" spans="1:15" ht="12.75">
      <c r="A60" s="33"/>
      <c r="B60" s="33"/>
      <c r="C60" s="38">
        <v>30</v>
      </c>
      <c r="D60" s="39">
        <v>2784</v>
      </c>
      <c r="E60" s="40" t="s">
        <v>44</v>
      </c>
      <c r="F60" s="41"/>
      <c r="G60" s="33">
        <v>-23</v>
      </c>
      <c r="H60" s="59">
        <f>IF(F51=D50,D52,IF(F51=D52,D50,0))</f>
        <v>6096</v>
      </c>
      <c r="I60" s="43" t="str">
        <f>IF(G51=E50,E52,IF(G51=E52,E50,0))</f>
        <v>Небера Максим</v>
      </c>
      <c r="J60" s="61"/>
      <c r="K60" s="33">
        <v>-33</v>
      </c>
      <c r="L60" s="59">
        <f>IF(L57=J55,J59,IF(L57=J59,J55,0))</f>
        <v>3189</v>
      </c>
      <c r="M60" s="35" t="str">
        <f>IF(M57=K55,K59,IF(M57=K59,K55,0))</f>
        <v>Саяхов Радик</v>
      </c>
      <c r="N60" s="52"/>
      <c r="O60" s="52"/>
    </row>
    <row r="61" spans="1:15" ht="12.75">
      <c r="A61" s="33">
        <v>-25</v>
      </c>
      <c r="B61" s="59">
        <f>IF(H49=F47,F51,IF(H49=F51,F47,0))</f>
        <v>6267</v>
      </c>
      <c r="C61" s="43" t="str">
        <f>IF(I49=G47,G51,IF(I49=G51,G47,0))</f>
        <v>Ахметов Эдуард</v>
      </c>
      <c r="D61" s="61"/>
      <c r="E61" s="68" t="s">
        <v>26</v>
      </c>
      <c r="F61" s="68"/>
      <c r="G61" s="32"/>
      <c r="H61" s="32"/>
      <c r="I61" s="32"/>
      <c r="J61" s="32"/>
      <c r="K61" s="32"/>
      <c r="L61" s="32"/>
      <c r="M61" s="32"/>
      <c r="N61" s="56" t="s">
        <v>27</v>
      </c>
      <c r="O61" s="56"/>
    </row>
    <row r="62" spans="1:15" ht="12.75">
      <c r="A62" s="33"/>
      <c r="B62" s="33"/>
      <c r="C62" s="33">
        <v>-30</v>
      </c>
      <c r="D62" s="59">
        <f>IF(D60=B59,B61,IF(D60=B61,B59,0))</f>
        <v>6267</v>
      </c>
      <c r="E62" s="35" t="str">
        <f>IF(E60=C59,C61,IF(E60=C61,C59,0))</f>
        <v>Ахметов Эдуард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28</v>
      </c>
      <c r="F63" s="68"/>
      <c r="G63" s="32"/>
      <c r="H63" s="32"/>
      <c r="I63" s="33">
        <v>-31</v>
      </c>
      <c r="J63" s="59">
        <f>IF(J55=H54,H56,IF(J55=H56,H54,0))</f>
        <v>5235</v>
      </c>
      <c r="K63" s="35" t="str">
        <f>IF(K55=I54,I56,IF(K55=I56,I54,0))</f>
        <v>Петухова Надежда</v>
      </c>
      <c r="L63" s="36"/>
      <c r="M63" s="32"/>
      <c r="N63" s="32"/>
      <c r="O63" s="32"/>
    </row>
    <row r="64" spans="1:15" ht="12.75">
      <c r="A64" s="33">
        <v>-16</v>
      </c>
      <c r="B64" s="59">
        <f>IF(D38=B37,B39,IF(D38=B39,B37,0))</f>
        <v>0</v>
      </c>
      <c r="C64" s="35" t="str">
        <f>IF(E38=C37,C39,IF(E38=C39,C37,0))</f>
        <v>_</v>
      </c>
      <c r="D64" s="36"/>
      <c r="E64" s="32"/>
      <c r="F64" s="32"/>
      <c r="G64" s="32"/>
      <c r="H64" s="32"/>
      <c r="I64" s="32"/>
      <c r="J64" s="32"/>
      <c r="K64" s="38">
        <v>34</v>
      </c>
      <c r="L64" s="39">
        <v>6077</v>
      </c>
      <c r="M64" s="40" t="s">
        <v>49</v>
      </c>
      <c r="N64" s="52"/>
      <c r="O64" s="52"/>
    </row>
    <row r="65" spans="1:15" ht="12.75">
      <c r="A65" s="33"/>
      <c r="B65" s="33"/>
      <c r="C65" s="38">
        <v>35</v>
      </c>
      <c r="D65" s="39">
        <v>491</v>
      </c>
      <c r="E65" s="40" t="s">
        <v>51</v>
      </c>
      <c r="F65" s="41"/>
      <c r="G65" s="32"/>
      <c r="H65" s="32"/>
      <c r="I65" s="33">
        <v>-32</v>
      </c>
      <c r="J65" s="59">
        <f>IF(J59=H58,H60,IF(J59=H60,H58,0))</f>
        <v>6077</v>
      </c>
      <c r="K65" s="43" t="str">
        <f>IF(K59=I58,I60,IF(K59=I60,I58,0))</f>
        <v>Летаев Юрий</v>
      </c>
      <c r="L65" s="36"/>
      <c r="M65" s="32"/>
      <c r="N65" s="56" t="s">
        <v>29</v>
      </c>
      <c r="O65" s="56"/>
    </row>
    <row r="66" spans="1:15" ht="12.75">
      <c r="A66" s="33">
        <v>-17</v>
      </c>
      <c r="B66" s="59">
        <f>IF(D42=B41,B43,IF(D42=B43,B41,0))</f>
        <v>491</v>
      </c>
      <c r="C66" s="43" t="str">
        <f>IF(E42=C41,C43,IF(E42=C43,C41,0))</f>
        <v>Тарараев Петр</v>
      </c>
      <c r="D66" s="61"/>
      <c r="E66" s="45"/>
      <c r="F66" s="46"/>
      <c r="G66" s="46"/>
      <c r="H66" s="46"/>
      <c r="I66" s="33"/>
      <c r="J66" s="33"/>
      <c r="K66" s="33">
        <v>-34</v>
      </c>
      <c r="L66" s="59">
        <f>IF(L64=J63,J65,IF(L64=J65,J63,0))</f>
        <v>5235</v>
      </c>
      <c r="M66" s="35" t="str">
        <f>IF(M64=K63,K65,IF(M64=K65,K63,0))</f>
        <v>Петухова Надежда</v>
      </c>
      <c r="N66" s="52"/>
      <c r="O66" s="52"/>
    </row>
    <row r="67" spans="1:15" ht="12.75">
      <c r="A67" s="33"/>
      <c r="B67" s="33"/>
      <c r="C67" s="32"/>
      <c r="D67" s="32"/>
      <c r="E67" s="38">
        <v>37</v>
      </c>
      <c r="F67" s="39">
        <v>6166</v>
      </c>
      <c r="G67" s="40" t="s">
        <v>48</v>
      </c>
      <c r="H67" s="41"/>
      <c r="I67" s="33"/>
      <c r="J67" s="33"/>
      <c r="K67" s="32"/>
      <c r="L67" s="32"/>
      <c r="M67" s="32"/>
      <c r="N67" s="56" t="s">
        <v>30</v>
      </c>
      <c r="O67" s="56"/>
    </row>
    <row r="68" spans="1:15" ht="12.75">
      <c r="A68" s="33">
        <v>-18</v>
      </c>
      <c r="B68" s="59">
        <f>IF(D46=B45,B47,IF(D46=B47,B45,0))</f>
        <v>6170</v>
      </c>
      <c r="C68" s="35" t="str">
        <f>IF(E46=C45,C47,IF(E46=C47,C45,0))</f>
        <v>Гиндуллин Ринат</v>
      </c>
      <c r="D68" s="36"/>
      <c r="E68" s="45"/>
      <c r="F68" s="46"/>
      <c r="G68" s="70" t="s">
        <v>31</v>
      </c>
      <c r="H68" s="70"/>
      <c r="I68" s="33">
        <v>-35</v>
      </c>
      <c r="J68" s="59">
        <f>IF(D65=B64,B66,IF(D65=B66,B64,0))</f>
        <v>0</v>
      </c>
      <c r="K68" s="35" t="str">
        <f>IF(E65=C64,C66,IF(E65=C66,C64,0))</f>
        <v>_</v>
      </c>
      <c r="L68" s="36"/>
      <c r="M68" s="32"/>
      <c r="N68" s="32"/>
      <c r="O68" s="32"/>
    </row>
    <row r="69" spans="1:15" ht="12.75">
      <c r="A69" s="33"/>
      <c r="B69" s="33"/>
      <c r="C69" s="38">
        <v>36</v>
      </c>
      <c r="D69" s="39">
        <v>6166</v>
      </c>
      <c r="E69" s="49" t="s">
        <v>48</v>
      </c>
      <c r="F69" s="41"/>
      <c r="G69" s="69"/>
      <c r="H69" s="69"/>
      <c r="I69" s="33"/>
      <c r="J69" s="33"/>
      <c r="K69" s="38">
        <v>38</v>
      </c>
      <c r="L69" s="39">
        <v>6170</v>
      </c>
      <c r="M69" s="40" t="s">
        <v>52</v>
      </c>
      <c r="N69" s="52"/>
      <c r="O69" s="52"/>
    </row>
    <row r="70" spans="1:15" ht="12.75">
      <c r="A70" s="33">
        <v>-19</v>
      </c>
      <c r="B70" s="59">
        <f>IF(D50=B49,B51,IF(D50=B51,B49,0))</f>
        <v>6166</v>
      </c>
      <c r="C70" s="43" t="str">
        <f>IF(E50=C49,C51,IF(E50=C51,C49,0))</f>
        <v>Печаткин Виталий</v>
      </c>
      <c r="D70" s="61"/>
      <c r="E70" s="33">
        <v>-37</v>
      </c>
      <c r="F70" s="59">
        <f>IF(F67=D65,D69,IF(F67=D69,D65,0))</f>
        <v>491</v>
      </c>
      <c r="G70" s="35" t="str">
        <f>IF(G67=E65,E69,IF(G67=E69,E65,0))</f>
        <v>Тарараев Петр</v>
      </c>
      <c r="H70" s="36"/>
      <c r="I70" s="33">
        <v>-36</v>
      </c>
      <c r="J70" s="59">
        <f>IF(D69=B68,B70,IF(D69=B70,B68,0))</f>
        <v>6170</v>
      </c>
      <c r="K70" s="43" t="str">
        <f>IF(E69=C68,C70,IF(E69=C70,C68,0))</f>
        <v>Гиндуллин Ринат</v>
      </c>
      <c r="L70" s="36"/>
      <c r="M70" s="32"/>
      <c r="N70" s="56" t="s">
        <v>32</v>
      </c>
      <c r="O70" s="56"/>
    </row>
    <row r="71" spans="1:15" ht="12.75">
      <c r="A71" s="32"/>
      <c r="B71" s="32"/>
      <c r="C71" s="32"/>
      <c r="D71" s="32"/>
      <c r="E71" s="32"/>
      <c r="F71" s="32"/>
      <c r="G71" s="68" t="s">
        <v>33</v>
      </c>
      <c r="H71" s="68"/>
      <c r="I71" s="32"/>
      <c r="J71" s="32"/>
      <c r="K71" s="33">
        <v>-38</v>
      </c>
      <c r="L71" s="59">
        <f>IF(L69=J68,J70,IF(L69=J70,J68,0))</f>
        <v>0</v>
      </c>
      <c r="M71" s="35" t="str">
        <f>IF(M69=K68,K70,IF(M69=K70,K68,0))</f>
        <v>_</v>
      </c>
      <c r="N71" s="52"/>
      <c r="O71" s="5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 t="s">
        <v>34</v>
      </c>
      <c r="O72" s="56"/>
    </row>
  </sheetData>
  <sheetProtection sheet="1"/>
  <mergeCells count="14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1">
      <selection activeCell="A63" sqref="A63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35</v>
      </c>
      <c r="B1" s="72" t="s">
        <v>36</v>
      </c>
      <c r="C1" s="73"/>
      <c r="D1" s="74" t="s">
        <v>37</v>
      </c>
      <c r="E1" s="75"/>
    </row>
    <row r="2" spans="1:5" ht="12.75">
      <c r="A2" s="76">
        <v>38</v>
      </c>
      <c r="B2" s="77">
        <f>лС!L69</f>
        <v>6170</v>
      </c>
      <c r="C2" s="78" t="str">
        <f>лС!M69</f>
        <v>Гиндуллин Ринат</v>
      </c>
      <c r="D2" s="79" t="str">
        <f>лС!M71</f>
        <v>_</v>
      </c>
      <c r="E2" s="80">
        <f>лС!L71</f>
        <v>0</v>
      </c>
    </row>
    <row r="3" spans="1:5" ht="12.75">
      <c r="A3" s="76">
        <v>16</v>
      </c>
      <c r="B3" s="77">
        <f>лС!D38</f>
        <v>5235</v>
      </c>
      <c r="C3" s="78" t="str">
        <f>лС!E38</f>
        <v>Петухова Надежда</v>
      </c>
      <c r="D3" s="79" t="str">
        <f>лС!C64</f>
        <v>_</v>
      </c>
      <c r="E3" s="80">
        <f>лС!B64</f>
        <v>0</v>
      </c>
    </row>
    <row r="4" spans="1:5" ht="12.75">
      <c r="A4" s="76">
        <v>1</v>
      </c>
      <c r="B4" s="77">
        <f>лС!D6</f>
        <v>465</v>
      </c>
      <c r="C4" s="78" t="str">
        <f>лС!E6</f>
        <v>Семенов Сергей</v>
      </c>
      <c r="D4" s="79" t="str">
        <f>лС!C37</f>
        <v>_</v>
      </c>
      <c r="E4" s="80">
        <f>лС!B37</f>
        <v>0</v>
      </c>
    </row>
    <row r="5" spans="1:5" ht="12.75">
      <c r="A5" s="76">
        <v>35</v>
      </c>
      <c r="B5" s="77">
        <f>лС!D65</f>
        <v>491</v>
      </c>
      <c r="C5" s="78" t="str">
        <f>лС!E65</f>
        <v>Тарараев Петр</v>
      </c>
      <c r="D5" s="79" t="str">
        <f>лС!K68</f>
        <v>_</v>
      </c>
      <c r="E5" s="80">
        <f>лС!J68</f>
        <v>0</v>
      </c>
    </row>
    <row r="6" spans="1:5" ht="12.75">
      <c r="A6" s="76">
        <v>23</v>
      </c>
      <c r="B6" s="77">
        <f>лС!F51</f>
        <v>6267</v>
      </c>
      <c r="C6" s="78" t="str">
        <f>лС!G51</f>
        <v>Ахметов Эдуард</v>
      </c>
      <c r="D6" s="79" t="str">
        <f>лС!I60</f>
        <v>Небера Максим</v>
      </c>
      <c r="E6" s="80">
        <f>лС!H60</f>
        <v>6096</v>
      </c>
    </row>
    <row r="7" spans="1:5" ht="12.75">
      <c r="A7" s="76">
        <v>19</v>
      </c>
      <c r="B7" s="77">
        <f>лС!D50</f>
        <v>6267</v>
      </c>
      <c r="C7" s="78" t="str">
        <f>лС!E50</f>
        <v>Ахметов Эдуард</v>
      </c>
      <c r="D7" s="79" t="str">
        <f>лС!C70</f>
        <v>Печаткин Виталий</v>
      </c>
      <c r="E7" s="80">
        <f>лС!B70</f>
        <v>6166</v>
      </c>
    </row>
    <row r="8" spans="1:5" ht="12.75">
      <c r="A8" s="76">
        <v>18</v>
      </c>
      <c r="B8" s="77">
        <f>лС!D46</f>
        <v>6077</v>
      </c>
      <c r="C8" s="78" t="str">
        <f>лС!E46</f>
        <v>Летаев Юрий</v>
      </c>
      <c r="D8" s="79" t="str">
        <f>лС!C68</f>
        <v>Гиндуллин Ринат</v>
      </c>
      <c r="E8" s="80">
        <f>лС!B68</f>
        <v>6170</v>
      </c>
    </row>
    <row r="9" spans="1:5" ht="12.75">
      <c r="A9" s="76">
        <v>34</v>
      </c>
      <c r="B9" s="77">
        <f>лС!L64</f>
        <v>6077</v>
      </c>
      <c r="C9" s="78" t="str">
        <f>лС!M64</f>
        <v>Летаев Юрий</v>
      </c>
      <c r="D9" s="79" t="str">
        <f>лС!M66</f>
        <v>Петухова Надежда</v>
      </c>
      <c r="E9" s="80">
        <f>лС!L66</f>
        <v>5235</v>
      </c>
    </row>
    <row r="10" spans="1:5" ht="12.75">
      <c r="A10" s="76">
        <v>32</v>
      </c>
      <c r="B10" s="77">
        <f>лС!J59</f>
        <v>6096</v>
      </c>
      <c r="C10" s="78" t="str">
        <f>лС!K59</f>
        <v>Небера Максим</v>
      </c>
      <c r="D10" s="79" t="str">
        <f>лС!K65</f>
        <v>Летаев Юрий</v>
      </c>
      <c r="E10" s="80">
        <f>лС!J65</f>
        <v>6077</v>
      </c>
    </row>
    <row r="11" spans="1:5" ht="12.75">
      <c r="A11" s="76">
        <v>2</v>
      </c>
      <c r="B11" s="77">
        <f>лС!D10</f>
        <v>6096</v>
      </c>
      <c r="C11" s="78" t="str">
        <f>лС!E10</f>
        <v>Небера Максим</v>
      </c>
      <c r="D11" s="79" t="str">
        <f>лС!C39</f>
        <v>Петухова Надежда</v>
      </c>
      <c r="E11" s="80">
        <f>лС!B39</f>
        <v>5235</v>
      </c>
    </row>
    <row r="12" spans="1:5" ht="12.75">
      <c r="A12" s="76">
        <v>33</v>
      </c>
      <c r="B12" s="77">
        <f>лС!L57</f>
        <v>6096</v>
      </c>
      <c r="C12" s="78" t="str">
        <f>лС!M57</f>
        <v>Небера Максим</v>
      </c>
      <c r="D12" s="79" t="str">
        <f>лС!M60</f>
        <v>Саяхов Радик</v>
      </c>
      <c r="E12" s="80">
        <f>лС!L60</f>
        <v>3189</v>
      </c>
    </row>
    <row r="13" spans="1:5" ht="12.75">
      <c r="A13" s="76">
        <v>36</v>
      </c>
      <c r="B13" s="77">
        <f>лС!D69</f>
        <v>6166</v>
      </c>
      <c r="C13" s="78" t="str">
        <f>лС!E69</f>
        <v>Печаткин Виталий</v>
      </c>
      <c r="D13" s="79" t="str">
        <f>лС!K70</f>
        <v>Гиндуллин Ринат</v>
      </c>
      <c r="E13" s="80">
        <f>лС!J70</f>
        <v>6170</v>
      </c>
    </row>
    <row r="14" spans="1:5" ht="12.75">
      <c r="A14" s="76">
        <v>37</v>
      </c>
      <c r="B14" s="77">
        <f>лС!F67</f>
        <v>6166</v>
      </c>
      <c r="C14" s="78" t="str">
        <f>лС!G67</f>
        <v>Печаткин Виталий</v>
      </c>
      <c r="D14" s="79" t="str">
        <f>лС!G70</f>
        <v>Тарараев Петр</v>
      </c>
      <c r="E14" s="80">
        <f>лС!F70</f>
        <v>491</v>
      </c>
    </row>
    <row r="15" spans="1:5" ht="12.75">
      <c r="A15" s="76">
        <v>5</v>
      </c>
      <c r="B15" s="77">
        <f>лС!D22</f>
        <v>446</v>
      </c>
      <c r="C15" s="78" t="str">
        <f>лС!E22</f>
        <v>Рудаков Константин</v>
      </c>
      <c r="D15" s="79" t="str">
        <f>лС!C45</f>
        <v>Гиндуллин Ринат</v>
      </c>
      <c r="E15" s="80">
        <f>лС!B45</f>
        <v>6170</v>
      </c>
    </row>
    <row r="16" spans="1:5" ht="12.75">
      <c r="A16" s="76">
        <v>14</v>
      </c>
      <c r="B16" s="77">
        <f>лС!H28</f>
        <v>446</v>
      </c>
      <c r="C16" s="78" t="str">
        <f>лС!I28</f>
        <v>Рудаков Константин</v>
      </c>
      <c r="D16" s="79" t="str">
        <f>лС!I45</f>
        <v>Тагиров Сайфулла</v>
      </c>
      <c r="E16" s="80">
        <f>лС!H45</f>
        <v>3998</v>
      </c>
    </row>
    <row r="17" spans="1:5" ht="12.75">
      <c r="A17" s="76">
        <v>11</v>
      </c>
      <c r="B17" s="77">
        <f>лС!F24</f>
        <v>446</v>
      </c>
      <c r="C17" s="78" t="str">
        <f>лС!G24</f>
        <v>Рудаков Константин</v>
      </c>
      <c r="D17" s="79" t="str">
        <f>лС!E44</f>
        <v>Толкачев Иван</v>
      </c>
      <c r="E17" s="80">
        <f>лС!D44</f>
        <v>2784</v>
      </c>
    </row>
    <row r="18" spans="1:5" ht="12.75">
      <c r="A18" s="76">
        <v>31</v>
      </c>
      <c r="B18" s="77">
        <f>лС!J55</f>
        <v>3189</v>
      </c>
      <c r="C18" s="78" t="str">
        <f>лС!K55</f>
        <v>Саяхов Радик</v>
      </c>
      <c r="D18" s="79" t="str">
        <f>лС!K63</f>
        <v>Петухова Надежда</v>
      </c>
      <c r="E18" s="80">
        <f>лС!J63</f>
        <v>5235</v>
      </c>
    </row>
    <row r="19" spans="1:5" ht="12.75">
      <c r="A19" s="76">
        <v>17</v>
      </c>
      <c r="B19" s="77">
        <f>лС!D42</f>
        <v>3189</v>
      </c>
      <c r="C19" s="78" t="str">
        <f>лС!E42</f>
        <v>Саяхов Радик</v>
      </c>
      <c r="D19" s="79" t="str">
        <f>лС!C66</f>
        <v>Тарараев Петр</v>
      </c>
      <c r="E19" s="80">
        <f>лС!B66</f>
        <v>491</v>
      </c>
    </row>
    <row r="20" spans="1:5" ht="12.75">
      <c r="A20" s="76">
        <v>9</v>
      </c>
      <c r="B20" s="77">
        <f>лС!F8</f>
        <v>465</v>
      </c>
      <c r="C20" s="78" t="str">
        <f>лС!G8</f>
        <v>Семенов Сергей</v>
      </c>
      <c r="D20" s="79" t="str">
        <f>лС!E52</f>
        <v>Небера Максим</v>
      </c>
      <c r="E20" s="80">
        <f>лС!D52</f>
        <v>6096</v>
      </c>
    </row>
    <row r="21" spans="1:5" ht="12.75">
      <c r="A21" s="76">
        <v>15</v>
      </c>
      <c r="B21" s="77">
        <f>лС!J20</f>
        <v>465</v>
      </c>
      <c r="C21" s="78" t="str">
        <f>лС!K20</f>
        <v>Семенов Сергей</v>
      </c>
      <c r="D21" s="79" t="str">
        <f>лС!K31</f>
        <v>Рудаков Константин</v>
      </c>
      <c r="E21" s="80">
        <f>лС!J31</f>
        <v>446</v>
      </c>
    </row>
    <row r="22" spans="1:5" ht="12.75">
      <c r="A22" s="76">
        <v>13</v>
      </c>
      <c r="B22" s="77">
        <f>лС!H12</f>
        <v>465</v>
      </c>
      <c r="C22" s="78" t="str">
        <f>лС!I12</f>
        <v>Семенов Сергей</v>
      </c>
      <c r="D22" s="79" t="str">
        <f>лС!I37</f>
        <v>Тодрамович Александр</v>
      </c>
      <c r="E22" s="80">
        <f>лС!H37</f>
        <v>2288</v>
      </c>
    </row>
    <row r="23" spans="1:5" ht="12.75">
      <c r="A23" s="76">
        <v>8</v>
      </c>
      <c r="B23" s="77">
        <f>лС!D34</f>
        <v>3998</v>
      </c>
      <c r="C23" s="78" t="str">
        <f>лС!E34</f>
        <v>Тагиров Сайфулла</v>
      </c>
      <c r="D23" s="79" t="str">
        <f>лС!C51</f>
        <v>Ахметов Эдуард</v>
      </c>
      <c r="E23" s="80">
        <f>лС!B51</f>
        <v>6267</v>
      </c>
    </row>
    <row r="24" spans="1:5" ht="12.75">
      <c r="A24" s="76">
        <v>29</v>
      </c>
      <c r="B24" s="77">
        <f>лС!D55</f>
        <v>3998</v>
      </c>
      <c r="C24" s="78" t="str">
        <f>лС!E55</f>
        <v>Тагиров Сайфулла</v>
      </c>
      <c r="D24" s="79" t="str">
        <f>лС!E57</f>
        <v>Тодрамович Александр</v>
      </c>
      <c r="E24" s="80">
        <f>лС!D57</f>
        <v>2288</v>
      </c>
    </row>
    <row r="25" spans="1:5" ht="12.75">
      <c r="A25" s="76">
        <v>12</v>
      </c>
      <c r="B25" s="77">
        <f>лС!F32</f>
        <v>3998</v>
      </c>
      <c r="C25" s="78" t="str">
        <f>лС!G32</f>
        <v>Тагиров Сайфулла</v>
      </c>
      <c r="D25" s="79" t="str">
        <f>лС!E40</f>
        <v>Шапошников Александр</v>
      </c>
      <c r="E25" s="80">
        <f>лС!D40</f>
        <v>39</v>
      </c>
    </row>
    <row r="26" spans="1:5" ht="12.75">
      <c r="A26" s="76">
        <v>4</v>
      </c>
      <c r="B26" s="77">
        <f>лС!D18</f>
        <v>2288</v>
      </c>
      <c r="C26" s="78" t="str">
        <f>лС!E18</f>
        <v>Тодрамович Александр</v>
      </c>
      <c r="D26" s="79" t="str">
        <f>лС!C43</f>
        <v>Тарараев Петр</v>
      </c>
      <c r="E26" s="80">
        <f>лС!B43</f>
        <v>491</v>
      </c>
    </row>
    <row r="27" spans="1:5" ht="12.75">
      <c r="A27" s="76">
        <v>10</v>
      </c>
      <c r="B27" s="77">
        <f>лС!F16</f>
        <v>2288</v>
      </c>
      <c r="C27" s="78" t="str">
        <f>лС!G16</f>
        <v>Тодрамович Александр</v>
      </c>
      <c r="D27" s="79" t="str">
        <f>лС!E48</f>
        <v>Файзуллин Камиль</v>
      </c>
      <c r="E27" s="80">
        <f>лС!D48</f>
        <v>3064</v>
      </c>
    </row>
    <row r="28" spans="1:5" ht="12.75">
      <c r="A28" s="76">
        <v>30</v>
      </c>
      <c r="B28" s="77">
        <f>лС!D60</f>
        <v>2784</v>
      </c>
      <c r="C28" s="78" t="str">
        <f>лС!E60</f>
        <v>Толкачев Иван</v>
      </c>
      <c r="D28" s="79" t="str">
        <f>лС!E62</f>
        <v>Ахметов Эдуард</v>
      </c>
      <c r="E28" s="80">
        <f>лС!D62</f>
        <v>6267</v>
      </c>
    </row>
    <row r="29" spans="1:5" ht="12.75">
      <c r="A29" s="76">
        <v>6</v>
      </c>
      <c r="B29" s="77">
        <f>лС!D26</f>
        <v>2784</v>
      </c>
      <c r="C29" s="78" t="str">
        <f>лС!E26</f>
        <v>Толкачев Иван</v>
      </c>
      <c r="D29" s="79" t="str">
        <f>лС!C47</f>
        <v>Летаев Юрий</v>
      </c>
      <c r="E29" s="80">
        <f>лС!B47</f>
        <v>6077</v>
      </c>
    </row>
    <row r="30" spans="1:5" ht="12.75">
      <c r="A30" s="76">
        <v>21</v>
      </c>
      <c r="B30" s="77">
        <f>лС!F43</f>
        <v>2784</v>
      </c>
      <c r="C30" s="78" t="str">
        <f>лС!G43</f>
        <v>Толкачев Иван</v>
      </c>
      <c r="D30" s="79" t="str">
        <f>лС!I56</f>
        <v>Саяхов Радик</v>
      </c>
      <c r="E30" s="80">
        <f>лС!H56</f>
        <v>3189</v>
      </c>
    </row>
    <row r="31" spans="1:5" ht="12.75">
      <c r="A31" s="76">
        <v>25</v>
      </c>
      <c r="B31" s="77">
        <f>лС!H49</f>
        <v>3064</v>
      </c>
      <c r="C31" s="78" t="str">
        <f>лС!I49</f>
        <v>Файзуллин Камиль</v>
      </c>
      <c r="D31" s="79" t="str">
        <f>лС!C61</f>
        <v>Ахметов Эдуард</v>
      </c>
      <c r="E31" s="80">
        <f>лС!B61</f>
        <v>6267</v>
      </c>
    </row>
    <row r="32" spans="1:5" ht="12.75">
      <c r="A32" s="76">
        <v>22</v>
      </c>
      <c r="B32" s="77">
        <f>лС!F47</f>
        <v>3064</v>
      </c>
      <c r="C32" s="78" t="str">
        <f>лС!G47</f>
        <v>Файзуллин Камиль</v>
      </c>
      <c r="D32" s="79" t="str">
        <f>лС!I58</f>
        <v>Летаев Юрий</v>
      </c>
      <c r="E32" s="80">
        <f>лС!H58</f>
        <v>6077</v>
      </c>
    </row>
    <row r="33" spans="1:5" ht="12.75">
      <c r="A33" s="76">
        <v>3</v>
      </c>
      <c r="B33" s="77">
        <f>лС!D14</f>
        <v>3064</v>
      </c>
      <c r="C33" s="78" t="str">
        <f>лС!E14</f>
        <v>Файзуллин Камиль</v>
      </c>
      <c r="D33" s="79" t="str">
        <f>лС!C41</f>
        <v>Саяхов Радик</v>
      </c>
      <c r="E33" s="80">
        <f>лС!B41</f>
        <v>3189</v>
      </c>
    </row>
    <row r="34" spans="1:5" ht="12.75">
      <c r="A34" s="76">
        <v>27</v>
      </c>
      <c r="B34" s="77">
        <f>лС!J47</f>
        <v>3064</v>
      </c>
      <c r="C34" s="78" t="str">
        <f>лС!K47</f>
        <v>Файзуллин Камиль</v>
      </c>
      <c r="D34" s="79" t="str">
        <f>лС!C56</f>
        <v>Тагиров Сайфулла</v>
      </c>
      <c r="E34" s="80">
        <f>лС!B56</f>
        <v>3998</v>
      </c>
    </row>
    <row r="35" spans="1:5" ht="12.75">
      <c r="A35" s="76">
        <v>28</v>
      </c>
      <c r="B35" s="77">
        <f>лС!L43</f>
        <v>3064</v>
      </c>
      <c r="C35" s="78" t="str">
        <f>лС!M43</f>
        <v>Файзуллин Камиль</v>
      </c>
      <c r="D35" s="79" t="str">
        <f>лС!M51</f>
        <v>Шапошников Александр</v>
      </c>
      <c r="E35" s="80">
        <f>лС!L51</f>
        <v>39</v>
      </c>
    </row>
    <row r="36" spans="1:5" ht="12.75">
      <c r="A36" s="76">
        <v>20</v>
      </c>
      <c r="B36" s="77">
        <f>лС!F39</f>
        <v>39</v>
      </c>
      <c r="C36" s="78" t="str">
        <f>лС!G39</f>
        <v>Шапошников Александр</v>
      </c>
      <c r="D36" s="79" t="str">
        <f>лС!I54</f>
        <v>Петухова Надежда</v>
      </c>
      <c r="E36" s="80">
        <f>лС!H54</f>
        <v>5235</v>
      </c>
    </row>
    <row r="37" spans="1:5" ht="12.75">
      <c r="A37" s="76">
        <v>7</v>
      </c>
      <c r="B37" s="77">
        <f>лС!D30</f>
        <v>39</v>
      </c>
      <c r="C37" s="78" t="str">
        <f>лС!E30</f>
        <v>Шапошников Александр</v>
      </c>
      <c r="D37" s="79" t="str">
        <f>лС!C49</f>
        <v>Печаткин Виталий</v>
      </c>
      <c r="E37" s="80">
        <f>лС!B49</f>
        <v>6166</v>
      </c>
    </row>
    <row r="38" spans="1:5" ht="12.75">
      <c r="A38" s="76">
        <v>26</v>
      </c>
      <c r="B38" s="77">
        <f>лС!J39</f>
        <v>39</v>
      </c>
      <c r="C38" s="78" t="str">
        <f>лС!K39</f>
        <v>Шапошников Александр</v>
      </c>
      <c r="D38" s="79" t="str">
        <f>лС!C54</f>
        <v>Тодрамович Александр</v>
      </c>
      <c r="E38" s="80">
        <f>лС!B54</f>
        <v>2288</v>
      </c>
    </row>
    <row r="39" spans="1:5" ht="12.75">
      <c r="A39" s="76">
        <v>24</v>
      </c>
      <c r="B39" s="77">
        <f>лС!H41</f>
        <v>39</v>
      </c>
      <c r="C39" s="78" t="str">
        <f>лС!I41</f>
        <v>Шапошников Александр</v>
      </c>
      <c r="D39" s="79" t="str">
        <f>лС!C59</f>
        <v>Толкачев Иван</v>
      </c>
      <c r="E39" s="80">
        <f>лС!B59</f>
        <v>2784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A66" sqref="A66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36</v>
      </c>
      <c r="G1" s="4" t="s">
        <v>1</v>
      </c>
      <c r="H1" s="5" t="s">
        <v>2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42623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5459</v>
      </c>
      <c r="B7" s="21" t="s">
        <v>9</v>
      </c>
      <c r="C7" s="22">
        <v>1</v>
      </c>
      <c r="D7" s="23" t="str">
        <f>лД!K20</f>
        <v>Хайбрахманов Данил</v>
      </c>
      <c r="E7" s="16"/>
      <c r="F7" s="16"/>
      <c r="G7" s="16"/>
      <c r="H7" s="16"/>
      <c r="I7" s="16"/>
      <c r="J7" s="16"/>
    </row>
    <row r="8" spans="1:10" ht="18">
      <c r="A8" s="20">
        <v>5792</v>
      </c>
      <c r="B8" s="21" t="s">
        <v>10</v>
      </c>
      <c r="C8" s="22">
        <v>2</v>
      </c>
      <c r="D8" s="23" t="str">
        <f>лД!K31</f>
        <v>Рахимова Амина</v>
      </c>
      <c r="E8" s="16"/>
      <c r="F8" s="16"/>
      <c r="G8" s="16"/>
      <c r="H8" s="16"/>
      <c r="I8" s="16"/>
      <c r="J8" s="16"/>
    </row>
    <row r="9" spans="1:10" ht="18">
      <c r="A9" s="20">
        <v>6042</v>
      </c>
      <c r="B9" s="24" t="s">
        <v>11</v>
      </c>
      <c r="C9" s="22">
        <v>3</v>
      </c>
      <c r="D9" s="23" t="str">
        <f>лД!M43</f>
        <v>Майтова Елена</v>
      </c>
      <c r="E9" s="16"/>
      <c r="F9" s="16"/>
      <c r="G9" s="16"/>
      <c r="H9" s="16"/>
      <c r="I9" s="16"/>
      <c r="J9" s="16"/>
    </row>
    <row r="10" spans="1:10" ht="18">
      <c r="A10" s="20">
        <v>5928</v>
      </c>
      <c r="B10" s="21" t="s">
        <v>12</v>
      </c>
      <c r="C10" s="22">
        <v>4</v>
      </c>
      <c r="D10" s="23" t="str">
        <f>лД!M51</f>
        <v>Саитгареев Айдар</v>
      </c>
      <c r="E10" s="16"/>
      <c r="F10" s="16"/>
      <c r="G10" s="16"/>
      <c r="H10" s="16"/>
      <c r="I10" s="16"/>
      <c r="J10" s="16"/>
    </row>
    <row r="11" spans="1:10" ht="18">
      <c r="A11" s="20">
        <v>6243</v>
      </c>
      <c r="B11" s="21" t="s">
        <v>13</v>
      </c>
      <c r="C11" s="22">
        <v>5</v>
      </c>
      <c r="D11" s="23" t="str">
        <f>лД!E55</f>
        <v>Фаттахов Родион</v>
      </c>
      <c r="E11" s="16"/>
      <c r="F11" s="16"/>
      <c r="G11" s="16"/>
      <c r="H11" s="16"/>
      <c r="I11" s="16"/>
      <c r="J11" s="16"/>
    </row>
    <row r="12" spans="1:10" ht="18">
      <c r="A12" s="20">
        <v>6126</v>
      </c>
      <c r="B12" s="21" t="s">
        <v>14</v>
      </c>
      <c r="C12" s="22">
        <v>6</v>
      </c>
      <c r="D12" s="23" t="str">
        <f>лД!E57</f>
        <v>Бурикова Анастасия</v>
      </c>
      <c r="E12" s="16"/>
      <c r="F12" s="16"/>
      <c r="G12" s="16"/>
      <c r="H12" s="16"/>
      <c r="I12" s="16"/>
      <c r="J12" s="16"/>
    </row>
    <row r="13" spans="1:10" ht="18">
      <c r="A13" s="20">
        <v>6143</v>
      </c>
      <c r="B13" s="21" t="s">
        <v>15</v>
      </c>
      <c r="C13" s="22">
        <v>7</v>
      </c>
      <c r="D13" s="23" t="str">
        <f>лД!E60</f>
        <v>Андрющенко Виктория</v>
      </c>
      <c r="E13" s="16"/>
      <c r="F13" s="16"/>
      <c r="G13" s="16"/>
      <c r="H13" s="16"/>
      <c r="I13" s="16"/>
      <c r="J13" s="16"/>
    </row>
    <row r="14" spans="1:10" ht="18">
      <c r="A14" s="20">
        <v>6125</v>
      </c>
      <c r="B14" s="21" t="s">
        <v>16</v>
      </c>
      <c r="C14" s="22">
        <v>8</v>
      </c>
      <c r="D14" s="23" t="str">
        <f>лД!E62</f>
        <v>Рощин Денис</v>
      </c>
      <c r="E14" s="16"/>
      <c r="F14" s="16"/>
      <c r="G14" s="16"/>
      <c r="H14" s="16"/>
      <c r="I14" s="16"/>
      <c r="J14" s="16"/>
    </row>
    <row r="15" spans="1:10" ht="18">
      <c r="A15" s="20">
        <v>6214</v>
      </c>
      <c r="B15" s="21" t="s">
        <v>17</v>
      </c>
      <c r="C15" s="22">
        <v>9</v>
      </c>
      <c r="D15" s="23" t="str">
        <f>лД!M57</f>
        <v>Файзуллин Богдан</v>
      </c>
      <c r="E15" s="16"/>
      <c r="F15" s="16"/>
      <c r="G15" s="16"/>
      <c r="H15" s="16"/>
      <c r="I15" s="16"/>
      <c r="J15" s="16"/>
    </row>
    <row r="16" spans="1:10" ht="18">
      <c r="A16" s="20"/>
      <c r="B16" s="21" t="s">
        <v>18</v>
      </c>
      <c r="C16" s="22">
        <v>10</v>
      </c>
      <c r="D16" s="23">
        <f>лД!M60</f>
        <v>0</v>
      </c>
      <c r="E16" s="16"/>
      <c r="F16" s="16"/>
      <c r="G16" s="16"/>
      <c r="H16" s="16"/>
      <c r="I16" s="16"/>
      <c r="J16" s="16"/>
    </row>
    <row r="17" spans="1:10" ht="18">
      <c r="A17" s="20"/>
      <c r="B17" s="21" t="s">
        <v>18</v>
      </c>
      <c r="C17" s="22">
        <v>11</v>
      </c>
      <c r="D17" s="23">
        <f>лД!M64</f>
        <v>0</v>
      </c>
      <c r="E17" s="16"/>
      <c r="F17" s="16"/>
      <c r="G17" s="16"/>
      <c r="H17" s="16"/>
      <c r="I17" s="16"/>
      <c r="J17" s="16"/>
    </row>
    <row r="18" spans="1:10" ht="18">
      <c r="A18" s="20"/>
      <c r="B18" s="21" t="s">
        <v>18</v>
      </c>
      <c r="C18" s="22">
        <v>12</v>
      </c>
      <c r="D18" s="23">
        <f>лД!M66</f>
        <v>0</v>
      </c>
      <c r="E18" s="16"/>
      <c r="F18" s="16"/>
      <c r="G18" s="16"/>
      <c r="H18" s="16"/>
      <c r="I18" s="16"/>
      <c r="J18" s="16"/>
    </row>
    <row r="19" spans="1:10" ht="18">
      <c r="A19" s="20"/>
      <c r="B19" s="21" t="s">
        <v>18</v>
      </c>
      <c r="C19" s="22">
        <v>13</v>
      </c>
      <c r="D19" s="23">
        <f>лД!G67</f>
        <v>0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18</v>
      </c>
      <c r="C20" s="22">
        <v>14</v>
      </c>
      <c r="D20" s="23">
        <f>лД!G70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18</v>
      </c>
      <c r="C21" s="22">
        <v>15</v>
      </c>
      <c r="D21" s="23">
        <f>лД!M69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18</v>
      </c>
      <c r="C22" s="22">
        <v>16</v>
      </c>
      <c r="D22" s="23" t="str">
        <f>лД!M71</f>
        <v>_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3" sqref="A123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8.00390625" style="27" customWidth="1"/>
    <col min="14" max="16384" width="9.125" style="27" customWidth="1"/>
  </cols>
  <sheetData>
    <row r="1" spans="1:13" ht="15.75">
      <c r="A1" s="156" t="str">
        <f>CONCATENATE(сМ!A1," ",сМ!F1,сМ!G1," ",сМ!H1," ",сМ!I1)</f>
        <v>Открытый Кубок Республики Башкортостан 2016  - 36-й Этап. Мастерская лига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9.5">
      <c r="A2" s="28" t="str">
        <f>сМ!A2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сМ!C2</f>
        <v>ДЕНЬ ПРОГРАММИСТА</v>
      </c>
      <c r="H2" s="29"/>
      <c r="I2" s="29"/>
      <c r="J2" s="29"/>
      <c r="K2" s="29"/>
      <c r="L2" s="29"/>
      <c r="M2" s="29"/>
    </row>
    <row r="3" spans="1:13" ht="12.75">
      <c r="A3" s="30">
        <f>сМ!A3</f>
        <v>42623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25" ht="10.5" customHeight="1">
      <c r="A5" s="158">
        <v>1</v>
      </c>
      <c r="B5" s="159">
        <f>сМ!A7</f>
        <v>5587</v>
      </c>
      <c r="C5" s="160" t="str">
        <f>сМ!B7</f>
        <v>Чмелев Родион</v>
      </c>
      <c r="D5" s="161"/>
      <c r="E5" s="157"/>
      <c r="F5" s="157"/>
      <c r="G5" s="157"/>
      <c r="H5" s="157"/>
      <c r="I5" s="157"/>
      <c r="J5" s="157"/>
      <c r="K5" s="157"/>
      <c r="L5" s="157"/>
      <c r="M5" s="157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</row>
    <row r="6" spans="1:25" ht="10.5" customHeight="1">
      <c r="A6" s="158"/>
      <c r="B6" s="163"/>
      <c r="C6" s="164">
        <v>1</v>
      </c>
      <c r="D6" s="165">
        <v>5587</v>
      </c>
      <c r="E6" s="166" t="s">
        <v>146</v>
      </c>
      <c r="F6" s="167"/>
      <c r="G6" s="157"/>
      <c r="H6" s="168"/>
      <c r="I6" s="157"/>
      <c r="J6" s="168"/>
      <c r="K6" s="157"/>
      <c r="L6" s="168"/>
      <c r="M6" s="157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ht="10.5" customHeight="1">
      <c r="A7" s="158">
        <v>32</v>
      </c>
      <c r="B7" s="159">
        <f>сМ!A38</f>
        <v>0</v>
      </c>
      <c r="C7" s="169" t="str">
        <f>сМ!B38</f>
        <v>_</v>
      </c>
      <c r="D7" s="170"/>
      <c r="E7" s="171"/>
      <c r="F7" s="167"/>
      <c r="G7" s="157"/>
      <c r="H7" s="168"/>
      <c r="I7" s="157"/>
      <c r="J7" s="168"/>
      <c r="K7" s="157"/>
      <c r="L7" s="168"/>
      <c r="M7" s="157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25" ht="10.5" customHeight="1">
      <c r="A8" s="158"/>
      <c r="B8" s="163"/>
      <c r="C8" s="157"/>
      <c r="D8" s="168"/>
      <c r="E8" s="164">
        <v>17</v>
      </c>
      <c r="F8" s="165">
        <v>5587</v>
      </c>
      <c r="G8" s="166" t="s">
        <v>146</v>
      </c>
      <c r="H8" s="167"/>
      <c r="I8" s="157"/>
      <c r="J8" s="168"/>
      <c r="K8" s="157"/>
      <c r="L8" s="168"/>
      <c r="M8" s="157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5" ht="10.5" customHeight="1">
      <c r="A9" s="158">
        <v>17</v>
      </c>
      <c r="B9" s="159">
        <f>сМ!A23</f>
        <v>3064</v>
      </c>
      <c r="C9" s="160" t="str">
        <f>сМ!B23</f>
        <v>Файзуллин Камиль</v>
      </c>
      <c r="D9" s="172"/>
      <c r="E9" s="164"/>
      <c r="F9" s="173"/>
      <c r="G9" s="171"/>
      <c r="H9" s="167"/>
      <c r="I9" s="157"/>
      <c r="J9" s="168"/>
      <c r="K9" s="157"/>
      <c r="L9" s="168"/>
      <c r="M9" s="157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 ht="10.5" customHeight="1">
      <c r="A10" s="158"/>
      <c r="B10" s="163"/>
      <c r="C10" s="164">
        <v>2</v>
      </c>
      <c r="D10" s="165">
        <v>3064</v>
      </c>
      <c r="E10" s="174" t="s">
        <v>43</v>
      </c>
      <c r="F10" s="175"/>
      <c r="G10" s="171"/>
      <c r="H10" s="167"/>
      <c r="I10" s="157"/>
      <c r="J10" s="168"/>
      <c r="K10" s="157"/>
      <c r="L10" s="168"/>
      <c r="M10" s="157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</row>
    <row r="11" spans="1:25" ht="10.5" customHeight="1">
      <c r="A11" s="158">
        <v>16</v>
      </c>
      <c r="B11" s="159">
        <f>сМ!A22</f>
        <v>5228</v>
      </c>
      <c r="C11" s="169" t="str">
        <f>сМ!B22</f>
        <v>Раянов Айрат</v>
      </c>
      <c r="D11" s="170"/>
      <c r="E11" s="158"/>
      <c r="F11" s="176"/>
      <c r="G11" s="171"/>
      <c r="H11" s="167"/>
      <c r="I11" s="157"/>
      <c r="J11" s="168"/>
      <c r="K11" s="157"/>
      <c r="L11" s="168"/>
      <c r="M11" s="157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1:25" ht="10.5" customHeight="1">
      <c r="A12" s="158"/>
      <c r="B12" s="163"/>
      <c r="C12" s="157"/>
      <c r="D12" s="168"/>
      <c r="E12" s="158"/>
      <c r="F12" s="176"/>
      <c r="G12" s="164">
        <v>25</v>
      </c>
      <c r="H12" s="165">
        <v>5587</v>
      </c>
      <c r="I12" s="166" t="s">
        <v>146</v>
      </c>
      <c r="J12" s="167"/>
      <c r="K12" s="157"/>
      <c r="L12" s="168"/>
      <c r="M12" s="168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</row>
    <row r="13" spans="1:25" ht="12" customHeight="1">
      <c r="A13" s="158">
        <v>9</v>
      </c>
      <c r="B13" s="159">
        <f>сМ!A15</f>
        <v>5469</v>
      </c>
      <c r="C13" s="160" t="str">
        <f>сМ!B15</f>
        <v>Абдулганеева Анастасия</v>
      </c>
      <c r="D13" s="172"/>
      <c r="E13" s="158"/>
      <c r="F13" s="176"/>
      <c r="G13" s="164"/>
      <c r="H13" s="173"/>
      <c r="I13" s="171"/>
      <c r="J13" s="167"/>
      <c r="K13" s="157"/>
      <c r="L13" s="168"/>
      <c r="M13" s="168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</row>
    <row r="14" spans="1:25" ht="12" customHeight="1">
      <c r="A14" s="158"/>
      <c r="B14" s="163"/>
      <c r="C14" s="164">
        <v>3</v>
      </c>
      <c r="D14" s="165">
        <v>5469</v>
      </c>
      <c r="E14" s="177" t="s">
        <v>152</v>
      </c>
      <c r="F14" s="178"/>
      <c r="G14" s="164"/>
      <c r="H14" s="175"/>
      <c r="I14" s="171"/>
      <c r="J14" s="167"/>
      <c r="K14" s="157"/>
      <c r="L14" s="168"/>
      <c r="M14" s="168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 ht="12" customHeight="1">
      <c r="A15" s="158">
        <v>24</v>
      </c>
      <c r="B15" s="159">
        <f>сМ!A30</f>
        <v>0</v>
      </c>
      <c r="C15" s="169" t="str">
        <f>сМ!B30</f>
        <v>_</v>
      </c>
      <c r="D15" s="170"/>
      <c r="E15" s="164"/>
      <c r="F15" s="167"/>
      <c r="G15" s="164"/>
      <c r="H15" s="175"/>
      <c r="I15" s="171"/>
      <c r="J15" s="167"/>
      <c r="K15" s="157"/>
      <c r="L15" s="168"/>
      <c r="M15" s="168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ht="12" customHeight="1">
      <c r="A16" s="158"/>
      <c r="B16" s="163"/>
      <c r="C16" s="157"/>
      <c r="D16" s="168"/>
      <c r="E16" s="164">
        <v>18</v>
      </c>
      <c r="F16" s="165">
        <v>4799</v>
      </c>
      <c r="G16" s="174" t="s">
        <v>151</v>
      </c>
      <c r="H16" s="175"/>
      <c r="I16" s="171"/>
      <c r="J16" s="167"/>
      <c r="K16" s="157"/>
      <c r="L16" s="168"/>
      <c r="M16" s="168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</row>
    <row r="17" spans="1:25" ht="12" customHeight="1">
      <c r="A17" s="158">
        <v>25</v>
      </c>
      <c r="B17" s="159">
        <f>сМ!A31</f>
        <v>0</v>
      </c>
      <c r="C17" s="160" t="str">
        <f>сМ!B31</f>
        <v>_</v>
      </c>
      <c r="D17" s="172"/>
      <c r="E17" s="164"/>
      <c r="F17" s="173"/>
      <c r="G17" s="158"/>
      <c r="H17" s="176"/>
      <c r="I17" s="171"/>
      <c r="J17" s="167"/>
      <c r="K17" s="157"/>
      <c r="L17" s="168"/>
      <c r="M17" s="168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</row>
    <row r="18" spans="1:25" ht="12" customHeight="1">
      <c r="A18" s="158"/>
      <c r="B18" s="163"/>
      <c r="C18" s="164">
        <v>4</v>
      </c>
      <c r="D18" s="165">
        <v>4799</v>
      </c>
      <c r="E18" s="174" t="s">
        <v>151</v>
      </c>
      <c r="F18" s="175"/>
      <c r="G18" s="158"/>
      <c r="H18" s="176"/>
      <c r="I18" s="171"/>
      <c r="J18" s="167"/>
      <c r="K18" s="157"/>
      <c r="L18" s="168"/>
      <c r="M18" s="157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</row>
    <row r="19" spans="1:25" ht="12" customHeight="1">
      <c r="A19" s="158">
        <v>8</v>
      </c>
      <c r="B19" s="159">
        <f>сМ!A14</f>
        <v>4799</v>
      </c>
      <c r="C19" s="169" t="str">
        <f>сМ!B14</f>
        <v>Лончакова Юлия</v>
      </c>
      <c r="D19" s="170"/>
      <c r="E19" s="158"/>
      <c r="F19" s="176"/>
      <c r="G19" s="158"/>
      <c r="H19" s="176"/>
      <c r="I19" s="171"/>
      <c r="J19" s="167"/>
      <c r="K19" s="157"/>
      <c r="L19" s="168"/>
      <c r="M19" s="157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</row>
    <row r="20" spans="1:25" ht="12" customHeight="1">
      <c r="A20" s="158"/>
      <c r="B20" s="163"/>
      <c r="C20" s="157"/>
      <c r="D20" s="168"/>
      <c r="E20" s="158"/>
      <c r="F20" s="176"/>
      <c r="G20" s="158"/>
      <c r="H20" s="176"/>
      <c r="I20" s="164">
        <v>29</v>
      </c>
      <c r="J20" s="165">
        <v>5587</v>
      </c>
      <c r="K20" s="166" t="s">
        <v>146</v>
      </c>
      <c r="L20" s="167"/>
      <c r="M20" s="157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ht="12" customHeight="1">
      <c r="A21" s="158">
        <v>5</v>
      </c>
      <c r="B21" s="159">
        <f>сМ!A11</f>
        <v>4423</v>
      </c>
      <c r="C21" s="160" t="str">
        <f>сМ!B11</f>
        <v>Коврижников Максим</v>
      </c>
      <c r="D21" s="172"/>
      <c r="E21" s="158"/>
      <c r="F21" s="176"/>
      <c r="G21" s="158"/>
      <c r="H21" s="176"/>
      <c r="I21" s="171"/>
      <c r="J21" s="179"/>
      <c r="K21" s="171"/>
      <c r="L21" s="167"/>
      <c r="M21" s="157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</row>
    <row r="22" spans="1:25" ht="12" customHeight="1">
      <c r="A22" s="158"/>
      <c r="B22" s="163"/>
      <c r="C22" s="164">
        <v>5</v>
      </c>
      <c r="D22" s="165">
        <v>4423</v>
      </c>
      <c r="E22" s="177" t="s">
        <v>135</v>
      </c>
      <c r="F22" s="178"/>
      <c r="G22" s="158"/>
      <c r="H22" s="176"/>
      <c r="I22" s="171"/>
      <c r="J22" s="180"/>
      <c r="K22" s="171"/>
      <c r="L22" s="167"/>
      <c r="M22" s="157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</row>
    <row r="23" spans="1:25" ht="12" customHeight="1">
      <c r="A23" s="158">
        <v>28</v>
      </c>
      <c r="B23" s="159">
        <f>сМ!A34</f>
        <v>0</v>
      </c>
      <c r="C23" s="169" t="str">
        <f>сМ!B34</f>
        <v>_</v>
      </c>
      <c r="D23" s="170"/>
      <c r="E23" s="164"/>
      <c r="F23" s="167"/>
      <c r="G23" s="158"/>
      <c r="H23" s="176"/>
      <c r="I23" s="171"/>
      <c r="J23" s="180"/>
      <c r="K23" s="171"/>
      <c r="L23" s="167"/>
      <c r="M23" s="157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</row>
    <row r="24" spans="1:25" ht="12" customHeight="1">
      <c r="A24" s="158"/>
      <c r="B24" s="163"/>
      <c r="C24" s="157"/>
      <c r="D24" s="168"/>
      <c r="E24" s="164">
        <v>19</v>
      </c>
      <c r="F24" s="165">
        <v>4423</v>
      </c>
      <c r="G24" s="177" t="s">
        <v>135</v>
      </c>
      <c r="H24" s="178"/>
      <c r="I24" s="171"/>
      <c r="J24" s="180"/>
      <c r="K24" s="171"/>
      <c r="L24" s="167"/>
      <c r="M24" s="157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</row>
    <row r="25" spans="1:25" ht="12" customHeight="1">
      <c r="A25" s="158">
        <v>21</v>
      </c>
      <c r="B25" s="159">
        <f>сМ!A27</f>
        <v>5849</v>
      </c>
      <c r="C25" s="160" t="str">
        <f>сМ!B27</f>
        <v>Андрющенко Александр</v>
      </c>
      <c r="D25" s="172"/>
      <c r="E25" s="164"/>
      <c r="F25" s="173"/>
      <c r="G25" s="164"/>
      <c r="H25" s="167"/>
      <c r="I25" s="171"/>
      <c r="J25" s="180"/>
      <c r="K25" s="171"/>
      <c r="L25" s="167"/>
      <c r="M25" s="157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</row>
    <row r="26" spans="1:25" ht="12" customHeight="1">
      <c r="A26" s="158"/>
      <c r="B26" s="163"/>
      <c r="C26" s="164">
        <v>6</v>
      </c>
      <c r="D26" s="165">
        <v>4567</v>
      </c>
      <c r="E26" s="174" t="s">
        <v>67</v>
      </c>
      <c r="F26" s="175"/>
      <c r="G26" s="164"/>
      <c r="H26" s="167"/>
      <c r="I26" s="171"/>
      <c r="J26" s="180"/>
      <c r="K26" s="171"/>
      <c r="L26" s="167"/>
      <c r="M26" s="157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</row>
    <row r="27" spans="1:25" ht="12" customHeight="1">
      <c r="A27" s="158">
        <v>12</v>
      </c>
      <c r="B27" s="159">
        <f>сМ!A18</f>
        <v>4567</v>
      </c>
      <c r="C27" s="169" t="str">
        <f>сМ!B18</f>
        <v>Миксонов Эренбург</v>
      </c>
      <c r="D27" s="170"/>
      <c r="E27" s="158"/>
      <c r="F27" s="176"/>
      <c r="G27" s="164"/>
      <c r="H27" s="167"/>
      <c r="I27" s="171"/>
      <c r="J27" s="180"/>
      <c r="K27" s="171"/>
      <c r="L27" s="167"/>
      <c r="M27" s="157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</row>
    <row r="28" spans="1:25" ht="12" customHeight="1">
      <c r="A28" s="158"/>
      <c r="B28" s="163"/>
      <c r="C28" s="157"/>
      <c r="D28" s="168"/>
      <c r="E28" s="158"/>
      <c r="F28" s="176"/>
      <c r="G28" s="164">
        <v>26</v>
      </c>
      <c r="H28" s="165">
        <v>3468</v>
      </c>
      <c r="I28" s="181" t="s">
        <v>149</v>
      </c>
      <c r="J28" s="180"/>
      <c r="K28" s="171"/>
      <c r="L28" s="167"/>
      <c r="M28" s="157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</row>
    <row r="29" spans="1:25" ht="12" customHeight="1">
      <c r="A29" s="158">
        <v>13</v>
      </c>
      <c r="B29" s="159">
        <f>сМ!A19</f>
        <v>4858</v>
      </c>
      <c r="C29" s="160" t="str">
        <f>сМ!B19</f>
        <v>Иванов Виталий</v>
      </c>
      <c r="D29" s="172"/>
      <c r="E29" s="158"/>
      <c r="F29" s="176"/>
      <c r="G29" s="164"/>
      <c r="H29" s="173"/>
      <c r="I29" s="157"/>
      <c r="J29" s="168"/>
      <c r="K29" s="171"/>
      <c r="L29" s="167"/>
      <c r="M29" s="157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</row>
    <row r="30" spans="1:25" ht="12" customHeight="1">
      <c r="A30" s="158"/>
      <c r="B30" s="163"/>
      <c r="C30" s="164">
        <v>7</v>
      </c>
      <c r="D30" s="165">
        <v>4858</v>
      </c>
      <c r="E30" s="177" t="s">
        <v>153</v>
      </c>
      <c r="F30" s="178"/>
      <c r="G30" s="164"/>
      <c r="H30" s="175"/>
      <c r="I30" s="157"/>
      <c r="J30" s="168"/>
      <c r="K30" s="171"/>
      <c r="L30" s="167"/>
      <c r="M30" s="157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</row>
    <row r="31" spans="1:25" ht="12" customHeight="1">
      <c r="A31" s="158">
        <v>20</v>
      </c>
      <c r="B31" s="159">
        <f>сМ!A26</f>
        <v>1380</v>
      </c>
      <c r="C31" s="169" t="str">
        <f>сМ!B26</f>
        <v>Алмаев Раис</v>
      </c>
      <c r="D31" s="170"/>
      <c r="E31" s="164"/>
      <c r="F31" s="167"/>
      <c r="G31" s="164"/>
      <c r="H31" s="175"/>
      <c r="I31" s="157"/>
      <c r="J31" s="168"/>
      <c r="K31" s="171"/>
      <c r="L31" s="167"/>
      <c r="M31" s="157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</row>
    <row r="32" spans="1:25" ht="12" customHeight="1">
      <c r="A32" s="158"/>
      <c r="B32" s="163"/>
      <c r="C32" s="157"/>
      <c r="D32" s="168"/>
      <c r="E32" s="164">
        <v>20</v>
      </c>
      <c r="F32" s="165">
        <v>3468</v>
      </c>
      <c r="G32" s="174" t="s">
        <v>149</v>
      </c>
      <c r="H32" s="175"/>
      <c r="I32" s="157"/>
      <c r="J32" s="168"/>
      <c r="K32" s="171"/>
      <c r="L32" s="167"/>
      <c r="M32" s="157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</row>
    <row r="33" spans="1:25" ht="12" customHeight="1">
      <c r="A33" s="158">
        <v>29</v>
      </c>
      <c r="B33" s="159">
        <f>сМ!A35</f>
        <v>0</v>
      </c>
      <c r="C33" s="160" t="str">
        <f>сМ!B35</f>
        <v>_</v>
      </c>
      <c r="D33" s="172"/>
      <c r="E33" s="164"/>
      <c r="F33" s="173"/>
      <c r="G33" s="158"/>
      <c r="H33" s="176"/>
      <c r="I33" s="157"/>
      <c r="J33" s="168"/>
      <c r="K33" s="171"/>
      <c r="L33" s="167"/>
      <c r="M33" s="157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</row>
    <row r="34" spans="1:25" ht="12" customHeight="1">
      <c r="A34" s="158"/>
      <c r="B34" s="163"/>
      <c r="C34" s="164">
        <v>8</v>
      </c>
      <c r="D34" s="165">
        <v>3468</v>
      </c>
      <c r="E34" s="174" t="s">
        <v>149</v>
      </c>
      <c r="F34" s="175"/>
      <c r="G34" s="158"/>
      <c r="H34" s="176"/>
      <c r="I34" s="157"/>
      <c r="J34" s="168"/>
      <c r="K34" s="171"/>
      <c r="L34" s="167"/>
      <c r="M34" s="157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</row>
    <row r="35" spans="1:25" ht="12" customHeight="1">
      <c r="A35" s="158">
        <v>4</v>
      </c>
      <c r="B35" s="159">
        <f>сМ!A10</f>
        <v>3468</v>
      </c>
      <c r="C35" s="169" t="str">
        <f>сМ!B10</f>
        <v>Семенов Константин</v>
      </c>
      <c r="D35" s="170"/>
      <c r="E35" s="158"/>
      <c r="F35" s="176"/>
      <c r="G35" s="158"/>
      <c r="H35" s="176"/>
      <c r="I35" s="157"/>
      <c r="J35" s="168"/>
      <c r="K35" s="171"/>
      <c r="L35" s="167"/>
      <c r="M35" s="157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</row>
    <row r="36" spans="1:25" ht="12" customHeight="1">
      <c r="A36" s="158"/>
      <c r="B36" s="163"/>
      <c r="C36" s="157"/>
      <c r="D36" s="168"/>
      <c r="E36" s="158"/>
      <c r="F36" s="176"/>
      <c r="G36" s="158"/>
      <c r="H36" s="176"/>
      <c r="I36" s="157"/>
      <c r="J36" s="168"/>
      <c r="K36" s="164">
        <v>31</v>
      </c>
      <c r="L36" s="182">
        <v>5587</v>
      </c>
      <c r="M36" s="166" t="s">
        <v>146</v>
      </c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</row>
    <row r="37" spans="1:25" ht="12" customHeight="1">
      <c r="A37" s="158">
        <v>3</v>
      </c>
      <c r="B37" s="159">
        <f>сМ!A9</f>
        <v>100</v>
      </c>
      <c r="C37" s="160" t="str">
        <f>сМ!B9</f>
        <v>Аббасов Рустамхон</v>
      </c>
      <c r="D37" s="172"/>
      <c r="E37" s="158"/>
      <c r="F37" s="176"/>
      <c r="G37" s="158"/>
      <c r="H37" s="176"/>
      <c r="I37" s="157"/>
      <c r="J37" s="168"/>
      <c r="K37" s="171"/>
      <c r="L37" s="167"/>
      <c r="M37" s="183" t="s">
        <v>19</v>
      </c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1:25" ht="12" customHeight="1">
      <c r="A38" s="158"/>
      <c r="B38" s="163"/>
      <c r="C38" s="164">
        <v>9</v>
      </c>
      <c r="D38" s="165">
        <v>100</v>
      </c>
      <c r="E38" s="177" t="s">
        <v>148</v>
      </c>
      <c r="F38" s="178"/>
      <c r="G38" s="158"/>
      <c r="H38" s="176"/>
      <c r="I38" s="157"/>
      <c r="J38" s="168"/>
      <c r="K38" s="171"/>
      <c r="L38" s="167"/>
      <c r="M38" s="157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</row>
    <row r="39" spans="1:25" ht="12" customHeight="1">
      <c r="A39" s="158">
        <v>30</v>
      </c>
      <c r="B39" s="159">
        <f>сМ!A36</f>
        <v>0</v>
      </c>
      <c r="C39" s="169" t="str">
        <f>сМ!B36</f>
        <v>_</v>
      </c>
      <c r="D39" s="170"/>
      <c r="E39" s="164"/>
      <c r="F39" s="167"/>
      <c r="G39" s="158"/>
      <c r="H39" s="176"/>
      <c r="I39" s="157"/>
      <c r="J39" s="168"/>
      <c r="K39" s="171"/>
      <c r="L39" s="167"/>
      <c r="M39" s="157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</row>
    <row r="40" spans="1:25" ht="12" customHeight="1">
      <c r="A40" s="158"/>
      <c r="B40" s="163"/>
      <c r="C40" s="157"/>
      <c r="D40" s="168"/>
      <c r="E40" s="164">
        <v>21</v>
      </c>
      <c r="F40" s="165">
        <v>100</v>
      </c>
      <c r="G40" s="177" t="s">
        <v>148</v>
      </c>
      <c r="H40" s="178"/>
      <c r="I40" s="157"/>
      <c r="J40" s="168"/>
      <c r="K40" s="171"/>
      <c r="L40" s="167"/>
      <c r="M40" s="157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</row>
    <row r="41" spans="1:25" ht="12" customHeight="1">
      <c r="A41" s="158">
        <v>19</v>
      </c>
      <c r="B41" s="159">
        <f>сМ!A25</f>
        <v>5904</v>
      </c>
      <c r="C41" s="160" t="str">
        <f>сМ!B25</f>
        <v>Асфандияров Роман</v>
      </c>
      <c r="D41" s="172"/>
      <c r="E41" s="164"/>
      <c r="F41" s="173"/>
      <c r="G41" s="164"/>
      <c r="H41" s="167"/>
      <c r="I41" s="157"/>
      <c r="J41" s="168"/>
      <c r="K41" s="171"/>
      <c r="L41" s="167"/>
      <c r="M41" s="157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</row>
    <row r="42" spans="1:25" ht="12" customHeight="1">
      <c r="A42" s="158"/>
      <c r="B42" s="163"/>
      <c r="C42" s="164">
        <v>10</v>
      </c>
      <c r="D42" s="165">
        <v>5904</v>
      </c>
      <c r="E42" s="174" t="s">
        <v>71</v>
      </c>
      <c r="F42" s="175"/>
      <c r="G42" s="164"/>
      <c r="H42" s="167"/>
      <c r="I42" s="157"/>
      <c r="J42" s="168"/>
      <c r="K42" s="171"/>
      <c r="L42" s="167"/>
      <c r="M42" s="157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spans="1:25" ht="12" customHeight="1">
      <c r="A43" s="158">
        <v>14</v>
      </c>
      <c r="B43" s="159">
        <f>сМ!A20</f>
        <v>5239</v>
      </c>
      <c r="C43" s="169" t="str">
        <f>сМ!B20</f>
        <v>Кочарян Лилит</v>
      </c>
      <c r="D43" s="170"/>
      <c r="E43" s="158"/>
      <c r="F43" s="176"/>
      <c r="G43" s="164"/>
      <c r="H43" s="167"/>
      <c r="I43" s="157"/>
      <c r="J43" s="168"/>
      <c r="K43" s="171"/>
      <c r="L43" s="167"/>
      <c r="M43" s="157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</row>
    <row r="44" spans="1:25" ht="12" customHeight="1">
      <c r="A44" s="158"/>
      <c r="B44" s="163"/>
      <c r="C44" s="157"/>
      <c r="D44" s="168"/>
      <c r="E44" s="158"/>
      <c r="F44" s="176"/>
      <c r="G44" s="164">
        <v>27</v>
      </c>
      <c r="H44" s="165">
        <v>100</v>
      </c>
      <c r="I44" s="166" t="s">
        <v>148</v>
      </c>
      <c r="J44" s="167"/>
      <c r="K44" s="171"/>
      <c r="L44" s="167"/>
      <c r="M44" s="157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</row>
    <row r="45" spans="1:25" ht="12" customHeight="1">
      <c r="A45" s="158">
        <v>11</v>
      </c>
      <c r="B45" s="159">
        <f>сМ!A17</f>
        <v>3998</v>
      </c>
      <c r="C45" s="160" t="str">
        <f>сМ!B17</f>
        <v>Тагиров Сайфулла</v>
      </c>
      <c r="D45" s="172"/>
      <c r="E45" s="158"/>
      <c r="F45" s="176"/>
      <c r="G45" s="164"/>
      <c r="H45" s="173"/>
      <c r="I45" s="171"/>
      <c r="J45" s="167"/>
      <c r="K45" s="171"/>
      <c r="L45" s="167"/>
      <c r="M45" s="157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</row>
    <row r="46" spans="1:25" ht="12" customHeight="1">
      <c r="A46" s="158"/>
      <c r="B46" s="163"/>
      <c r="C46" s="164">
        <v>11</v>
      </c>
      <c r="D46" s="165">
        <v>3998</v>
      </c>
      <c r="E46" s="177" t="s">
        <v>40</v>
      </c>
      <c r="F46" s="178"/>
      <c r="G46" s="164"/>
      <c r="H46" s="175"/>
      <c r="I46" s="171"/>
      <c r="J46" s="167"/>
      <c r="K46" s="171"/>
      <c r="L46" s="167"/>
      <c r="M46" s="157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</row>
    <row r="47" spans="1:25" ht="12" customHeight="1">
      <c r="A47" s="158">
        <v>22</v>
      </c>
      <c r="B47" s="159">
        <f>сМ!A28</f>
        <v>0</v>
      </c>
      <c r="C47" s="169" t="str">
        <f>сМ!B28</f>
        <v>_</v>
      </c>
      <c r="D47" s="170"/>
      <c r="E47" s="164"/>
      <c r="F47" s="167"/>
      <c r="G47" s="164"/>
      <c r="H47" s="175"/>
      <c r="I47" s="171"/>
      <c r="J47" s="167"/>
      <c r="K47" s="171"/>
      <c r="L47" s="167"/>
      <c r="M47" s="157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</row>
    <row r="48" spans="1:25" ht="12" customHeight="1">
      <c r="A48" s="158"/>
      <c r="B48" s="163"/>
      <c r="C48" s="157"/>
      <c r="D48" s="168"/>
      <c r="E48" s="164">
        <v>22</v>
      </c>
      <c r="F48" s="165">
        <v>3575</v>
      </c>
      <c r="G48" s="174" t="s">
        <v>136</v>
      </c>
      <c r="H48" s="175"/>
      <c r="I48" s="171"/>
      <c r="J48" s="167"/>
      <c r="K48" s="171"/>
      <c r="L48" s="167"/>
      <c r="M48" s="157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</row>
    <row r="49" spans="1:25" ht="12" customHeight="1">
      <c r="A49" s="158">
        <v>27</v>
      </c>
      <c r="B49" s="159">
        <f>сМ!A33</f>
        <v>0</v>
      </c>
      <c r="C49" s="160" t="str">
        <f>сМ!B33</f>
        <v>_</v>
      </c>
      <c r="D49" s="172"/>
      <c r="E49" s="164"/>
      <c r="F49" s="173"/>
      <c r="G49" s="158"/>
      <c r="H49" s="176"/>
      <c r="I49" s="171"/>
      <c r="J49" s="167"/>
      <c r="K49" s="171"/>
      <c r="L49" s="167"/>
      <c r="M49" s="157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</row>
    <row r="50" spans="1:25" ht="12" customHeight="1">
      <c r="A50" s="158"/>
      <c r="B50" s="163"/>
      <c r="C50" s="164">
        <v>12</v>
      </c>
      <c r="D50" s="165">
        <v>3575</v>
      </c>
      <c r="E50" s="174" t="s">
        <v>136</v>
      </c>
      <c r="F50" s="175"/>
      <c r="G50" s="158"/>
      <c r="H50" s="176"/>
      <c r="I50" s="171"/>
      <c r="J50" s="167"/>
      <c r="K50" s="171"/>
      <c r="L50" s="167"/>
      <c r="M50" s="157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</row>
    <row r="51" spans="1:25" ht="12" customHeight="1">
      <c r="A51" s="158">
        <v>6</v>
      </c>
      <c r="B51" s="159">
        <f>сМ!A12</f>
        <v>3575</v>
      </c>
      <c r="C51" s="169" t="str">
        <f>сМ!B12</f>
        <v>Байрамалов Леонид</v>
      </c>
      <c r="D51" s="170"/>
      <c r="E51" s="158"/>
      <c r="F51" s="176"/>
      <c r="G51" s="157"/>
      <c r="H51" s="168"/>
      <c r="I51" s="171"/>
      <c r="J51" s="167"/>
      <c r="K51" s="171"/>
      <c r="L51" s="167"/>
      <c r="M51" s="157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</row>
    <row r="52" spans="1:25" ht="12" customHeight="1">
      <c r="A52" s="158"/>
      <c r="B52" s="163"/>
      <c r="C52" s="157"/>
      <c r="D52" s="168"/>
      <c r="E52" s="158"/>
      <c r="F52" s="176"/>
      <c r="G52" s="157"/>
      <c r="H52" s="168"/>
      <c r="I52" s="164">
        <v>30</v>
      </c>
      <c r="J52" s="165">
        <v>593</v>
      </c>
      <c r="K52" s="181" t="s">
        <v>147</v>
      </c>
      <c r="L52" s="167"/>
      <c r="M52" s="157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</row>
    <row r="53" spans="1:25" ht="12" customHeight="1">
      <c r="A53" s="158">
        <v>7</v>
      </c>
      <c r="B53" s="159">
        <f>сМ!A13</f>
        <v>14</v>
      </c>
      <c r="C53" s="160" t="str">
        <f>сМ!B13</f>
        <v>Яковлев Денис</v>
      </c>
      <c r="D53" s="172"/>
      <c r="E53" s="158"/>
      <c r="F53" s="176"/>
      <c r="G53" s="157"/>
      <c r="H53" s="168"/>
      <c r="I53" s="171"/>
      <c r="J53" s="179"/>
      <c r="K53" s="157"/>
      <c r="L53" s="168"/>
      <c r="M53" s="157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</row>
    <row r="54" spans="1:25" ht="12" customHeight="1">
      <c r="A54" s="158"/>
      <c r="B54" s="163"/>
      <c r="C54" s="164">
        <v>13</v>
      </c>
      <c r="D54" s="165">
        <v>14</v>
      </c>
      <c r="E54" s="177" t="s">
        <v>150</v>
      </c>
      <c r="F54" s="178"/>
      <c r="G54" s="157"/>
      <c r="H54" s="168"/>
      <c r="I54" s="171"/>
      <c r="J54" s="184"/>
      <c r="K54" s="157"/>
      <c r="L54" s="168"/>
      <c r="M54" s="157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</row>
    <row r="55" spans="1:25" ht="12" customHeight="1">
      <c r="A55" s="158">
        <v>26</v>
      </c>
      <c r="B55" s="159">
        <f>сМ!A32</f>
        <v>0</v>
      </c>
      <c r="C55" s="169" t="str">
        <f>сМ!B32</f>
        <v>_</v>
      </c>
      <c r="D55" s="170"/>
      <c r="E55" s="164"/>
      <c r="F55" s="167"/>
      <c r="G55" s="157"/>
      <c r="H55" s="168"/>
      <c r="I55" s="171"/>
      <c r="J55" s="184"/>
      <c r="K55" s="157"/>
      <c r="L55" s="168"/>
      <c r="M55" s="157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</row>
    <row r="56" spans="1:25" ht="12" customHeight="1">
      <c r="A56" s="158"/>
      <c r="B56" s="163"/>
      <c r="C56" s="157"/>
      <c r="D56" s="168"/>
      <c r="E56" s="164">
        <v>23</v>
      </c>
      <c r="F56" s="165">
        <v>14</v>
      </c>
      <c r="G56" s="166" t="s">
        <v>150</v>
      </c>
      <c r="H56" s="167"/>
      <c r="I56" s="171"/>
      <c r="J56" s="184"/>
      <c r="K56" s="185">
        <v>-31</v>
      </c>
      <c r="L56" s="159">
        <f>IF(L36=J20,J52,IF(L36=J52,J20,0))</f>
        <v>593</v>
      </c>
      <c r="M56" s="160" t="str">
        <f>IF(M36=K20,K52,IF(M36=K52,K20,0))</f>
        <v>Аристов Александр</v>
      </c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</row>
    <row r="57" spans="1:25" ht="12" customHeight="1">
      <c r="A57" s="158">
        <v>23</v>
      </c>
      <c r="B57" s="159">
        <f>сМ!A29</f>
        <v>0</v>
      </c>
      <c r="C57" s="160" t="str">
        <f>сМ!B29</f>
        <v>_</v>
      </c>
      <c r="D57" s="172"/>
      <c r="E57" s="171"/>
      <c r="F57" s="173"/>
      <c r="G57" s="171"/>
      <c r="H57" s="167"/>
      <c r="I57" s="171"/>
      <c r="J57" s="184"/>
      <c r="K57" s="157"/>
      <c r="L57" s="168"/>
      <c r="M57" s="183" t="s">
        <v>20</v>
      </c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</row>
    <row r="58" spans="1:25" ht="12" customHeight="1">
      <c r="A58" s="158"/>
      <c r="B58" s="163"/>
      <c r="C58" s="164">
        <v>14</v>
      </c>
      <c r="D58" s="165">
        <v>5211</v>
      </c>
      <c r="E58" s="181" t="s">
        <v>138</v>
      </c>
      <c r="F58" s="175"/>
      <c r="G58" s="171"/>
      <c r="H58" s="167"/>
      <c r="I58" s="171"/>
      <c r="J58" s="184"/>
      <c r="K58" s="157"/>
      <c r="L58" s="168"/>
      <c r="M58" s="157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</row>
    <row r="59" spans="1:25" ht="12" customHeight="1">
      <c r="A59" s="158">
        <v>10</v>
      </c>
      <c r="B59" s="159">
        <f>сМ!A16</f>
        <v>5211</v>
      </c>
      <c r="C59" s="169" t="str">
        <f>сМ!B16</f>
        <v>Вежнин Валерий</v>
      </c>
      <c r="D59" s="170"/>
      <c r="E59" s="157"/>
      <c r="F59" s="176"/>
      <c r="G59" s="171"/>
      <c r="H59" s="167"/>
      <c r="I59" s="171"/>
      <c r="J59" s="184"/>
      <c r="K59" s="157"/>
      <c r="L59" s="168"/>
      <c r="M59" s="157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</row>
    <row r="60" spans="1:25" ht="12" customHeight="1">
      <c r="A60" s="158"/>
      <c r="B60" s="163"/>
      <c r="C60" s="157"/>
      <c r="D60" s="168"/>
      <c r="E60" s="157"/>
      <c r="F60" s="176"/>
      <c r="G60" s="164">
        <v>28</v>
      </c>
      <c r="H60" s="165">
        <v>593</v>
      </c>
      <c r="I60" s="181" t="s">
        <v>147</v>
      </c>
      <c r="J60" s="186"/>
      <c r="K60" s="157"/>
      <c r="L60" s="168"/>
      <c r="M60" s="157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</row>
    <row r="61" spans="1:25" ht="12" customHeight="1">
      <c r="A61" s="158">
        <v>15</v>
      </c>
      <c r="B61" s="159">
        <f>сМ!A21</f>
        <v>502</v>
      </c>
      <c r="C61" s="160" t="str">
        <f>сМ!B21</f>
        <v>Топорков Юрий</v>
      </c>
      <c r="D61" s="172"/>
      <c r="E61" s="157"/>
      <c r="F61" s="176"/>
      <c r="G61" s="171"/>
      <c r="H61" s="173"/>
      <c r="I61" s="157"/>
      <c r="J61" s="157"/>
      <c r="K61" s="157"/>
      <c r="L61" s="168"/>
      <c r="M61" s="157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</row>
    <row r="62" spans="1:25" ht="12" customHeight="1">
      <c r="A62" s="158"/>
      <c r="B62" s="163"/>
      <c r="C62" s="164">
        <v>15</v>
      </c>
      <c r="D62" s="165">
        <v>502</v>
      </c>
      <c r="E62" s="166" t="s">
        <v>142</v>
      </c>
      <c r="F62" s="178"/>
      <c r="G62" s="171"/>
      <c r="H62" s="175"/>
      <c r="I62" s="158">
        <v>-58</v>
      </c>
      <c r="J62" s="159">
        <f>IF(лМ2!N15=лМ2!L11,лМ2!L19,IF(лМ2!N15=лМ2!L19,лМ2!L11,0))</f>
        <v>4423</v>
      </c>
      <c r="K62" s="160" t="str">
        <f>IF(лМ2!O15=лМ2!M11,лМ2!M19,IF(лМ2!O15=лМ2!M19,лМ2!M11,0))</f>
        <v>Коврижников Максим</v>
      </c>
      <c r="L62" s="172"/>
      <c r="M62" s="157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</row>
    <row r="63" spans="1:25" ht="12" customHeight="1">
      <c r="A63" s="158">
        <v>18</v>
      </c>
      <c r="B63" s="159">
        <f>сМ!A24</f>
        <v>3012</v>
      </c>
      <c r="C63" s="169" t="str">
        <f>сМ!B24</f>
        <v>Ганиева Эльвира</v>
      </c>
      <c r="D63" s="170"/>
      <c r="E63" s="171"/>
      <c r="F63" s="167"/>
      <c r="G63" s="171"/>
      <c r="H63" s="175"/>
      <c r="I63" s="158"/>
      <c r="J63" s="176"/>
      <c r="K63" s="164">
        <v>61</v>
      </c>
      <c r="L63" s="182">
        <v>4423</v>
      </c>
      <c r="M63" s="166" t="s">
        <v>135</v>
      </c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</row>
    <row r="64" spans="1:25" ht="12" customHeight="1">
      <c r="A64" s="158"/>
      <c r="B64" s="163"/>
      <c r="C64" s="157"/>
      <c r="D64" s="168"/>
      <c r="E64" s="164">
        <v>24</v>
      </c>
      <c r="F64" s="165">
        <v>593</v>
      </c>
      <c r="G64" s="181" t="s">
        <v>147</v>
      </c>
      <c r="H64" s="175"/>
      <c r="I64" s="158">
        <v>-59</v>
      </c>
      <c r="J64" s="159">
        <f>IF(лМ2!N31=лМ2!L27,лМ2!L35,IF(лМ2!N31=лМ2!L35,лМ2!L27,0))</f>
        <v>14</v>
      </c>
      <c r="K64" s="169" t="str">
        <f>IF(лМ2!O31=лМ2!M27,лМ2!M35,IF(лМ2!O31=лМ2!M35,лМ2!M27,0))</f>
        <v>Яковлев Денис</v>
      </c>
      <c r="L64" s="172"/>
      <c r="M64" s="183" t="s">
        <v>23</v>
      </c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</row>
    <row r="65" spans="1:25" ht="12" customHeight="1">
      <c r="A65" s="158">
        <v>31</v>
      </c>
      <c r="B65" s="159">
        <f>сМ!A37</f>
        <v>0</v>
      </c>
      <c r="C65" s="160" t="str">
        <f>сМ!B37</f>
        <v>_</v>
      </c>
      <c r="D65" s="172"/>
      <c r="E65" s="171"/>
      <c r="F65" s="173"/>
      <c r="G65" s="157"/>
      <c r="H65" s="168"/>
      <c r="I65" s="157"/>
      <c r="J65" s="168"/>
      <c r="K65" s="158">
        <v>-61</v>
      </c>
      <c r="L65" s="159">
        <f>IF(L63=J62,J64,IF(L63=J64,J62,0))</f>
        <v>14</v>
      </c>
      <c r="M65" s="160" t="str">
        <f>IF(M63=K62,K64,IF(M63=K64,K62,0))</f>
        <v>Яковлев Денис</v>
      </c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</row>
    <row r="66" spans="1:25" ht="12" customHeight="1">
      <c r="A66" s="158"/>
      <c r="B66" s="163"/>
      <c r="C66" s="164">
        <v>16</v>
      </c>
      <c r="D66" s="165">
        <v>593</v>
      </c>
      <c r="E66" s="181" t="s">
        <v>147</v>
      </c>
      <c r="F66" s="175"/>
      <c r="G66" s="157"/>
      <c r="H66" s="168"/>
      <c r="I66" s="157"/>
      <c r="J66" s="168"/>
      <c r="K66" s="157"/>
      <c r="L66" s="168"/>
      <c r="M66" s="183" t="s">
        <v>24</v>
      </c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</row>
    <row r="67" spans="1:25" ht="12" customHeight="1">
      <c r="A67" s="158">
        <v>2</v>
      </c>
      <c r="B67" s="159">
        <f>сМ!A8</f>
        <v>593</v>
      </c>
      <c r="C67" s="169" t="str">
        <f>сМ!B8</f>
        <v>Аристов Александр</v>
      </c>
      <c r="D67" s="170"/>
      <c r="E67" s="157"/>
      <c r="F67" s="176"/>
      <c r="G67" s="157"/>
      <c r="H67" s="168"/>
      <c r="I67" s="158">
        <v>-56</v>
      </c>
      <c r="J67" s="159">
        <f>IF(лМ2!L11=лМ2!J7,лМ2!J15,IF(лМ2!L11=лМ2!J15,лМ2!J7,0))</f>
        <v>4799</v>
      </c>
      <c r="K67" s="160" t="str">
        <f>IF(лМ2!M11=лМ2!K7,лМ2!K15,IF(лМ2!M11=лМ2!K15,лМ2!K7,0))</f>
        <v>Лончакова Юлия</v>
      </c>
      <c r="L67" s="172"/>
      <c r="M67" s="157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</row>
    <row r="68" spans="1:25" ht="12" customHeight="1">
      <c r="A68" s="158"/>
      <c r="B68" s="163"/>
      <c r="C68" s="157"/>
      <c r="D68" s="168"/>
      <c r="E68" s="157"/>
      <c r="F68" s="176"/>
      <c r="G68" s="157"/>
      <c r="H68" s="168"/>
      <c r="I68" s="158"/>
      <c r="J68" s="176"/>
      <c r="K68" s="164">
        <v>62</v>
      </c>
      <c r="L68" s="182">
        <v>3575</v>
      </c>
      <c r="M68" s="166" t="s">
        <v>136</v>
      </c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</row>
    <row r="69" spans="1:25" ht="12" customHeight="1">
      <c r="A69" s="158">
        <v>-52</v>
      </c>
      <c r="B69" s="159">
        <f>IF(лМ2!J7=лМ2!H5,лМ2!H9,IF(лМ2!J7=лМ2!H9,лМ2!H5,0))</f>
        <v>502</v>
      </c>
      <c r="C69" s="160" t="str">
        <f>IF(лМ2!K7=лМ2!I5,лМ2!I9,IF(лМ2!K7=лМ2!I9,лМ2!I5,0))</f>
        <v>Топорков Юрий</v>
      </c>
      <c r="D69" s="172"/>
      <c r="E69" s="157"/>
      <c r="F69" s="176"/>
      <c r="G69" s="157"/>
      <c r="H69" s="168"/>
      <c r="I69" s="158">
        <v>-57</v>
      </c>
      <c r="J69" s="159">
        <f>IF(лМ2!L27=лМ2!J23,лМ2!J31,IF(лМ2!L27=лМ2!J31,лМ2!J23,0))</f>
        <v>3575</v>
      </c>
      <c r="K69" s="169" t="str">
        <f>IF(лМ2!M27=лМ2!K23,лМ2!K31,IF(лМ2!M27=лМ2!K31,лМ2!K23,0))</f>
        <v>Байрамалов Леонид</v>
      </c>
      <c r="L69" s="172"/>
      <c r="M69" s="183" t="s">
        <v>26</v>
      </c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</row>
    <row r="70" spans="1:25" ht="12" customHeight="1">
      <c r="A70" s="158"/>
      <c r="B70" s="163"/>
      <c r="C70" s="164">
        <v>63</v>
      </c>
      <c r="D70" s="182">
        <v>3998</v>
      </c>
      <c r="E70" s="166" t="s">
        <v>40</v>
      </c>
      <c r="F70" s="178"/>
      <c r="G70" s="157"/>
      <c r="H70" s="168"/>
      <c r="I70" s="158"/>
      <c r="J70" s="176"/>
      <c r="K70" s="158">
        <v>-62</v>
      </c>
      <c r="L70" s="159">
        <f>IF(L68=J67,J69,IF(L68=J69,J67,0))</f>
        <v>4799</v>
      </c>
      <c r="M70" s="160" t="str">
        <f>IF(M68=K67,K69,IF(M68=K69,K67,0))</f>
        <v>Лончакова Юлия</v>
      </c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</row>
    <row r="71" spans="1:25" ht="12" customHeight="1">
      <c r="A71" s="158">
        <v>-53</v>
      </c>
      <c r="B71" s="159">
        <f>IF(лМ2!J15=лМ2!H13,лМ2!H17,IF(лМ2!J15=лМ2!H17,лМ2!H13,0))</f>
        <v>3998</v>
      </c>
      <c r="C71" s="169" t="str">
        <f>IF(лМ2!K15=лМ2!I13,лМ2!I17,IF(лМ2!K15=лМ2!I17,лМ2!I13,0))</f>
        <v>Тагиров Сайфулла</v>
      </c>
      <c r="D71" s="170"/>
      <c r="E71" s="171"/>
      <c r="F71" s="167"/>
      <c r="G71" s="187"/>
      <c r="H71" s="167"/>
      <c r="I71" s="158"/>
      <c r="J71" s="176"/>
      <c r="K71" s="157"/>
      <c r="L71" s="168"/>
      <c r="M71" s="183" t="s">
        <v>28</v>
      </c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</row>
    <row r="72" spans="1:25" ht="12" customHeight="1">
      <c r="A72" s="158"/>
      <c r="B72" s="163"/>
      <c r="C72" s="157"/>
      <c r="D72" s="168"/>
      <c r="E72" s="164">
        <v>65</v>
      </c>
      <c r="F72" s="182">
        <v>3998</v>
      </c>
      <c r="G72" s="166" t="s">
        <v>40</v>
      </c>
      <c r="H72" s="167"/>
      <c r="I72" s="158">
        <v>-63</v>
      </c>
      <c r="J72" s="159">
        <f>IF(D70=B69,B71,IF(D70=B71,B69,0))</f>
        <v>502</v>
      </c>
      <c r="K72" s="160" t="str">
        <f>IF(E70=C69,C71,IF(E70=C71,C69,0))</f>
        <v>Топорков Юрий</v>
      </c>
      <c r="L72" s="172"/>
      <c r="M72" s="157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</row>
    <row r="73" spans="1:25" ht="12" customHeight="1">
      <c r="A73" s="158">
        <v>-54</v>
      </c>
      <c r="B73" s="159">
        <f>IF(лМ2!J23=лМ2!H21,лМ2!H25,IF(лМ2!J23=лМ2!H25,лМ2!H21,0))</f>
        <v>4858</v>
      </c>
      <c r="C73" s="160" t="str">
        <f>IF(лМ2!K23=лМ2!I21,лМ2!I25,IF(лМ2!K23=лМ2!I25,лМ2!I21,0))</f>
        <v>Иванов Виталий</v>
      </c>
      <c r="D73" s="172"/>
      <c r="E73" s="171"/>
      <c r="F73" s="167"/>
      <c r="G73" s="188" t="s">
        <v>25</v>
      </c>
      <c r="H73" s="189"/>
      <c r="I73" s="158"/>
      <c r="J73" s="176"/>
      <c r="K73" s="164">
        <v>66</v>
      </c>
      <c r="L73" s="182">
        <v>4858</v>
      </c>
      <c r="M73" s="166" t="s">
        <v>153</v>
      </c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</row>
    <row r="74" spans="1:25" ht="12" customHeight="1">
      <c r="A74" s="158"/>
      <c r="B74" s="163"/>
      <c r="C74" s="164">
        <v>64</v>
      </c>
      <c r="D74" s="182">
        <v>5469</v>
      </c>
      <c r="E74" s="181" t="s">
        <v>152</v>
      </c>
      <c r="F74" s="167"/>
      <c r="G74" s="190"/>
      <c r="H74" s="168"/>
      <c r="I74" s="158">
        <v>-64</v>
      </c>
      <c r="J74" s="159">
        <f>IF(D74=B73,B75,IF(D74=B75,B73,0))</f>
        <v>4858</v>
      </c>
      <c r="K74" s="169" t="str">
        <f>IF(E74=C73,C75,IF(E74=C75,C73,0))</f>
        <v>Иванов Виталий</v>
      </c>
      <c r="L74" s="172"/>
      <c r="M74" s="183" t="s">
        <v>29</v>
      </c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</row>
    <row r="75" spans="1:25" ht="12" customHeight="1">
      <c r="A75" s="158">
        <v>-55</v>
      </c>
      <c r="B75" s="159">
        <f>IF(лМ2!J31=лМ2!H29,лМ2!H33,IF(лМ2!J31=лМ2!H33,лМ2!H29,0))</f>
        <v>5469</v>
      </c>
      <c r="C75" s="169" t="str">
        <f>IF(лМ2!K31=лМ2!I29,лМ2!I33,IF(лМ2!K31=лМ2!I33,лМ2!I29,0))</f>
        <v>Абдулганеева Анастасия</v>
      </c>
      <c r="D75" s="172"/>
      <c r="E75" s="158">
        <v>-65</v>
      </c>
      <c r="F75" s="159">
        <f>IF(F72=D70,D74,IF(F72=D74,D70,0))</f>
        <v>5469</v>
      </c>
      <c r="G75" s="160" t="str">
        <f>IF(G72=E70,E74,IF(G72=E74,E70,0))</f>
        <v>Абдулганеева Анастасия</v>
      </c>
      <c r="H75" s="172"/>
      <c r="I75" s="157"/>
      <c r="J75" s="157"/>
      <c r="K75" s="158">
        <v>-66</v>
      </c>
      <c r="L75" s="159">
        <f>IF(L73=J72,J74,IF(L73=J74,J72,0))</f>
        <v>502</v>
      </c>
      <c r="M75" s="160" t="str">
        <f>IF(M73=K72,K74,IF(M73=K74,K72,0))</f>
        <v>Топорков Юрий</v>
      </c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</row>
    <row r="76" spans="1:25" ht="12" customHeight="1">
      <c r="A76" s="158"/>
      <c r="B76" s="191"/>
      <c r="C76" s="157"/>
      <c r="D76" s="168"/>
      <c r="E76" s="157"/>
      <c r="F76" s="168"/>
      <c r="G76" s="183" t="s">
        <v>27</v>
      </c>
      <c r="H76" s="192"/>
      <c r="I76" s="157"/>
      <c r="J76" s="157"/>
      <c r="K76" s="157"/>
      <c r="L76" s="168"/>
      <c r="M76" s="183" t="s">
        <v>30</v>
      </c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</row>
    <row r="77" spans="1:25" ht="9" customHeight="1">
      <c r="A77" s="193"/>
      <c r="B77" s="194"/>
      <c r="C77" s="193"/>
      <c r="D77" s="195"/>
      <c r="E77" s="193"/>
      <c r="F77" s="195"/>
      <c r="G77" s="193"/>
      <c r="H77" s="195"/>
      <c r="I77" s="193"/>
      <c r="J77" s="193"/>
      <c r="K77" s="193"/>
      <c r="L77" s="195"/>
      <c r="M77" s="193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</row>
    <row r="78" spans="1:25" ht="9" customHeight="1">
      <c r="A78" s="193"/>
      <c r="B78" s="194"/>
      <c r="C78" s="193"/>
      <c r="D78" s="195"/>
      <c r="E78" s="193"/>
      <c r="F78" s="195"/>
      <c r="G78" s="193"/>
      <c r="H78" s="195"/>
      <c r="I78" s="193"/>
      <c r="J78" s="193"/>
      <c r="K78" s="193"/>
      <c r="L78" s="195"/>
      <c r="M78" s="193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</row>
    <row r="79" spans="1:25" ht="9" customHeight="1">
      <c r="A79" s="196"/>
      <c r="B79" s="197"/>
      <c r="C79" s="196"/>
      <c r="D79" s="198"/>
      <c r="E79" s="196"/>
      <c r="F79" s="198"/>
      <c r="G79" s="196"/>
      <c r="H79" s="198"/>
      <c r="I79" s="196"/>
      <c r="J79" s="196"/>
      <c r="K79" s="196"/>
      <c r="L79" s="198"/>
      <c r="M79" s="196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</row>
    <row r="80" spans="1:25" ht="12.75">
      <c r="A80" s="196"/>
      <c r="B80" s="197"/>
      <c r="C80" s="196"/>
      <c r="D80" s="198"/>
      <c r="E80" s="196"/>
      <c r="F80" s="198"/>
      <c r="G80" s="196"/>
      <c r="H80" s="198"/>
      <c r="I80" s="196"/>
      <c r="J80" s="196"/>
      <c r="K80" s="196"/>
      <c r="L80" s="198"/>
      <c r="M80" s="196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</row>
    <row r="81" spans="1:13" ht="12.75">
      <c r="A81" s="193"/>
      <c r="B81" s="194"/>
      <c r="C81" s="193"/>
      <c r="D81" s="195"/>
      <c r="E81" s="193"/>
      <c r="F81" s="195"/>
      <c r="G81" s="193"/>
      <c r="H81" s="195"/>
      <c r="I81" s="193"/>
      <c r="J81" s="193"/>
      <c r="K81" s="193"/>
      <c r="L81" s="195"/>
      <c r="M81" s="193"/>
    </row>
    <row r="82" spans="1:13" ht="12.75">
      <c r="A82" s="193"/>
      <c r="B82" s="193"/>
      <c r="C82" s="193"/>
      <c r="D82" s="195"/>
      <c r="E82" s="193"/>
      <c r="F82" s="195"/>
      <c r="G82" s="193"/>
      <c r="H82" s="195"/>
      <c r="I82" s="193"/>
      <c r="J82" s="193"/>
      <c r="K82" s="193"/>
      <c r="L82" s="195"/>
      <c r="M82" s="193"/>
    </row>
    <row r="83" spans="1:13" ht="12.75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</row>
    <row r="84" spans="1:13" ht="12.75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</row>
    <row r="85" spans="1:13" ht="12.7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</row>
    <row r="86" spans="1:13" ht="12.7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</row>
    <row r="87" spans="1:13" ht="12.7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</row>
    <row r="88" spans="1:13" ht="12.7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</row>
    <row r="89" spans="1:13" ht="12.7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</row>
    <row r="90" spans="1:13" ht="12.7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</row>
    <row r="91" spans="1:13" ht="12.7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</row>
    <row r="92" spans="1:13" ht="12.7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</row>
    <row r="93" spans="1:13" ht="12.75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</row>
    <row r="94" spans="1:13" ht="12.7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</row>
    <row r="95" spans="1:13" ht="12.7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</row>
    <row r="96" spans="1:13" ht="12.7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</row>
    <row r="97" spans="1:13" ht="12.7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</row>
    <row r="98" spans="1:13" ht="12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</row>
    <row r="99" spans="1:13" ht="12.75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1:13" ht="12.7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1:13" ht="12.75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1:13" ht="12.7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1:13" ht="12.7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1:13" ht="12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1:13" ht="12.75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1:13" ht="12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1:13" ht="12.75">
      <c r="A107" s="193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1:13" ht="12.75">
      <c r="A108" s="193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1:13" ht="12.7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1:13" ht="12.75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1:13" ht="12.7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1:13" ht="12.75">
      <c r="A112" s="19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1:13" ht="12.75">
      <c r="A113" s="193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1:13" ht="12.75">
      <c r="A114" s="193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1:13" ht="12.75">
      <c r="A115" s="193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6" sqref="A66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CONCATENATE(сД!A1," ",сД!F1,сД!G1," ",сД!H1," ",сД!I1)</f>
        <v>Открытый Кубок Республики Башкортостан 2016  - 36-й Этап. Детская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сД!A2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сД!C2</f>
        <v>ДЕНЬ ПРОГРАММИСТА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сД!A3</f>
        <v>42623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34">
        <f>сД!A7</f>
        <v>5459</v>
      </c>
      <c r="C5" s="35" t="str">
        <f>сД!B7</f>
        <v>Хайбрахманов Данил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38">
        <v>1</v>
      </c>
      <c r="D6" s="39">
        <v>5459</v>
      </c>
      <c r="E6" s="40" t="s">
        <v>9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34">
        <f>сД!A22</f>
        <v>0</v>
      </c>
      <c r="C7" s="43" t="str">
        <f>сД!B22</f>
        <v>_</v>
      </c>
      <c r="D7" s="44"/>
      <c r="E7" s="45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38">
        <v>9</v>
      </c>
      <c r="F8" s="39">
        <v>5459</v>
      </c>
      <c r="G8" s="40" t="s">
        <v>9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34">
        <f>сД!A15</f>
        <v>6214</v>
      </c>
      <c r="C9" s="35" t="str">
        <f>сД!B15</f>
        <v>Андрющенко Виктория</v>
      </c>
      <c r="D9" s="47"/>
      <c r="E9" s="45"/>
      <c r="F9" s="48"/>
      <c r="G9" s="45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38">
        <v>2</v>
      </c>
      <c r="D10" s="39">
        <v>6214</v>
      </c>
      <c r="E10" s="49" t="s">
        <v>17</v>
      </c>
      <c r="F10" s="50"/>
      <c r="G10" s="45"/>
      <c r="H10" s="46"/>
      <c r="I10" s="32"/>
      <c r="J10" s="32"/>
      <c r="K10" s="32"/>
      <c r="L10" s="32"/>
      <c r="M10" s="32"/>
      <c r="N10" s="32"/>
      <c r="O10" s="32"/>
    </row>
    <row r="11" spans="1:15" ht="12.75">
      <c r="A11" s="33">
        <v>8</v>
      </c>
      <c r="B11" s="34">
        <f>сД!A14</f>
        <v>6125</v>
      </c>
      <c r="C11" s="43" t="str">
        <f>сД!B14</f>
        <v>Файзуллин Богдан</v>
      </c>
      <c r="D11" s="44"/>
      <c r="E11" s="32"/>
      <c r="F11" s="37"/>
      <c r="G11" s="45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38">
        <v>13</v>
      </c>
      <c r="H12" s="39">
        <v>5459</v>
      </c>
      <c r="I12" s="40" t="s">
        <v>9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34">
        <f>сД!A11</f>
        <v>6243</v>
      </c>
      <c r="C13" s="35" t="str">
        <f>сД!B11</f>
        <v>Бурикова Анастасия</v>
      </c>
      <c r="D13" s="47"/>
      <c r="E13" s="32"/>
      <c r="F13" s="37"/>
      <c r="G13" s="45"/>
      <c r="H13" s="48"/>
      <c r="I13" s="45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38">
        <v>3</v>
      </c>
      <c r="D14" s="39">
        <v>6243</v>
      </c>
      <c r="E14" s="52" t="s">
        <v>13</v>
      </c>
      <c r="F14" s="53"/>
      <c r="G14" s="45"/>
      <c r="H14" s="54"/>
      <c r="I14" s="45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34">
        <f>сД!A18</f>
        <v>0</v>
      </c>
      <c r="C15" s="43" t="str">
        <f>сД!B18</f>
        <v>_</v>
      </c>
      <c r="D15" s="44"/>
      <c r="E15" s="45"/>
      <c r="F15" s="53"/>
      <c r="G15" s="45"/>
      <c r="H15" s="54"/>
      <c r="I15" s="45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38">
        <v>10</v>
      </c>
      <c r="F16" s="39">
        <v>5928</v>
      </c>
      <c r="G16" s="49" t="s">
        <v>12</v>
      </c>
      <c r="H16" s="50"/>
      <c r="I16" s="45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34">
        <f>сД!A19</f>
        <v>0</v>
      </c>
      <c r="C17" s="35" t="str">
        <f>сД!B19</f>
        <v>_</v>
      </c>
      <c r="D17" s="47"/>
      <c r="E17" s="45"/>
      <c r="F17" s="48"/>
      <c r="G17" s="32"/>
      <c r="H17" s="37"/>
      <c r="I17" s="45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38">
        <v>4</v>
      </c>
      <c r="D18" s="39">
        <v>5928</v>
      </c>
      <c r="E18" s="49" t="s">
        <v>12</v>
      </c>
      <c r="F18" s="50"/>
      <c r="G18" s="32"/>
      <c r="H18" s="37"/>
      <c r="I18" s="45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34">
        <f>сД!A10</f>
        <v>5928</v>
      </c>
      <c r="C19" s="43" t="str">
        <f>сД!B10</f>
        <v>Саитгареев Айдар</v>
      </c>
      <c r="D19" s="44"/>
      <c r="E19" s="32"/>
      <c r="F19" s="37"/>
      <c r="G19" s="32"/>
      <c r="H19" s="37"/>
      <c r="I19" s="45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38">
        <v>15</v>
      </c>
      <c r="J20" s="39">
        <v>5459</v>
      </c>
      <c r="K20" s="40" t="s">
        <v>9</v>
      </c>
      <c r="L20" s="40"/>
      <c r="M20" s="40"/>
      <c r="N20" s="40"/>
      <c r="O20" s="40"/>
    </row>
    <row r="21" spans="1:15" ht="12.75">
      <c r="A21" s="33">
        <v>3</v>
      </c>
      <c r="B21" s="34">
        <f>сД!A9</f>
        <v>6042</v>
      </c>
      <c r="C21" s="35" t="str">
        <f>сД!B9</f>
        <v>Майтова Елена</v>
      </c>
      <c r="D21" s="47"/>
      <c r="E21" s="32"/>
      <c r="F21" s="37"/>
      <c r="G21" s="32"/>
      <c r="H21" s="37"/>
      <c r="I21" s="45"/>
      <c r="J21" s="55"/>
      <c r="K21" s="46"/>
      <c r="L21" s="46"/>
      <c r="M21" s="32"/>
      <c r="N21" s="56" t="s">
        <v>19</v>
      </c>
      <c r="O21" s="56"/>
    </row>
    <row r="22" spans="1:15" ht="12.75">
      <c r="A22" s="33"/>
      <c r="B22" s="37"/>
      <c r="C22" s="38">
        <v>5</v>
      </c>
      <c r="D22" s="39">
        <v>6042</v>
      </c>
      <c r="E22" s="40" t="s">
        <v>11</v>
      </c>
      <c r="F22" s="47"/>
      <c r="G22" s="32"/>
      <c r="H22" s="37"/>
      <c r="I22" s="45"/>
      <c r="J22" s="57"/>
      <c r="K22" s="46"/>
      <c r="L22" s="46"/>
      <c r="M22" s="32"/>
      <c r="N22" s="32"/>
      <c r="O22" s="32"/>
    </row>
    <row r="23" spans="1:15" ht="12.75">
      <c r="A23" s="33">
        <v>14</v>
      </c>
      <c r="B23" s="34">
        <f>сД!A20</f>
        <v>0</v>
      </c>
      <c r="C23" s="43" t="str">
        <f>сД!B20</f>
        <v>_</v>
      </c>
      <c r="D23" s="44"/>
      <c r="E23" s="45"/>
      <c r="F23" s="53"/>
      <c r="G23" s="32"/>
      <c r="H23" s="37"/>
      <c r="I23" s="45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38">
        <v>11</v>
      </c>
      <c r="F24" s="39">
        <v>6042</v>
      </c>
      <c r="G24" s="40" t="s">
        <v>11</v>
      </c>
      <c r="H24" s="47"/>
      <c r="I24" s="45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34">
        <f>сД!A17</f>
        <v>0</v>
      </c>
      <c r="C25" s="35" t="str">
        <f>сД!B17</f>
        <v>_</v>
      </c>
      <c r="D25" s="47"/>
      <c r="E25" s="45"/>
      <c r="F25" s="48"/>
      <c r="G25" s="45"/>
      <c r="H25" s="53"/>
      <c r="I25" s="45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38">
        <v>6</v>
      </c>
      <c r="D26" s="39">
        <v>6126</v>
      </c>
      <c r="E26" s="49" t="s">
        <v>14</v>
      </c>
      <c r="F26" s="50"/>
      <c r="G26" s="45"/>
      <c r="H26" s="53"/>
      <c r="I26" s="45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34">
        <f>сД!A12</f>
        <v>6126</v>
      </c>
      <c r="C27" s="43" t="str">
        <f>сД!B12</f>
        <v>Рощин Денис</v>
      </c>
      <c r="D27" s="44"/>
      <c r="E27" s="32"/>
      <c r="F27" s="37"/>
      <c r="G27" s="45"/>
      <c r="H27" s="53"/>
      <c r="I27" s="45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38">
        <v>14</v>
      </c>
      <c r="H28" s="39">
        <v>5792</v>
      </c>
      <c r="I28" s="49" t="s">
        <v>10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34">
        <f>сД!A13</f>
        <v>6143</v>
      </c>
      <c r="C29" s="35" t="str">
        <f>сД!B13</f>
        <v>Фаттахов Родион</v>
      </c>
      <c r="D29" s="47"/>
      <c r="E29" s="32"/>
      <c r="F29" s="37"/>
      <c r="G29" s="45"/>
      <c r="H29" s="55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38">
        <v>7</v>
      </c>
      <c r="D30" s="39">
        <v>6143</v>
      </c>
      <c r="E30" s="40" t="s">
        <v>15</v>
      </c>
      <c r="F30" s="47"/>
      <c r="G30" s="45"/>
      <c r="H30" s="58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34">
        <f>сД!A16</f>
        <v>0</v>
      </c>
      <c r="C31" s="43" t="str">
        <f>сД!B16</f>
        <v>_</v>
      </c>
      <c r="D31" s="44"/>
      <c r="E31" s="45"/>
      <c r="F31" s="53"/>
      <c r="G31" s="45"/>
      <c r="H31" s="58"/>
      <c r="I31" s="33">
        <v>-15</v>
      </c>
      <c r="J31" s="59">
        <f>IF(J20=H12,H28,IF(J20=H28,H12,0))</f>
        <v>5792</v>
      </c>
      <c r="K31" s="35" t="str">
        <f>IF(K20=I12,I28,IF(K20=I28,I12,0))</f>
        <v>Рахимова Амина</v>
      </c>
      <c r="L31" s="35"/>
      <c r="M31" s="52"/>
      <c r="N31" s="52"/>
      <c r="O31" s="52"/>
    </row>
    <row r="32" spans="1:15" ht="12.75">
      <c r="A32" s="33"/>
      <c r="B32" s="37"/>
      <c r="C32" s="32"/>
      <c r="D32" s="37"/>
      <c r="E32" s="38">
        <v>12</v>
      </c>
      <c r="F32" s="39">
        <v>5792</v>
      </c>
      <c r="G32" s="49" t="s">
        <v>10</v>
      </c>
      <c r="H32" s="60"/>
      <c r="I32" s="32"/>
      <c r="J32" s="32"/>
      <c r="K32" s="46"/>
      <c r="L32" s="46"/>
      <c r="M32" s="32"/>
      <c r="N32" s="56" t="s">
        <v>20</v>
      </c>
      <c r="O32" s="56"/>
    </row>
    <row r="33" spans="1:15" ht="12.75">
      <c r="A33" s="33">
        <v>15</v>
      </c>
      <c r="B33" s="34">
        <f>сД!A21</f>
        <v>0</v>
      </c>
      <c r="C33" s="35" t="str">
        <f>сД!B21</f>
        <v>_</v>
      </c>
      <c r="D33" s="47"/>
      <c r="E33" s="45"/>
      <c r="F33" s="55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38">
        <v>8</v>
      </c>
      <c r="D34" s="39">
        <v>5792</v>
      </c>
      <c r="E34" s="49" t="s">
        <v>10</v>
      </c>
      <c r="F34" s="60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34">
        <f>сД!A8</f>
        <v>5792</v>
      </c>
      <c r="C35" s="43" t="str">
        <f>сД!B8</f>
        <v>Рахимова Амина</v>
      </c>
      <c r="D35" s="61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59">
        <f>IF(D6=B5,B7,IF(D6=B7,B5,0))</f>
        <v>0</v>
      </c>
      <c r="C37" s="35" t="str">
        <f>IF(E6=C5,C7,IF(E6=C7,C5,0))</f>
        <v>_</v>
      </c>
      <c r="D37" s="36"/>
      <c r="E37" s="32"/>
      <c r="F37" s="32"/>
      <c r="G37" s="33">
        <v>-13</v>
      </c>
      <c r="H37" s="59">
        <f>IF(H12=F8,F16,IF(H12=F16,F8,0))</f>
        <v>5928</v>
      </c>
      <c r="I37" s="35" t="str">
        <f>IF(I12=G8,G16,IF(I12=G16,G8,0))</f>
        <v>Саитгареев Айдар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38">
        <v>16</v>
      </c>
      <c r="D38" s="39">
        <v>6125</v>
      </c>
      <c r="E38" s="62" t="s">
        <v>16</v>
      </c>
      <c r="F38" s="63"/>
      <c r="G38" s="32"/>
      <c r="H38" s="32"/>
      <c r="I38" s="45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59">
        <f>IF(D10=B9,B11,IF(D10=B11,B9,0))</f>
        <v>6125</v>
      </c>
      <c r="C39" s="43" t="str">
        <f>IF(E10=C9,C11,IF(E10=C11,C9,0))</f>
        <v>Файзуллин Богдан</v>
      </c>
      <c r="D39" s="61"/>
      <c r="E39" s="38">
        <v>20</v>
      </c>
      <c r="F39" s="39">
        <v>6143</v>
      </c>
      <c r="G39" s="62" t="s">
        <v>15</v>
      </c>
      <c r="H39" s="63"/>
      <c r="I39" s="38">
        <v>26</v>
      </c>
      <c r="J39" s="39">
        <v>5928</v>
      </c>
      <c r="K39" s="62" t="s">
        <v>12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59">
        <f>IF(F32=D30,D34,IF(F32=D34,D30,0))</f>
        <v>6143</v>
      </c>
      <c r="E40" s="43" t="str">
        <f>IF(G32=E30,E34,IF(G32=E34,E30,0))</f>
        <v>Фаттахов Родион</v>
      </c>
      <c r="F40" s="61"/>
      <c r="G40" s="45"/>
      <c r="H40" s="58"/>
      <c r="I40" s="45"/>
      <c r="J40" s="55"/>
      <c r="K40" s="45"/>
      <c r="L40" s="46"/>
      <c r="M40" s="32"/>
      <c r="N40" s="32"/>
      <c r="O40" s="32"/>
    </row>
    <row r="41" spans="1:15" ht="12.75">
      <c r="A41" s="33">
        <v>-3</v>
      </c>
      <c r="B41" s="59">
        <f>IF(D14=B13,B15,IF(D14=B15,B13,0))</f>
        <v>0</v>
      </c>
      <c r="C41" s="35" t="str">
        <f>IF(E14=C13,C15,IF(E14=C15,C13,0))</f>
        <v>_</v>
      </c>
      <c r="D41" s="36"/>
      <c r="E41" s="32"/>
      <c r="F41" s="32"/>
      <c r="G41" s="38">
        <v>24</v>
      </c>
      <c r="H41" s="39">
        <v>6143</v>
      </c>
      <c r="I41" s="64" t="s">
        <v>15</v>
      </c>
      <c r="J41" s="57"/>
      <c r="K41" s="45"/>
      <c r="L41" s="46"/>
      <c r="M41" s="32"/>
      <c r="N41" s="32"/>
      <c r="O41" s="32"/>
    </row>
    <row r="42" spans="1:15" ht="12.75">
      <c r="A42" s="33"/>
      <c r="B42" s="33"/>
      <c r="C42" s="38">
        <v>17</v>
      </c>
      <c r="D42" s="39"/>
      <c r="E42" s="62"/>
      <c r="F42" s="63"/>
      <c r="G42" s="45"/>
      <c r="H42" s="46"/>
      <c r="I42" s="46"/>
      <c r="J42" s="46"/>
      <c r="K42" s="45"/>
      <c r="L42" s="46"/>
      <c r="M42" s="32"/>
      <c r="N42" s="32"/>
      <c r="O42" s="32"/>
    </row>
    <row r="43" spans="1:15" ht="12.75">
      <c r="A43" s="33">
        <v>-4</v>
      </c>
      <c r="B43" s="59">
        <f>IF(D18=B17,B19,IF(D18=B19,B17,0))</f>
        <v>0</v>
      </c>
      <c r="C43" s="43" t="str">
        <f>IF(E18=C17,C19,IF(E18=C19,C17,0))</f>
        <v>_</v>
      </c>
      <c r="D43" s="61"/>
      <c r="E43" s="38">
        <v>21</v>
      </c>
      <c r="F43" s="39">
        <v>6126</v>
      </c>
      <c r="G43" s="64" t="s">
        <v>14</v>
      </c>
      <c r="H43" s="63"/>
      <c r="I43" s="46"/>
      <c r="J43" s="46"/>
      <c r="K43" s="38">
        <v>28</v>
      </c>
      <c r="L43" s="39">
        <v>6042</v>
      </c>
      <c r="M43" s="62" t="s">
        <v>11</v>
      </c>
      <c r="N43" s="52"/>
      <c r="O43" s="52"/>
    </row>
    <row r="44" spans="1:15" ht="12.75">
      <c r="A44" s="33"/>
      <c r="B44" s="33"/>
      <c r="C44" s="33">
        <v>-11</v>
      </c>
      <c r="D44" s="59">
        <f>IF(F24=D22,D26,IF(F24=D26,D22,0))</f>
        <v>6126</v>
      </c>
      <c r="E44" s="43" t="str">
        <f>IF(G24=E22,E26,IF(G24=E26,E22,0))</f>
        <v>Рощин Денис</v>
      </c>
      <c r="F44" s="61"/>
      <c r="G44" s="32"/>
      <c r="H44" s="32"/>
      <c r="I44" s="46"/>
      <c r="J44" s="46"/>
      <c r="K44" s="45"/>
      <c r="L44" s="46"/>
      <c r="M44" s="32"/>
      <c r="N44" s="56" t="s">
        <v>21</v>
      </c>
      <c r="O44" s="56"/>
    </row>
    <row r="45" spans="1:15" ht="12.75">
      <c r="A45" s="33">
        <v>-5</v>
      </c>
      <c r="B45" s="59">
        <f>IF(D22=B21,B23,IF(D22=B23,B21,0))</f>
        <v>0</v>
      </c>
      <c r="C45" s="35" t="str">
        <f>IF(E22=C21,C23,IF(E22=C23,C21,0))</f>
        <v>_</v>
      </c>
      <c r="D45" s="36"/>
      <c r="E45" s="32"/>
      <c r="F45" s="32"/>
      <c r="G45" s="33">
        <v>-14</v>
      </c>
      <c r="H45" s="59">
        <f>IF(H28=F24,F32,IF(H28=F32,F24,0))</f>
        <v>6042</v>
      </c>
      <c r="I45" s="35" t="str">
        <f>IF(I28=G24,G32,IF(I28=G32,G24,0))</f>
        <v>Майтова Елена</v>
      </c>
      <c r="J45" s="36"/>
      <c r="K45" s="45"/>
      <c r="L45" s="46"/>
      <c r="M45" s="46"/>
      <c r="N45" s="32"/>
      <c r="O45" s="32"/>
    </row>
    <row r="46" spans="1:15" ht="12.75">
      <c r="A46" s="33"/>
      <c r="B46" s="33"/>
      <c r="C46" s="38">
        <v>18</v>
      </c>
      <c r="D46" s="39"/>
      <c r="E46" s="62"/>
      <c r="F46" s="63"/>
      <c r="G46" s="32"/>
      <c r="H46" s="32"/>
      <c r="I46" s="65"/>
      <c r="J46" s="46"/>
      <c r="K46" s="45"/>
      <c r="L46" s="46"/>
      <c r="M46" s="46"/>
      <c r="N46" s="32"/>
      <c r="O46" s="32"/>
    </row>
    <row r="47" spans="1:15" ht="12.75">
      <c r="A47" s="33">
        <v>-6</v>
      </c>
      <c r="B47" s="59">
        <f>IF(D26=B25,B27,IF(D26=B27,B25,0))</f>
        <v>0</v>
      </c>
      <c r="C47" s="43" t="str">
        <f>IF(E26=C25,C27,IF(E26=C27,C25,0))</f>
        <v>_</v>
      </c>
      <c r="D47" s="61"/>
      <c r="E47" s="38">
        <v>22</v>
      </c>
      <c r="F47" s="39">
        <v>6243</v>
      </c>
      <c r="G47" s="62" t="s">
        <v>13</v>
      </c>
      <c r="H47" s="63"/>
      <c r="I47" s="38">
        <v>27</v>
      </c>
      <c r="J47" s="39">
        <v>6042</v>
      </c>
      <c r="K47" s="64" t="s">
        <v>11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59">
        <f>IF(F16=D14,D18,IF(F16=D18,D14,0))</f>
        <v>6243</v>
      </c>
      <c r="E48" s="43" t="str">
        <f>IF(G16=E14,E18,IF(G16=E18,E14,0))</f>
        <v>Бурикова Анастасия</v>
      </c>
      <c r="F48" s="61"/>
      <c r="G48" s="45"/>
      <c r="H48" s="58"/>
      <c r="I48" s="45"/>
      <c r="J48" s="55"/>
      <c r="K48" s="32"/>
      <c r="L48" s="32"/>
      <c r="M48" s="46"/>
      <c r="N48" s="32"/>
      <c r="O48" s="32"/>
    </row>
    <row r="49" spans="1:15" ht="12.75">
      <c r="A49" s="33">
        <v>-7</v>
      </c>
      <c r="B49" s="59">
        <f>IF(D30=B29,B31,IF(D30=B31,B29,0))</f>
        <v>0</v>
      </c>
      <c r="C49" s="35" t="str">
        <f>IF(E30=C29,C31,IF(E30=C31,C29,0))</f>
        <v>_</v>
      </c>
      <c r="D49" s="36"/>
      <c r="E49" s="32"/>
      <c r="F49" s="32"/>
      <c r="G49" s="38">
        <v>25</v>
      </c>
      <c r="H49" s="39">
        <v>6243</v>
      </c>
      <c r="I49" s="64" t="s">
        <v>13</v>
      </c>
      <c r="J49" s="57"/>
      <c r="K49" s="32"/>
      <c r="L49" s="32"/>
      <c r="M49" s="46"/>
      <c r="N49" s="32"/>
      <c r="O49" s="32"/>
    </row>
    <row r="50" spans="1:15" ht="12.75">
      <c r="A50" s="33"/>
      <c r="B50" s="33"/>
      <c r="C50" s="38">
        <v>19</v>
      </c>
      <c r="D50" s="39"/>
      <c r="E50" s="62"/>
      <c r="F50" s="63"/>
      <c r="G50" s="45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59">
        <f>IF(D34=B33,B35,IF(D34=B35,B33,0))</f>
        <v>0</v>
      </c>
      <c r="C51" s="43" t="str">
        <f>IF(E34=C33,C35,IF(E34=C35,C33,0))</f>
        <v>_</v>
      </c>
      <c r="D51" s="61"/>
      <c r="E51" s="38">
        <v>23</v>
      </c>
      <c r="F51" s="39">
        <v>6214</v>
      </c>
      <c r="G51" s="64" t="s">
        <v>17</v>
      </c>
      <c r="H51" s="63"/>
      <c r="I51" s="46"/>
      <c r="J51" s="46"/>
      <c r="K51" s="33">
        <v>-28</v>
      </c>
      <c r="L51" s="59">
        <f>IF(L43=J39,J47,IF(L43=J47,J39,0))</f>
        <v>5928</v>
      </c>
      <c r="M51" s="35" t="str">
        <f>IF(M43=K39,K47,IF(M43=K47,K39,0))</f>
        <v>Саитгареев Айдар</v>
      </c>
      <c r="N51" s="52"/>
      <c r="O51" s="52"/>
    </row>
    <row r="52" spans="1:15" ht="12.75">
      <c r="A52" s="33"/>
      <c r="B52" s="33"/>
      <c r="C52" s="66">
        <v>-9</v>
      </c>
      <c r="D52" s="59">
        <f>IF(F8=D6,D10,IF(F8=D10,D6,0))</f>
        <v>6214</v>
      </c>
      <c r="E52" s="43" t="str">
        <f>IF(G8=E6,E10,IF(G8=E10,E6,0))</f>
        <v>Андрющенко Виктория</v>
      </c>
      <c r="F52" s="61"/>
      <c r="G52" s="32"/>
      <c r="H52" s="32"/>
      <c r="I52" s="46"/>
      <c r="J52" s="46"/>
      <c r="K52" s="32"/>
      <c r="L52" s="32"/>
      <c r="M52" s="67"/>
      <c r="N52" s="56" t="s">
        <v>22</v>
      </c>
      <c r="O52" s="56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59">
        <f>IF(J39=H37,H41,IF(J39=H41,H37,0))</f>
        <v>6143</v>
      </c>
      <c r="C54" s="35" t="str">
        <f>IF(K39=I37,I41,IF(K39=I41,I37,0))</f>
        <v>Фаттахов Родион</v>
      </c>
      <c r="D54" s="36"/>
      <c r="E54" s="32"/>
      <c r="F54" s="32"/>
      <c r="G54" s="33">
        <v>-20</v>
      </c>
      <c r="H54" s="59">
        <f>IF(F39=D38,D40,IF(F39=D40,D38,0))</f>
        <v>6125</v>
      </c>
      <c r="I54" s="35" t="str">
        <f>IF(G39=E38,E40,IF(G39=E40,E38,0))</f>
        <v>Файзуллин Богдан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38">
        <v>29</v>
      </c>
      <c r="D55" s="39">
        <v>6143</v>
      </c>
      <c r="E55" s="40" t="s">
        <v>15</v>
      </c>
      <c r="F55" s="41"/>
      <c r="G55" s="33"/>
      <c r="H55" s="33"/>
      <c r="I55" s="38">
        <v>31</v>
      </c>
      <c r="J55" s="39">
        <v>6125</v>
      </c>
      <c r="K55" s="40" t="s">
        <v>16</v>
      </c>
      <c r="L55" s="41"/>
      <c r="M55" s="32"/>
      <c r="N55" s="32"/>
      <c r="O55" s="32"/>
    </row>
    <row r="56" spans="1:15" ht="12.75">
      <c r="A56" s="33">
        <v>-27</v>
      </c>
      <c r="B56" s="59">
        <f>IF(J47=H45,H49,IF(J47=H49,H45,0))</f>
        <v>6243</v>
      </c>
      <c r="C56" s="43" t="str">
        <f>IF(K47=I45,I49,IF(K47=I49,I45,0))</f>
        <v>Бурикова Анастасия</v>
      </c>
      <c r="D56" s="61"/>
      <c r="E56" s="68" t="s">
        <v>23</v>
      </c>
      <c r="F56" s="68"/>
      <c r="G56" s="33">
        <v>-21</v>
      </c>
      <c r="H56" s="59">
        <f>IF(F43=D42,D44,IF(F43=D44,D42,0))</f>
        <v>0</v>
      </c>
      <c r="I56" s="43">
        <f>IF(G43=E42,E44,IF(G43=E44,E42,0))</f>
        <v>0</v>
      </c>
      <c r="J56" s="61"/>
      <c r="K56" s="45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59">
        <f>IF(D55=B54,B56,IF(D55=B56,B54,0))</f>
        <v>6243</v>
      </c>
      <c r="E57" s="35" t="str">
        <f>IF(E55=C54,C56,IF(E55=C56,C54,0))</f>
        <v>Бурикова Анастасия</v>
      </c>
      <c r="F57" s="36"/>
      <c r="G57" s="33"/>
      <c r="H57" s="33"/>
      <c r="I57" s="32"/>
      <c r="J57" s="32"/>
      <c r="K57" s="38">
        <v>33</v>
      </c>
      <c r="L57" s="39">
        <v>6125</v>
      </c>
      <c r="M57" s="40" t="s">
        <v>16</v>
      </c>
      <c r="N57" s="52"/>
      <c r="O57" s="52"/>
    </row>
    <row r="58" spans="1:15" ht="12.75">
      <c r="A58" s="33"/>
      <c r="B58" s="33"/>
      <c r="C58" s="32"/>
      <c r="D58" s="32"/>
      <c r="E58" s="68" t="s">
        <v>24</v>
      </c>
      <c r="F58" s="68"/>
      <c r="G58" s="33">
        <v>-22</v>
      </c>
      <c r="H58" s="59">
        <f>IF(F47=D46,D48,IF(F47=D48,D46,0))</f>
        <v>0</v>
      </c>
      <c r="I58" s="35">
        <f>IF(G47=E46,E48,IF(G47=E48,E46,0))</f>
        <v>0</v>
      </c>
      <c r="J58" s="36"/>
      <c r="K58" s="45"/>
      <c r="L58" s="46"/>
      <c r="M58" s="32"/>
      <c r="N58" s="56" t="s">
        <v>25</v>
      </c>
      <c r="O58" s="56"/>
    </row>
    <row r="59" spans="1:15" ht="12.75">
      <c r="A59" s="33">
        <v>-24</v>
      </c>
      <c r="B59" s="59">
        <f>IF(H41=F39,F43,IF(H41=F43,F39,0))</f>
        <v>6126</v>
      </c>
      <c r="C59" s="35" t="str">
        <f>IF(I41=G39,G43,IF(I41=G43,G39,0))</f>
        <v>Рощин Денис</v>
      </c>
      <c r="D59" s="36"/>
      <c r="E59" s="32"/>
      <c r="F59" s="32"/>
      <c r="G59" s="33"/>
      <c r="H59" s="33"/>
      <c r="I59" s="38">
        <v>32</v>
      </c>
      <c r="J59" s="39"/>
      <c r="K59" s="49"/>
      <c r="L59" s="41"/>
      <c r="M59" s="69"/>
      <c r="N59" s="32"/>
      <c r="O59" s="32"/>
    </row>
    <row r="60" spans="1:15" ht="12.75">
      <c r="A60" s="33"/>
      <c r="B60" s="33"/>
      <c r="C60" s="38">
        <v>30</v>
      </c>
      <c r="D60" s="39">
        <v>6214</v>
      </c>
      <c r="E60" s="40" t="s">
        <v>17</v>
      </c>
      <c r="F60" s="41"/>
      <c r="G60" s="33">
        <v>-23</v>
      </c>
      <c r="H60" s="59">
        <f>IF(F51=D50,D52,IF(F51=D52,D50,0))</f>
        <v>0</v>
      </c>
      <c r="I60" s="43">
        <f>IF(G51=E50,E52,IF(G51=E52,E50,0))</f>
        <v>0</v>
      </c>
      <c r="J60" s="61"/>
      <c r="K60" s="33">
        <v>-33</v>
      </c>
      <c r="L60" s="59">
        <f>IF(L57=J55,J59,IF(L57=J59,J55,0))</f>
        <v>0</v>
      </c>
      <c r="M60" s="35">
        <f>IF(M57=K55,K59,IF(M57=K59,K55,0))</f>
        <v>0</v>
      </c>
      <c r="N60" s="52"/>
      <c r="O60" s="52"/>
    </row>
    <row r="61" spans="1:15" ht="12.75">
      <c r="A61" s="33">
        <v>-25</v>
      </c>
      <c r="B61" s="59">
        <f>IF(H49=F47,F51,IF(H49=F51,F47,0))</f>
        <v>6214</v>
      </c>
      <c r="C61" s="43" t="str">
        <f>IF(I49=G47,G51,IF(I49=G51,G47,0))</f>
        <v>Андрющенко Виктория</v>
      </c>
      <c r="D61" s="61"/>
      <c r="E61" s="68" t="s">
        <v>26</v>
      </c>
      <c r="F61" s="68"/>
      <c r="G61" s="32"/>
      <c r="H61" s="32"/>
      <c r="I61" s="32"/>
      <c r="J61" s="32"/>
      <c r="K61" s="32"/>
      <c r="L61" s="32"/>
      <c r="M61" s="32"/>
      <c r="N61" s="56" t="s">
        <v>27</v>
      </c>
      <c r="O61" s="56"/>
    </row>
    <row r="62" spans="1:15" ht="12.75">
      <c r="A62" s="33"/>
      <c r="B62" s="33"/>
      <c r="C62" s="33">
        <v>-30</v>
      </c>
      <c r="D62" s="59">
        <f>IF(D60=B59,B61,IF(D60=B61,B59,0))</f>
        <v>6126</v>
      </c>
      <c r="E62" s="35" t="str">
        <f>IF(E60=C59,C61,IF(E60=C61,C59,0))</f>
        <v>Рощин Денис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28</v>
      </c>
      <c r="F63" s="68"/>
      <c r="G63" s="32"/>
      <c r="H63" s="32"/>
      <c r="I63" s="33">
        <v>-31</v>
      </c>
      <c r="J63" s="59">
        <f>IF(J55=H54,H56,IF(J55=H56,H54,0))</f>
        <v>0</v>
      </c>
      <c r="K63" s="35">
        <f>IF(K55=I54,I56,IF(K55=I56,I54,0))</f>
        <v>0</v>
      </c>
      <c r="L63" s="36"/>
      <c r="M63" s="32"/>
      <c r="N63" s="32"/>
      <c r="O63" s="32"/>
    </row>
    <row r="64" spans="1:15" ht="12.75">
      <c r="A64" s="33">
        <v>-16</v>
      </c>
      <c r="B64" s="59">
        <f>IF(D38=B37,B39,IF(D38=B39,B37,0))</f>
        <v>0</v>
      </c>
      <c r="C64" s="35" t="str">
        <f>IF(E38=C37,C39,IF(E38=C39,C37,0))</f>
        <v>_</v>
      </c>
      <c r="D64" s="36"/>
      <c r="E64" s="32"/>
      <c r="F64" s="32"/>
      <c r="G64" s="32"/>
      <c r="H64" s="32"/>
      <c r="I64" s="32"/>
      <c r="J64" s="32"/>
      <c r="K64" s="38">
        <v>34</v>
      </c>
      <c r="L64" s="39"/>
      <c r="M64" s="40"/>
      <c r="N64" s="52"/>
      <c r="O64" s="52"/>
    </row>
    <row r="65" spans="1:15" ht="12.75">
      <c r="A65" s="33"/>
      <c r="B65" s="33"/>
      <c r="C65" s="38">
        <v>35</v>
      </c>
      <c r="D65" s="39"/>
      <c r="E65" s="40"/>
      <c r="F65" s="41"/>
      <c r="G65" s="32"/>
      <c r="H65" s="32"/>
      <c r="I65" s="33">
        <v>-32</v>
      </c>
      <c r="J65" s="59">
        <f>IF(J59=H58,H60,IF(J59=H60,H58,0))</f>
        <v>0</v>
      </c>
      <c r="K65" s="43">
        <f>IF(K59=I58,I60,IF(K59=I60,I58,0))</f>
        <v>0</v>
      </c>
      <c r="L65" s="36"/>
      <c r="M65" s="32"/>
      <c r="N65" s="56" t="s">
        <v>29</v>
      </c>
      <c r="O65" s="56"/>
    </row>
    <row r="66" spans="1:15" ht="12.75">
      <c r="A66" s="33">
        <v>-17</v>
      </c>
      <c r="B66" s="59">
        <f>IF(D42=B41,B43,IF(D42=B43,B41,0))</f>
        <v>0</v>
      </c>
      <c r="C66" s="43">
        <f>IF(E42=C41,C43,IF(E42=C43,C41,0))</f>
        <v>0</v>
      </c>
      <c r="D66" s="61"/>
      <c r="E66" s="45"/>
      <c r="F66" s="46"/>
      <c r="G66" s="46"/>
      <c r="H66" s="46"/>
      <c r="I66" s="33"/>
      <c r="J66" s="33"/>
      <c r="K66" s="33">
        <v>-34</v>
      </c>
      <c r="L66" s="59">
        <f>IF(L64=J63,J65,IF(L64=J65,J63,0))</f>
        <v>0</v>
      </c>
      <c r="M66" s="35">
        <f>IF(M64=K63,K65,IF(M64=K65,K63,0))</f>
        <v>0</v>
      </c>
      <c r="N66" s="52"/>
      <c r="O66" s="52"/>
    </row>
    <row r="67" spans="1:15" ht="12.75">
      <c r="A67" s="33"/>
      <c r="B67" s="33"/>
      <c r="C67" s="32"/>
      <c r="D67" s="32"/>
      <c r="E67" s="38">
        <v>37</v>
      </c>
      <c r="F67" s="39"/>
      <c r="G67" s="40"/>
      <c r="H67" s="41"/>
      <c r="I67" s="33"/>
      <c r="J67" s="33"/>
      <c r="K67" s="32"/>
      <c r="L67" s="32"/>
      <c r="M67" s="32"/>
      <c r="N67" s="56" t="s">
        <v>30</v>
      </c>
      <c r="O67" s="56"/>
    </row>
    <row r="68" spans="1:15" ht="12.75">
      <c r="A68" s="33">
        <v>-18</v>
      </c>
      <c r="B68" s="59">
        <f>IF(D46=B45,B47,IF(D46=B47,B45,0))</f>
        <v>0</v>
      </c>
      <c r="C68" s="35">
        <f>IF(E46=C45,C47,IF(E46=C47,C45,0))</f>
        <v>0</v>
      </c>
      <c r="D68" s="36"/>
      <c r="E68" s="45"/>
      <c r="F68" s="46"/>
      <c r="G68" s="70" t="s">
        <v>31</v>
      </c>
      <c r="H68" s="70"/>
      <c r="I68" s="33">
        <v>-35</v>
      </c>
      <c r="J68" s="59">
        <f>IF(D65=B64,B66,IF(D65=B66,B64,0))</f>
        <v>0</v>
      </c>
      <c r="K68" s="35" t="str">
        <f>IF(E65=C64,C66,IF(E65=C66,C64,0))</f>
        <v>_</v>
      </c>
      <c r="L68" s="36"/>
      <c r="M68" s="32"/>
      <c r="N68" s="32"/>
      <c r="O68" s="32"/>
    </row>
    <row r="69" spans="1:15" ht="12.75">
      <c r="A69" s="33"/>
      <c r="B69" s="33"/>
      <c r="C69" s="38">
        <v>36</v>
      </c>
      <c r="D69" s="39"/>
      <c r="E69" s="49"/>
      <c r="F69" s="41"/>
      <c r="G69" s="69"/>
      <c r="H69" s="69"/>
      <c r="I69" s="33"/>
      <c r="J69" s="33"/>
      <c r="K69" s="38">
        <v>38</v>
      </c>
      <c r="L69" s="39"/>
      <c r="M69" s="40"/>
      <c r="N69" s="52"/>
      <c r="O69" s="52"/>
    </row>
    <row r="70" spans="1:15" ht="12.75">
      <c r="A70" s="33">
        <v>-19</v>
      </c>
      <c r="B70" s="59">
        <f>IF(D50=B49,B51,IF(D50=B51,B49,0))</f>
        <v>0</v>
      </c>
      <c r="C70" s="43">
        <f>IF(E50=C49,C51,IF(E50=C51,C49,0))</f>
        <v>0</v>
      </c>
      <c r="D70" s="61"/>
      <c r="E70" s="33">
        <v>-37</v>
      </c>
      <c r="F70" s="59">
        <f>IF(F67=D65,D69,IF(F67=D69,D65,0))</f>
        <v>0</v>
      </c>
      <c r="G70" s="35">
        <f>IF(G67=E65,E69,IF(G67=E69,E65,0))</f>
        <v>0</v>
      </c>
      <c r="H70" s="36"/>
      <c r="I70" s="33">
        <v>-36</v>
      </c>
      <c r="J70" s="59">
        <f>IF(D69=B68,B70,IF(D69=B70,B68,0))</f>
        <v>0</v>
      </c>
      <c r="K70" s="43">
        <f>IF(E69=C68,C70,IF(E69=C70,C68,0))</f>
        <v>0</v>
      </c>
      <c r="L70" s="36"/>
      <c r="M70" s="32"/>
      <c r="N70" s="56" t="s">
        <v>32</v>
      </c>
      <c r="O70" s="56"/>
    </row>
    <row r="71" spans="1:15" ht="12.75">
      <c r="A71" s="32"/>
      <c r="B71" s="32"/>
      <c r="C71" s="32"/>
      <c r="D71" s="32"/>
      <c r="E71" s="32"/>
      <c r="F71" s="32"/>
      <c r="G71" s="68" t="s">
        <v>33</v>
      </c>
      <c r="H71" s="68"/>
      <c r="I71" s="32"/>
      <c r="J71" s="32"/>
      <c r="K71" s="33">
        <v>-38</v>
      </c>
      <c r="L71" s="59">
        <f>IF(L69=J68,J70,IF(L69=J70,J68,0))</f>
        <v>0</v>
      </c>
      <c r="M71" s="35" t="str">
        <f>IF(M69=K68,K70,IF(M69=K70,K68,0))</f>
        <v>_</v>
      </c>
      <c r="N71" s="52"/>
      <c r="O71" s="5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 t="s">
        <v>34</v>
      </c>
      <c r="O72" s="56"/>
    </row>
  </sheetData>
  <sheetProtection sheet="1"/>
  <mergeCells count="14">
    <mergeCell ref="A1:O1"/>
    <mergeCell ref="A3:O3"/>
    <mergeCell ref="N44:O44"/>
    <mergeCell ref="A2:F2"/>
    <mergeCell ref="G2:O2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4">
      <selection activeCell="A66" sqref="A66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35</v>
      </c>
      <c r="B1" s="72" t="s">
        <v>36</v>
      </c>
      <c r="C1" s="73"/>
      <c r="D1" s="74" t="s">
        <v>37</v>
      </c>
      <c r="E1" s="75"/>
    </row>
    <row r="2" spans="1:5" ht="12.75">
      <c r="A2" s="76">
        <v>17</v>
      </c>
      <c r="B2" s="77">
        <f>лД!D42</f>
        <v>0</v>
      </c>
      <c r="C2" s="78">
        <f>лД!E42</f>
        <v>0</v>
      </c>
      <c r="D2" s="79">
        <f>лД!C66</f>
        <v>0</v>
      </c>
      <c r="E2" s="80">
        <f>лД!B66</f>
        <v>0</v>
      </c>
    </row>
    <row r="3" spans="1:5" ht="12.75">
      <c r="A3" s="76">
        <v>18</v>
      </c>
      <c r="B3" s="77">
        <f>лД!D46</f>
        <v>0</v>
      </c>
      <c r="C3" s="78">
        <f>лД!E46</f>
        <v>0</v>
      </c>
      <c r="D3" s="79">
        <f>лД!C68</f>
        <v>0</v>
      </c>
      <c r="E3" s="80">
        <f>лД!B68</f>
        <v>0</v>
      </c>
    </row>
    <row r="4" spans="1:5" ht="12.75">
      <c r="A4" s="76">
        <v>19</v>
      </c>
      <c r="B4" s="77">
        <f>лД!D50</f>
        <v>0</v>
      </c>
      <c r="C4" s="78">
        <f>лД!E50</f>
        <v>0</v>
      </c>
      <c r="D4" s="79">
        <f>лД!C70</f>
        <v>0</v>
      </c>
      <c r="E4" s="80">
        <f>лД!B70</f>
        <v>0</v>
      </c>
    </row>
    <row r="5" spans="1:5" ht="12.75">
      <c r="A5" s="76">
        <v>21</v>
      </c>
      <c r="B5" s="77">
        <f>лД!F43</f>
        <v>6126</v>
      </c>
      <c r="C5" s="78" t="str">
        <f>лД!G43</f>
        <v>Рощин Денис</v>
      </c>
      <c r="D5" s="79">
        <f>лД!I56</f>
        <v>0</v>
      </c>
      <c r="E5" s="80">
        <f>лД!H56</f>
        <v>0</v>
      </c>
    </row>
    <row r="6" spans="1:5" ht="12.75">
      <c r="A6" s="76">
        <v>22</v>
      </c>
      <c r="B6" s="77">
        <f>лД!F47</f>
        <v>6243</v>
      </c>
      <c r="C6" s="78" t="str">
        <f>лД!G47</f>
        <v>Бурикова Анастасия</v>
      </c>
      <c r="D6" s="79">
        <f>лД!I58</f>
        <v>0</v>
      </c>
      <c r="E6" s="80">
        <f>лД!H58</f>
        <v>0</v>
      </c>
    </row>
    <row r="7" spans="1:5" ht="12.75">
      <c r="A7" s="76">
        <v>23</v>
      </c>
      <c r="B7" s="77">
        <f>лД!F51</f>
        <v>6214</v>
      </c>
      <c r="C7" s="78" t="str">
        <f>лД!G51</f>
        <v>Андрющенко Виктория</v>
      </c>
      <c r="D7" s="79">
        <f>лД!I60</f>
        <v>0</v>
      </c>
      <c r="E7" s="80">
        <f>лД!H60</f>
        <v>0</v>
      </c>
    </row>
    <row r="8" spans="1:5" ht="12.75">
      <c r="A8" s="76">
        <v>31</v>
      </c>
      <c r="B8" s="77">
        <f>лД!J55</f>
        <v>6125</v>
      </c>
      <c r="C8" s="78" t="str">
        <f>лД!K55</f>
        <v>Файзуллин Богдан</v>
      </c>
      <c r="D8" s="79">
        <f>лД!K63</f>
        <v>0</v>
      </c>
      <c r="E8" s="80">
        <f>лД!J63</f>
        <v>0</v>
      </c>
    </row>
    <row r="9" spans="1:5" ht="12.75">
      <c r="A9" s="76">
        <v>32</v>
      </c>
      <c r="B9" s="77">
        <f>лД!J59</f>
        <v>0</v>
      </c>
      <c r="C9" s="78">
        <f>лД!K59</f>
        <v>0</v>
      </c>
      <c r="D9" s="79">
        <f>лД!K65</f>
        <v>0</v>
      </c>
      <c r="E9" s="80">
        <f>лД!J65</f>
        <v>0</v>
      </c>
    </row>
    <row r="10" spans="1:5" ht="12.75">
      <c r="A10" s="76">
        <v>33</v>
      </c>
      <c r="B10" s="77">
        <f>лД!L57</f>
        <v>6125</v>
      </c>
      <c r="C10" s="78" t="str">
        <f>лД!M57</f>
        <v>Файзуллин Богдан</v>
      </c>
      <c r="D10" s="79">
        <f>лД!M60</f>
        <v>0</v>
      </c>
      <c r="E10" s="80">
        <f>лД!L60</f>
        <v>0</v>
      </c>
    </row>
    <row r="11" spans="1:5" ht="12.75">
      <c r="A11" s="76">
        <v>34</v>
      </c>
      <c r="B11" s="77">
        <f>лД!L64</f>
        <v>0</v>
      </c>
      <c r="C11" s="78">
        <f>лД!M64</f>
        <v>0</v>
      </c>
      <c r="D11" s="79">
        <f>лД!M66</f>
        <v>0</v>
      </c>
      <c r="E11" s="80">
        <f>лД!L66</f>
        <v>0</v>
      </c>
    </row>
    <row r="12" spans="1:5" ht="12.75">
      <c r="A12" s="76">
        <v>36</v>
      </c>
      <c r="B12" s="77">
        <f>лД!D69</f>
        <v>0</v>
      </c>
      <c r="C12" s="78">
        <f>лД!E69</f>
        <v>0</v>
      </c>
      <c r="D12" s="79">
        <f>лД!K70</f>
        <v>0</v>
      </c>
      <c r="E12" s="80">
        <f>лД!J70</f>
        <v>0</v>
      </c>
    </row>
    <row r="13" spans="1:5" ht="12.75">
      <c r="A13" s="76">
        <v>37</v>
      </c>
      <c r="B13" s="77">
        <f>лД!F67</f>
        <v>0</v>
      </c>
      <c r="C13" s="78">
        <f>лД!G67</f>
        <v>0</v>
      </c>
      <c r="D13" s="79">
        <f>лД!G70</f>
        <v>0</v>
      </c>
      <c r="E13" s="80">
        <f>лД!F70</f>
        <v>0</v>
      </c>
    </row>
    <row r="14" spans="1:5" ht="12.75">
      <c r="A14" s="76">
        <v>1</v>
      </c>
      <c r="B14" s="77">
        <f>лД!D6</f>
        <v>5459</v>
      </c>
      <c r="C14" s="78" t="str">
        <f>лД!E6</f>
        <v>Хайбрахманов Данил</v>
      </c>
      <c r="D14" s="79" t="str">
        <f>лД!C37</f>
        <v>_</v>
      </c>
      <c r="E14" s="80">
        <f>лД!B37</f>
        <v>0</v>
      </c>
    </row>
    <row r="15" spans="1:5" ht="12.75">
      <c r="A15" s="76">
        <v>3</v>
      </c>
      <c r="B15" s="77">
        <f>лД!D14</f>
        <v>6243</v>
      </c>
      <c r="C15" s="78" t="str">
        <f>лД!E14</f>
        <v>Бурикова Анастасия</v>
      </c>
      <c r="D15" s="79" t="str">
        <f>лД!C41</f>
        <v>_</v>
      </c>
      <c r="E15" s="80">
        <f>лД!B41</f>
        <v>0</v>
      </c>
    </row>
    <row r="16" spans="1:5" ht="12.75">
      <c r="A16" s="76">
        <v>4</v>
      </c>
      <c r="B16" s="77">
        <f>лД!D18</f>
        <v>5928</v>
      </c>
      <c r="C16" s="78" t="str">
        <f>лД!E18</f>
        <v>Саитгареев Айдар</v>
      </c>
      <c r="D16" s="79" t="str">
        <f>лД!C43</f>
        <v>_</v>
      </c>
      <c r="E16" s="80">
        <f>лД!B43</f>
        <v>0</v>
      </c>
    </row>
    <row r="17" spans="1:5" ht="12.75">
      <c r="A17" s="76">
        <v>5</v>
      </c>
      <c r="B17" s="77">
        <f>лД!D22</f>
        <v>6042</v>
      </c>
      <c r="C17" s="78" t="str">
        <f>лД!E22</f>
        <v>Майтова Елена</v>
      </c>
      <c r="D17" s="79" t="str">
        <f>лД!C45</f>
        <v>_</v>
      </c>
      <c r="E17" s="80">
        <f>лД!B45</f>
        <v>0</v>
      </c>
    </row>
    <row r="18" spans="1:5" ht="12.75">
      <c r="A18" s="76">
        <v>6</v>
      </c>
      <c r="B18" s="77">
        <f>лД!D26</f>
        <v>6126</v>
      </c>
      <c r="C18" s="78" t="str">
        <f>лД!E26</f>
        <v>Рощин Денис</v>
      </c>
      <c r="D18" s="79" t="str">
        <f>лД!C47</f>
        <v>_</v>
      </c>
      <c r="E18" s="80">
        <f>лД!B47</f>
        <v>0</v>
      </c>
    </row>
    <row r="19" spans="1:5" ht="12.75">
      <c r="A19" s="76">
        <v>7</v>
      </c>
      <c r="B19" s="77">
        <f>лД!D30</f>
        <v>6143</v>
      </c>
      <c r="C19" s="78" t="str">
        <f>лД!E30</f>
        <v>Фаттахов Родион</v>
      </c>
      <c r="D19" s="79" t="str">
        <f>лД!C49</f>
        <v>_</v>
      </c>
      <c r="E19" s="80">
        <f>лД!B49</f>
        <v>0</v>
      </c>
    </row>
    <row r="20" spans="1:5" ht="12.75">
      <c r="A20" s="76">
        <v>8</v>
      </c>
      <c r="B20" s="77">
        <f>лД!D34</f>
        <v>5792</v>
      </c>
      <c r="C20" s="78" t="str">
        <f>лД!E34</f>
        <v>Рахимова Амина</v>
      </c>
      <c r="D20" s="79" t="str">
        <f>лД!C51</f>
        <v>_</v>
      </c>
      <c r="E20" s="80">
        <f>лД!B51</f>
        <v>0</v>
      </c>
    </row>
    <row r="21" spans="1:5" ht="12.75">
      <c r="A21" s="76">
        <v>16</v>
      </c>
      <c r="B21" s="77">
        <f>лД!D38</f>
        <v>6125</v>
      </c>
      <c r="C21" s="78" t="str">
        <f>лД!E38</f>
        <v>Файзуллин Богдан</v>
      </c>
      <c r="D21" s="79" t="str">
        <f>лД!C64</f>
        <v>_</v>
      </c>
      <c r="E21" s="80">
        <f>лД!B64</f>
        <v>0</v>
      </c>
    </row>
    <row r="22" spans="1:5" ht="12.75">
      <c r="A22" s="76">
        <v>35</v>
      </c>
      <c r="B22" s="77">
        <f>лД!D65</f>
        <v>0</v>
      </c>
      <c r="C22" s="78">
        <f>лД!E65</f>
        <v>0</v>
      </c>
      <c r="D22" s="79" t="str">
        <f>лД!K68</f>
        <v>_</v>
      </c>
      <c r="E22" s="80">
        <f>лД!J68</f>
        <v>0</v>
      </c>
    </row>
    <row r="23" spans="1:5" ht="12.75">
      <c r="A23" s="76">
        <v>38</v>
      </c>
      <c r="B23" s="77">
        <f>лД!L69</f>
        <v>0</v>
      </c>
      <c r="C23" s="78">
        <f>лД!M69</f>
        <v>0</v>
      </c>
      <c r="D23" s="79" t="str">
        <f>лД!M71</f>
        <v>_</v>
      </c>
      <c r="E23" s="80">
        <f>лД!L71</f>
        <v>0</v>
      </c>
    </row>
    <row r="24" spans="1:5" ht="12.75">
      <c r="A24" s="76">
        <v>30</v>
      </c>
      <c r="B24" s="77">
        <f>лД!D60</f>
        <v>6214</v>
      </c>
      <c r="C24" s="78" t="str">
        <f>лД!E60</f>
        <v>Андрющенко Виктория</v>
      </c>
      <c r="D24" s="79" t="str">
        <f>лД!E62</f>
        <v>Рощин Денис</v>
      </c>
      <c r="E24" s="80">
        <f>лД!D62</f>
        <v>6126</v>
      </c>
    </row>
    <row r="25" spans="1:5" ht="12.75">
      <c r="A25" s="76">
        <v>2</v>
      </c>
      <c r="B25" s="77">
        <f>лД!D10</f>
        <v>6214</v>
      </c>
      <c r="C25" s="78" t="str">
        <f>лД!E10</f>
        <v>Андрющенко Виктория</v>
      </c>
      <c r="D25" s="79" t="str">
        <f>лД!C39</f>
        <v>Файзуллин Богдан</v>
      </c>
      <c r="E25" s="80">
        <f>лД!B39</f>
        <v>6125</v>
      </c>
    </row>
    <row r="26" spans="1:5" ht="12.75">
      <c r="A26" s="76">
        <v>25</v>
      </c>
      <c r="B26" s="77">
        <f>лД!H49</f>
        <v>6243</v>
      </c>
      <c r="C26" s="78" t="str">
        <f>лД!I49</f>
        <v>Бурикова Анастасия</v>
      </c>
      <c r="D26" s="79" t="str">
        <f>лД!C61</f>
        <v>Андрющенко Виктория</v>
      </c>
      <c r="E26" s="80">
        <f>лД!B61</f>
        <v>6214</v>
      </c>
    </row>
    <row r="27" spans="1:5" ht="12.75">
      <c r="A27" s="76">
        <v>27</v>
      </c>
      <c r="B27" s="77">
        <f>лД!J47</f>
        <v>6042</v>
      </c>
      <c r="C27" s="78" t="str">
        <f>лД!K47</f>
        <v>Майтова Елена</v>
      </c>
      <c r="D27" s="79" t="str">
        <f>лД!C56</f>
        <v>Бурикова Анастасия</v>
      </c>
      <c r="E27" s="80">
        <f>лД!B56</f>
        <v>6243</v>
      </c>
    </row>
    <row r="28" spans="1:5" ht="12.75">
      <c r="A28" s="76">
        <v>11</v>
      </c>
      <c r="B28" s="77">
        <f>лД!F24</f>
        <v>6042</v>
      </c>
      <c r="C28" s="78" t="str">
        <f>лД!G24</f>
        <v>Майтова Елена</v>
      </c>
      <c r="D28" s="79" t="str">
        <f>лД!E44</f>
        <v>Рощин Денис</v>
      </c>
      <c r="E28" s="80">
        <f>лД!D44</f>
        <v>6126</v>
      </c>
    </row>
    <row r="29" spans="1:5" ht="12.75">
      <c r="A29" s="76">
        <v>28</v>
      </c>
      <c r="B29" s="77">
        <f>лД!L43</f>
        <v>6042</v>
      </c>
      <c r="C29" s="78" t="str">
        <f>лД!M43</f>
        <v>Майтова Елена</v>
      </c>
      <c r="D29" s="79" t="str">
        <f>лД!M51</f>
        <v>Саитгареев Айдар</v>
      </c>
      <c r="E29" s="80">
        <f>лД!L51</f>
        <v>5928</v>
      </c>
    </row>
    <row r="30" spans="1:5" ht="12.75">
      <c r="A30" s="76">
        <v>14</v>
      </c>
      <c r="B30" s="77">
        <f>лД!H28</f>
        <v>5792</v>
      </c>
      <c r="C30" s="78" t="str">
        <f>лД!I28</f>
        <v>Рахимова Амина</v>
      </c>
      <c r="D30" s="79" t="str">
        <f>лД!I45</f>
        <v>Майтова Елена</v>
      </c>
      <c r="E30" s="80">
        <f>лД!H45</f>
        <v>6042</v>
      </c>
    </row>
    <row r="31" spans="1:5" ht="12.75">
      <c r="A31" s="76">
        <v>12</v>
      </c>
      <c r="B31" s="77">
        <f>лД!F32</f>
        <v>5792</v>
      </c>
      <c r="C31" s="78" t="str">
        <f>лД!G32</f>
        <v>Рахимова Амина</v>
      </c>
      <c r="D31" s="79" t="str">
        <f>лД!E40</f>
        <v>Фаттахов Родион</v>
      </c>
      <c r="E31" s="80">
        <f>лД!D40</f>
        <v>6143</v>
      </c>
    </row>
    <row r="32" spans="1:5" ht="12.75">
      <c r="A32" s="76">
        <v>10</v>
      </c>
      <c r="B32" s="77">
        <f>лД!F16</f>
        <v>5928</v>
      </c>
      <c r="C32" s="78" t="str">
        <f>лД!G16</f>
        <v>Саитгареев Айдар</v>
      </c>
      <c r="D32" s="79" t="str">
        <f>лД!E48</f>
        <v>Бурикова Анастасия</v>
      </c>
      <c r="E32" s="80">
        <f>лД!D48</f>
        <v>6243</v>
      </c>
    </row>
    <row r="33" spans="1:5" ht="12.75">
      <c r="A33" s="76">
        <v>26</v>
      </c>
      <c r="B33" s="77">
        <f>лД!J39</f>
        <v>5928</v>
      </c>
      <c r="C33" s="78" t="str">
        <f>лД!K39</f>
        <v>Саитгареев Айдар</v>
      </c>
      <c r="D33" s="79" t="str">
        <f>лД!C54</f>
        <v>Фаттахов Родион</v>
      </c>
      <c r="E33" s="80">
        <f>лД!B54</f>
        <v>6143</v>
      </c>
    </row>
    <row r="34" spans="1:5" ht="12.75">
      <c r="A34" s="76">
        <v>29</v>
      </c>
      <c r="B34" s="77">
        <f>лД!D55</f>
        <v>6143</v>
      </c>
      <c r="C34" s="78" t="str">
        <f>лД!E55</f>
        <v>Фаттахов Родион</v>
      </c>
      <c r="D34" s="79" t="str">
        <f>лД!E57</f>
        <v>Бурикова Анастасия</v>
      </c>
      <c r="E34" s="80">
        <f>лД!D57</f>
        <v>6243</v>
      </c>
    </row>
    <row r="35" spans="1:5" ht="12.75">
      <c r="A35" s="76">
        <v>24</v>
      </c>
      <c r="B35" s="77">
        <f>лД!H41</f>
        <v>6143</v>
      </c>
      <c r="C35" s="78" t="str">
        <f>лД!I41</f>
        <v>Фаттахов Родион</v>
      </c>
      <c r="D35" s="79" t="str">
        <f>лД!C59</f>
        <v>Рощин Денис</v>
      </c>
      <c r="E35" s="80">
        <f>лД!B59</f>
        <v>6126</v>
      </c>
    </row>
    <row r="36" spans="1:5" ht="12.75">
      <c r="A36" s="76">
        <v>20</v>
      </c>
      <c r="B36" s="77">
        <f>лД!F39</f>
        <v>6143</v>
      </c>
      <c r="C36" s="78" t="str">
        <f>лД!G39</f>
        <v>Фаттахов Родион</v>
      </c>
      <c r="D36" s="79" t="str">
        <f>лД!I54</f>
        <v>Файзуллин Богдан</v>
      </c>
      <c r="E36" s="80">
        <f>лД!H54</f>
        <v>6125</v>
      </c>
    </row>
    <row r="37" spans="1:5" ht="12.75">
      <c r="A37" s="76">
        <v>9</v>
      </c>
      <c r="B37" s="77">
        <f>лД!F8</f>
        <v>5459</v>
      </c>
      <c r="C37" s="78" t="str">
        <f>лД!G8</f>
        <v>Хайбрахманов Данил</v>
      </c>
      <c r="D37" s="79" t="str">
        <f>лД!E52</f>
        <v>Андрющенко Виктория</v>
      </c>
      <c r="E37" s="80">
        <f>лД!D52</f>
        <v>6214</v>
      </c>
    </row>
    <row r="38" spans="1:5" ht="12.75">
      <c r="A38" s="76">
        <v>15</v>
      </c>
      <c r="B38" s="77">
        <f>лД!J20</f>
        <v>5459</v>
      </c>
      <c r="C38" s="78" t="str">
        <f>лД!K20</f>
        <v>Хайбрахманов Данил</v>
      </c>
      <c r="D38" s="79" t="str">
        <f>лД!K31</f>
        <v>Рахимова Амина</v>
      </c>
      <c r="E38" s="80">
        <f>лД!J31</f>
        <v>5792</v>
      </c>
    </row>
    <row r="39" spans="1:5" ht="12.75">
      <c r="A39" s="76">
        <v>13</v>
      </c>
      <c r="B39" s="77">
        <f>лД!H12</f>
        <v>5459</v>
      </c>
      <c r="C39" s="78" t="str">
        <f>лД!I12</f>
        <v>Хайбрахманов Данил</v>
      </c>
      <c r="D39" s="79" t="str">
        <f>лД!I37</f>
        <v>Саитгареев Айдар</v>
      </c>
      <c r="E39" s="80">
        <f>лД!H37</f>
        <v>5928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89">
      <selection activeCell="A123" sqref="A123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35</v>
      </c>
      <c r="B1" s="72" t="s">
        <v>36</v>
      </c>
      <c r="C1" s="73"/>
      <c r="D1" s="74" t="s">
        <v>37</v>
      </c>
      <c r="E1" s="75"/>
    </row>
    <row r="2" spans="1:5" ht="12.75">
      <c r="A2" s="76">
        <v>33</v>
      </c>
      <c r="B2" s="218">
        <f>лМ2!D10</f>
        <v>0</v>
      </c>
      <c r="C2" s="78">
        <f>лМ2!E10</f>
        <v>0</v>
      </c>
      <c r="D2" s="79">
        <f>лМ2!C59</f>
        <v>0</v>
      </c>
      <c r="E2" s="219">
        <f>лМ2!B59</f>
        <v>0</v>
      </c>
    </row>
    <row r="3" spans="1:5" ht="12.75">
      <c r="A3" s="76">
        <v>37</v>
      </c>
      <c r="B3" s="218">
        <f>лМ2!D26</f>
        <v>0</v>
      </c>
      <c r="C3" s="78">
        <f>лМ2!E26</f>
        <v>0</v>
      </c>
      <c r="D3" s="79">
        <f>лМ2!C67</f>
        <v>0</v>
      </c>
      <c r="E3" s="219">
        <f>лМ2!B67</f>
        <v>0</v>
      </c>
    </row>
    <row r="4" spans="1:5" ht="12.75">
      <c r="A4" s="76">
        <v>38</v>
      </c>
      <c r="B4" s="218">
        <f>лМ2!D30</f>
        <v>0</v>
      </c>
      <c r="C4" s="78">
        <f>лМ2!E30</f>
        <v>0</v>
      </c>
      <c r="D4" s="79">
        <f>лМ2!C69</f>
        <v>0</v>
      </c>
      <c r="E4" s="219">
        <f>лМ2!B69</f>
        <v>0</v>
      </c>
    </row>
    <row r="5" spans="1:5" ht="12.75">
      <c r="A5" s="76">
        <v>41</v>
      </c>
      <c r="B5" s="218">
        <f>лМ2!F11</f>
        <v>5211</v>
      </c>
      <c r="C5" s="78" t="str">
        <f>лМ2!G11</f>
        <v>Вежнин Валерий</v>
      </c>
      <c r="D5" s="79">
        <f>лМ2!C40</f>
        <v>0</v>
      </c>
      <c r="E5" s="219">
        <f>лМ2!B40</f>
        <v>0</v>
      </c>
    </row>
    <row r="6" spans="1:5" ht="12.75">
      <c r="A6" s="76">
        <v>45</v>
      </c>
      <c r="B6" s="218">
        <f>лМ2!F27</f>
        <v>4567</v>
      </c>
      <c r="C6" s="78" t="str">
        <f>лМ2!G27</f>
        <v>Миксонов Эренбург</v>
      </c>
      <c r="D6" s="79">
        <f>лМ2!C48</f>
        <v>0</v>
      </c>
      <c r="E6" s="219">
        <f>лМ2!B48</f>
        <v>0</v>
      </c>
    </row>
    <row r="7" spans="1:5" ht="12.75">
      <c r="A7" s="76">
        <v>46</v>
      </c>
      <c r="B7" s="218">
        <f>лМ2!F31</f>
        <v>5469</v>
      </c>
      <c r="C7" s="78" t="str">
        <f>лМ2!G31</f>
        <v>Абдулганеева Анастасия</v>
      </c>
      <c r="D7" s="79">
        <f>лМ2!C50</f>
        <v>0</v>
      </c>
      <c r="E7" s="219">
        <f>лМ2!B50</f>
        <v>0</v>
      </c>
    </row>
    <row r="8" spans="1:5" ht="12.75">
      <c r="A8" s="76">
        <v>72</v>
      </c>
      <c r="B8" s="218">
        <f>лМ2!D43</f>
        <v>0</v>
      </c>
      <c r="C8" s="78">
        <f>лМ2!E43</f>
        <v>0</v>
      </c>
      <c r="D8" s="79">
        <f>лМ2!M53</f>
        <v>0</v>
      </c>
      <c r="E8" s="219">
        <f>лМ2!L53</f>
        <v>0</v>
      </c>
    </row>
    <row r="9" spans="1:5" ht="12.75">
      <c r="A9" s="76">
        <v>75</v>
      </c>
      <c r="B9" s="218">
        <f>лМ2!F41</f>
        <v>0</v>
      </c>
      <c r="C9" s="78">
        <f>лМ2!G41</f>
        <v>0</v>
      </c>
      <c r="D9" s="79">
        <f>лМ2!G53</f>
        <v>0</v>
      </c>
      <c r="E9" s="219">
        <f>лМ2!F53</f>
        <v>0</v>
      </c>
    </row>
    <row r="10" spans="1:5" ht="12.75">
      <c r="A10" s="76">
        <v>76</v>
      </c>
      <c r="B10" s="218">
        <f>лМ2!F49</f>
        <v>0</v>
      </c>
      <c r="C10" s="78">
        <f>лМ2!G49</f>
        <v>0</v>
      </c>
      <c r="D10" s="79">
        <f>лМ2!G55</f>
        <v>0</v>
      </c>
      <c r="E10" s="219">
        <f>лМ2!F55</f>
        <v>0</v>
      </c>
    </row>
    <row r="11" spans="1:5" ht="12.75">
      <c r="A11" s="76">
        <v>77</v>
      </c>
      <c r="B11" s="218">
        <f>лМ2!H45</f>
        <v>0</v>
      </c>
      <c r="C11" s="78">
        <f>лМ2!I45</f>
        <v>0</v>
      </c>
      <c r="D11" s="79">
        <f>лМ2!I51</f>
        <v>0</v>
      </c>
      <c r="E11" s="219">
        <f>лМ2!H51</f>
        <v>0</v>
      </c>
    </row>
    <row r="12" spans="1:5" ht="12.75">
      <c r="A12" s="76">
        <v>78</v>
      </c>
      <c r="B12" s="218">
        <f>лМ2!H54</f>
        <v>0</v>
      </c>
      <c r="C12" s="78">
        <f>лМ2!I54</f>
        <v>0</v>
      </c>
      <c r="D12" s="79">
        <f>лМ2!I56</f>
        <v>0</v>
      </c>
      <c r="E12" s="219">
        <f>лМ2!H56</f>
        <v>0</v>
      </c>
    </row>
    <row r="13" spans="1:5" ht="12.75">
      <c r="A13" s="76">
        <v>80</v>
      </c>
      <c r="B13" s="218">
        <f>лМ2!N56</f>
        <v>0</v>
      </c>
      <c r="C13" s="78">
        <f>лМ2!O56</f>
        <v>0</v>
      </c>
      <c r="D13" s="79">
        <f>лМ2!O61</f>
        <v>0</v>
      </c>
      <c r="E13" s="219">
        <f>лМ2!N61</f>
        <v>0</v>
      </c>
    </row>
    <row r="14" spans="1:5" ht="12.75">
      <c r="A14" s="76">
        <v>81</v>
      </c>
      <c r="B14" s="218">
        <f>лМ2!P54</f>
        <v>0</v>
      </c>
      <c r="C14" s="78">
        <f>лМ2!Q54</f>
        <v>0</v>
      </c>
      <c r="D14" s="79">
        <f>лМ2!Q58</f>
        <v>0</v>
      </c>
      <c r="E14" s="219">
        <f>лМ2!P58</f>
        <v>0</v>
      </c>
    </row>
    <row r="15" spans="1:5" ht="12.75">
      <c r="A15" s="76">
        <v>84</v>
      </c>
      <c r="B15" s="218">
        <f>лМ2!D62</f>
        <v>0</v>
      </c>
      <c r="C15" s="78">
        <f>лМ2!E62</f>
        <v>0</v>
      </c>
      <c r="D15" s="79">
        <f>лМ2!M66</f>
        <v>0</v>
      </c>
      <c r="E15" s="219">
        <f>лМ2!L66</f>
        <v>0</v>
      </c>
    </row>
    <row r="16" spans="1:5" ht="12.75">
      <c r="A16" s="76">
        <v>87</v>
      </c>
      <c r="B16" s="218">
        <f>лМ2!F60</f>
        <v>0</v>
      </c>
      <c r="C16" s="78">
        <f>лМ2!G60</f>
        <v>0</v>
      </c>
      <c r="D16" s="79">
        <f>лМ2!G72</f>
        <v>0</v>
      </c>
      <c r="E16" s="219">
        <f>лМ2!F72</f>
        <v>0</v>
      </c>
    </row>
    <row r="17" spans="1:5" ht="12.75">
      <c r="A17" s="76">
        <v>88</v>
      </c>
      <c r="B17" s="218">
        <f>лМ2!F68</f>
        <v>0</v>
      </c>
      <c r="C17" s="78">
        <f>лМ2!G68</f>
        <v>0</v>
      </c>
      <c r="D17" s="79">
        <f>лМ2!G74</f>
        <v>0</v>
      </c>
      <c r="E17" s="219">
        <f>лМ2!F74</f>
        <v>0</v>
      </c>
    </row>
    <row r="18" spans="1:5" ht="12.75">
      <c r="A18" s="76">
        <v>89</v>
      </c>
      <c r="B18" s="218">
        <f>лМ2!H64</f>
        <v>0</v>
      </c>
      <c r="C18" s="78">
        <f>лМ2!I64</f>
        <v>0</v>
      </c>
      <c r="D18" s="79">
        <f>лМ2!I70</f>
        <v>0</v>
      </c>
      <c r="E18" s="219">
        <f>лМ2!H70</f>
        <v>0</v>
      </c>
    </row>
    <row r="19" spans="1:5" ht="12.75">
      <c r="A19" s="76">
        <v>90</v>
      </c>
      <c r="B19" s="218">
        <f>лМ2!H73</f>
        <v>0</v>
      </c>
      <c r="C19" s="78">
        <f>лМ2!I73</f>
        <v>0</v>
      </c>
      <c r="D19" s="79">
        <f>лМ2!I75</f>
        <v>0</v>
      </c>
      <c r="E19" s="219">
        <f>лМ2!H75</f>
        <v>0</v>
      </c>
    </row>
    <row r="20" spans="1:5" ht="12.75">
      <c r="A20" s="76">
        <v>92</v>
      </c>
      <c r="B20" s="218">
        <f>лМ2!N69</f>
        <v>0</v>
      </c>
      <c r="C20" s="78">
        <f>лМ2!O69</f>
        <v>0</v>
      </c>
      <c r="D20" s="79">
        <f>лМ2!O74</f>
        <v>0</v>
      </c>
      <c r="E20" s="219">
        <f>лМ2!N74</f>
        <v>0</v>
      </c>
    </row>
    <row r="21" spans="1:5" ht="12.75">
      <c r="A21" s="76">
        <v>93</v>
      </c>
      <c r="B21" s="218">
        <f>лМ2!P67</f>
        <v>0</v>
      </c>
      <c r="C21" s="78">
        <f>лМ2!Q67</f>
        <v>0</v>
      </c>
      <c r="D21" s="79">
        <f>лМ2!Q71</f>
        <v>0</v>
      </c>
      <c r="E21" s="219">
        <f>лМ2!P71</f>
        <v>0</v>
      </c>
    </row>
    <row r="22" spans="1:5" ht="12.75">
      <c r="A22" s="76">
        <v>1</v>
      </c>
      <c r="B22" s="218">
        <f>лМ1!D6</f>
        <v>5587</v>
      </c>
      <c r="C22" s="78" t="str">
        <f>лМ1!E6</f>
        <v>Чмелев Родион</v>
      </c>
      <c r="D22" s="79" t="str">
        <f>лМ2!C5</f>
        <v>_</v>
      </c>
      <c r="E22" s="219">
        <f>лМ2!B5</f>
        <v>0</v>
      </c>
    </row>
    <row r="23" spans="1:5" ht="12.75">
      <c r="A23" s="76">
        <v>3</v>
      </c>
      <c r="B23" s="218">
        <f>лМ1!D14</f>
        <v>5469</v>
      </c>
      <c r="C23" s="78" t="str">
        <f>лМ1!E14</f>
        <v>Абдулганеева Анастасия</v>
      </c>
      <c r="D23" s="79" t="str">
        <f>лМ2!C9</f>
        <v>_</v>
      </c>
      <c r="E23" s="219">
        <f>лМ2!B9</f>
        <v>0</v>
      </c>
    </row>
    <row r="24" spans="1:5" ht="12.75">
      <c r="A24" s="76">
        <v>4</v>
      </c>
      <c r="B24" s="218">
        <f>лМ1!D18</f>
        <v>4799</v>
      </c>
      <c r="C24" s="78" t="str">
        <f>лМ1!E18</f>
        <v>Лончакова Юлия</v>
      </c>
      <c r="D24" s="79" t="str">
        <f>лМ2!C11</f>
        <v>_</v>
      </c>
      <c r="E24" s="219">
        <f>лМ2!B11</f>
        <v>0</v>
      </c>
    </row>
    <row r="25" spans="1:5" ht="12.75">
      <c r="A25" s="76">
        <v>5</v>
      </c>
      <c r="B25" s="218">
        <f>лМ1!D22</f>
        <v>4423</v>
      </c>
      <c r="C25" s="78" t="str">
        <f>лМ1!E22</f>
        <v>Коврижников Максим</v>
      </c>
      <c r="D25" s="79" t="str">
        <f>лМ2!C13</f>
        <v>_</v>
      </c>
      <c r="E25" s="219">
        <f>лМ2!B13</f>
        <v>0</v>
      </c>
    </row>
    <row r="26" spans="1:5" ht="12.75">
      <c r="A26" s="76">
        <v>8</v>
      </c>
      <c r="B26" s="218">
        <f>лМ1!D34</f>
        <v>3468</v>
      </c>
      <c r="C26" s="78" t="str">
        <f>лМ1!E34</f>
        <v>Семенов Константин</v>
      </c>
      <c r="D26" s="79" t="str">
        <f>лМ2!C19</f>
        <v>_</v>
      </c>
      <c r="E26" s="219">
        <f>лМ2!B19</f>
        <v>0</v>
      </c>
    </row>
    <row r="27" spans="1:5" ht="12.75">
      <c r="A27" s="76">
        <v>9</v>
      </c>
      <c r="B27" s="218">
        <f>лМ1!D38</f>
        <v>100</v>
      </c>
      <c r="C27" s="78" t="str">
        <f>лМ1!E38</f>
        <v>Аббасов Рустамхон</v>
      </c>
      <c r="D27" s="79" t="str">
        <f>лМ2!C21</f>
        <v>_</v>
      </c>
      <c r="E27" s="219">
        <f>лМ2!B21</f>
        <v>0</v>
      </c>
    </row>
    <row r="28" spans="1:5" ht="12.75">
      <c r="A28" s="76">
        <v>11</v>
      </c>
      <c r="B28" s="218">
        <f>лМ1!D46</f>
        <v>3998</v>
      </c>
      <c r="C28" s="78" t="str">
        <f>лМ1!E46</f>
        <v>Тагиров Сайфулла</v>
      </c>
      <c r="D28" s="79" t="str">
        <f>лМ2!C25</f>
        <v>_</v>
      </c>
      <c r="E28" s="219">
        <f>лМ2!B25</f>
        <v>0</v>
      </c>
    </row>
    <row r="29" spans="1:5" ht="12.75">
      <c r="A29" s="76">
        <v>12</v>
      </c>
      <c r="B29" s="218">
        <f>лМ1!D50</f>
        <v>3575</v>
      </c>
      <c r="C29" s="78" t="str">
        <f>лМ1!E50</f>
        <v>Байрамалов Леонид</v>
      </c>
      <c r="D29" s="79" t="str">
        <f>лМ2!C27</f>
        <v>_</v>
      </c>
      <c r="E29" s="219">
        <f>лМ2!B27</f>
        <v>0</v>
      </c>
    </row>
    <row r="30" spans="1:5" ht="12.75">
      <c r="A30" s="76">
        <v>13</v>
      </c>
      <c r="B30" s="218">
        <f>лМ1!D54</f>
        <v>14</v>
      </c>
      <c r="C30" s="78" t="str">
        <f>лМ1!E54</f>
        <v>Яковлев Денис</v>
      </c>
      <c r="D30" s="79" t="str">
        <f>лМ2!C29</f>
        <v>_</v>
      </c>
      <c r="E30" s="219">
        <f>лМ2!B29</f>
        <v>0</v>
      </c>
    </row>
    <row r="31" spans="1:5" ht="12.75">
      <c r="A31" s="76">
        <v>14</v>
      </c>
      <c r="B31" s="218">
        <f>лМ1!D58</f>
        <v>5211</v>
      </c>
      <c r="C31" s="78" t="str">
        <f>лМ1!E58</f>
        <v>Вежнин Валерий</v>
      </c>
      <c r="D31" s="79" t="str">
        <f>лМ2!C31</f>
        <v>_</v>
      </c>
      <c r="E31" s="219">
        <f>лМ2!B31</f>
        <v>0</v>
      </c>
    </row>
    <row r="32" spans="1:5" ht="12.75">
      <c r="A32" s="76">
        <v>16</v>
      </c>
      <c r="B32" s="218">
        <f>лМ1!D66</f>
        <v>593</v>
      </c>
      <c r="C32" s="78" t="str">
        <f>лМ1!E66</f>
        <v>Аристов Александр</v>
      </c>
      <c r="D32" s="79" t="str">
        <f>лМ2!C35</f>
        <v>_</v>
      </c>
      <c r="E32" s="219">
        <f>лМ2!B35</f>
        <v>0</v>
      </c>
    </row>
    <row r="33" spans="1:5" ht="12.75">
      <c r="A33" s="76">
        <v>32</v>
      </c>
      <c r="B33" s="218">
        <f>лМ2!D6</f>
        <v>5228</v>
      </c>
      <c r="C33" s="78" t="str">
        <f>лМ2!E6</f>
        <v>Раянов Айрат</v>
      </c>
      <c r="D33" s="79" t="str">
        <f>лМ2!C57</f>
        <v>_</v>
      </c>
      <c r="E33" s="219">
        <f>лМ2!B57</f>
        <v>0</v>
      </c>
    </row>
    <row r="34" spans="1:5" ht="12.75">
      <c r="A34" s="76">
        <v>34</v>
      </c>
      <c r="B34" s="218">
        <f>лМ2!D14</f>
        <v>5849</v>
      </c>
      <c r="C34" s="78" t="str">
        <f>лМ2!E14</f>
        <v>Андрющенко Александр</v>
      </c>
      <c r="D34" s="79" t="str">
        <f>лМ2!C61</f>
        <v>_</v>
      </c>
      <c r="E34" s="219">
        <f>лМ2!B61</f>
        <v>0</v>
      </c>
    </row>
    <row r="35" spans="1:5" ht="12.75">
      <c r="A35" s="76">
        <v>35</v>
      </c>
      <c r="B35" s="218">
        <f>лМ2!D18</f>
        <v>1380</v>
      </c>
      <c r="C35" s="78" t="str">
        <f>лМ2!E18</f>
        <v>Алмаев Раис</v>
      </c>
      <c r="D35" s="79" t="str">
        <f>лМ2!C63</f>
        <v>_</v>
      </c>
      <c r="E35" s="219">
        <f>лМ2!B63</f>
        <v>0</v>
      </c>
    </row>
    <row r="36" spans="1:5" ht="12.75">
      <c r="A36" s="76">
        <v>36</v>
      </c>
      <c r="B36" s="218">
        <f>лМ2!D22</f>
        <v>5239</v>
      </c>
      <c r="C36" s="78" t="str">
        <f>лМ2!E22</f>
        <v>Кочарян Лилит</v>
      </c>
      <c r="D36" s="79" t="str">
        <f>лМ2!C65</f>
        <v>_</v>
      </c>
      <c r="E36" s="219">
        <f>лМ2!B65</f>
        <v>0</v>
      </c>
    </row>
    <row r="37" spans="1:5" ht="12.75">
      <c r="A37" s="76">
        <v>39</v>
      </c>
      <c r="B37" s="218">
        <f>лМ2!D34</f>
        <v>3012</v>
      </c>
      <c r="C37" s="78" t="str">
        <f>лМ2!E34</f>
        <v>Ганиева Эльвира</v>
      </c>
      <c r="D37" s="79" t="str">
        <f>лМ2!C71</f>
        <v>_</v>
      </c>
      <c r="E37" s="219">
        <f>лМ2!B71</f>
        <v>0</v>
      </c>
    </row>
    <row r="38" spans="1:5" ht="12.75">
      <c r="A38" s="76">
        <v>83</v>
      </c>
      <c r="B38" s="218">
        <f>лМ2!D58</f>
        <v>0</v>
      </c>
      <c r="C38" s="78">
        <f>лМ2!E58</f>
        <v>0</v>
      </c>
      <c r="D38" s="79" t="str">
        <f>лМ2!M64</f>
        <v>_</v>
      </c>
      <c r="E38" s="219">
        <f>лМ2!L64</f>
        <v>0</v>
      </c>
    </row>
    <row r="39" spans="1:5" ht="12.75">
      <c r="A39" s="76">
        <v>85</v>
      </c>
      <c r="B39" s="218">
        <f>лМ2!D66</f>
        <v>0</v>
      </c>
      <c r="C39" s="78">
        <f>лМ2!E66</f>
        <v>0</v>
      </c>
      <c r="D39" s="79" t="str">
        <f>лМ2!M68</f>
        <v>_</v>
      </c>
      <c r="E39" s="219">
        <f>лМ2!L68</f>
        <v>0</v>
      </c>
    </row>
    <row r="40" spans="1:5" ht="12.75">
      <c r="A40" s="76">
        <v>86</v>
      </c>
      <c r="B40" s="218">
        <f>лМ2!D70</f>
        <v>0</v>
      </c>
      <c r="C40" s="78">
        <f>лМ2!E70</f>
        <v>0</v>
      </c>
      <c r="D40" s="79" t="str">
        <f>лМ2!M70</f>
        <v>_</v>
      </c>
      <c r="E40" s="219">
        <f>лМ2!L70</f>
        <v>0</v>
      </c>
    </row>
    <row r="41" spans="1:5" ht="12.75">
      <c r="A41" s="76">
        <v>91</v>
      </c>
      <c r="B41" s="218">
        <f>лМ2!N65</f>
        <v>0</v>
      </c>
      <c r="C41" s="78">
        <f>лМ2!O65</f>
        <v>0</v>
      </c>
      <c r="D41" s="79" t="str">
        <f>лМ2!O72</f>
        <v>_</v>
      </c>
      <c r="E41" s="219">
        <f>лМ2!N72</f>
        <v>0</v>
      </c>
    </row>
    <row r="42" spans="1:5" ht="12.75">
      <c r="A42" s="76">
        <v>94</v>
      </c>
      <c r="B42" s="218">
        <f>лМ2!P73</f>
        <v>0</v>
      </c>
      <c r="C42" s="78">
        <f>лМ2!Q73</f>
        <v>0</v>
      </c>
      <c r="D42" s="79" t="str">
        <f>лМ2!Q75</f>
        <v>_</v>
      </c>
      <c r="E42" s="219">
        <f>лМ2!P75</f>
        <v>0</v>
      </c>
    </row>
    <row r="43" spans="1:5" ht="12.75">
      <c r="A43" s="76">
        <v>73</v>
      </c>
      <c r="B43" s="218">
        <f>лМ2!D47</f>
        <v>0</v>
      </c>
      <c r="C43" s="78">
        <f>лМ2!E47</f>
        <v>0</v>
      </c>
      <c r="D43" s="79" t="str">
        <f>лМ2!M55</f>
        <v>Кочарян Лилит</v>
      </c>
      <c r="E43" s="219">
        <f>лМ2!L55</f>
        <v>5239</v>
      </c>
    </row>
    <row r="44" spans="1:5" ht="12.75">
      <c r="A44" s="76">
        <v>71</v>
      </c>
      <c r="B44" s="218">
        <f>лМ2!D39</f>
        <v>0</v>
      </c>
      <c r="C44" s="78">
        <f>лМ2!E39</f>
        <v>0</v>
      </c>
      <c r="D44" s="79" t="str">
        <f>лМ2!M51</f>
        <v>Раянов Айрат</v>
      </c>
      <c r="E44" s="219">
        <f>лМ2!L51</f>
        <v>5228</v>
      </c>
    </row>
    <row r="45" spans="1:5" ht="12.75">
      <c r="A45" s="76">
        <v>79</v>
      </c>
      <c r="B45" s="218">
        <f>лМ2!N52</f>
        <v>0</v>
      </c>
      <c r="C45" s="78">
        <f>лМ2!O52</f>
        <v>0</v>
      </c>
      <c r="D45" s="79" t="str">
        <f>лМ2!O59</f>
        <v>Раянов Айрат</v>
      </c>
      <c r="E45" s="219">
        <f>лМ2!N59</f>
        <v>5228</v>
      </c>
    </row>
    <row r="46" spans="1:5" ht="12.75">
      <c r="A46" s="76">
        <v>82</v>
      </c>
      <c r="B46" s="218">
        <f>лМ2!P60</f>
        <v>0</v>
      </c>
      <c r="C46" s="78">
        <f>лМ2!Q60</f>
        <v>0</v>
      </c>
      <c r="D46" s="79" t="str">
        <f>лМ2!Q62</f>
        <v>Раянов Айрат</v>
      </c>
      <c r="E46" s="219">
        <f>лМ2!P62</f>
        <v>5228</v>
      </c>
    </row>
    <row r="47" spans="1:5" ht="12.75">
      <c r="A47" s="76">
        <v>74</v>
      </c>
      <c r="B47" s="218">
        <f>лМ2!D51</f>
        <v>0</v>
      </c>
      <c r="C47" s="78">
        <f>лМ2!E51</f>
        <v>0</v>
      </c>
      <c r="D47" s="79" t="str">
        <f>лМ2!M57</f>
        <v>Файзуллин Камиль</v>
      </c>
      <c r="E47" s="219">
        <f>лМ2!L57</f>
        <v>3064</v>
      </c>
    </row>
    <row r="48" spans="1:5" ht="12.75">
      <c r="A48" s="76">
        <v>21</v>
      </c>
      <c r="B48" s="218">
        <f>лМ1!F40</f>
        <v>100</v>
      </c>
      <c r="C48" s="78" t="str">
        <f>лМ1!G40</f>
        <v>Аббасов Рустамхон</v>
      </c>
      <c r="D48" s="79" t="str">
        <f>лМ2!E20</f>
        <v>Асфандияров Роман</v>
      </c>
      <c r="E48" s="219">
        <f>лМ2!D20</f>
        <v>5904</v>
      </c>
    </row>
    <row r="49" spans="1:5" ht="12.75">
      <c r="A49" s="76">
        <v>27</v>
      </c>
      <c r="B49" s="218">
        <f>лМ1!H44</f>
        <v>100</v>
      </c>
      <c r="C49" s="78" t="str">
        <f>лМ1!I44</f>
        <v>Аббасов Рустамхон</v>
      </c>
      <c r="D49" s="79" t="str">
        <f>лМ2!I21</f>
        <v>Байрамалов Леонид</v>
      </c>
      <c r="E49" s="219">
        <f>лМ2!H21</f>
        <v>3575</v>
      </c>
    </row>
    <row r="50" spans="1:5" ht="12.75">
      <c r="A50" s="76">
        <v>58</v>
      </c>
      <c r="B50" s="218">
        <f>лМ2!N15</f>
        <v>100</v>
      </c>
      <c r="C50" s="78" t="str">
        <f>лМ2!O15</f>
        <v>Аббасов Рустамхон</v>
      </c>
      <c r="D50" s="79" t="str">
        <f>лМ1!K62</f>
        <v>Коврижников Максим</v>
      </c>
      <c r="E50" s="219">
        <f>лМ1!J62</f>
        <v>4423</v>
      </c>
    </row>
    <row r="51" spans="1:5" ht="12.75">
      <c r="A51" s="76">
        <v>51</v>
      </c>
      <c r="B51" s="218">
        <f>лМ2!H33</f>
        <v>5469</v>
      </c>
      <c r="C51" s="78" t="str">
        <f>лМ2!I33</f>
        <v>Абдулганеева Анастасия</v>
      </c>
      <c r="D51" s="79" t="str">
        <f>лМ2!M44</f>
        <v>Ганиева Эльвира</v>
      </c>
      <c r="E51" s="219">
        <f>лМ2!L44</f>
        <v>3012</v>
      </c>
    </row>
    <row r="52" spans="1:5" ht="12.75">
      <c r="A52" s="76">
        <v>64</v>
      </c>
      <c r="B52" s="218">
        <f>лМ1!D74</f>
        <v>5469</v>
      </c>
      <c r="C52" s="78" t="str">
        <f>лМ1!E74</f>
        <v>Абдулганеева Анастасия</v>
      </c>
      <c r="D52" s="79" t="str">
        <f>лМ1!K74</f>
        <v>Иванов Виталий</v>
      </c>
      <c r="E52" s="219">
        <f>лМ1!J74</f>
        <v>4858</v>
      </c>
    </row>
    <row r="53" spans="1:5" ht="12.75">
      <c r="A53" s="76">
        <v>30</v>
      </c>
      <c r="B53" s="218">
        <f>лМ1!J52</f>
        <v>593</v>
      </c>
      <c r="C53" s="78" t="str">
        <f>лМ1!K52</f>
        <v>Аристов Александр</v>
      </c>
      <c r="D53" s="79" t="str">
        <f>лМ2!M19</f>
        <v>Аббасов Рустамхон</v>
      </c>
      <c r="E53" s="219">
        <f>лМ2!L19</f>
        <v>100</v>
      </c>
    </row>
    <row r="54" spans="1:5" ht="12.75">
      <c r="A54" s="76">
        <v>24</v>
      </c>
      <c r="B54" s="218">
        <f>лМ1!F64</f>
        <v>593</v>
      </c>
      <c r="C54" s="78" t="str">
        <f>лМ1!G64</f>
        <v>Аристов Александр</v>
      </c>
      <c r="D54" s="79" t="str">
        <f>лМ2!E8</f>
        <v>Топорков Юрий</v>
      </c>
      <c r="E54" s="219">
        <f>лМ2!D8</f>
        <v>502</v>
      </c>
    </row>
    <row r="55" spans="1:5" ht="12.75">
      <c r="A55" s="76">
        <v>28</v>
      </c>
      <c r="B55" s="218">
        <f>лМ1!H60</f>
        <v>593</v>
      </c>
      <c r="C55" s="78" t="str">
        <f>лМ1!I60</f>
        <v>Аристов Александр</v>
      </c>
      <c r="D55" s="79" t="str">
        <f>лМ2!I29</f>
        <v>Яковлев Денис</v>
      </c>
      <c r="E55" s="219">
        <f>лМ2!H29</f>
        <v>14</v>
      </c>
    </row>
    <row r="56" spans="1:5" ht="12.75">
      <c r="A56" s="76">
        <v>43</v>
      </c>
      <c r="B56" s="218">
        <f>лМ2!F19</f>
        <v>5904</v>
      </c>
      <c r="C56" s="78" t="str">
        <f>лМ2!G19</f>
        <v>Асфандияров Роман</v>
      </c>
      <c r="D56" s="79" t="str">
        <f>лМ2!C44</f>
        <v>Алмаев Раис</v>
      </c>
      <c r="E56" s="219">
        <f>лМ2!B44</f>
        <v>1380</v>
      </c>
    </row>
    <row r="57" spans="1:5" ht="12.75">
      <c r="A57" s="76">
        <v>10</v>
      </c>
      <c r="B57" s="218">
        <f>лМ1!D42</f>
        <v>5904</v>
      </c>
      <c r="C57" s="78" t="str">
        <f>лМ1!E42</f>
        <v>Асфандияров Роман</v>
      </c>
      <c r="D57" s="79" t="str">
        <f>лМ2!C23</f>
        <v>Кочарян Лилит</v>
      </c>
      <c r="E57" s="219">
        <f>лМ2!B23</f>
        <v>5239</v>
      </c>
    </row>
    <row r="58" spans="1:5" ht="12.75">
      <c r="A58" s="76">
        <v>54</v>
      </c>
      <c r="B58" s="218">
        <f>лМ2!J23</f>
        <v>3575</v>
      </c>
      <c r="C58" s="78" t="str">
        <f>лМ2!K23</f>
        <v>Байрамалов Леонид</v>
      </c>
      <c r="D58" s="79" t="str">
        <f>лМ1!C73</f>
        <v>Иванов Виталий</v>
      </c>
      <c r="E58" s="219">
        <f>лМ1!B73</f>
        <v>4858</v>
      </c>
    </row>
    <row r="59" spans="1:5" ht="12.75">
      <c r="A59" s="76">
        <v>62</v>
      </c>
      <c r="B59" s="218">
        <f>лМ1!L68</f>
        <v>3575</v>
      </c>
      <c r="C59" s="78" t="str">
        <f>лМ1!M68</f>
        <v>Байрамалов Леонид</v>
      </c>
      <c r="D59" s="79" t="str">
        <f>лМ1!M70</f>
        <v>Лончакова Юлия</v>
      </c>
      <c r="E59" s="219">
        <f>лМ1!L70</f>
        <v>4799</v>
      </c>
    </row>
    <row r="60" spans="1:5" ht="12.75">
      <c r="A60" s="76">
        <v>22</v>
      </c>
      <c r="B60" s="218">
        <f>лМ1!F48</f>
        <v>3575</v>
      </c>
      <c r="C60" s="78" t="str">
        <f>лМ1!G48</f>
        <v>Байрамалов Леонид</v>
      </c>
      <c r="D60" s="79" t="str">
        <f>лМ2!E16</f>
        <v>Тагиров Сайфулла</v>
      </c>
      <c r="E60" s="219">
        <f>лМ2!D16</f>
        <v>3998</v>
      </c>
    </row>
    <row r="61" spans="1:5" ht="12.75">
      <c r="A61" s="76">
        <v>67</v>
      </c>
      <c r="B61" s="218">
        <f>лМ2!N39</f>
        <v>5211</v>
      </c>
      <c r="C61" s="78" t="str">
        <f>лМ2!O39</f>
        <v>Вежнин Валерий</v>
      </c>
      <c r="D61" s="79" t="str">
        <f>лМ2!O46</f>
        <v>Асфандияров Роман</v>
      </c>
      <c r="E61" s="219">
        <f>лМ2!N46</f>
        <v>5904</v>
      </c>
    </row>
    <row r="62" spans="1:5" ht="12.75">
      <c r="A62" s="76">
        <v>69</v>
      </c>
      <c r="B62" s="218">
        <f>лМ2!P41</f>
        <v>5211</v>
      </c>
      <c r="C62" s="78" t="str">
        <f>лМ2!Q41</f>
        <v>Вежнин Валерий</v>
      </c>
      <c r="D62" s="79" t="str">
        <f>лМ2!Q45</f>
        <v>Ганиева Эльвира</v>
      </c>
      <c r="E62" s="219">
        <f>лМ2!P45</f>
        <v>3012</v>
      </c>
    </row>
    <row r="63" spans="1:5" ht="12.75">
      <c r="A63" s="76">
        <v>68</v>
      </c>
      <c r="B63" s="218">
        <f>лМ2!N43</f>
        <v>3012</v>
      </c>
      <c r="C63" s="78" t="str">
        <f>лМ2!O43</f>
        <v>Ганиева Эльвира</v>
      </c>
      <c r="D63" s="79" t="str">
        <f>лМ2!O48</f>
        <v>Миксонов Эренбург</v>
      </c>
      <c r="E63" s="219">
        <f>лМ2!N48</f>
        <v>4567</v>
      </c>
    </row>
    <row r="64" spans="1:5" ht="12.75">
      <c r="A64" s="76">
        <v>47</v>
      </c>
      <c r="B64" s="218">
        <f>лМ2!F35</f>
        <v>3012</v>
      </c>
      <c r="C64" s="78" t="str">
        <f>лМ2!G35</f>
        <v>Ганиева Эльвира</v>
      </c>
      <c r="D64" s="79" t="str">
        <f>лМ2!C52</f>
        <v>Файзуллин Камиль</v>
      </c>
      <c r="E64" s="219">
        <f>лМ2!B52</f>
        <v>3064</v>
      </c>
    </row>
    <row r="65" spans="1:5" ht="12.75">
      <c r="A65" s="76">
        <v>7</v>
      </c>
      <c r="B65" s="218">
        <f>лМ1!D30</f>
        <v>4858</v>
      </c>
      <c r="C65" s="78" t="str">
        <f>лМ1!E30</f>
        <v>Иванов Виталий</v>
      </c>
      <c r="D65" s="79" t="str">
        <f>лМ2!C17</f>
        <v>Алмаев Раис</v>
      </c>
      <c r="E65" s="219">
        <f>лМ2!B17</f>
        <v>1380</v>
      </c>
    </row>
    <row r="66" spans="1:5" ht="12.75">
      <c r="A66" s="76">
        <v>44</v>
      </c>
      <c r="B66" s="218">
        <f>лМ2!F23</f>
        <v>4858</v>
      </c>
      <c r="C66" s="78" t="str">
        <f>лМ2!G23</f>
        <v>Иванов Виталий</v>
      </c>
      <c r="D66" s="79" t="str">
        <f>лМ2!C46</f>
        <v>Кочарян Лилит</v>
      </c>
      <c r="E66" s="219">
        <f>лМ2!B46</f>
        <v>5239</v>
      </c>
    </row>
    <row r="67" spans="1:5" ht="12.75">
      <c r="A67" s="76">
        <v>50</v>
      </c>
      <c r="B67" s="218">
        <f>лМ2!H25</f>
        <v>4858</v>
      </c>
      <c r="C67" s="78" t="str">
        <f>лМ2!I25</f>
        <v>Иванов Виталий</v>
      </c>
      <c r="D67" s="79" t="str">
        <f>лМ2!M42</f>
        <v>Миксонов Эренбург</v>
      </c>
      <c r="E67" s="219">
        <f>лМ2!L42</f>
        <v>4567</v>
      </c>
    </row>
    <row r="68" spans="1:5" ht="12.75">
      <c r="A68" s="76">
        <v>66</v>
      </c>
      <c r="B68" s="218">
        <f>лМ1!L73</f>
        <v>4858</v>
      </c>
      <c r="C68" s="78" t="str">
        <f>лМ1!M73</f>
        <v>Иванов Виталий</v>
      </c>
      <c r="D68" s="79" t="str">
        <f>лМ1!M75</f>
        <v>Топорков Юрий</v>
      </c>
      <c r="E68" s="219">
        <f>лМ1!L75</f>
        <v>502</v>
      </c>
    </row>
    <row r="69" spans="1:5" ht="12.75">
      <c r="A69" s="76">
        <v>56</v>
      </c>
      <c r="B69" s="218">
        <f>лМ2!L11</f>
        <v>4423</v>
      </c>
      <c r="C69" s="78" t="str">
        <f>лМ2!M11</f>
        <v>Коврижников Максим</v>
      </c>
      <c r="D69" s="79" t="str">
        <f>лМ1!K67</f>
        <v>Лончакова Юлия</v>
      </c>
      <c r="E69" s="219">
        <f>лМ1!J67</f>
        <v>4799</v>
      </c>
    </row>
    <row r="70" spans="1:5" ht="12.75">
      <c r="A70" s="76">
        <v>19</v>
      </c>
      <c r="B70" s="218">
        <f>лМ1!F24</f>
        <v>4423</v>
      </c>
      <c r="C70" s="78" t="str">
        <f>лМ1!G24</f>
        <v>Коврижников Максим</v>
      </c>
      <c r="D70" s="79" t="str">
        <f>лМ2!E28</f>
        <v>Миксонов Эренбург</v>
      </c>
      <c r="E70" s="219">
        <f>лМ2!D28</f>
        <v>4567</v>
      </c>
    </row>
    <row r="71" spans="1:5" ht="12.75">
      <c r="A71" s="76">
        <v>53</v>
      </c>
      <c r="B71" s="218">
        <f>лМ2!J15</f>
        <v>4423</v>
      </c>
      <c r="C71" s="78" t="str">
        <f>лМ2!K15</f>
        <v>Коврижников Максим</v>
      </c>
      <c r="D71" s="79" t="str">
        <f>лМ1!C71</f>
        <v>Тагиров Сайфулла</v>
      </c>
      <c r="E71" s="219">
        <f>лМ1!B71</f>
        <v>3998</v>
      </c>
    </row>
    <row r="72" spans="1:5" ht="12.75">
      <c r="A72" s="76">
        <v>61</v>
      </c>
      <c r="B72" s="218">
        <f>лМ1!L63</f>
        <v>4423</v>
      </c>
      <c r="C72" s="78" t="str">
        <f>лМ1!M63</f>
        <v>Коврижников Максим</v>
      </c>
      <c r="D72" s="79" t="str">
        <f>лМ1!M65</f>
        <v>Яковлев Денис</v>
      </c>
      <c r="E72" s="219">
        <f>лМ1!L65</f>
        <v>14</v>
      </c>
    </row>
    <row r="73" spans="1:5" ht="12.75">
      <c r="A73" s="76">
        <v>18</v>
      </c>
      <c r="B73" s="218">
        <f>лМ1!F16</f>
        <v>4799</v>
      </c>
      <c r="C73" s="78" t="str">
        <f>лМ1!G16</f>
        <v>Лончакова Юлия</v>
      </c>
      <c r="D73" s="79" t="str">
        <f>лМ2!E32</f>
        <v>Абдулганеева Анастасия</v>
      </c>
      <c r="E73" s="219">
        <f>лМ2!D32</f>
        <v>5469</v>
      </c>
    </row>
    <row r="74" spans="1:5" ht="12.75">
      <c r="A74" s="76">
        <v>52</v>
      </c>
      <c r="B74" s="218">
        <f>лМ2!J7</f>
        <v>4799</v>
      </c>
      <c r="C74" s="78" t="str">
        <f>лМ2!K7</f>
        <v>Лончакова Юлия</v>
      </c>
      <c r="D74" s="79" t="str">
        <f>лМ1!C69</f>
        <v>Топорков Юрий</v>
      </c>
      <c r="E74" s="219">
        <f>лМ1!B69</f>
        <v>502</v>
      </c>
    </row>
    <row r="75" spans="1:5" ht="12.75">
      <c r="A75" s="76">
        <v>6</v>
      </c>
      <c r="B75" s="218">
        <f>лМ1!D26</f>
        <v>4567</v>
      </c>
      <c r="C75" s="78" t="str">
        <f>лМ1!E26</f>
        <v>Миксонов Эренбург</v>
      </c>
      <c r="D75" s="79" t="str">
        <f>лМ2!C15</f>
        <v>Андрющенко Александр</v>
      </c>
      <c r="E75" s="219">
        <f>лМ2!B15</f>
        <v>5849</v>
      </c>
    </row>
    <row r="76" spans="1:5" ht="12.75">
      <c r="A76" s="76">
        <v>70</v>
      </c>
      <c r="B76" s="218">
        <f>лМ2!P47</f>
        <v>4567</v>
      </c>
      <c r="C76" s="78" t="str">
        <f>лМ2!Q47</f>
        <v>Миксонов Эренбург</v>
      </c>
      <c r="D76" s="79" t="str">
        <f>лМ2!Q49</f>
        <v>Асфандияров Роман</v>
      </c>
      <c r="E76" s="219">
        <f>лМ2!P49</f>
        <v>5904</v>
      </c>
    </row>
    <row r="77" spans="1:5" ht="12.75">
      <c r="A77" s="76">
        <v>60</v>
      </c>
      <c r="B77" s="218">
        <f>лМ2!P23</f>
        <v>3468</v>
      </c>
      <c r="C77" s="78" t="str">
        <f>лМ2!Q23</f>
        <v>Семенов Константин</v>
      </c>
      <c r="D77" s="79" t="str">
        <f>лМ2!Q33</f>
        <v>Аббасов Рустамхон</v>
      </c>
      <c r="E77" s="219">
        <f>лМ2!P33</f>
        <v>100</v>
      </c>
    </row>
    <row r="78" spans="1:5" ht="12.75">
      <c r="A78" s="76">
        <v>20</v>
      </c>
      <c r="B78" s="218">
        <f>лМ1!F32</f>
        <v>3468</v>
      </c>
      <c r="C78" s="78" t="str">
        <f>лМ1!G32</f>
        <v>Семенов Константин</v>
      </c>
      <c r="D78" s="79" t="str">
        <f>лМ2!E24</f>
        <v>Иванов Виталий</v>
      </c>
      <c r="E78" s="219">
        <f>лМ2!D24</f>
        <v>4858</v>
      </c>
    </row>
    <row r="79" spans="1:5" ht="12.75">
      <c r="A79" s="76">
        <v>26</v>
      </c>
      <c r="B79" s="218">
        <f>лМ1!H28</f>
        <v>3468</v>
      </c>
      <c r="C79" s="78" t="str">
        <f>лМ1!I28</f>
        <v>Семенов Константин</v>
      </c>
      <c r="D79" s="79" t="str">
        <f>лМ2!I13</f>
        <v>Коврижников Максим</v>
      </c>
      <c r="E79" s="219">
        <f>лМ2!H13</f>
        <v>4423</v>
      </c>
    </row>
    <row r="80" spans="1:5" ht="12.75">
      <c r="A80" s="76">
        <v>59</v>
      </c>
      <c r="B80" s="218">
        <f>лМ2!N31</f>
        <v>3468</v>
      </c>
      <c r="C80" s="78" t="str">
        <f>лМ2!O31</f>
        <v>Семенов Константин</v>
      </c>
      <c r="D80" s="79" t="str">
        <f>лМ1!K64</f>
        <v>Яковлев Денис</v>
      </c>
      <c r="E80" s="219">
        <f>лМ1!J64</f>
        <v>14</v>
      </c>
    </row>
    <row r="81" spans="1:5" ht="12.75">
      <c r="A81" s="76">
        <v>65</v>
      </c>
      <c r="B81" s="218">
        <f>лМ1!F72</f>
        <v>3998</v>
      </c>
      <c r="C81" s="78" t="str">
        <f>лМ1!G72</f>
        <v>Тагиров Сайфулла</v>
      </c>
      <c r="D81" s="79" t="str">
        <f>лМ1!G75</f>
        <v>Абдулганеева Анастасия</v>
      </c>
      <c r="E81" s="219">
        <f>лМ1!F75</f>
        <v>5469</v>
      </c>
    </row>
    <row r="82" spans="1:5" ht="12.75">
      <c r="A82" s="76">
        <v>42</v>
      </c>
      <c r="B82" s="218">
        <f>лМ2!F15</f>
        <v>3998</v>
      </c>
      <c r="C82" s="78" t="str">
        <f>лМ2!G15</f>
        <v>Тагиров Сайфулла</v>
      </c>
      <c r="D82" s="79" t="str">
        <f>лМ2!C42</f>
        <v>Андрющенко Александр</v>
      </c>
      <c r="E82" s="219">
        <f>лМ2!B42</f>
        <v>5849</v>
      </c>
    </row>
    <row r="83" spans="1:5" ht="12.75">
      <c r="A83" s="76">
        <v>49</v>
      </c>
      <c r="B83" s="218">
        <f>лМ2!H17</f>
        <v>3998</v>
      </c>
      <c r="C83" s="78" t="str">
        <f>лМ2!I17</f>
        <v>Тагиров Сайфулла</v>
      </c>
      <c r="D83" s="79" t="str">
        <f>лМ2!M40</f>
        <v>Асфандияров Роман</v>
      </c>
      <c r="E83" s="219">
        <f>лМ2!L40</f>
        <v>5904</v>
      </c>
    </row>
    <row r="84" spans="1:5" ht="12.75">
      <c r="A84" s="76">
        <v>63</v>
      </c>
      <c r="B84" s="218">
        <f>лМ1!D70</f>
        <v>3998</v>
      </c>
      <c r="C84" s="78" t="str">
        <f>лМ1!E70</f>
        <v>Тагиров Сайфулла</v>
      </c>
      <c r="D84" s="79" t="str">
        <f>лМ1!K72</f>
        <v>Топорков Юрий</v>
      </c>
      <c r="E84" s="219">
        <f>лМ1!J72</f>
        <v>502</v>
      </c>
    </row>
    <row r="85" spans="1:5" ht="12.75">
      <c r="A85" s="76">
        <v>48</v>
      </c>
      <c r="B85" s="218">
        <f>лМ2!H9</f>
        <v>502</v>
      </c>
      <c r="C85" s="78" t="str">
        <f>лМ2!I9</f>
        <v>Топорков Юрий</v>
      </c>
      <c r="D85" s="79" t="str">
        <f>лМ2!M38</f>
        <v>Вежнин Валерий</v>
      </c>
      <c r="E85" s="219">
        <f>лМ2!L38</f>
        <v>5211</v>
      </c>
    </row>
    <row r="86" spans="1:5" ht="12.75">
      <c r="A86" s="76">
        <v>15</v>
      </c>
      <c r="B86" s="218">
        <f>лМ1!D62</f>
        <v>502</v>
      </c>
      <c r="C86" s="78" t="str">
        <f>лМ1!E62</f>
        <v>Топорков Юрий</v>
      </c>
      <c r="D86" s="79" t="str">
        <f>лМ2!C33</f>
        <v>Ганиева Эльвира</v>
      </c>
      <c r="E86" s="219">
        <f>лМ2!B33</f>
        <v>3012</v>
      </c>
    </row>
    <row r="87" spans="1:5" ht="12.75">
      <c r="A87" s="76">
        <v>40</v>
      </c>
      <c r="B87" s="218">
        <f>лМ2!F7</f>
        <v>502</v>
      </c>
      <c r="C87" s="78" t="str">
        <f>лМ2!G7</f>
        <v>Топорков Юрий</v>
      </c>
      <c r="D87" s="79" t="str">
        <f>лМ2!C38</f>
        <v>Раянов Айрат</v>
      </c>
      <c r="E87" s="219">
        <f>лМ2!B38</f>
        <v>5228</v>
      </c>
    </row>
    <row r="88" spans="1:5" ht="12.75">
      <c r="A88" s="76">
        <v>2</v>
      </c>
      <c r="B88" s="218">
        <f>лМ1!D10</f>
        <v>3064</v>
      </c>
      <c r="C88" s="78" t="str">
        <f>лМ1!E10</f>
        <v>Файзуллин Камиль</v>
      </c>
      <c r="D88" s="79" t="str">
        <f>лМ2!C7</f>
        <v>Раянов Айрат</v>
      </c>
      <c r="E88" s="219">
        <f>лМ2!B7</f>
        <v>5228</v>
      </c>
    </row>
    <row r="89" spans="1:5" ht="12.75">
      <c r="A89" s="76">
        <v>31</v>
      </c>
      <c r="B89" s="218">
        <f>лМ1!L36</f>
        <v>5587</v>
      </c>
      <c r="C89" s="78" t="str">
        <f>лМ1!M36</f>
        <v>Чмелев Родион</v>
      </c>
      <c r="D89" s="79" t="str">
        <f>лМ1!M56</f>
        <v>Аристов Александр</v>
      </c>
      <c r="E89" s="219">
        <f>лМ1!L56</f>
        <v>593</v>
      </c>
    </row>
    <row r="90" spans="1:5" ht="12.75">
      <c r="A90" s="76">
        <v>25</v>
      </c>
      <c r="B90" s="218">
        <f>лМ1!H12</f>
        <v>5587</v>
      </c>
      <c r="C90" s="78" t="str">
        <f>лМ1!I12</f>
        <v>Чмелев Родион</v>
      </c>
      <c r="D90" s="79" t="str">
        <f>лМ2!I5</f>
        <v>Лончакова Юлия</v>
      </c>
      <c r="E90" s="219">
        <f>лМ2!H5</f>
        <v>4799</v>
      </c>
    </row>
    <row r="91" spans="1:5" ht="12.75">
      <c r="A91" s="76">
        <v>29</v>
      </c>
      <c r="B91" s="218">
        <f>лМ1!J20</f>
        <v>5587</v>
      </c>
      <c r="C91" s="78" t="str">
        <f>лМ1!K20</f>
        <v>Чмелев Родион</v>
      </c>
      <c r="D91" s="79" t="str">
        <f>лМ2!M35</f>
        <v>Семенов Константин</v>
      </c>
      <c r="E91" s="219">
        <f>лМ2!L35</f>
        <v>3468</v>
      </c>
    </row>
    <row r="92" spans="1:5" ht="12.75">
      <c r="A92" s="76">
        <v>17</v>
      </c>
      <c r="B92" s="218">
        <f>лМ1!F8</f>
        <v>5587</v>
      </c>
      <c r="C92" s="78" t="str">
        <f>лМ1!G8</f>
        <v>Чмелев Родион</v>
      </c>
      <c r="D92" s="79" t="str">
        <f>лМ2!E36</f>
        <v>Файзуллин Камиль</v>
      </c>
      <c r="E92" s="219">
        <f>лМ2!D36</f>
        <v>3064</v>
      </c>
    </row>
    <row r="93" spans="1:5" ht="12.75">
      <c r="A93" s="76">
        <v>55</v>
      </c>
      <c r="B93" s="218">
        <f>лМ2!J31</f>
        <v>14</v>
      </c>
      <c r="C93" s="78" t="str">
        <f>лМ2!K31</f>
        <v>Яковлев Денис</v>
      </c>
      <c r="D93" s="79" t="str">
        <f>лМ1!C75</f>
        <v>Абдулганеева Анастасия</v>
      </c>
      <c r="E93" s="219">
        <f>лМ1!B75</f>
        <v>5469</v>
      </c>
    </row>
    <row r="94" spans="1:5" ht="12.75">
      <c r="A94" s="76">
        <v>57</v>
      </c>
      <c r="B94" s="218">
        <f>лМ2!L27</f>
        <v>14</v>
      </c>
      <c r="C94" s="78" t="str">
        <f>лМ2!M27</f>
        <v>Яковлев Денис</v>
      </c>
      <c r="D94" s="79" t="str">
        <f>лМ1!K69</f>
        <v>Байрамалов Леонид</v>
      </c>
      <c r="E94" s="219">
        <f>лМ1!J69</f>
        <v>3575</v>
      </c>
    </row>
    <row r="95" spans="1:5" ht="12.75">
      <c r="A95" s="76">
        <v>23</v>
      </c>
      <c r="B95" s="218">
        <f>лМ1!F56</f>
        <v>14</v>
      </c>
      <c r="C95" s="78" t="str">
        <f>лМ1!G56</f>
        <v>Яковлев Денис</v>
      </c>
      <c r="D95" s="79" t="str">
        <f>лМ2!E12</f>
        <v>Вежнин Валерий</v>
      </c>
      <c r="E95" s="219">
        <f>лМ2!D12</f>
        <v>5211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36</v>
      </c>
      <c r="G1" s="4" t="s">
        <v>1</v>
      </c>
      <c r="H1" s="5" t="s">
        <v>134</v>
      </c>
      <c r="I1" s="6" t="s">
        <v>3</v>
      </c>
      <c r="J1" s="7"/>
    </row>
    <row r="2" spans="1:10" ht="19.5">
      <c r="A2" s="155" t="s">
        <v>4</v>
      </c>
      <c r="B2" s="155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42624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4423</v>
      </c>
      <c r="B7" s="21" t="s">
        <v>135</v>
      </c>
      <c r="C7" s="22">
        <v>1</v>
      </c>
      <c r="D7" s="23" t="str">
        <f>лВ1!M36</f>
        <v>Семенов Сергей</v>
      </c>
      <c r="E7" s="16"/>
      <c r="F7" s="16"/>
      <c r="G7" s="16"/>
      <c r="H7" s="16"/>
      <c r="I7" s="16"/>
      <c r="J7" s="16"/>
    </row>
    <row r="8" spans="1:10" ht="18">
      <c r="A8" s="20">
        <v>3575</v>
      </c>
      <c r="B8" s="21" t="s">
        <v>136</v>
      </c>
      <c r="C8" s="22">
        <v>2</v>
      </c>
      <c r="D8" s="23" t="str">
        <f>лВ1!M56</f>
        <v>Байрамалов Константин</v>
      </c>
      <c r="E8" s="16"/>
      <c r="F8" s="16"/>
      <c r="G8" s="16"/>
      <c r="H8" s="16"/>
      <c r="I8" s="16"/>
      <c r="J8" s="16"/>
    </row>
    <row r="9" spans="1:10" ht="18">
      <c r="A9" s="20">
        <v>465</v>
      </c>
      <c r="B9" s="21" t="s">
        <v>39</v>
      </c>
      <c r="C9" s="22">
        <v>3</v>
      </c>
      <c r="D9" s="23" t="str">
        <f>лВ2!Q23</f>
        <v>Байрамалов Леонид</v>
      </c>
      <c r="E9" s="16"/>
      <c r="F9" s="16"/>
      <c r="G9" s="16"/>
      <c r="H9" s="16"/>
      <c r="I9" s="16"/>
      <c r="J9" s="16"/>
    </row>
    <row r="10" spans="1:10" ht="18">
      <c r="A10" s="20">
        <v>3701</v>
      </c>
      <c r="B10" s="21" t="s">
        <v>137</v>
      </c>
      <c r="C10" s="22">
        <v>4</v>
      </c>
      <c r="D10" s="23" t="str">
        <f>лВ2!Q33</f>
        <v>Коврижников Максим</v>
      </c>
      <c r="E10" s="16"/>
      <c r="F10" s="16"/>
      <c r="G10" s="16"/>
      <c r="H10" s="16"/>
      <c r="I10" s="16"/>
      <c r="J10" s="16"/>
    </row>
    <row r="11" spans="1:10" ht="18">
      <c r="A11" s="20">
        <v>5211</v>
      </c>
      <c r="B11" s="21" t="s">
        <v>138</v>
      </c>
      <c r="C11" s="22">
        <v>5</v>
      </c>
      <c r="D11" s="23" t="str">
        <f>лВ1!M63</f>
        <v>Афанасьев Леонид</v>
      </c>
      <c r="E11" s="16"/>
      <c r="F11" s="16"/>
      <c r="G11" s="16"/>
      <c r="H11" s="16"/>
      <c r="I11" s="16"/>
      <c r="J11" s="16"/>
    </row>
    <row r="12" spans="1:10" ht="18">
      <c r="A12" s="20">
        <v>3998</v>
      </c>
      <c r="B12" s="21" t="s">
        <v>40</v>
      </c>
      <c r="C12" s="22">
        <v>6</v>
      </c>
      <c r="D12" s="23" t="str">
        <f>лВ1!M65</f>
        <v>Топорков Юрий</v>
      </c>
      <c r="E12" s="16"/>
      <c r="F12" s="16"/>
      <c r="G12" s="16"/>
      <c r="H12" s="16"/>
      <c r="I12" s="16"/>
      <c r="J12" s="16"/>
    </row>
    <row r="13" spans="1:10" ht="18">
      <c r="A13" s="20">
        <v>4567</v>
      </c>
      <c r="B13" s="24" t="s">
        <v>67</v>
      </c>
      <c r="C13" s="22">
        <v>7</v>
      </c>
      <c r="D13" s="23" t="str">
        <f>лВ1!M68</f>
        <v>Зверс Марк</v>
      </c>
      <c r="E13" s="16"/>
      <c r="F13" s="16"/>
      <c r="G13" s="16"/>
      <c r="H13" s="16"/>
      <c r="I13" s="16"/>
      <c r="J13" s="16"/>
    </row>
    <row r="14" spans="1:10" ht="18">
      <c r="A14" s="20">
        <v>5464</v>
      </c>
      <c r="B14" s="21" t="s">
        <v>139</v>
      </c>
      <c r="C14" s="22">
        <v>8</v>
      </c>
      <c r="D14" s="23" t="str">
        <f>лВ1!M70</f>
        <v>Хафизов Булат</v>
      </c>
      <c r="E14" s="16"/>
      <c r="F14" s="16"/>
      <c r="G14" s="16"/>
      <c r="H14" s="16"/>
      <c r="I14" s="16"/>
      <c r="J14" s="16"/>
    </row>
    <row r="15" spans="1:10" ht="18">
      <c r="A15" s="20">
        <v>4556</v>
      </c>
      <c r="B15" s="21" t="s">
        <v>105</v>
      </c>
      <c r="C15" s="22">
        <v>9</v>
      </c>
      <c r="D15" s="23" t="str">
        <f>лВ1!G72</f>
        <v>Галеев Ранис</v>
      </c>
      <c r="E15" s="16"/>
      <c r="F15" s="16"/>
      <c r="G15" s="16"/>
      <c r="H15" s="16"/>
      <c r="I15" s="16"/>
      <c r="J15" s="16"/>
    </row>
    <row r="16" spans="1:10" ht="18">
      <c r="A16" s="20">
        <v>2288</v>
      </c>
      <c r="B16" s="21" t="s">
        <v>42</v>
      </c>
      <c r="C16" s="22">
        <v>10</v>
      </c>
      <c r="D16" s="23" t="str">
        <f>лВ1!G75</f>
        <v>Удников Олег</v>
      </c>
      <c r="E16" s="16"/>
      <c r="F16" s="16"/>
      <c r="G16" s="16"/>
      <c r="H16" s="16"/>
      <c r="I16" s="16"/>
      <c r="J16" s="16"/>
    </row>
    <row r="17" spans="1:10" ht="18">
      <c r="A17" s="20">
        <v>5442</v>
      </c>
      <c r="B17" s="21" t="s">
        <v>140</v>
      </c>
      <c r="C17" s="22">
        <v>11</v>
      </c>
      <c r="D17" s="23" t="str">
        <f>лВ1!M73</f>
        <v>Асфандияров Роман</v>
      </c>
      <c r="E17" s="16"/>
      <c r="F17" s="16"/>
      <c r="G17" s="16"/>
      <c r="H17" s="16"/>
      <c r="I17" s="16"/>
      <c r="J17" s="16"/>
    </row>
    <row r="18" spans="1:10" ht="18">
      <c r="A18" s="20">
        <v>6157</v>
      </c>
      <c r="B18" s="21" t="s">
        <v>106</v>
      </c>
      <c r="C18" s="22">
        <v>12</v>
      </c>
      <c r="D18" s="23" t="str">
        <f>лВ1!M75</f>
        <v>Миксонов Эренбург</v>
      </c>
      <c r="E18" s="16"/>
      <c r="F18" s="16"/>
      <c r="G18" s="16"/>
      <c r="H18" s="16"/>
      <c r="I18" s="16"/>
      <c r="J18" s="16"/>
    </row>
    <row r="19" spans="1:10" ht="18">
      <c r="A19" s="20">
        <v>126</v>
      </c>
      <c r="B19" s="21" t="s">
        <v>141</v>
      </c>
      <c r="C19" s="22">
        <v>13</v>
      </c>
      <c r="D19" s="23" t="str">
        <f>лВ2!Q41</f>
        <v>Вежнин Валерий</v>
      </c>
      <c r="E19" s="16"/>
      <c r="F19" s="16"/>
      <c r="G19" s="16"/>
      <c r="H19" s="16"/>
      <c r="I19" s="16"/>
      <c r="J19" s="16"/>
    </row>
    <row r="20" spans="1:10" ht="18">
      <c r="A20" s="20">
        <v>502</v>
      </c>
      <c r="B20" s="21" t="s">
        <v>142</v>
      </c>
      <c r="C20" s="22">
        <v>14</v>
      </c>
      <c r="D20" s="23" t="str">
        <f>лВ2!Q45</f>
        <v>Петров Альберт</v>
      </c>
      <c r="E20" s="16"/>
      <c r="F20" s="16"/>
      <c r="G20" s="16"/>
      <c r="H20" s="16"/>
      <c r="I20" s="16"/>
      <c r="J20" s="16"/>
    </row>
    <row r="21" spans="1:10" ht="18">
      <c r="A21" s="20">
        <v>4407</v>
      </c>
      <c r="B21" s="21" t="s">
        <v>108</v>
      </c>
      <c r="C21" s="22">
        <v>15</v>
      </c>
      <c r="D21" s="23" t="str">
        <f>лВ2!Q47</f>
        <v>Ганиева Эльвира</v>
      </c>
      <c r="E21" s="16"/>
      <c r="F21" s="16"/>
      <c r="G21" s="16"/>
      <c r="H21" s="16"/>
      <c r="I21" s="16"/>
      <c r="J21" s="16"/>
    </row>
    <row r="22" spans="1:10" ht="18">
      <c r="A22" s="20">
        <v>419</v>
      </c>
      <c r="B22" s="21" t="s">
        <v>143</v>
      </c>
      <c r="C22" s="22">
        <v>16</v>
      </c>
      <c r="D22" s="23" t="str">
        <f>лВ2!Q49</f>
        <v>Исмагилов Вадим</v>
      </c>
      <c r="E22" s="16"/>
      <c r="F22" s="16"/>
      <c r="G22" s="16"/>
      <c r="H22" s="16"/>
      <c r="I22" s="16"/>
      <c r="J22" s="16"/>
    </row>
    <row r="23" spans="1:10" ht="18">
      <c r="A23" s="20">
        <v>4847</v>
      </c>
      <c r="B23" s="21" t="s">
        <v>70</v>
      </c>
      <c r="C23" s="22">
        <v>17</v>
      </c>
      <c r="D23" s="23">
        <f>лВ2!I45</f>
        <v>0</v>
      </c>
      <c r="E23" s="16"/>
      <c r="F23" s="16"/>
      <c r="G23" s="16"/>
      <c r="H23" s="16"/>
      <c r="I23" s="16"/>
      <c r="J23" s="16"/>
    </row>
    <row r="24" spans="1:10" ht="18">
      <c r="A24" s="20">
        <v>3700</v>
      </c>
      <c r="B24" s="21" t="s">
        <v>144</v>
      </c>
      <c r="C24" s="22">
        <v>18</v>
      </c>
      <c r="D24" s="23">
        <f>лВ2!I51</f>
        <v>0</v>
      </c>
      <c r="E24" s="16"/>
      <c r="F24" s="16"/>
      <c r="G24" s="16"/>
      <c r="H24" s="16"/>
      <c r="I24" s="16"/>
      <c r="J24" s="16"/>
    </row>
    <row r="25" spans="1:10" ht="18">
      <c r="A25" s="20">
        <v>3064</v>
      </c>
      <c r="B25" s="21" t="s">
        <v>43</v>
      </c>
      <c r="C25" s="22">
        <v>19</v>
      </c>
      <c r="D25" s="23">
        <f>лВ2!I54</f>
        <v>0</v>
      </c>
      <c r="E25" s="16"/>
      <c r="F25" s="16"/>
      <c r="G25" s="16"/>
      <c r="H25" s="16"/>
      <c r="I25" s="16"/>
      <c r="J25" s="16"/>
    </row>
    <row r="26" spans="1:10" ht="18">
      <c r="A26" s="20">
        <v>5225</v>
      </c>
      <c r="B26" s="21" t="s">
        <v>109</v>
      </c>
      <c r="C26" s="22">
        <v>20</v>
      </c>
      <c r="D26" s="23">
        <f>лВ2!I56</f>
        <v>0</v>
      </c>
      <c r="E26" s="16"/>
      <c r="F26" s="16"/>
      <c r="G26" s="16"/>
      <c r="H26" s="16"/>
      <c r="I26" s="16"/>
      <c r="J26" s="16"/>
    </row>
    <row r="27" spans="1:10" ht="18">
      <c r="A27" s="20">
        <v>2616</v>
      </c>
      <c r="B27" s="21" t="s">
        <v>110</v>
      </c>
      <c r="C27" s="22">
        <v>21</v>
      </c>
      <c r="D27" s="23">
        <f>лВ2!Q54</f>
        <v>0</v>
      </c>
      <c r="E27" s="16"/>
      <c r="F27" s="16"/>
      <c r="G27" s="16"/>
      <c r="H27" s="16"/>
      <c r="I27" s="16"/>
      <c r="J27" s="16"/>
    </row>
    <row r="28" spans="1:10" ht="18">
      <c r="A28" s="20">
        <v>3012</v>
      </c>
      <c r="B28" s="21" t="s">
        <v>111</v>
      </c>
      <c r="C28" s="22">
        <v>22</v>
      </c>
      <c r="D28" s="23">
        <f>лВ2!Q58</f>
        <v>0</v>
      </c>
      <c r="E28" s="16"/>
      <c r="F28" s="16"/>
      <c r="G28" s="16"/>
      <c r="H28" s="16"/>
      <c r="I28" s="16"/>
      <c r="J28" s="16"/>
    </row>
    <row r="29" spans="1:10" ht="18">
      <c r="A29" s="20">
        <v>1122</v>
      </c>
      <c r="B29" s="21" t="s">
        <v>112</v>
      </c>
      <c r="C29" s="22">
        <v>23</v>
      </c>
      <c r="D29" s="23">
        <f>лВ2!Q60</f>
        <v>0</v>
      </c>
      <c r="E29" s="16"/>
      <c r="F29" s="16"/>
      <c r="G29" s="16"/>
      <c r="H29" s="16"/>
      <c r="I29" s="16"/>
      <c r="J29" s="16"/>
    </row>
    <row r="30" spans="1:10" ht="18">
      <c r="A30" s="20">
        <v>5470</v>
      </c>
      <c r="B30" s="21" t="s">
        <v>117</v>
      </c>
      <c r="C30" s="22">
        <v>24</v>
      </c>
      <c r="D30" s="23">
        <f>лВ2!Q62</f>
        <v>0</v>
      </c>
      <c r="E30" s="16"/>
      <c r="F30" s="16"/>
      <c r="G30" s="16"/>
      <c r="H30" s="16"/>
      <c r="I30" s="16"/>
      <c r="J30" s="16"/>
    </row>
    <row r="31" spans="1:10" ht="18">
      <c r="A31" s="20">
        <v>5904</v>
      </c>
      <c r="B31" s="21" t="s">
        <v>71</v>
      </c>
      <c r="C31" s="22">
        <v>25</v>
      </c>
      <c r="D31" s="23">
        <f>лВ2!I64</f>
        <v>0</v>
      </c>
      <c r="E31" s="16"/>
      <c r="F31" s="16"/>
      <c r="G31" s="16"/>
      <c r="H31" s="16"/>
      <c r="I31" s="16"/>
      <c r="J31" s="16"/>
    </row>
    <row r="32" spans="1:10" ht="18">
      <c r="A32" s="20">
        <v>5532</v>
      </c>
      <c r="B32" s="21" t="s">
        <v>114</v>
      </c>
      <c r="C32" s="22">
        <v>26</v>
      </c>
      <c r="D32" s="23">
        <f>лВ2!I70</f>
        <v>0</v>
      </c>
      <c r="E32" s="16"/>
      <c r="F32" s="16"/>
      <c r="G32" s="16"/>
      <c r="H32" s="16"/>
      <c r="I32" s="16"/>
      <c r="J32" s="16"/>
    </row>
    <row r="33" spans="1:10" ht="18">
      <c r="A33" s="20">
        <v>2784</v>
      </c>
      <c r="B33" s="21" t="s">
        <v>44</v>
      </c>
      <c r="C33" s="22">
        <v>27</v>
      </c>
      <c r="D33" s="23">
        <f>лВ2!I73</f>
        <v>0</v>
      </c>
      <c r="E33" s="16"/>
      <c r="F33" s="16"/>
      <c r="G33" s="16"/>
      <c r="H33" s="16"/>
      <c r="I33" s="16"/>
      <c r="J33" s="16"/>
    </row>
    <row r="34" spans="1:10" ht="18">
      <c r="A34" s="20">
        <v>4217</v>
      </c>
      <c r="B34" s="21" t="s">
        <v>115</v>
      </c>
      <c r="C34" s="22">
        <v>28</v>
      </c>
      <c r="D34" s="23">
        <f>лВ2!I75</f>
        <v>0</v>
      </c>
      <c r="E34" s="16"/>
      <c r="F34" s="16"/>
      <c r="G34" s="16"/>
      <c r="H34" s="16"/>
      <c r="I34" s="16"/>
      <c r="J34" s="16"/>
    </row>
    <row r="35" spans="1:10" ht="18">
      <c r="A35" s="20">
        <v>5235</v>
      </c>
      <c r="B35" s="21" t="s">
        <v>47</v>
      </c>
      <c r="C35" s="22">
        <v>29</v>
      </c>
      <c r="D35" s="23">
        <f>лВ2!Q67</f>
        <v>0</v>
      </c>
      <c r="E35" s="16"/>
      <c r="F35" s="16"/>
      <c r="G35" s="16"/>
      <c r="H35" s="16"/>
      <c r="I35" s="16"/>
      <c r="J35" s="16"/>
    </row>
    <row r="36" spans="1:10" ht="18">
      <c r="A36" s="20">
        <v>3215</v>
      </c>
      <c r="B36" s="21" t="s">
        <v>116</v>
      </c>
      <c r="C36" s="22">
        <v>30</v>
      </c>
      <c r="D36" s="23">
        <f>лВ2!Q71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18</v>
      </c>
      <c r="C37" s="22">
        <v>31</v>
      </c>
      <c r="D37" s="23">
        <f>лВ2!Q73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18</v>
      </c>
      <c r="C38" s="22">
        <v>32</v>
      </c>
      <c r="D38" s="23">
        <f>лВ2!Q75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8.00390625" style="27" customWidth="1"/>
    <col min="14" max="16384" width="9.125" style="27" customWidth="1"/>
  </cols>
  <sheetData>
    <row r="1" spans="1:13" ht="15.75">
      <c r="A1" s="156" t="str">
        <f>CONCATENATE(сВ!A1," ",сВ!F1,сВ!G1," ",сВ!H1," ",сВ!I1)</f>
        <v>Открытый Кубок Республики Башкортостан 2016  - 36-й Этап. Высшая лига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9.5">
      <c r="A2" s="28" t="str">
        <f>сВ!A2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сВ!C2</f>
        <v>ДЕНЬ ПРОГРАММИСТА</v>
      </c>
      <c r="H2" s="29"/>
      <c r="I2" s="29"/>
      <c r="J2" s="29"/>
      <c r="K2" s="29"/>
      <c r="L2" s="29"/>
      <c r="M2" s="29"/>
    </row>
    <row r="3" spans="1:13" ht="12.75">
      <c r="A3" s="30">
        <f>сВ!A3</f>
        <v>42624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25" ht="10.5" customHeight="1">
      <c r="A5" s="158">
        <v>1</v>
      </c>
      <c r="B5" s="159">
        <f>сВ!A7</f>
        <v>4423</v>
      </c>
      <c r="C5" s="160" t="str">
        <f>сВ!B7</f>
        <v>Коврижников Максим</v>
      </c>
      <c r="D5" s="161"/>
      <c r="E5" s="157"/>
      <c r="F5" s="157"/>
      <c r="G5" s="157"/>
      <c r="H5" s="157"/>
      <c r="I5" s="157"/>
      <c r="J5" s="157"/>
      <c r="K5" s="157"/>
      <c r="L5" s="157"/>
      <c r="M5" s="157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</row>
    <row r="6" spans="1:25" ht="10.5" customHeight="1">
      <c r="A6" s="158"/>
      <c r="B6" s="163"/>
      <c r="C6" s="164">
        <v>1</v>
      </c>
      <c r="D6" s="165">
        <v>4423</v>
      </c>
      <c r="E6" s="166" t="s">
        <v>135</v>
      </c>
      <c r="F6" s="167"/>
      <c r="G6" s="157"/>
      <c r="H6" s="168"/>
      <c r="I6" s="157"/>
      <c r="J6" s="168"/>
      <c r="K6" s="157"/>
      <c r="L6" s="168"/>
      <c r="M6" s="157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ht="10.5" customHeight="1">
      <c r="A7" s="158">
        <v>32</v>
      </c>
      <c r="B7" s="159">
        <f>сВ!A38</f>
        <v>0</v>
      </c>
      <c r="C7" s="169" t="str">
        <f>сВ!B38</f>
        <v>_</v>
      </c>
      <c r="D7" s="170"/>
      <c r="E7" s="171"/>
      <c r="F7" s="167"/>
      <c r="G7" s="157"/>
      <c r="H7" s="168"/>
      <c r="I7" s="157"/>
      <c r="J7" s="168"/>
      <c r="K7" s="157"/>
      <c r="L7" s="168"/>
      <c r="M7" s="157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25" ht="10.5" customHeight="1">
      <c r="A8" s="158"/>
      <c r="B8" s="163"/>
      <c r="C8" s="157"/>
      <c r="D8" s="168"/>
      <c r="E8" s="164">
        <v>17</v>
      </c>
      <c r="F8" s="165">
        <v>4423</v>
      </c>
      <c r="G8" s="166" t="s">
        <v>135</v>
      </c>
      <c r="H8" s="167"/>
      <c r="I8" s="157"/>
      <c r="J8" s="168"/>
      <c r="K8" s="157"/>
      <c r="L8" s="168"/>
      <c r="M8" s="157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5" ht="10.5" customHeight="1">
      <c r="A9" s="158">
        <v>17</v>
      </c>
      <c r="B9" s="159">
        <f>сВ!A23</f>
        <v>4847</v>
      </c>
      <c r="C9" s="160" t="str">
        <f>сВ!B23</f>
        <v>Сагидуллин Радмир</v>
      </c>
      <c r="D9" s="172"/>
      <c r="E9" s="164"/>
      <c r="F9" s="173"/>
      <c r="G9" s="171"/>
      <c r="H9" s="167"/>
      <c r="I9" s="157"/>
      <c r="J9" s="168"/>
      <c r="K9" s="157"/>
      <c r="L9" s="168"/>
      <c r="M9" s="157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 ht="10.5" customHeight="1">
      <c r="A10" s="158"/>
      <c r="B10" s="163"/>
      <c r="C10" s="164">
        <v>2</v>
      </c>
      <c r="D10" s="165">
        <v>419</v>
      </c>
      <c r="E10" s="174" t="s">
        <v>143</v>
      </c>
      <c r="F10" s="175"/>
      <c r="G10" s="171"/>
      <c r="H10" s="167"/>
      <c r="I10" s="157"/>
      <c r="J10" s="168"/>
      <c r="K10" s="157"/>
      <c r="L10" s="168"/>
      <c r="M10" s="157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</row>
    <row r="11" spans="1:25" ht="10.5" customHeight="1">
      <c r="A11" s="158">
        <v>16</v>
      </c>
      <c r="B11" s="159">
        <f>сВ!A22</f>
        <v>419</v>
      </c>
      <c r="C11" s="169" t="str">
        <f>сВ!B22</f>
        <v>Петров Альберт</v>
      </c>
      <c r="D11" s="170"/>
      <c r="E11" s="158"/>
      <c r="F11" s="176"/>
      <c r="G11" s="171"/>
      <c r="H11" s="167"/>
      <c r="I11" s="157"/>
      <c r="J11" s="168"/>
      <c r="K11" s="157"/>
      <c r="L11" s="168"/>
      <c r="M11" s="157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1:25" ht="10.5" customHeight="1">
      <c r="A12" s="158"/>
      <c r="B12" s="163"/>
      <c r="C12" s="157"/>
      <c r="D12" s="168"/>
      <c r="E12" s="158"/>
      <c r="F12" s="176"/>
      <c r="G12" s="164">
        <v>25</v>
      </c>
      <c r="H12" s="165">
        <v>4423</v>
      </c>
      <c r="I12" s="166" t="s">
        <v>135</v>
      </c>
      <c r="J12" s="167"/>
      <c r="K12" s="157"/>
      <c r="L12" s="168"/>
      <c r="M12" s="168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</row>
    <row r="13" spans="1:25" ht="12" customHeight="1">
      <c r="A13" s="158">
        <v>9</v>
      </c>
      <c r="B13" s="159">
        <f>сВ!A15</f>
        <v>4556</v>
      </c>
      <c r="C13" s="160" t="str">
        <f>сВ!B15</f>
        <v>Хафизов Булат</v>
      </c>
      <c r="D13" s="172"/>
      <c r="E13" s="158"/>
      <c r="F13" s="176"/>
      <c r="G13" s="164"/>
      <c r="H13" s="173"/>
      <c r="I13" s="171"/>
      <c r="J13" s="167"/>
      <c r="K13" s="157"/>
      <c r="L13" s="168"/>
      <c r="M13" s="168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</row>
    <row r="14" spans="1:25" ht="12" customHeight="1">
      <c r="A14" s="158"/>
      <c r="B14" s="163"/>
      <c r="C14" s="164">
        <v>3</v>
      </c>
      <c r="D14" s="165">
        <v>4556</v>
      </c>
      <c r="E14" s="177" t="s">
        <v>105</v>
      </c>
      <c r="F14" s="178"/>
      <c r="G14" s="164"/>
      <c r="H14" s="175"/>
      <c r="I14" s="171"/>
      <c r="J14" s="167"/>
      <c r="K14" s="157"/>
      <c r="L14" s="168"/>
      <c r="M14" s="168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 ht="12" customHeight="1">
      <c r="A15" s="158">
        <v>24</v>
      </c>
      <c r="B15" s="159">
        <f>сВ!A30</f>
        <v>5470</v>
      </c>
      <c r="C15" s="169" t="str">
        <f>сВ!B30</f>
        <v>Абсалямов Родион</v>
      </c>
      <c r="D15" s="170"/>
      <c r="E15" s="164"/>
      <c r="F15" s="167"/>
      <c r="G15" s="164"/>
      <c r="H15" s="175"/>
      <c r="I15" s="171"/>
      <c r="J15" s="167"/>
      <c r="K15" s="157"/>
      <c r="L15" s="168"/>
      <c r="M15" s="168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ht="12" customHeight="1">
      <c r="A16" s="158"/>
      <c r="B16" s="163"/>
      <c r="C16" s="157"/>
      <c r="D16" s="168"/>
      <c r="E16" s="164">
        <v>18</v>
      </c>
      <c r="F16" s="165">
        <v>5904</v>
      </c>
      <c r="G16" s="174" t="s">
        <v>71</v>
      </c>
      <c r="H16" s="175"/>
      <c r="I16" s="171"/>
      <c r="J16" s="167"/>
      <c r="K16" s="157"/>
      <c r="L16" s="168"/>
      <c r="M16" s="168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</row>
    <row r="17" spans="1:25" ht="12" customHeight="1">
      <c r="A17" s="158">
        <v>25</v>
      </c>
      <c r="B17" s="159">
        <f>сВ!A31</f>
        <v>5904</v>
      </c>
      <c r="C17" s="160" t="str">
        <f>сВ!B31</f>
        <v>Асфандияров Роман</v>
      </c>
      <c r="D17" s="172"/>
      <c r="E17" s="164"/>
      <c r="F17" s="173"/>
      <c r="G17" s="158"/>
      <c r="H17" s="176"/>
      <c r="I17" s="171"/>
      <c r="J17" s="167"/>
      <c r="K17" s="157"/>
      <c r="L17" s="168"/>
      <c r="M17" s="168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</row>
    <row r="18" spans="1:25" ht="12" customHeight="1">
      <c r="A18" s="158"/>
      <c r="B18" s="163"/>
      <c r="C18" s="164">
        <v>4</v>
      </c>
      <c r="D18" s="165">
        <v>5904</v>
      </c>
      <c r="E18" s="174" t="s">
        <v>71</v>
      </c>
      <c r="F18" s="175"/>
      <c r="G18" s="158"/>
      <c r="H18" s="176"/>
      <c r="I18" s="171"/>
      <c r="J18" s="167"/>
      <c r="K18" s="157"/>
      <c r="L18" s="168"/>
      <c r="M18" s="157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</row>
    <row r="19" spans="1:25" ht="12" customHeight="1">
      <c r="A19" s="158">
        <v>8</v>
      </c>
      <c r="B19" s="159">
        <f>сВ!A14</f>
        <v>5464</v>
      </c>
      <c r="C19" s="169" t="str">
        <f>сВ!B14</f>
        <v>Шебалин Алексей</v>
      </c>
      <c r="D19" s="170"/>
      <c r="E19" s="158"/>
      <c r="F19" s="176"/>
      <c r="G19" s="158"/>
      <c r="H19" s="176"/>
      <c r="I19" s="171"/>
      <c r="J19" s="167"/>
      <c r="K19" s="157"/>
      <c r="L19" s="168"/>
      <c r="M19" s="157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</row>
    <row r="20" spans="1:25" ht="12" customHeight="1">
      <c r="A20" s="158"/>
      <c r="B20" s="163"/>
      <c r="C20" s="157"/>
      <c r="D20" s="168"/>
      <c r="E20" s="158"/>
      <c r="F20" s="176"/>
      <c r="G20" s="158"/>
      <c r="H20" s="176"/>
      <c r="I20" s="164">
        <v>29</v>
      </c>
      <c r="J20" s="165">
        <v>3701</v>
      </c>
      <c r="K20" s="166" t="s">
        <v>137</v>
      </c>
      <c r="L20" s="167"/>
      <c r="M20" s="157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ht="12" customHeight="1">
      <c r="A21" s="158">
        <v>5</v>
      </c>
      <c r="B21" s="159">
        <f>сВ!A11</f>
        <v>5211</v>
      </c>
      <c r="C21" s="160" t="str">
        <f>сВ!B11</f>
        <v>Вежнин Валерий</v>
      </c>
      <c r="D21" s="172"/>
      <c r="E21" s="158"/>
      <c r="F21" s="176"/>
      <c r="G21" s="158"/>
      <c r="H21" s="176"/>
      <c r="I21" s="171"/>
      <c r="J21" s="179"/>
      <c r="K21" s="171"/>
      <c r="L21" s="167"/>
      <c r="M21" s="157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</row>
    <row r="22" spans="1:25" ht="12" customHeight="1">
      <c r="A22" s="158"/>
      <c r="B22" s="163"/>
      <c r="C22" s="164">
        <v>5</v>
      </c>
      <c r="D22" s="165">
        <v>4217</v>
      </c>
      <c r="E22" s="177" t="s">
        <v>115</v>
      </c>
      <c r="F22" s="178"/>
      <c r="G22" s="158"/>
      <c r="H22" s="176"/>
      <c r="I22" s="171"/>
      <c r="J22" s="180"/>
      <c r="K22" s="171"/>
      <c r="L22" s="167"/>
      <c r="M22" s="157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</row>
    <row r="23" spans="1:25" ht="12" customHeight="1">
      <c r="A23" s="158">
        <v>28</v>
      </c>
      <c r="B23" s="159">
        <f>сВ!A34</f>
        <v>4217</v>
      </c>
      <c r="C23" s="169" t="str">
        <f>сВ!B34</f>
        <v>Молодцова Ксения</v>
      </c>
      <c r="D23" s="170"/>
      <c r="E23" s="164"/>
      <c r="F23" s="167"/>
      <c r="G23" s="158"/>
      <c r="H23" s="176"/>
      <c r="I23" s="171"/>
      <c r="J23" s="180"/>
      <c r="K23" s="171"/>
      <c r="L23" s="167"/>
      <c r="M23" s="157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</row>
    <row r="24" spans="1:25" ht="12" customHeight="1">
      <c r="A24" s="158"/>
      <c r="B24" s="163"/>
      <c r="C24" s="157"/>
      <c r="D24" s="168"/>
      <c r="E24" s="164">
        <v>19</v>
      </c>
      <c r="F24" s="165">
        <v>6157</v>
      </c>
      <c r="G24" s="177" t="s">
        <v>106</v>
      </c>
      <c r="H24" s="178"/>
      <c r="I24" s="171"/>
      <c r="J24" s="180"/>
      <c r="K24" s="171"/>
      <c r="L24" s="167"/>
      <c r="M24" s="157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</row>
    <row r="25" spans="1:25" ht="12" customHeight="1">
      <c r="A25" s="158">
        <v>21</v>
      </c>
      <c r="B25" s="159">
        <f>сВ!A27</f>
        <v>2616</v>
      </c>
      <c r="C25" s="160" t="str">
        <f>сВ!B27</f>
        <v>Ишметов Александр</v>
      </c>
      <c r="D25" s="172"/>
      <c r="E25" s="164"/>
      <c r="F25" s="173"/>
      <c r="G25" s="164"/>
      <c r="H25" s="167"/>
      <c r="I25" s="171"/>
      <c r="J25" s="180"/>
      <c r="K25" s="171"/>
      <c r="L25" s="167"/>
      <c r="M25" s="157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</row>
    <row r="26" spans="1:25" ht="12" customHeight="1">
      <c r="A26" s="158"/>
      <c r="B26" s="163"/>
      <c r="C26" s="164">
        <v>6</v>
      </c>
      <c r="D26" s="165">
        <v>6157</v>
      </c>
      <c r="E26" s="174" t="s">
        <v>106</v>
      </c>
      <c r="F26" s="175"/>
      <c r="G26" s="164"/>
      <c r="H26" s="167"/>
      <c r="I26" s="171"/>
      <c r="J26" s="180"/>
      <c r="K26" s="171"/>
      <c r="L26" s="167"/>
      <c r="M26" s="157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</row>
    <row r="27" spans="1:25" ht="12" customHeight="1">
      <c r="A27" s="158">
        <v>12</v>
      </c>
      <c r="B27" s="159">
        <f>сВ!A18</f>
        <v>6157</v>
      </c>
      <c r="C27" s="169" t="str">
        <f>сВ!B18</f>
        <v>Удников Олег</v>
      </c>
      <c r="D27" s="170"/>
      <c r="E27" s="158"/>
      <c r="F27" s="176"/>
      <c r="G27" s="164"/>
      <c r="H27" s="167"/>
      <c r="I27" s="171"/>
      <c r="J27" s="180"/>
      <c r="K27" s="171"/>
      <c r="L27" s="167"/>
      <c r="M27" s="157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</row>
    <row r="28" spans="1:25" ht="12" customHeight="1">
      <c r="A28" s="158"/>
      <c r="B28" s="163"/>
      <c r="C28" s="157"/>
      <c r="D28" s="168"/>
      <c r="E28" s="158"/>
      <c r="F28" s="176"/>
      <c r="G28" s="164">
        <v>26</v>
      </c>
      <c r="H28" s="165">
        <v>3701</v>
      </c>
      <c r="I28" s="181" t="s">
        <v>137</v>
      </c>
      <c r="J28" s="180"/>
      <c r="K28" s="171"/>
      <c r="L28" s="167"/>
      <c r="M28" s="157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</row>
    <row r="29" spans="1:25" ht="12" customHeight="1">
      <c r="A29" s="158">
        <v>13</v>
      </c>
      <c r="B29" s="159">
        <f>сВ!A19</f>
        <v>126</v>
      </c>
      <c r="C29" s="160" t="str">
        <f>сВ!B19</f>
        <v>Афанасьев Леонид</v>
      </c>
      <c r="D29" s="172"/>
      <c r="E29" s="158"/>
      <c r="F29" s="176"/>
      <c r="G29" s="164"/>
      <c r="H29" s="173"/>
      <c r="I29" s="157"/>
      <c r="J29" s="168"/>
      <c r="K29" s="171"/>
      <c r="L29" s="167"/>
      <c r="M29" s="157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</row>
    <row r="30" spans="1:25" ht="12" customHeight="1">
      <c r="A30" s="158"/>
      <c r="B30" s="163"/>
      <c r="C30" s="164">
        <v>7</v>
      </c>
      <c r="D30" s="165">
        <v>126</v>
      </c>
      <c r="E30" s="177" t="s">
        <v>141</v>
      </c>
      <c r="F30" s="178"/>
      <c r="G30" s="164"/>
      <c r="H30" s="175"/>
      <c r="I30" s="157"/>
      <c r="J30" s="168"/>
      <c r="K30" s="171"/>
      <c r="L30" s="167"/>
      <c r="M30" s="157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</row>
    <row r="31" spans="1:25" ht="12" customHeight="1">
      <c r="A31" s="158">
        <v>20</v>
      </c>
      <c r="B31" s="159">
        <f>сВ!A26</f>
        <v>5225</v>
      </c>
      <c r="C31" s="169" t="str">
        <f>сВ!B26</f>
        <v>Яровиков Даниил</v>
      </c>
      <c r="D31" s="170"/>
      <c r="E31" s="164"/>
      <c r="F31" s="167"/>
      <c r="G31" s="164"/>
      <c r="H31" s="175"/>
      <c r="I31" s="157"/>
      <c r="J31" s="168"/>
      <c r="K31" s="171"/>
      <c r="L31" s="167"/>
      <c r="M31" s="157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</row>
    <row r="32" spans="1:25" ht="12" customHeight="1">
      <c r="A32" s="158"/>
      <c r="B32" s="163"/>
      <c r="C32" s="157"/>
      <c r="D32" s="168"/>
      <c r="E32" s="164">
        <v>20</v>
      </c>
      <c r="F32" s="165">
        <v>3701</v>
      </c>
      <c r="G32" s="174" t="s">
        <v>137</v>
      </c>
      <c r="H32" s="175"/>
      <c r="I32" s="157"/>
      <c r="J32" s="168"/>
      <c r="K32" s="171"/>
      <c r="L32" s="167"/>
      <c r="M32" s="157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</row>
    <row r="33" spans="1:25" ht="12" customHeight="1">
      <c r="A33" s="158">
        <v>29</v>
      </c>
      <c r="B33" s="159">
        <f>сВ!A35</f>
        <v>5235</v>
      </c>
      <c r="C33" s="160" t="str">
        <f>сВ!B35</f>
        <v>Петухова Надежда</v>
      </c>
      <c r="D33" s="172"/>
      <c r="E33" s="164"/>
      <c r="F33" s="173"/>
      <c r="G33" s="158"/>
      <c r="H33" s="176"/>
      <c r="I33" s="157"/>
      <c r="J33" s="168"/>
      <c r="K33" s="171"/>
      <c r="L33" s="167"/>
      <c r="M33" s="157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</row>
    <row r="34" spans="1:25" ht="12" customHeight="1">
      <c r="A34" s="158"/>
      <c r="B34" s="163"/>
      <c r="C34" s="164">
        <v>8</v>
      </c>
      <c r="D34" s="165">
        <v>3701</v>
      </c>
      <c r="E34" s="174" t="s">
        <v>137</v>
      </c>
      <c r="F34" s="175"/>
      <c r="G34" s="158"/>
      <c r="H34" s="176"/>
      <c r="I34" s="157"/>
      <c r="J34" s="168"/>
      <c r="K34" s="171"/>
      <c r="L34" s="167"/>
      <c r="M34" s="157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</row>
    <row r="35" spans="1:25" ht="12" customHeight="1">
      <c r="A35" s="158">
        <v>4</v>
      </c>
      <c r="B35" s="159">
        <f>сВ!A10</f>
        <v>3701</v>
      </c>
      <c r="C35" s="169" t="str">
        <f>сВ!B10</f>
        <v>Байрамалов Константин</v>
      </c>
      <c r="D35" s="170"/>
      <c r="E35" s="158"/>
      <c r="F35" s="176"/>
      <c r="G35" s="158"/>
      <c r="H35" s="176"/>
      <c r="I35" s="157"/>
      <c r="J35" s="168"/>
      <c r="K35" s="171"/>
      <c r="L35" s="167"/>
      <c r="M35" s="157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</row>
    <row r="36" spans="1:25" ht="12" customHeight="1">
      <c r="A36" s="158"/>
      <c r="B36" s="163"/>
      <c r="C36" s="157"/>
      <c r="D36" s="168"/>
      <c r="E36" s="158"/>
      <c r="F36" s="176"/>
      <c r="G36" s="158"/>
      <c r="H36" s="176"/>
      <c r="I36" s="157"/>
      <c r="J36" s="168"/>
      <c r="K36" s="164">
        <v>31</v>
      </c>
      <c r="L36" s="182">
        <v>465</v>
      </c>
      <c r="M36" s="166" t="s">
        <v>39</v>
      </c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</row>
    <row r="37" spans="1:25" ht="12" customHeight="1">
      <c r="A37" s="158">
        <v>3</v>
      </c>
      <c r="B37" s="159">
        <f>сВ!A9</f>
        <v>465</v>
      </c>
      <c r="C37" s="160" t="str">
        <f>сВ!B9</f>
        <v>Семенов Сергей</v>
      </c>
      <c r="D37" s="172"/>
      <c r="E37" s="158"/>
      <c r="F37" s="176"/>
      <c r="G37" s="158"/>
      <c r="H37" s="176"/>
      <c r="I37" s="157"/>
      <c r="J37" s="168"/>
      <c r="K37" s="171"/>
      <c r="L37" s="167"/>
      <c r="M37" s="183" t="s">
        <v>19</v>
      </c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1:25" ht="12" customHeight="1">
      <c r="A38" s="158"/>
      <c r="B38" s="163"/>
      <c r="C38" s="164">
        <v>9</v>
      </c>
      <c r="D38" s="165">
        <v>465</v>
      </c>
      <c r="E38" s="177" t="s">
        <v>39</v>
      </c>
      <c r="F38" s="178"/>
      <c r="G38" s="158"/>
      <c r="H38" s="176"/>
      <c r="I38" s="157"/>
      <c r="J38" s="168"/>
      <c r="K38" s="171"/>
      <c r="L38" s="167"/>
      <c r="M38" s="157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</row>
    <row r="39" spans="1:25" ht="12" customHeight="1">
      <c r="A39" s="158">
        <v>30</v>
      </c>
      <c r="B39" s="159">
        <f>сВ!A36</f>
        <v>3215</v>
      </c>
      <c r="C39" s="169" t="str">
        <f>сВ!B36</f>
        <v>Полищук Юрий</v>
      </c>
      <c r="D39" s="170"/>
      <c r="E39" s="164"/>
      <c r="F39" s="167"/>
      <c r="G39" s="158"/>
      <c r="H39" s="176"/>
      <c r="I39" s="157"/>
      <c r="J39" s="168"/>
      <c r="K39" s="171"/>
      <c r="L39" s="167"/>
      <c r="M39" s="157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</row>
    <row r="40" spans="1:25" ht="12" customHeight="1">
      <c r="A40" s="158"/>
      <c r="B40" s="163"/>
      <c r="C40" s="157"/>
      <c r="D40" s="168"/>
      <c r="E40" s="164">
        <v>21</v>
      </c>
      <c r="F40" s="165">
        <v>465</v>
      </c>
      <c r="G40" s="177" t="s">
        <v>39</v>
      </c>
      <c r="H40" s="178"/>
      <c r="I40" s="157"/>
      <c r="J40" s="168"/>
      <c r="K40" s="171"/>
      <c r="L40" s="167"/>
      <c r="M40" s="157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</row>
    <row r="41" spans="1:25" ht="12" customHeight="1">
      <c r="A41" s="158">
        <v>19</v>
      </c>
      <c r="B41" s="159">
        <f>сВ!A25</f>
        <v>3064</v>
      </c>
      <c r="C41" s="160" t="str">
        <f>сВ!B25</f>
        <v>Файзуллин Камиль</v>
      </c>
      <c r="D41" s="172"/>
      <c r="E41" s="164"/>
      <c r="F41" s="173"/>
      <c r="G41" s="164"/>
      <c r="H41" s="167"/>
      <c r="I41" s="157"/>
      <c r="J41" s="168"/>
      <c r="K41" s="171"/>
      <c r="L41" s="167"/>
      <c r="M41" s="157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</row>
    <row r="42" spans="1:25" ht="12" customHeight="1">
      <c r="A42" s="158"/>
      <c r="B42" s="163"/>
      <c r="C42" s="164">
        <v>10</v>
      </c>
      <c r="D42" s="165">
        <v>502</v>
      </c>
      <c r="E42" s="174" t="s">
        <v>142</v>
      </c>
      <c r="F42" s="175"/>
      <c r="G42" s="164"/>
      <c r="H42" s="167"/>
      <c r="I42" s="157"/>
      <c r="J42" s="168"/>
      <c r="K42" s="171"/>
      <c r="L42" s="167"/>
      <c r="M42" s="157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spans="1:25" ht="12" customHeight="1">
      <c r="A43" s="158">
        <v>14</v>
      </c>
      <c r="B43" s="159">
        <f>сВ!A20</f>
        <v>502</v>
      </c>
      <c r="C43" s="169" t="str">
        <f>сВ!B20</f>
        <v>Топорков Юрий</v>
      </c>
      <c r="D43" s="170"/>
      <c r="E43" s="158"/>
      <c r="F43" s="176"/>
      <c r="G43" s="164"/>
      <c r="H43" s="167"/>
      <c r="I43" s="157"/>
      <c r="J43" s="168"/>
      <c r="K43" s="171"/>
      <c r="L43" s="167"/>
      <c r="M43" s="157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</row>
    <row r="44" spans="1:25" ht="12" customHeight="1">
      <c r="A44" s="158"/>
      <c r="B44" s="163"/>
      <c r="C44" s="157"/>
      <c r="D44" s="168"/>
      <c r="E44" s="158"/>
      <c r="F44" s="176"/>
      <c r="G44" s="164">
        <v>27</v>
      </c>
      <c r="H44" s="165">
        <v>465</v>
      </c>
      <c r="I44" s="166" t="s">
        <v>39</v>
      </c>
      <c r="J44" s="167"/>
      <c r="K44" s="171"/>
      <c r="L44" s="167"/>
      <c r="M44" s="157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</row>
    <row r="45" spans="1:25" ht="12" customHeight="1">
      <c r="A45" s="158">
        <v>11</v>
      </c>
      <c r="B45" s="159">
        <f>сВ!A17</f>
        <v>5442</v>
      </c>
      <c r="C45" s="160" t="str">
        <f>сВ!B17</f>
        <v>Галеев Ранис</v>
      </c>
      <c r="D45" s="172"/>
      <c r="E45" s="158"/>
      <c r="F45" s="176"/>
      <c r="G45" s="164"/>
      <c r="H45" s="173"/>
      <c r="I45" s="171"/>
      <c r="J45" s="167"/>
      <c r="K45" s="171"/>
      <c r="L45" s="167"/>
      <c r="M45" s="157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</row>
    <row r="46" spans="1:25" ht="12" customHeight="1">
      <c r="A46" s="158"/>
      <c r="B46" s="163"/>
      <c r="C46" s="164">
        <v>11</v>
      </c>
      <c r="D46" s="165">
        <v>5442</v>
      </c>
      <c r="E46" s="177" t="s">
        <v>140</v>
      </c>
      <c r="F46" s="178"/>
      <c r="G46" s="164"/>
      <c r="H46" s="175"/>
      <c r="I46" s="171"/>
      <c r="J46" s="167"/>
      <c r="K46" s="171"/>
      <c r="L46" s="167"/>
      <c r="M46" s="157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</row>
    <row r="47" spans="1:25" ht="12" customHeight="1">
      <c r="A47" s="158">
        <v>22</v>
      </c>
      <c r="B47" s="159">
        <f>сВ!A28</f>
        <v>3012</v>
      </c>
      <c r="C47" s="169" t="str">
        <f>сВ!B28</f>
        <v>Ганиева Эльвира</v>
      </c>
      <c r="D47" s="170"/>
      <c r="E47" s="164"/>
      <c r="F47" s="167"/>
      <c r="G47" s="164"/>
      <c r="H47" s="175"/>
      <c r="I47" s="171"/>
      <c r="J47" s="167"/>
      <c r="K47" s="171"/>
      <c r="L47" s="167"/>
      <c r="M47" s="157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</row>
    <row r="48" spans="1:25" ht="12" customHeight="1">
      <c r="A48" s="158"/>
      <c r="B48" s="163"/>
      <c r="C48" s="157"/>
      <c r="D48" s="168"/>
      <c r="E48" s="164">
        <v>22</v>
      </c>
      <c r="F48" s="165">
        <v>5442</v>
      </c>
      <c r="G48" s="174" t="s">
        <v>140</v>
      </c>
      <c r="H48" s="175"/>
      <c r="I48" s="171"/>
      <c r="J48" s="167"/>
      <c r="K48" s="171"/>
      <c r="L48" s="167"/>
      <c r="M48" s="157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</row>
    <row r="49" spans="1:25" ht="12" customHeight="1">
      <c r="A49" s="158">
        <v>27</v>
      </c>
      <c r="B49" s="159">
        <f>сВ!A33</f>
        <v>2784</v>
      </c>
      <c r="C49" s="160" t="str">
        <f>сВ!B33</f>
        <v>Толкачев Иван</v>
      </c>
      <c r="D49" s="172"/>
      <c r="E49" s="164"/>
      <c r="F49" s="173"/>
      <c r="G49" s="158"/>
      <c r="H49" s="176"/>
      <c r="I49" s="171"/>
      <c r="J49" s="167"/>
      <c r="K49" s="171"/>
      <c r="L49" s="167"/>
      <c r="M49" s="157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</row>
    <row r="50" spans="1:25" ht="12" customHeight="1">
      <c r="A50" s="158"/>
      <c r="B50" s="163"/>
      <c r="C50" s="164">
        <v>12</v>
      </c>
      <c r="D50" s="165">
        <v>3998</v>
      </c>
      <c r="E50" s="174" t="s">
        <v>40</v>
      </c>
      <c r="F50" s="175"/>
      <c r="G50" s="158"/>
      <c r="H50" s="176"/>
      <c r="I50" s="171"/>
      <c r="J50" s="167"/>
      <c r="K50" s="171"/>
      <c r="L50" s="167"/>
      <c r="M50" s="157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</row>
    <row r="51" spans="1:25" ht="12" customHeight="1">
      <c r="A51" s="158">
        <v>6</v>
      </c>
      <c r="B51" s="159">
        <f>сВ!A12</f>
        <v>3998</v>
      </c>
      <c r="C51" s="169" t="str">
        <f>сВ!B12</f>
        <v>Тагиров Сайфулла</v>
      </c>
      <c r="D51" s="170"/>
      <c r="E51" s="158"/>
      <c r="F51" s="176"/>
      <c r="G51" s="157"/>
      <c r="H51" s="168"/>
      <c r="I51" s="171"/>
      <c r="J51" s="167"/>
      <c r="K51" s="171"/>
      <c r="L51" s="167"/>
      <c r="M51" s="157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</row>
    <row r="52" spans="1:25" ht="12" customHeight="1">
      <c r="A52" s="158"/>
      <c r="B52" s="163"/>
      <c r="C52" s="157"/>
      <c r="D52" s="168"/>
      <c r="E52" s="158"/>
      <c r="F52" s="176"/>
      <c r="G52" s="157"/>
      <c r="H52" s="168"/>
      <c r="I52" s="164">
        <v>30</v>
      </c>
      <c r="J52" s="165">
        <v>465</v>
      </c>
      <c r="K52" s="181" t="s">
        <v>39</v>
      </c>
      <c r="L52" s="167"/>
      <c r="M52" s="157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</row>
    <row r="53" spans="1:25" ht="12" customHeight="1">
      <c r="A53" s="158">
        <v>7</v>
      </c>
      <c r="B53" s="159">
        <f>сВ!A13</f>
        <v>4567</v>
      </c>
      <c r="C53" s="160" t="str">
        <f>сВ!B13</f>
        <v>Миксонов Эренбург</v>
      </c>
      <c r="D53" s="172"/>
      <c r="E53" s="158"/>
      <c r="F53" s="176"/>
      <c r="G53" s="157"/>
      <c r="H53" s="168"/>
      <c r="I53" s="171"/>
      <c r="J53" s="179"/>
      <c r="K53" s="157"/>
      <c r="L53" s="168"/>
      <c r="M53" s="157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</row>
    <row r="54" spans="1:25" ht="12" customHeight="1">
      <c r="A54" s="158"/>
      <c r="B54" s="163"/>
      <c r="C54" s="164">
        <v>13</v>
      </c>
      <c r="D54" s="165">
        <v>4567</v>
      </c>
      <c r="E54" s="177" t="s">
        <v>67</v>
      </c>
      <c r="F54" s="178"/>
      <c r="G54" s="157"/>
      <c r="H54" s="168"/>
      <c r="I54" s="171"/>
      <c r="J54" s="184"/>
      <c r="K54" s="157"/>
      <c r="L54" s="168"/>
      <c r="M54" s="157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</row>
    <row r="55" spans="1:25" ht="12" customHeight="1">
      <c r="A55" s="158">
        <v>26</v>
      </c>
      <c r="B55" s="159">
        <f>сВ!A32</f>
        <v>5532</v>
      </c>
      <c r="C55" s="169" t="str">
        <f>сВ!B32</f>
        <v>Сюндюков Эльдар</v>
      </c>
      <c r="D55" s="170"/>
      <c r="E55" s="164"/>
      <c r="F55" s="167"/>
      <c r="G55" s="157"/>
      <c r="H55" s="168"/>
      <c r="I55" s="171"/>
      <c r="J55" s="184"/>
      <c r="K55" s="157"/>
      <c r="L55" s="168"/>
      <c r="M55" s="157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</row>
    <row r="56" spans="1:25" ht="12" customHeight="1">
      <c r="A56" s="158"/>
      <c r="B56" s="163"/>
      <c r="C56" s="157"/>
      <c r="D56" s="168"/>
      <c r="E56" s="164">
        <v>23</v>
      </c>
      <c r="F56" s="165">
        <v>4567</v>
      </c>
      <c r="G56" s="166" t="s">
        <v>67</v>
      </c>
      <c r="H56" s="167"/>
      <c r="I56" s="171"/>
      <c r="J56" s="184"/>
      <c r="K56" s="185">
        <v>-31</v>
      </c>
      <c r="L56" s="159">
        <f>IF(L36=J20,J52,IF(L36=J52,J20,0))</f>
        <v>3701</v>
      </c>
      <c r="M56" s="160" t="str">
        <f>IF(M36=K20,K52,IF(M36=K52,K20,0))</f>
        <v>Байрамалов Константин</v>
      </c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</row>
    <row r="57" spans="1:25" ht="12" customHeight="1">
      <c r="A57" s="158">
        <v>23</v>
      </c>
      <c r="B57" s="159">
        <f>сВ!A29</f>
        <v>1122</v>
      </c>
      <c r="C57" s="160" t="str">
        <f>сВ!B29</f>
        <v>Исмагилов Вадим</v>
      </c>
      <c r="D57" s="172"/>
      <c r="E57" s="171"/>
      <c r="F57" s="173"/>
      <c r="G57" s="171"/>
      <c r="H57" s="167"/>
      <c r="I57" s="171"/>
      <c r="J57" s="184"/>
      <c r="K57" s="157"/>
      <c r="L57" s="168"/>
      <c r="M57" s="183" t="s">
        <v>20</v>
      </c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</row>
    <row r="58" spans="1:25" ht="12" customHeight="1">
      <c r="A58" s="158"/>
      <c r="B58" s="163"/>
      <c r="C58" s="164">
        <v>14</v>
      </c>
      <c r="D58" s="165">
        <v>1122</v>
      </c>
      <c r="E58" s="181" t="s">
        <v>112</v>
      </c>
      <c r="F58" s="175"/>
      <c r="G58" s="171"/>
      <c r="H58" s="167"/>
      <c r="I58" s="171"/>
      <c r="J58" s="184"/>
      <c r="K58" s="157"/>
      <c r="L58" s="168"/>
      <c r="M58" s="157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</row>
    <row r="59" spans="1:25" ht="12" customHeight="1">
      <c r="A59" s="158">
        <v>10</v>
      </c>
      <c r="B59" s="159">
        <f>сВ!A16</f>
        <v>2288</v>
      </c>
      <c r="C59" s="169" t="str">
        <f>сВ!B16</f>
        <v>Тодрамович Александр</v>
      </c>
      <c r="D59" s="170"/>
      <c r="E59" s="157"/>
      <c r="F59" s="176"/>
      <c r="G59" s="171"/>
      <c r="H59" s="167"/>
      <c r="I59" s="171"/>
      <c r="J59" s="184"/>
      <c r="K59" s="157"/>
      <c r="L59" s="168"/>
      <c r="M59" s="157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</row>
    <row r="60" spans="1:25" ht="12" customHeight="1">
      <c r="A60" s="158"/>
      <c r="B60" s="163"/>
      <c r="C60" s="157"/>
      <c r="D60" s="168"/>
      <c r="E60" s="157"/>
      <c r="F60" s="176"/>
      <c r="G60" s="164">
        <v>28</v>
      </c>
      <c r="H60" s="165">
        <v>3575</v>
      </c>
      <c r="I60" s="181" t="s">
        <v>136</v>
      </c>
      <c r="J60" s="186"/>
      <c r="K60" s="157"/>
      <c r="L60" s="168"/>
      <c r="M60" s="157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</row>
    <row r="61" spans="1:25" ht="12" customHeight="1">
      <c r="A61" s="158">
        <v>15</v>
      </c>
      <c r="B61" s="159">
        <f>сВ!A21</f>
        <v>4407</v>
      </c>
      <c r="C61" s="160" t="str">
        <f>сВ!B21</f>
        <v>Кузьмин Александр</v>
      </c>
      <c r="D61" s="172"/>
      <c r="E61" s="157"/>
      <c r="F61" s="176"/>
      <c r="G61" s="171"/>
      <c r="H61" s="173"/>
      <c r="I61" s="157"/>
      <c r="J61" s="157"/>
      <c r="K61" s="157"/>
      <c r="L61" s="168"/>
      <c r="M61" s="157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</row>
    <row r="62" spans="1:25" ht="12" customHeight="1">
      <c r="A62" s="158"/>
      <c r="B62" s="163"/>
      <c r="C62" s="164">
        <v>15</v>
      </c>
      <c r="D62" s="165">
        <v>3700</v>
      </c>
      <c r="E62" s="166" t="s">
        <v>144</v>
      </c>
      <c r="F62" s="178"/>
      <c r="G62" s="171"/>
      <c r="H62" s="175"/>
      <c r="I62" s="158">
        <v>-58</v>
      </c>
      <c r="J62" s="159">
        <f>IF(лВ2!N15=лВ2!L11,лВ2!L19,IF(лВ2!N15=лВ2!L19,лВ2!L11,0))</f>
        <v>502</v>
      </c>
      <c r="K62" s="160" t="str">
        <f>IF(лВ2!O15=лВ2!M11,лВ2!M19,IF(лВ2!O15=лВ2!M19,лВ2!M11,0))</f>
        <v>Топорков Юрий</v>
      </c>
      <c r="L62" s="172"/>
      <c r="M62" s="157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</row>
    <row r="63" spans="1:25" ht="12" customHeight="1">
      <c r="A63" s="158">
        <v>18</v>
      </c>
      <c r="B63" s="159">
        <f>сВ!A24</f>
        <v>3700</v>
      </c>
      <c r="C63" s="169" t="str">
        <f>сВ!B24</f>
        <v>Зверс Марк</v>
      </c>
      <c r="D63" s="170"/>
      <c r="E63" s="171"/>
      <c r="F63" s="167"/>
      <c r="G63" s="171"/>
      <c r="H63" s="175"/>
      <c r="I63" s="158"/>
      <c r="J63" s="176"/>
      <c r="K63" s="164">
        <v>61</v>
      </c>
      <c r="L63" s="182">
        <v>126</v>
      </c>
      <c r="M63" s="166" t="s">
        <v>141</v>
      </c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</row>
    <row r="64" spans="1:25" ht="12" customHeight="1">
      <c r="A64" s="158"/>
      <c r="B64" s="163"/>
      <c r="C64" s="157"/>
      <c r="D64" s="168"/>
      <c r="E64" s="164">
        <v>24</v>
      </c>
      <c r="F64" s="165">
        <v>3575</v>
      </c>
      <c r="G64" s="181" t="s">
        <v>136</v>
      </c>
      <c r="H64" s="175"/>
      <c r="I64" s="158">
        <v>-59</v>
      </c>
      <c r="J64" s="159">
        <f>IF(лВ2!N31=лВ2!L27,лВ2!L35,IF(лВ2!N31=лВ2!L35,лВ2!L27,0))</f>
        <v>126</v>
      </c>
      <c r="K64" s="169" t="str">
        <f>IF(лВ2!O31=лВ2!M27,лВ2!M35,IF(лВ2!O31=лВ2!M35,лВ2!M27,0))</f>
        <v>Афанасьев Леонид</v>
      </c>
      <c r="L64" s="172"/>
      <c r="M64" s="183" t="s">
        <v>23</v>
      </c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</row>
    <row r="65" spans="1:25" ht="12" customHeight="1">
      <c r="A65" s="158">
        <v>31</v>
      </c>
      <c r="B65" s="159">
        <f>сВ!A37</f>
        <v>0</v>
      </c>
      <c r="C65" s="160" t="str">
        <f>сВ!B37</f>
        <v>_</v>
      </c>
      <c r="D65" s="172"/>
      <c r="E65" s="171"/>
      <c r="F65" s="173"/>
      <c r="G65" s="157"/>
      <c r="H65" s="168"/>
      <c r="I65" s="157"/>
      <c r="J65" s="168"/>
      <c r="K65" s="158">
        <v>-61</v>
      </c>
      <c r="L65" s="159">
        <f>IF(L63=J62,J64,IF(L63=J64,J62,0))</f>
        <v>502</v>
      </c>
      <c r="M65" s="160" t="str">
        <f>IF(M63=K62,K64,IF(M63=K64,K62,0))</f>
        <v>Топорков Юрий</v>
      </c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</row>
    <row r="66" spans="1:25" ht="12" customHeight="1">
      <c r="A66" s="158"/>
      <c r="B66" s="163"/>
      <c r="C66" s="164">
        <v>16</v>
      </c>
      <c r="D66" s="165">
        <v>3575</v>
      </c>
      <c r="E66" s="181" t="s">
        <v>136</v>
      </c>
      <c r="F66" s="175"/>
      <c r="G66" s="157"/>
      <c r="H66" s="168"/>
      <c r="I66" s="157"/>
      <c r="J66" s="168"/>
      <c r="K66" s="157"/>
      <c r="L66" s="168"/>
      <c r="M66" s="183" t="s">
        <v>24</v>
      </c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</row>
    <row r="67" spans="1:25" ht="12" customHeight="1">
      <c r="A67" s="158">
        <v>2</v>
      </c>
      <c r="B67" s="159">
        <f>сВ!A8</f>
        <v>3575</v>
      </c>
      <c r="C67" s="169" t="str">
        <f>сВ!B8</f>
        <v>Байрамалов Леонид</v>
      </c>
      <c r="D67" s="170"/>
      <c r="E67" s="157"/>
      <c r="F67" s="176"/>
      <c r="G67" s="157"/>
      <c r="H67" s="168"/>
      <c r="I67" s="158">
        <v>-56</v>
      </c>
      <c r="J67" s="159">
        <f>IF(лВ2!L11=лВ2!J7,лВ2!J15,IF(лВ2!L11=лВ2!J15,лВ2!J7,0))</f>
        <v>3700</v>
      </c>
      <c r="K67" s="160" t="str">
        <f>IF(лВ2!M11=лВ2!K7,лВ2!K15,IF(лВ2!M11=лВ2!K15,лВ2!K7,0))</f>
        <v>Зверс Марк</v>
      </c>
      <c r="L67" s="172"/>
      <c r="M67" s="157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</row>
    <row r="68" spans="1:25" ht="12" customHeight="1">
      <c r="A68" s="158"/>
      <c r="B68" s="163"/>
      <c r="C68" s="157"/>
      <c r="D68" s="168"/>
      <c r="E68" s="157"/>
      <c r="F68" s="176"/>
      <c r="G68" s="157"/>
      <c r="H68" s="168"/>
      <c r="I68" s="158"/>
      <c r="J68" s="176"/>
      <c r="K68" s="164">
        <v>62</v>
      </c>
      <c r="L68" s="204">
        <v>3700</v>
      </c>
      <c r="M68" s="43" t="s">
        <v>144</v>
      </c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</row>
    <row r="69" spans="1:25" ht="12" customHeight="1">
      <c r="A69" s="158">
        <v>-52</v>
      </c>
      <c r="B69" s="159">
        <f>IF(лВ2!J7=лВ2!H5,лВ2!H9,IF(лВ2!J7=лВ2!H9,лВ2!H5,0))</f>
        <v>5904</v>
      </c>
      <c r="C69" s="160" t="str">
        <f>IF(лВ2!K7=лВ2!I5,лВ2!I9,IF(лВ2!K7=лВ2!I9,лВ2!I5,0))</f>
        <v>Асфандияров Роман</v>
      </c>
      <c r="D69" s="172"/>
      <c r="E69" s="157"/>
      <c r="F69" s="176"/>
      <c r="G69" s="157"/>
      <c r="H69" s="168"/>
      <c r="I69" s="158">
        <v>-57</v>
      </c>
      <c r="J69" s="159">
        <f>IF(лВ2!L27=лВ2!J23,лВ2!J31,IF(лВ2!L27=лВ2!J31,лВ2!J23,0))</f>
        <v>4556</v>
      </c>
      <c r="K69" s="169" t="str">
        <f>IF(лВ2!M27=лВ2!K23,лВ2!K31,IF(лВ2!M27=лВ2!K31,лВ2!K23,0))</f>
        <v>Хафизов Булат</v>
      </c>
      <c r="L69" s="172"/>
      <c r="M69" s="183" t="s">
        <v>26</v>
      </c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</row>
    <row r="70" spans="1:25" ht="12" customHeight="1">
      <c r="A70" s="158"/>
      <c r="B70" s="163"/>
      <c r="C70" s="164">
        <v>63</v>
      </c>
      <c r="D70" s="182">
        <v>6157</v>
      </c>
      <c r="E70" s="166" t="s">
        <v>106</v>
      </c>
      <c r="F70" s="178"/>
      <c r="G70" s="157"/>
      <c r="H70" s="168"/>
      <c r="I70" s="158"/>
      <c r="J70" s="176"/>
      <c r="K70" s="158">
        <v>-62</v>
      </c>
      <c r="L70" s="159">
        <f>IF(L68=J67,J69,IF(L68=J69,J67,0))</f>
        <v>4556</v>
      </c>
      <c r="M70" s="160" t="str">
        <f>IF(M68=K67,K69,IF(M68=K69,K67,0))</f>
        <v>Хафизов Булат</v>
      </c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</row>
    <row r="71" spans="1:25" ht="12" customHeight="1">
      <c r="A71" s="158">
        <v>-53</v>
      </c>
      <c r="B71" s="159">
        <f>IF(лВ2!J15=лВ2!H13,лВ2!H17,IF(лВ2!J15=лВ2!H17,лВ2!H13,0))</f>
        <v>6157</v>
      </c>
      <c r="C71" s="169" t="str">
        <f>IF(лВ2!K15=лВ2!I13,лВ2!I17,IF(лВ2!K15=лВ2!I17,лВ2!I13,0))</f>
        <v>Удников Олег</v>
      </c>
      <c r="D71" s="170"/>
      <c r="E71" s="171"/>
      <c r="F71" s="167"/>
      <c r="G71" s="187"/>
      <c r="H71" s="167"/>
      <c r="I71" s="158"/>
      <c r="J71" s="176"/>
      <c r="K71" s="157"/>
      <c r="L71" s="168"/>
      <c r="M71" s="183" t="s">
        <v>28</v>
      </c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</row>
    <row r="72" spans="1:25" ht="12" customHeight="1">
      <c r="A72" s="158"/>
      <c r="B72" s="163"/>
      <c r="C72" s="157"/>
      <c r="D72" s="168"/>
      <c r="E72" s="164">
        <v>65</v>
      </c>
      <c r="F72" s="182">
        <v>5442</v>
      </c>
      <c r="G72" s="166" t="s">
        <v>140</v>
      </c>
      <c r="H72" s="167"/>
      <c r="I72" s="158">
        <v>-63</v>
      </c>
      <c r="J72" s="159">
        <f>IF(D70=B69,B71,IF(D70=B71,B69,0))</f>
        <v>5904</v>
      </c>
      <c r="K72" s="160" t="str">
        <f>IF(E70=C69,C71,IF(E70=C71,C69,0))</f>
        <v>Асфандияров Роман</v>
      </c>
      <c r="L72" s="172"/>
      <c r="M72" s="157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</row>
    <row r="73" spans="1:25" ht="12" customHeight="1">
      <c r="A73" s="158">
        <v>-54</v>
      </c>
      <c r="B73" s="159">
        <f>IF(лВ2!J23=лВ2!H21,лВ2!H25,IF(лВ2!J23=лВ2!H25,лВ2!H21,0))</f>
        <v>5442</v>
      </c>
      <c r="C73" s="160" t="str">
        <f>IF(лВ2!K23=лВ2!I21,лВ2!I25,IF(лВ2!K23=лВ2!I25,лВ2!I21,0))</f>
        <v>Галеев Ранис</v>
      </c>
      <c r="D73" s="172"/>
      <c r="E73" s="171"/>
      <c r="F73" s="167"/>
      <c r="G73" s="188" t="s">
        <v>25</v>
      </c>
      <c r="H73" s="189"/>
      <c r="I73" s="158"/>
      <c r="J73" s="176"/>
      <c r="K73" s="164">
        <v>66</v>
      </c>
      <c r="L73" s="182">
        <v>5904</v>
      </c>
      <c r="M73" s="166" t="s">
        <v>71</v>
      </c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</row>
    <row r="74" spans="1:25" ht="12" customHeight="1">
      <c r="A74" s="158"/>
      <c r="B74" s="163"/>
      <c r="C74" s="164">
        <v>64</v>
      </c>
      <c r="D74" s="182">
        <v>5442</v>
      </c>
      <c r="E74" s="181" t="s">
        <v>140</v>
      </c>
      <c r="F74" s="167"/>
      <c r="G74" s="190"/>
      <c r="H74" s="168"/>
      <c r="I74" s="158">
        <v>-64</v>
      </c>
      <c r="J74" s="159">
        <f>IF(D74=B73,B75,IF(D74=B75,B73,0))</f>
        <v>4567</v>
      </c>
      <c r="K74" s="169" t="str">
        <f>IF(E74=C73,C75,IF(E74=C75,C73,0))</f>
        <v>Миксонов Эренбург</v>
      </c>
      <c r="L74" s="172"/>
      <c r="M74" s="183" t="s">
        <v>29</v>
      </c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</row>
    <row r="75" spans="1:25" ht="12" customHeight="1">
      <c r="A75" s="158">
        <v>-55</v>
      </c>
      <c r="B75" s="159">
        <f>IF(лВ2!J31=лВ2!H29,лВ2!H33,IF(лВ2!J31=лВ2!H33,лВ2!H29,0))</f>
        <v>4567</v>
      </c>
      <c r="C75" s="169" t="str">
        <f>IF(лВ2!K31=лВ2!I29,лВ2!I33,IF(лВ2!K31=лВ2!I33,лВ2!I29,0))</f>
        <v>Миксонов Эренбург</v>
      </c>
      <c r="D75" s="172"/>
      <c r="E75" s="158">
        <v>-65</v>
      </c>
      <c r="F75" s="159">
        <f>IF(F72=D70,D74,IF(F72=D74,D70,0))</f>
        <v>6157</v>
      </c>
      <c r="G75" s="160" t="str">
        <f>IF(G72=E70,E74,IF(G72=E74,E70,0))</f>
        <v>Удников Олег</v>
      </c>
      <c r="H75" s="172"/>
      <c r="I75" s="157"/>
      <c r="J75" s="157"/>
      <c r="K75" s="158">
        <v>-66</v>
      </c>
      <c r="L75" s="159">
        <f>IF(L73=J72,J74,IF(L73=J74,J72,0))</f>
        <v>4567</v>
      </c>
      <c r="M75" s="160" t="str">
        <f>IF(M73=K72,K74,IF(M73=K74,K72,0))</f>
        <v>Миксонов Эренбург</v>
      </c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</row>
    <row r="76" spans="1:25" ht="12" customHeight="1">
      <c r="A76" s="158"/>
      <c r="B76" s="191"/>
      <c r="C76" s="157"/>
      <c r="D76" s="168"/>
      <c r="E76" s="157"/>
      <c r="F76" s="168"/>
      <c r="G76" s="183" t="s">
        <v>27</v>
      </c>
      <c r="H76" s="192"/>
      <c r="I76" s="157"/>
      <c r="J76" s="157"/>
      <c r="K76" s="157"/>
      <c r="L76" s="168"/>
      <c r="M76" s="183" t="s">
        <v>30</v>
      </c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</row>
    <row r="77" spans="1:25" ht="9" customHeight="1">
      <c r="A77" s="193"/>
      <c r="B77" s="194"/>
      <c r="C77" s="193"/>
      <c r="D77" s="195"/>
      <c r="E77" s="193"/>
      <c r="F77" s="195"/>
      <c r="G77" s="193"/>
      <c r="H77" s="195"/>
      <c r="I77" s="193"/>
      <c r="J77" s="193"/>
      <c r="K77" s="193"/>
      <c r="L77" s="195"/>
      <c r="M77" s="193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</row>
    <row r="78" spans="1:25" ht="9" customHeight="1">
      <c r="A78" s="193"/>
      <c r="B78" s="194"/>
      <c r="C78" s="193"/>
      <c r="D78" s="195"/>
      <c r="E78" s="193"/>
      <c r="F78" s="195"/>
      <c r="G78" s="193"/>
      <c r="H78" s="195"/>
      <c r="I78" s="193"/>
      <c r="J78" s="193"/>
      <c r="K78" s="193"/>
      <c r="L78" s="195"/>
      <c r="M78" s="193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</row>
    <row r="79" spans="1:25" ht="9" customHeight="1">
      <c r="A79" s="196"/>
      <c r="B79" s="197"/>
      <c r="C79" s="196"/>
      <c r="D79" s="198"/>
      <c r="E79" s="196"/>
      <c r="F79" s="198"/>
      <c r="G79" s="196"/>
      <c r="H79" s="198"/>
      <c r="I79" s="196"/>
      <c r="J79" s="196"/>
      <c r="K79" s="196"/>
      <c r="L79" s="198"/>
      <c r="M79" s="196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</row>
    <row r="80" spans="1:25" ht="12.75">
      <c r="A80" s="196"/>
      <c r="B80" s="197"/>
      <c r="C80" s="196"/>
      <c r="D80" s="198"/>
      <c r="E80" s="196"/>
      <c r="F80" s="198"/>
      <c r="G80" s="196"/>
      <c r="H80" s="198"/>
      <c r="I80" s="196"/>
      <c r="J80" s="196"/>
      <c r="K80" s="196"/>
      <c r="L80" s="198"/>
      <c r="M80" s="196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</row>
    <row r="81" spans="1:13" ht="12.75">
      <c r="A81" s="193"/>
      <c r="B81" s="194"/>
      <c r="C81" s="193"/>
      <c r="D81" s="195"/>
      <c r="E81" s="193"/>
      <c r="F81" s="195"/>
      <c r="G81" s="193"/>
      <c r="H81" s="195"/>
      <c r="I81" s="193"/>
      <c r="J81" s="193"/>
      <c r="K81" s="193"/>
      <c r="L81" s="195"/>
      <c r="M81" s="193"/>
    </row>
    <row r="82" spans="1:13" ht="12.75">
      <c r="A82" s="193"/>
      <c r="B82" s="193"/>
      <c r="C82" s="193"/>
      <c r="D82" s="195"/>
      <c r="E82" s="193"/>
      <c r="F82" s="195"/>
      <c r="G82" s="193"/>
      <c r="H82" s="195"/>
      <c r="I82" s="193"/>
      <c r="J82" s="193"/>
      <c r="K82" s="193"/>
      <c r="L82" s="195"/>
      <c r="M82" s="193"/>
    </row>
    <row r="83" spans="1:13" ht="12.75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</row>
    <row r="84" spans="1:13" ht="12.75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</row>
    <row r="85" spans="1:13" ht="12.7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</row>
    <row r="86" spans="1:13" ht="12.7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</row>
    <row r="87" spans="1:13" ht="12.7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</row>
    <row r="88" spans="1:13" ht="12.7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</row>
    <row r="89" spans="1:13" ht="12.7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</row>
    <row r="90" spans="1:13" ht="12.7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</row>
    <row r="91" spans="1:13" ht="12.7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</row>
    <row r="92" spans="1:13" ht="12.7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</row>
    <row r="93" spans="1:13" ht="12.75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</row>
    <row r="94" spans="1:13" ht="12.7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</row>
    <row r="95" spans="1:13" ht="12.7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</row>
    <row r="96" spans="1:13" ht="12.7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</row>
    <row r="97" spans="1:13" ht="12.7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</row>
    <row r="98" spans="1:13" ht="12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</row>
    <row r="99" spans="1:13" ht="12.75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1:13" ht="12.7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1:13" ht="12.75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1:13" ht="12.7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1:13" ht="12.7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1:13" ht="12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1:13" ht="12.75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1:13" ht="12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1:13" ht="12.75">
      <c r="A107" s="193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1:13" ht="12.75">
      <c r="A108" s="193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1:13" ht="12.7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1:13" ht="12.75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1:13" ht="12.7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1:13" ht="12.75">
      <c r="A112" s="19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1:13" ht="12.75">
      <c r="A113" s="193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1:13" ht="12.75">
      <c r="A114" s="193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1:13" ht="12.75">
      <c r="A115" s="193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2" dxfId="2" operator="equal" stopIfTrue="1">
      <formula>0</formula>
    </cfRule>
  </conditionalFormatting>
  <conditionalFormatting sqref="L68:M68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00390625" style="200" customWidth="1"/>
    <col min="2" max="2" width="3.75390625" style="200" customWidth="1"/>
    <col min="3" max="3" width="10.75390625" style="200" customWidth="1"/>
    <col min="4" max="4" width="3.75390625" style="200" customWidth="1"/>
    <col min="5" max="5" width="10.75390625" style="200" customWidth="1"/>
    <col min="6" max="6" width="3.75390625" style="200" customWidth="1"/>
    <col min="7" max="7" width="9.75390625" style="200" customWidth="1"/>
    <col min="8" max="8" width="3.75390625" style="200" customWidth="1"/>
    <col min="9" max="9" width="9.75390625" style="200" customWidth="1"/>
    <col min="10" max="10" width="3.75390625" style="200" customWidth="1"/>
    <col min="11" max="11" width="9.75390625" style="200" customWidth="1"/>
    <col min="12" max="12" width="3.75390625" style="200" customWidth="1"/>
    <col min="13" max="13" width="10.75390625" style="200" customWidth="1"/>
    <col min="14" max="14" width="3.75390625" style="200" customWidth="1"/>
    <col min="15" max="15" width="10.75390625" style="200" customWidth="1"/>
    <col min="16" max="16" width="3.75390625" style="200" customWidth="1"/>
    <col min="17" max="19" width="5.75390625" style="200" customWidth="1"/>
    <col min="20" max="16384" width="9.125" style="200" customWidth="1"/>
  </cols>
  <sheetData>
    <row r="1" spans="1:19" ht="15" customHeight="1">
      <c r="A1" s="199" t="str">
        <f>лВ1!A1</f>
        <v>Открытый Кубок Республики Башкортостан 2016  - 36-й Этап. Высшая лига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5" customHeight="1">
      <c r="A2" s="201" t="str">
        <f>сВ!A2</f>
        <v>Официальное республиканское спортивное соревнование</v>
      </c>
      <c r="B2" s="201"/>
      <c r="C2" s="201"/>
      <c r="D2" s="201"/>
      <c r="E2" s="201"/>
      <c r="F2" s="201"/>
      <c r="G2" s="201"/>
      <c r="H2" s="202" t="str">
        <f>сВ!C2</f>
        <v>ДЕНЬ ПРОГРАММИСТА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15" customHeight="1">
      <c r="A3" s="30">
        <f>сВ!A3</f>
        <v>42624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27" ht="12.75" customHeight="1">
      <c r="A5" s="33">
        <v>-1</v>
      </c>
      <c r="B5" s="204">
        <f>IF(лВ1!D6=лВ1!B5,лВ1!B7,IF(лВ1!D6=лВ1!B7,лВ1!B5,0))</f>
        <v>0</v>
      </c>
      <c r="C5" s="35" t="str">
        <f>IF(лВ1!E6=лВ1!C5,лВ1!C7,IF(лВ1!E6=лВ1!C7,лВ1!C5,0))</f>
        <v>_</v>
      </c>
      <c r="D5" s="36"/>
      <c r="E5" s="32"/>
      <c r="F5" s="32"/>
      <c r="G5" s="33">
        <v>-25</v>
      </c>
      <c r="H5" s="204">
        <f>IF(лВ1!H12=лВ1!F8,лВ1!F16,IF(лВ1!H12=лВ1!F16,лВ1!F8,0))</f>
        <v>5904</v>
      </c>
      <c r="I5" s="35" t="str">
        <f>IF(лВ1!I12=лВ1!G8,лВ1!G16,IF(лВ1!I12=лВ1!G16,лВ1!G8,0))</f>
        <v>Асфандияров Роман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38">
        <v>32</v>
      </c>
      <c r="D6" s="205">
        <v>4847</v>
      </c>
      <c r="E6" s="52" t="s">
        <v>70</v>
      </c>
      <c r="F6" s="46"/>
      <c r="G6" s="32"/>
      <c r="H6" s="32"/>
      <c r="I6" s="45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204">
        <f>IF(лВ1!D10=лВ1!B9,лВ1!B11,IF(лВ1!D10=лВ1!B11,лВ1!B9,0))</f>
        <v>4847</v>
      </c>
      <c r="C7" s="43" t="str">
        <f>IF(лВ1!E10=лВ1!C9,лВ1!C11,IF(лВ1!E10=лВ1!C11,лВ1!C9,0))</f>
        <v>Сагидуллин Радмир</v>
      </c>
      <c r="D7" s="206"/>
      <c r="E7" s="38">
        <v>40</v>
      </c>
      <c r="F7" s="205">
        <v>3700</v>
      </c>
      <c r="G7" s="52" t="s">
        <v>144</v>
      </c>
      <c r="H7" s="46"/>
      <c r="I7" s="38">
        <v>52</v>
      </c>
      <c r="J7" s="205">
        <v>3700</v>
      </c>
      <c r="K7" s="52" t="s">
        <v>144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204">
        <f>IF(лВ1!F64=лВ1!D62,лВ1!D66,IF(лВ1!F64=лВ1!D66,лВ1!D62,0))</f>
        <v>3700</v>
      </c>
      <c r="E8" s="43" t="str">
        <f>IF(лВ1!G64=лВ1!E62,лВ1!E66,IF(лВ1!G64=лВ1!E66,лВ1!E62,0))</f>
        <v>Зверс Марк</v>
      </c>
      <c r="F8" s="61"/>
      <c r="G8" s="45"/>
      <c r="H8" s="58"/>
      <c r="I8" s="45"/>
      <c r="J8" s="55"/>
      <c r="K8" s="45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204">
        <f>IF(лВ1!D14=лВ1!B13,лВ1!B15,IF(лВ1!D14=лВ1!B15,лВ1!B13,0))</f>
        <v>5470</v>
      </c>
      <c r="C9" s="35" t="str">
        <f>IF(лВ1!E14=лВ1!C13,лВ1!C15,IF(лВ1!E14=лВ1!C15,лВ1!C13,0))</f>
        <v>Абсалямов Родион</v>
      </c>
      <c r="D9" s="207"/>
      <c r="E9" s="32"/>
      <c r="F9" s="32"/>
      <c r="G9" s="38">
        <v>48</v>
      </c>
      <c r="H9" s="208">
        <v>3700</v>
      </c>
      <c r="I9" s="209" t="s">
        <v>144</v>
      </c>
      <c r="J9" s="58"/>
      <c r="K9" s="45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38">
        <v>33</v>
      </c>
      <c r="D10" s="205">
        <v>5464</v>
      </c>
      <c r="E10" s="52" t="s">
        <v>139</v>
      </c>
      <c r="F10" s="46"/>
      <c r="G10" s="38"/>
      <c r="H10" s="66"/>
      <c r="I10" s="46"/>
      <c r="J10" s="46"/>
      <c r="K10" s="45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204">
        <f>IF(лВ1!D18=лВ1!B17,лВ1!B19,IF(лВ1!D18=лВ1!B19,лВ1!B17,0))</f>
        <v>5464</v>
      </c>
      <c r="C11" s="43" t="str">
        <f>IF(лВ1!E18=лВ1!C17,лВ1!C19,IF(лВ1!E18=лВ1!C19,лВ1!C17,0))</f>
        <v>Шебалин Алексей</v>
      </c>
      <c r="D11" s="206"/>
      <c r="E11" s="38">
        <v>41</v>
      </c>
      <c r="F11" s="205">
        <v>1122</v>
      </c>
      <c r="G11" s="210" t="s">
        <v>112</v>
      </c>
      <c r="H11" s="66"/>
      <c r="I11" s="46"/>
      <c r="J11" s="46"/>
      <c r="K11" s="38">
        <v>56</v>
      </c>
      <c r="L11" s="205">
        <v>502</v>
      </c>
      <c r="M11" s="52" t="s">
        <v>142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204">
        <f>IF(лВ1!F56=лВ1!D54,лВ1!D58,IF(лВ1!F56=лВ1!D58,лВ1!D54,0))</f>
        <v>1122</v>
      </c>
      <c r="E12" s="43" t="str">
        <f>IF(лВ1!G56=лВ1!E54,лВ1!E58,IF(лВ1!G56=лВ1!E58,лВ1!E54,0))</f>
        <v>Исмагилов Вадим</v>
      </c>
      <c r="F12" s="61"/>
      <c r="G12" s="33"/>
      <c r="H12" s="33"/>
      <c r="I12" s="46"/>
      <c r="J12" s="46"/>
      <c r="K12" s="45"/>
      <c r="L12" s="55"/>
      <c r="M12" s="45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204">
        <f>IF(лВ1!D22=лВ1!B21,лВ1!B23,IF(лВ1!D22=лВ1!B23,лВ1!B21,0))</f>
        <v>5211</v>
      </c>
      <c r="C13" s="35" t="str">
        <f>IF(лВ1!E22=лВ1!C21,лВ1!C23,IF(лВ1!E22=лВ1!C23,лВ1!C21,0))</f>
        <v>Вежнин Валерий</v>
      </c>
      <c r="D13" s="207"/>
      <c r="E13" s="32"/>
      <c r="F13" s="32"/>
      <c r="G13" s="33">
        <v>-26</v>
      </c>
      <c r="H13" s="204">
        <f>IF(лВ1!H28=лВ1!F24,лВ1!F32,IF(лВ1!H28=лВ1!F32,лВ1!F24,0))</f>
        <v>6157</v>
      </c>
      <c r="I13" s="35" t="str">
        <f>IF(лВ1!I28=лВ1!G24,лВ1!G32,IF(лВ1!I28=лВ1!G32,лВ1!G24,0))</f>
        <v>Удников Олег</v>
      </c>
      <c r="J13" s="36"/>
      <c r="K13" s="45"/>
      <c r="L13" s="58"/>
      <c r="M13" s="45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38">
        <v>34</v>
      </c>
      <c r="D14" s="205">
        <v>5211</v>
      </c>
      <c r="E14" s="52" t="s">
        <v>138</v>
      </c>
      <c r="F14" s="46"/>
      <c r="G14" s="33"/>
      <c r="H14" s="33"/>
      <c r="I14" s="45"/>
      <c r="J14" s="46"/>
      <c r="K14" s="45"/>
      <c r="L14" s="58"/>
      <c r="M14" s="45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204">
        <f>IF(лВ1!D26=лВ1!B25,лВ1!B27,IF(лВ1!D26=лВ1!B27,лВ1!B25,0))</f>
        <v>2616</v>
      </c>
      <c r="C15" s="43" t="str">
        <f>IF(лВ1!E26=лВ1!C25,лВ1!C27,IF(лВ1!E26=лВ1!C27,лВ1!C25,0))</f>
        <v>Ишметов Александр</v>
      </c>
      <c r="D15" s="206"/>
      <c r="E15" s="38">
        <v>42</v>
      </c>
      <c r="F15" s="205">
        <v>5211</v>
      </c>
      <c r="G15" s="211" t="s">
        <v>138</v>
      </c>
      <c r="H15" s="66"/>
      <c r="I15" s="38">
        <v>53</v>
      </c>
      <c r="J15" s="205">
        <v>502</v>
      </c>
      <c r="K15" s="209" t="s">
        <v>142</v>
      </c>
      <c r="L15" s="58"/>
      <c r="M15" s="38">
        <v>58</v>
      </c>
      <c r="N15" s="205">
        <v>3575</v>
      </c>
      <c r="O15" s="52" t="s">
        <v>136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204">
        <f>IF(лВ1!F48=лВ1!D46,лВ1!D50,IF(лВ1!F48=лВ1!D50,лВ1!D46,0))</f>
        <v>3998</v>
      </c>
      <c r="E16" s="43" t="str">
        <f>IF(лВ1!G48=лВ1!E46,лВ1!E50,IF(лВ1!G48=лВ1!E50,лВ1!E46,0))</f>
        <v>Тагиров Сайфулла</v>
      </c>
      <c r="F16" s="61"/>
      <c r="G16" s="38"/>
      <c r="H16" s="58"/>
      <c r="I16" s="45"/>
      <c r="J16" s="55"/>
      <c r="K16" s="32"/>
      <c r="L16" s="32"/>
      <c r="M16" s="45"/>
      <c r="N16" s="55"/>
      <c r="O16" s="45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204">
        <f>IF(лВ1!D30=лВ1!B29,лВ1!B31,IF(лВ1!D30=лВ1!B31,лВ1!B29,0))</f>
        <v>5225</v>
      </c>
      <c r="C17" s="35" t="str">
        <f>IF(лВ1!E30=лВ1!C29,лВ1!C31,IF(лВ1!E30=лВ1!C31,лВ1!C29,0))</f>
        <v>Яровиков Даниил</v>
      </c>
      <c r="D17" s="207"/>
      <c r="E17" s="32"/>
      <c r="F17" s="32"/>
      <c r="G17" s="38">
        <v>49</v>
      </c>
      <c r="H17" s="208">
        <v>502</v>
      </c>
      <c r="I17" s="209" t="s">
        <v>142</v>
      </c>
      <c r="J17" s="58"/>
      <c r="K17" s="32"/>
      <c r="L17" s="32"/>
      <c r="M17" s="45"/>
      <c r="N17" s="58"/>
      <c r="O17" s="45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38">
        <v>35</v>
      </c>
      <c r="D18" s="205">
        <v>5225</v>
      </c>
      <c r="E18" s="52" t="s">
        <v>109</v>
      </c>
      <c r="F18" s="46"/>
      <c r="G18" s="38"/>
      <c r="H18" s="66"/>
      <c r="I18" s="46"/>
      <c r="J18" s="46"/>
      <c r="K18" s="32"/>
      <c r="L18" s="32"/>
      <c r="M18" s="45"/>
      <c r="N18" s="58"/>
      <c r="O18" s="45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204">
        <f>IF(лВ1!D34=лВ1!B33,лВ1!B35,IF(лВ1!D34=лВ1!B35,лВ1!B33,0))</f>
        <v>5235</v>
      </c>
      <c r="C19" s="43" t="str">
        <f>IF(лВ1!E34=лВ1!C33,лВ1!C35,IF(лВ1!E34=лВ1!C35,лВ1!C33,0))</f>
        <v>Петухова Надежда</v>
      </c>
      <c r="D19" s="206"/>
      <c r="E19" s="38">
        <v>43</v>
      </c>
      <c r="F19" s="205">
        <v>502</v>
      </c>
      <c r="G19" s="210" t="s">
        <v>142</v>
      </c>
      <c r="H19" s="66"/>
      <c r="I19" s="46"/>
      <c r="J19" s="46"/>
      <c r="K19" s="33">
        <v>-30</v>
      </c>
      <c r="L19" s="204">
        <f>IF(лВ1!J52=лВ1!H44,лВ1!H60,IF(лВ1!J52=лВ1!H60,лВ1!H44,0))</f>
        <v>3575</v>
      </c>
      <c r="M19" s="43" t="str">
        <f>IF(лВ1!K52=лВ1!I44,лВ1!I60,IF(лВ1!K52=лВ1!I60,лВ1!I44,0))</f>
        <v>Байрамалов Леонид</v>
      </c>
      <c r="N19" s="212"/>
      <c r="O19" s="45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204">
        <f>IF(лВ1!F40=лВ1!D38,лВ1!D42,IF(лВ1!F40=лВ1!D42,лВ1!D38,0))</f>
        <v>502</v>
      </c>
      <c r="E20" s="43" t="str">
        <f>IF(лВ1!G40=лВ1!E38,лВ1!E42,IF(лВ1!G40=лВ1!E42,лВ1!E38,0))</f>
        <v>Топорков Юрий</v>
      </c>
      <c r="F20" s="61"/>
      <c r="G20" s="33"/>
      <c r="H20" s="33"/>
      <c r="I20" s="46"/>
      <c r="J20" s="46"/>
      <c r="K20" s="32"/>
      <c r="L20" s="32"/>
      <c r="M20" s="46"/>
      <c r="N20" s="46"/>
      <c r="O20" s="45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204">
        <f>IF(лВ1!D38=лВ1!B37,лВ1!B39,IF(лВ1!D38=лВ1!B39,лВ1!B37,0))</f>
        <v>3215</v>
      </c>
      <c r="C21" s="35" t="str">
        <f>IF(лВ1!E38=лВ1!C37,лВ1!C39,IF(лВ1!E38=лВ1!C39,лВ1!C37,0))</f>
        <v>Полищук Юрий</v>
      </c>
      <c r="D21" s="207"/>
      <c r="E21" s="32"/>
      <c r="F21" s="32"/>
      <c r="G21" s="33">
        <v>-27</v>
      </c>
      <c r="H21" s="204">
        <f>IF(лВ1!H44=лВ1!F40,лВ1!F48,IF(лВ1!H44=лВ1!F48,лВ1!F40,0))</f>
        <v>5442</v>
      </c>
      <c r="I21" s="35" t="str">
        <f>IF(лВ1!I44=лВ1!G40,лВ1!G48,IF(лВ1!I44=лВ1!G48,лВ1!G40,0))</f>
        <v>Галеев Ранис</v>
      </c>
      <c r="J21" s="36"/>
      <c r="K21" s="32"/>
      <c r="L21" s="32"/>
      <c r="M21" s="46"/>
      <c r="N21" s="46"/>
      <c r="O21" s="45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38">
        <v>36</v>
      </c>
      <c r="D22" s="205">
        <v>3215</v>
      </c>
      <c r="E22" s="52" t="s">
        <v>116</v>
      </c>
      <c r="F22" s="46"/>
      <c r="G22" s="33"/>
      <c r="H22" s="33"/>
      <c r="I22" s="45"/>
      <c r="J22" s="46"/>
      <c r="K22" s="32"/>
      <c r="L22" s="32"/>
      <c r="M22" s="46"/>
      <c r="N22" s="46"/>
      <c r="O22" s="45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204">
        <f>IF(лВ1!D42=лВ1!B41,лВ1!B43,IF(лВ1!D42=лВ1!B43,лВ1!B41,0))</f>
        <v>3064</v>
      </c>
      <c r="C23" s="43" t="str">
        <f>IF(лВ1!E42=лВ1!C41,лВ1!C43,IF(лВ1!E42=лВ1!C43,лВ1!C41,0))</f>
        <v>Файзуллин Камиль</v>
      </c>
      <c r="D23" s="206"/>
      <c r="E23" s="38">
        <v>44</v>
      </c>
      <c r="F23" s="205">
        <v>126</v>
      </c>
      <c r="G23" s="211" t="s">
        <v>141</v>
      </c>
      <c r="H23" s="66"/>
      <c r="I23" s="38">
        <v>54</v>
      </c>
      <c r="J23" s="205">
        <v>126</v>
      </c>
      <c r="K23" s="52" t="s">
        <v>141</v>
      </c>
      <c r="L23" s="46"/>
      <c r="M23" s="46"/>
      <c r="N23" s="46"/>
      <c r="O23" s="38">
        <v>60</v>
      </c>
      <c r="P23" s="208">
        <v>3575</v>
      </c>
      <c r="Q23" s="52" t="s">
        <v>136</v>
      </c>
      <c r="R23" s="52"/>
      <c r="S23" s="52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204">
        <f>IF(лВ1!F32=лВ1!D30,лВ1!D34,IF(лВ1!F32=лВ1!D34,лВ1!D30,0))</f>
        <v>126</v>
      </c>
      <c r="E24" s="43" t="str">
        <f>IF(лВ1!G32=лВ1!E30,лВ1!E34,IF(лВ1!G32=лВ1!E34,лВ1!E30,0))</f>
        <v>Афанасьев Леонид</v>
      </c>
      <c r="F24" s="61"/>
      <c r="G24" s="38"/>
      <c r="H24" s="58"/>
      <c r="I24" s="45"/>
      <c r="J24" s="55"/>
      <c r="K24" s="45"/>
      <c r="L24" s="46"/>
      <c r="M24" s="46"/>
      <c r="N24" s="46"/>
      <c r="O24" s="45"/>
      <c r="P24" s="46"/>
      <c r="Q24" s="69"/>
      <c r="R24" s="56" t="s">
        <v>21</v>
      </c>
      <c r="S24" s="56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204">
        <f>IF(лВ1!D46=лВ1!B45,лВ1!B47,IF(лВ1!D46=лВ1!B47,лВ1!B45,0))</f>
        <v>3012</v>
      </c>
      <c r="C25" s="35" t="str">
        <f>IF(лВ1!E46=лВ1!C45,лВ1!C47,IF(лВ1!E46=лВ1!C47,лВ1!C45,0))</f>
        <v>Ганиева Эльвира</v>
      </c>
      <c r="D25" s="207"/>
      <c r="E25" s="32"/>
      <c r="F25" s="32"/>
      <c r="G25" s="38">
        <v>50</v>
      </c>
      <c r="H25" s="208">
        <v>126</v>
      </c>
      <c r="I25" s="209" t="s">
        <v>141</v>
      </c>
      <c r="J25" s="58"/>
      <c r="K25" s="45"/>
      <c r="L25" s="46"/>
      <c r="M25" s="46"/>
      <c r="N25" s="46"/>
      <c r="O25" s="45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38">
        <v>37</v>
      </c>
      <c r="D26" s="205">
        <v>3012</v>
      </c>
      <c r="E26" s="52" t="s">
        <v>111</v>
      </c>
      <c r="F26" s="46"/>
      <c r="G26" s="38"/>
      <c r="H26" s="66"/>
      <c r="I26" s="46"/>
      <c r="J26" s="46"/>
      <c r="K26" s="45"/>
      <c r="L26" s="46"/>
      <c r="M26" s="46"/>
      <c r="N26" s="46"/>
      <c r="O26" s="45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204">
        <f>IF(лВ1!D50=лВ1!B49,лВ1!B51,IF(лВ1!D50=лВ1!B51,лВ1!B49,0))</f>
        <v>2784</v>
      </c>
      <c r="C27" s="43" t="str">
        <f>IF(лВ1!E50=лВ1!C49,лВ1!C51,IF(лВ1!E50=лВ1!C51,лВ1!C49,0))</f>
        <v>Толкачев Иван</v>
      </c>
      <c r="D27" s="206"/>
      <c r="E27" s="38">
        <v>45</v>
      </c>
      <c r="F27" s="205">
        <v>3012</v>
      </c>
      <c r="G27" s="210" t="s">
        <v>111</v>
      </c>
      <c r="H27" s="66"/>
      <c r="I27" s="46"/>
      <c r="J27" s="46"/>
      <c r="K27" s="38">
        <v>57</v>
      </c>
      <c r="L27" s="205">
        <v>126</v>
      </c>
      <c r="M27" s="52" t="s">
        <v>141</v>
      </c>
      <c r="N27" s="46"/>
      <c r="O27" s="45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204">
        <f>IF(лВ1!F24=лВ1!D22,лВ1!D26,IF(лВ1!F24=лВ1!D26,лВ1!D22,0))</f>
        <v>4217</v>
      </c>
      <c r="E28" s="43" t="str">
        <f>IF(лВ1!G24=лВ1!E22,лВ1!E26,IF(лВ1!G24=лВ1!E26,лВ1!E22,0))</f>
        <v>Молодцова Ксения</v>
      </c>
      <c r="F28" s="61"/>
      <c r="G28" s="33"/>
      <c r="H28" s="33"/>
      <c r="I28" s="46"/>
      <c r="J28" s="46"/>
      <c r="K28" s="45"/>
      <c r="L28" s="55"/>
      <c r="M28" s="45"/>
      <c r="N28" s="46"/>
      <c r="O28" s="45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204">
        <f>IF(лВ1!D54=лВ1!B53,лВ1!B55,IF(лВ1!D54=лВ1!B55,лВ1!B53,0))</f>
        <v>5532</v>
      </c>
      <c r="C29" s="35" t="str">
        <f>IF(лВ1!E54=лВ1!C53,лВ1!C55,IF(лВ1!E54=лВ1!C55,лВ1!C53,0))</f>
        <v>Сюндюков Эльдар</v>
      </c>
      <c r="D29" s="207"/>
      <c r="E29" s="32"/>
      <c r="F29" s="32"/>
      <c r="G29" s="33">
        <v>-28</v>
      </c>
      <c r="H29" s="204">
        <f>IF(лВ1!H60=лВ1!F56,лВ1!F64,IF(лВ1!H60=лВ1!F64,лВ1!F56,0))</f>
        <v>4567</v>
      </c>
      <c r="I29" s="35" t="str">
        <f>IF(лВ1!I60=лВ1!G56,лВ1!G64,IF(лВ1!I60=лВ1!G64,лВ1!G56,0))</f>
        <v>Миксонов Эренбург</v>
      </c>
      <c r="J29" s="36"/>
      <c r="K29" s="45"/>
      <c r="L29" s="58"/>
      <c r="M29" s="45"/>
      <c r="N29" s="46"/>
      <c r="O29" s="45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38">
        <v>38</v>
      </c>
      <c r="D30" s="205">
        <v>2288</v>
      </c>
      <c r="E30" s="52" t="s">
        <v>42</v>
      </c>
      <c r="F30" s="46"/>
      <c r="G30" s="33"/>
      <c r="H30" s="33"/>
      <c r="I30" s="45"/>
      <c r="J30" s="46"/>
      <c r="K30" s="45"/>
      <c r="L30" s="58"/>
      <c r="M30" s="45"/>
      <c r="N30" s="46"/>
      <c r="O30" s="45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204">
        <f>IF(лВ1!D58=лВ1!B57,лВ1!B59,IF(лВ1!D58=лВ1!B59,лВ1!B57,0))</f>
        <v>2288</v>
      </c>
      <c r="C31" s="43" t="str">
        <f>IF(лВ1!E58=лВ1!C57,лВ1!C59,IF(лВ1!E58=лВ1!C59,лВ1!C57,0))</f>
        <v>Тодрамович Александр</v>
      </c>
      <c r="D31" s="206"/>
      <c r="E31" s="38">
        <v>46</v>
      </c>
      <c r="F31" s="205">
        <v>4556</v>
      </c>
      <c r="G31" s="211" t="s">
        <v>105</v>
      </c>
      <c r="H31" s="66"/>
      <c r="I31" s="38">
        <v>55</v>
      </c>
      <c r="J31" s="205">
        <v>4556</v>
      </c>
      <c r="K31" s="209" t="s">
        <v>105</v>
      </c>
      <c r="L31" s="58"/>
      <c r="M31" s="38">
        <v>59</v>
      </c>
      <c r="N31" s="205">
        <v>4423</v>
      </c>
      <c r="O31" s="209" t="s">
        <v>135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204">
        <f>IF(лВ1!F16=лВ1!D14,лВ1!D18,IF(лВ1!F16=лВ1!D18,лВ1!D14,0))</f>
        <v>4556</v>
      </c>
      <c r="E32" s="43" t="str">
        <f>IF(лВ1!G16=лВ1!E14,лВ1!E18,IF(лВ1!G16=лВ1!E18,лВ1!E14,0))</f>
        <v>Хафизов Булат</v>
      </c>
      <c r="F32" s="61"/>
      <c r="G32" s="38"/>
      <c r="H32" s="58"/>
      <c r="I32" s="45"/>
      <c r="J32" s="55"/>
      <c r="K32" s="32"/>
      <c r="L32" s="32"/>
      <c r="M32" s="45"/>
      <c r="N32" s="55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204">
        <f>IF(лВ1!D62=лВ1!B61,лВ1!B63,IF(лВ1!D62=лВ1!B63,лВ1!B61,0))</f>
        <v>4407</v>
      </c>
      <c r="C33" s="35" t="str">
        <f>IF(лВ1!E62=лВ1!C61,лВ1!C63,IF(лВ1!E62=лВ1!C63,лВ1!C61,0))</f>
        <v>Кузьмин Александр</v>
      </c>
      <c r="D33" s="207"/>
      <c r="E33" s="32"/>
      <c r="F33" s="32"/>
      <c r="G33" s="38">
        <v>51</v>
      </c>
      <c r="H33" s="208">
        <v>4556</v>
      </c>
      <c r="I33" s="209" t="s">
        <v>105</v>
      </c>
      <c r="J33" s="58"/>
      <c r="K33" s="32"/>
      <c r="L33" s="32"/>
      <c r="M33" s="45"/>
      <c r="N33" s="58"/>
      <c r="O33" s="33">
        <v>-60</v>
      </c>
      <c r="P33" s="204">
        <f>IF(P23=N15,N31,IF(P23=N31,N15,0))</f>
        <v>4423</v>
      </c>
      <c r="Q33" s="35" t="str">
        <f>IF(Q23=O15,O31,IF(Q23=O31,O15,0))</f>
        <v>Коврижников Максим</v>
      </c>
      <c r="R33" s="35"/>
      <c r="S33" s="35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38">
        <v>39</v>
      </c>
      <c r="D34" s="205">
        <v>4407</v>
      </c>
      <c r="E34" s="52" t="s">
        <v>108</v>
      </c>
      <c r="F34" s="46"/>
      <c r="G34" s="45"/>
      <c r="H34" s="66"/>
      <c r="I34" s="46"/>
      <c r="J34" s="46"/>
      <c r="K34" s="32"/>
      <c r="L34" s="32"/>
      <c r="M34" s="45"/>
      <c r="N34" s="58"/>
      <c r="O34" s="32"/>
      <c r="P34" s="32"/>
      <c r="Q34" s="69"/>
      <c r="R34" s="56" t="s">
        <v>22</v>
      </c>
      <c r="S34" s="56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204">
        <f>IF(лВ1!D66=лВ1!B65,лВ1!B67,IF(лВ1!D66=лВ1!B67,лВ1!B65,0))</f>
        <v>0</v>
      </c>
      <c r="C35" s="43" t="str">
        <f>IF(лВ1!E66=лВ1!C65,лВ1!C67,IF(лВ1!E66=лВ1!C67,лВ1!C65,0))</f>
        <v>_</v>
      </c>
      <c r="D35" s="206"/>
      <c r="E35" s="38">
        <v>47</v>
      </c>
      <c r="F35" s="205">
        <v>419</v>
      </c>
      <c r="G35" s="209" t="s">
        <v>143</v>
      </c>
      <c r="H35" s="66"/>
      <c r="I35" s="46"/>
      <c r="J35" s="46"/>
      <c r="K35" s="33">
        <v>-29</v>
      </c>
      <c r="L35" s="204">
        <f>IF(лВ1!J20=лВ1!H12,лВ1!H28,IF(лВ1!J20=лВ1!H28,лВ1!H12,0))</f>
        <v>4423</v>
      </c>
      <c r="M35" s="43" t="str">
        <f>IF(лВ1!K20=лВ1!I12,лВ1!I28,IF(лВ1!K20=лВ1!I28,лВ1!I12,0))</f>
        <v>Коврижников Максим</v>
      </c>
      <c r="N35" s="212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204">
        <f>IF(лВ1!F8=лВ1!D6,лВ1!D10,IF(лВ1!F8=лВ1!D10,лВ1!D6,0))</f>
        <v>419</v>
      </c>
      <c r="E36" s="43" t="str">
        <f>IF(лВ1!G8=лВ1!E6,лВ1!E10,IF(лВ1!G8=лВ1!E10,лВ1!E6,0))</f>
        <v>Петров Альберт</v>
      </c>
      <c r="F36" s="61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207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204">
        <f>IF(F7=D6,D8,IF(F7=D8,D6,0))</f>
        <v>4847</v>
      </c>
      <c r="C38" s="35" t="str">
        <f>IF(G7=E6,E8,IF(G7=E8,E6,0))</f>
        <v>Сагидуллин Радмир</v>
      </c>
      <c r="D38" s="207"/>
      <c r="E38" s="32"/>
      <c r="F38" s="32"/>
      <c r="G38" s="32"/>
      <c r="H38" s="33"/>
      <c r="I38" s="32"/>
      <c r="J38" s="32"/>
      <c r="K38" s="33">
        <v>-48</v>
      </c>
      <c r="L38" s="204">
        <f>IF(H9=F7,F11,IF(H9=F11,F7,0))</f>
        <v>1122</v>
      </c>
      <c r="M38" s="35" t="str">
        <f>IF(I9=G7,G11,IF(I9=G11,G7,0))</f>
        <v>Исмагилов Вадим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38">
        <v>71</v>
      </c>
      <c r="D39" s="208"/>
      <c r="E39" s="52"/>
      <c r="F39" s="46"/>
      <c r="G39" s="32"/>
      <c r="H39" s="66"/>
      <c r="I39" s="32"/>
      <c r="J39" s="32"/>
      <c r="K39" s="33"/>
      <c r="L39" s="33"/>
      <c r="M39" s="38">
        <v>67</v>
      </c>
      <c r="N39" s="208">
        <v>5211</v>
      </c>
      <c r="O39" s="52" t="s">
        <v>138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204">
        <f>IF(F11=D10,D12,IF(F11=D12,D10,0))</f>
        <v>5464</v>
      </c>
      <c r="C40" s="43" t="str">
        <f>IF(G11=E10,E12,IF(G11=E12,E10,0))</f>
        <v>Шебалин Алексей</v>
      </c>
      <c r="D40" s="213"/>
      <c r="E40" s="45"/>
      <c r="F40" s="46"/>
      <c r="G40" s="32"/>
      <c r="H40" s="32"/>
      <c r="I40" s="32"/>
      <c r="J40" s="32"/>
      <c r="K40" s="33">
        <v>-49</v>
      </c>
      <c r="L40" s="204">
        <f>IF(H17=F15,F19,IF(H17=F19,F15,0))</f>
        <v>5211</v>
      </c>
      <c r="M40" s="43" t="str">
        <f>IF(I17=G15,G19,IF(I17=G19,G15,0))</f>
        <v>Вежнин Валерий</v>
      </c>
      <c r="N40" s="46"/>
      <c r="O40" s="45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214"/>
      <c r="E41" s="38">
        <v>75</v>
      </c>
      <c r="F41" s="208"/>
      <c r="G41" s="52"/>
      <c r="H41" s="46"/>
      <c r="I41" s="32"/>
      <c r="J41" s="32"/>
      <c r="K41" s="33"/>
      <c r="L41" s="33"/>
      <c r="M41" s="32"/>
      <c r="N41" s="32"/>
      <c r="O41" s="38">
        <v>69</v>
      </c>
      <c r="P41" s="208">
        <v>5211</v>
      </c>
      <c r="Q41" s="40" t="s">
        <v>138</v>
      </c>
      <c r="R41" s="40"/>
      <c r="S41" s="4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204">
        <f>IF(F15=D14,D16,IF(F15=D16,D14,0))</f>
        <v>3998</v>
      </c>
      <c r="C42" s="35" t="str">
        <f>IF(G15=E14,E16,IF(G15=E16,E14,0))</f>
        <v>Тагиров Сайфулла</v>
      </c>
      <c r="D42" s="207"/>
      <c r="E42" s="45"/>
      <c r="F42" s="55"/>
      <c r="G42" s="45"/>
      <c r="H42" s="46"/>
      <c r="I42" s="32"/>
      <c r="J42" s="32"/>
      <c r="K42" s="33">
        <v>-50</v>
      </c>
      <c r="L42" s="204">
        <f>IF(H25=F23,F27,IF(H25=F27,F23,0))</f>
        <v>3012</v>
      </c>
      <c r="M42" s="35" t="str">
        <f>IF(I25=G23,G27,IF(I25=G27,G23,0))</f>
        <v>Ганиева Эльвира</v>
      </c>
      <c r="N42" s="36"/>
      <c r="O42" s="45"/>
      <c r="P42" s="46"/>
      <c r="Q42" s="67"/>
      <c r="R42" s="56" t="s">
        <v>31</v>
      </c>
      <c r="S42" s="56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38">
        <v>72</v>
      </c>
      <c r="D43" s="208"/>
      <c r="E43" s="209"/>
      <c r="F43" s="58"/>
      <c r="G43" s="45"/>
      <c r="H43" s="46"/>
      <c r="I43" s="32"/>
      <c r="J43" s="32"/>
      <c r="K43" s="33"/>
      <c r="L43" s="33"/>
      <c r="M43" s="38">
        <v>68</v>
      </c>
      <c r="N43" s="208">
        <v>419</v>
      </c>
      <c r="O43" s="209" t="s">
        <v>143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204">
        <f>IF(F19=D18,D20,IF(F19=D20,D18,0))</f>
        <v>5225</v>
      </c>
      <c r="C44" s="43" t="str">
        <f>IF(G19=E18,E20,IF(G19=E20,E18,0))</f>
        <v>Яровиков Даниил</v>
      </c>
      <c r="D44" s="213"/>
      <c r="E44" s="32"/>
      <c r="F44" s="32"/>
      <c r="G44" s="45"/>
      <c r="H44" s="46"/>
      <c r="I44" s="32"/>
      <c r="J44" s="32"/>
      <c r="K44" s="33">
        <v>-51</v>
      </c>
      <c r="L44" s="204">
        <f>IF(H33=F31,F35,IF(H33=F35,F31,0))</f>
        <v>419</v>
      </c>
      <c r="M44" s="43" t="str">
        <f>IF(I33=G31,G35,IF(I33=G35,G31,0))</f>
        <v>Петров Альберт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213"/>
      <c r="E45" s="32"/>
      <c r="F45" s="32"/>
      <c r="G45" s="38">
        <v>77</v>
      </c>
      <c r="H45" s="208"/>
      <c r="I45" s="52"/>
      <c r="J45" s="46"/>
      <c r="K45" s="33"/>
      <c r="L45" s="33"/>
      <c r="M45" s="32"/>
      <c r="N45" s="32"/>
      <c r="O45" s="33">
        <v>-69</v>
      </c>
      <c r="P45" s="204">
        <f>IF(P41=N39,N43,IF(P41=N43,N39,0))</f>
        <v>419</v>
      </c>
      <c r="Q45" s="35" t="str">
        <f>IF(Q41=O39,O43,IF(Q41=O43,O39,0))</f>
        <v>Петров Альберт</v>
      </c>
      <c r="R45" s="52"/>
      <c r="S45" s="52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204">
        <f>IF(F23=D22,D24,IF(F23=D24,D22,0))</f>
        <v>3215</v>
      </c>
      <c r="C46" s="35" t="str">
        <f>IF(G23=E22,E24,IF(G23=E24,E22,0))</f>
        <v>Полищук Юрий</v>
      </c>
      <c r="D46" s="207"/>
      <c r="E46" s="32"/>
      <c r="F46" s="32"/>
      <c r="G46" s="45"/>
      <c r="H46" s="55"/>
      <c r="I46" s="68" t="s">
        <v>118</v>
      </c>
      <c r="J46" s="68"/>
      <c r="K46" s="32"/>
      <c r="L46" s="32"/>
      <c r="M46" s="33">
        <v>-67</v>
      </c>
      <c r="N46" s="204">
        <f>IF(N39=L38,L40,IF(N39=L40,L38,0))</f>
        <v>1122</v>
      </c>
      <c r="O46" s="35" t="str">
        <f>IF(O39=M38,M40,IF(O39=M40,M38,0))</f>
        <v>Исмагилов Вадим</v>
      </c>
      <c r="P46" s="36"/>
      <c r="Q46" s="69"/>
      <c r="R46" s="56" t="s">
        <v>33</v>
      </c>
      <c r="S46" s="56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38">
        <v>73</v>
      </c>
      <c r="D47" s="208"/>
      <c r="E47" s="52"/>
      <c r="F47" s="46"/>
      <c r="G47" s="45"/>
      <c r="H47" s="58"/>
      <c r="I47" s="32"/>
      <c r="J47" s="32"/>
      <c r="K47" s="32"/>
      <c r="L47" s="32"/>
      <c r="M47" s="33"/>
      <c r="N47" s="33"/>
      <c r="O47" s="38">
        <v>70</v>
      </c>
      <c r="P47" s="208">
        <v>3012</v>
      </c>
      <c r="Q47" s="52" t="s">
        <v>111</v>
      </c>
      <c r="R47" s="52"/>
      <c r="S47" s="52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204">
        <f>IF(F27=D26,D28,IF(F27=D28,D26,0))</f>
        <v>4217</v>
      </c>
      <c r="C48" s="43" t="str">
        <f>IF(G27=E26,E28,IF(G27=E28,E26,0))</f>
        <v>Молодцова Ксения</v>
      </c>
      <c r="D48" s="213"/>
      <c r="E48" s="45"/>
      <c r="F48" s="46"/>
      <c r="G48" s="45"/>
      <c r="H48" s="46"/>
      <c r="I48" s="32"/>
      <c r="J48" s="32"/>
      <c r="K48" s="32"/>
      <c r="L48" s="32"/>
      <c r="M48" s="33">
        <v>-68</v>
      </c>
      <c r="N48" s="204">
        <f>IF(N43=L42,L44,IF(N43=L44,L42,0))</f>
        <v>3012</v>
      </c>
      <c r="O48" s="43" t="str">
        <f>IF(O43=M42,M44,IF(O43=M44,M42,0))</f>
        <v>Ганиева Эльвира</v>
      </c>
      <c r="P48" s="46"/>
      <c r="Q48" s="69"/>
      <c r="R48" s="56" t="s">
        <v>32</v>
      </c>
      <c r="S48" s="56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214"/>
      <c r="E49" s="38">
        <v>76</v>
      </c>
      <c r="F49" s="208"/>
      <c r="G49" s="209"/>
      <c r="H49" s="46"/>
      <c r="I49" s="32"/>
      <c r="J49" s="32"/>
      <c r="K49" s="32"/>
      <c r="L49" s="32"/>
      <c r="M49" s="32"/>
      <c r="N49" s="32"/>
      <c r="O49" s="33">
        <v>-70</v>
      </c>
      <c r="P49" s="204">
        <f>IF(P47=N46,N48,IF(P47=N48,N46,0))</f>
        <v>1122</v>
      </c>
      <c r="Q49" s="35" t="str">
        <f>IF(Q47=O46,O48,IF(Q47=O48,O46,0))</f>
        <v>Исмагилов Вадим</v>
      </c>
      <c r="R49" s="52"/>
      <c r="S49" s="52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204">
        <f>IF(F31=D30,D32,IF(F31=D32,D30,0))</f>
        <v>2288</v>
      </c>
      <c r="C50" s="35" t="str">
        <f>IF(G31=E30,E32,IF(G31=E32,E30,0))</f>
        <v>Тодрамович Александр</v>
      </c>
      <c r="D50" s="207"/>
      <c r="E50" s="45"/>
      <c r="F50" s="55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56" t="s">
        <v>34</v>
      </c>
      <c r="S50" s="56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38">
        <v>74</v>
      </c>
      <c r="D51" s="208"/>
      <c r="E51" s="209"/>
      <c r="F51" s="58"/>
      <c r="G51" s="33">
        <v>-77</v>
      </c>
      <c r="H51" s="204">
        <f>IF(H45=F41,F49,IF(H45=F49,F41,0))</f>
        <v>0</v>
      </c>
      <c r="I51" s="35">
        <f>IF(I45=G41,G49,IF(I45=G49,G41,0))</f>
        <v>0</v>
      </c>
      <c r="J51" s="36"/>
      <c r="K51" s="33">
        <v>-71</v>
      </c>
      <c r="L51" s="204">
        <f>IF(D39=B38,B40,IF(D39=B40,B38,0))</f>
        <v>0</v>
      </c>
      <c r="M51" s="35">
        <f>IF(E39=C38,C40,IF(E39=C40,C38,0))</f>
        <v>0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204">
        <f>IF(F35=D34,D36,IF(F35=D36,D34,0))</f>
        <v>4407</v>
      </c>
      <c r="C52" s="43" t="str">
        <f>IF(G35=E34,E36,IF(G35=E36,E34,0))</f>
        <v>Кузьмин Александр</v>
      </c>
      <c r="D52" s="213"/>
      <c r="E52" s="32"/>
      <c r="F52" s="32"/>
      <c r="G52" s="32"/>
      <c r="H52" s="32"/>
      <c r="I52" s="68" t="s">
        <v>119</v>
      </c>
      <c r="J52" s="68"/>
      <c r="K52" s="33"/>
      <c r="L52" s="33"/>
      <c r="M52" s="38">
        <v>79</v>
      </c>
      <c r="N52" s="208"/>
      <c r="O52" s="52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214"/>
      <c r="E53" s="33">
        <v>-75</v>
      </c>
      <c r="F53" s="204">
        <f>IF(F41=D39,D43,IF(F41=D43,D39,0))</f>
        <v>0</v>
      </c>
      <c r="G53" s="35">
        <f>IF(G41=E39,E43,IF(G41=E43,E39,0))</f>
        <v>0</v>
      </c>
      <c r="H53" s="36"/>
      <c r="I53" s="69"/>
      <c r="J53" s="69"/>
      <c r="K53" s="33">
        <v>-72</v>
      </c>
      <c r="L53" s="204">
        <f>IF(D43=B42,B44,IF(D43=B44,B42,0))</f>
        <v>0</v>
      </c>
      <c r="M53" s="43">
        <f>IF(E43=C42,C44,IF(E43=C44,C42,0))</f>
        <v>0</v>
      </c>
      <c r="N53" s="46"/>
      <c r="O53" s="45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214"/>
      <c r="E54" s="33"/>
      <c r="F54" s="33"/>
      <c r="G54" s="38">
        <v>78</v>
      </c>
      <c r="H54" s="208"/>
      <c r="I54" s="52"/>
      <c r="J54" s="46"/>
      <c r="K54" s="33"/>
      <c r="L54" s="33"/>
      <c r="M54" s="32"/>
      <c r="N54" s="32"/>
      <c r="O54" s="38">
        <v>81</v>
      </c>
      <c r="P54" s="208"/>
      <c r="Q54" s="40"/>
      <c r="R54" s="40"/>
      <c r="S54" s="4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214"/>
      <c r="E55" s="33">
        <v>-76</v>
      </c>
      <c r="F55" s="204">
        <f>IF(F49=D47,D51,IF(F49=D51,D47,0))</f>
        <v>0</v>
      </c>
      <c r="G55" s="43">
        <f>IF(G49=E47,E51,IF(G49=E51,E47,0))</f>
        <v>0</v>
      </c>
      <c r="H55" s="46"/>
      <c r="I55" s="68" t="s">
        <v>120</v>
      </c>
      <c r="J55" s="68"/>
      <c r="K55" s="33">
        <v>-73</v>
      </c>
      <c r="L55" s="204">
        <f>IF(D47=B46,B48,IF(D47=B48,B46,0))</f>
        <v>0</v>
      </c>
      <c r="M55" s="35">
        <f>IF(E47=C46,C48,IF(E47=C48,C46,0))</f>
        <v>0</v>
      </c>
      <c r="N55" s="36"/>
      <c r="O55" s="45"/>
      <c r="P55" s="46"/>
      <c r="Q55" s="67"/>
      <c r="R55" s="56" t="s">
        <v>121</v>
      </c>
      <c r="S55" s="56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214"/>
      <c r="E56" s="32"/>
      <c r="F56" s="32"/>
      <c r="G56" s="33">
        <v>-78</v>
      </c>
      <c r="H56" s="204">
        <f>IF(H54=F53,F55,IF(H54=F55,F53,0))</f>
        <v>0</v>
      </c>
      <c r="I56" s="35">
        <f>IF(I54=G53,G55,IF(I54=G55,G53,0))</f>
        <v>0</v>
      </c>
      <c r="J56" s="36"/>
      <c r="K56" s="33"/>
      <c r="L56" s="33"/>
      <c r="M56" s="38">
        <v>80</v>
      </c>
      <c r="N56" s="208"/>
      <c r="O56" s="209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204">
        <f>IF(D6=B5,B7,IF(D6=B7,B5,0))</f>
        <v>0</v>
      </c>
      <c r="C57" s="35" t="str">
        <f>IF(E6=C5,C7,IF(E6=C7,C5,0))</f>
        <v>_</v>
      </c>
      <c r="D57" s="207"/>
      <c r="E57" s="46"/>
      <c r="F57" s="46"/>
      <c r="G57" s="32"/>
      <c r="H57" s="32"/>
      <c r="I57" s="68" t="s">
        <v>122</v>
      </c>
      <c r="J57" s="68"/>
      <c r="K57" s="33">
        <v>-74</v>
      </c>
      <c r="L57" s="204">
        <f>IF(D51=B50,B52,IF(D51=B52,B50,0))</f>
        <v>0</v>
      </c>
      <c r="M57" s="43">
        <f>IF(E51=C50,C52,IF(E51=C52,C50,0))</f>
        <v>0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38">
        <v>83</v>
      </c>
      <c r="D58" s="208"/>
      <c r="E58" s="52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204">
        <f>IF(P54=N52,N56,IF(P54=N56,N52,0))</f>
        <v>0</v>
      </c>
      <c r="Q58" s="35">
        <f>IF(Q54=O52,O56,IF(Q54=O56,O52,0))</f>
        <v>0</v>
      </c>
      <c r="R58" s="52"/>
      <c r="S58" s="52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204">
        <f>IF(D10=B9,B11,IF(D10=B11,B9,0))</f>
        <v>5470</v>
      </c>
      <c r="C59" s="43" t="str">
        <f>IF(E10=C9,C11,IF(E10=C11,C9,0))</f>
        <v>Абсалямов Родион</v>
      </c>
      <c r="D59" s="215"/>
      <c r="E59" s="45"/>
      <c r="F59" s="46"/>
      <c r="G59" s="32"/>
      <c r="H59" s="32"/>
      <c r="I59" s="32"/>
      <c r="J59" s="32"/>
      <c r="K59" s="32"/>
      <c r="L59" s="32"/>
      <c r="M59" s="33">
        <v>-79</v>
      </c>
      <c r="N59" s="204">
        <f>IF(N52=L51,L53,IF(N52=L53,L51,0))</f>
        <v>0</v>
      </c>
      <c r="O59" s="35">
        <f>IF(O52=M51,M53,IF(O52=M53,M51,0))</f>
        <v>0</v>
      </c>
      <c r="P59" s="36"/>
      <c r="Q59" s="69"/>
      <c r="R59" s="56" t="s">
        <v>123</v>
      </c>
      <c r="S59" s="56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213"/>
      <c r="E60" s="38">
        <v>87</v>
      </c>
      <c r="F60" s="208"/>
      <c r="G60" s="52"/>
      <c r="H60" s="46"/>
      <c r="I60" s="32"/>
      <c r="J60" s="32"/>
      <c r="K60" s="32"/>
      <c r="L60" s="32"/>
      <c r="M60" s="33"/>
      <c r="N60" s="33"/>
      <c r="O60" s="38">
        <v>82</v>
      </c>
      <c r="P60" s="208"/>
      <c r="Q60" s="52"/>
      <c r="R60" s="52"/>
      <c r="S60" s="52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204">
        <f>IF(D14=B13,B15,IF(D14=B15,B13,0))</f>
        <v>2616</v>
      </c>
      <c r="C61" s="35" t="str">
        <f>IF(E14=C13,C15,IF(E14=C15,C13,0))</f>
        <v>Ишметов Александр</v>
      </c>
      <c r="D61" s="207"/>
      <c r="E61" s="45"/>
      <c r="F61" s="216"/>
      <c r="G61" s="45"/>
      <c r="H61" s="46"/>
      <c r="I61" s="32"/>
      <c r="J61" s="32"/>
      <c r="K61" s="32"/>
      <c r="L61" s="32"/>
      <c r="M61" s="33">
        <v>-80</v>
      </c>
      <c r="N61" s="204">
        <f>IF(N56=L55,L57,IF(N56=L57,L55,0))</f>
        <v>0</v>
      </c>
      <c r="O61" s="43">
        <f>IF(O56=M55,M57,IF(O56=M57,M55,0))</f>
        <v>0</v>
      </c>
      <c r="P61" s="36"/>
      <c r="Q61" s="69"/>
      <c r="R61" s="56" t="s">
        <v>124</v>
      </c>
      <c r="S61" s="56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38">
        <v>84</v>
      </c>
      <c r="D62" s="208"/>
      <c r="E62" s="209"/>
      <c r="F62" s="46"/>
      <c r="G62" s="45"/>
      <c r="H62" s="46"/>
      <c r="I62" s="32"/>
      <c r="J62" s="32"/>
      <c r="K62" s="32"/>
      <c r="L62" s="32"/>
      <c r="M62" s="32"/>
      <c r="N62" s="32"/>
      <c r="O62" s="33">
        <v>-82</v>
      </c>
      <c r="P62" s="204">
        <f>IF(P60=N59,N61,IF(P60=N61,N59,0))</f>
        <v>0</v>
      </c>
      <c r="Q62" s="35">
        <f>IF(Q60=O59,O61,IF(Q60=O61,O59,0))</f>
        <v>0</v>
      </c>
      <c r="R62" s="52"/>
      <c r="S62" s="52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204">
        <f>IF(D18=B17,B19,IF(D18=B19,B17,0))</f>
        <v>5235</v>
      </c>
      <c r="C63" s="43" t="str">
        <f>IF(E18=C17,C19,IF(E18=C19,C17,0))</f>
        <v>Петухова Надежда</v>
      </c>
      <c r="D63" s="207"/>
      <c r="E63" s="32"/>
      <c r="F63" s="46"/>
      <c r="G63" s="45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56" t="s">
        <v>125</v>
      </c>
      <c r="S63" s="56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213"/>
      <c r="E64" s="32"/>
      <c r="F64" s="46"/>
      <c r="G64" s="38">
        <v>89</v>
      </c>
      <c r="H64" s="208"/>
      <c r="I64" s="52"/>
      <c r="J64" s="46"/>
      <c r="K64" s="33">
        <v>-83</v>
      </c>
      <c r="L64" s="204">
        <f>IF(D58=B57,B59,IF(D58=B59,B57,0))</f>
        <v>5470</v>
      </c>
      <c r="M64" s="35">
        <f>IF(E58=C57,C59,IF(E58=C59,C57,0))</f>
        <v>0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204">
        <f>IF(D22=B21,B23,IF(D22=B23,B21,0))</f>
        <v>3064</v>
      </c>
      <c r="C65" s="35" t="str">
        <f>IF(E22=C21,C23,IF(E22=C23,C21,0))</f>
        <v>Файзуллин Камиль</v>
      </c>
      <c r="D65" s="207"/>
      <c r="E65" s="32"/>
      <c r="F65" s="46"/>
      <c r="G65" s="45"/>
      <c r="H65" s="46"/>
      <c r="I65" s="68" t="s">
        <v>126</v>
      </c>
      <c r="J65" s="68"/>
      <c r="K65" s="33"/>
      <c r="L65" s="33"/>
      <c r="M65" s="38">
        <v>91</v>
      </c>
      <c r="N65" s="208"/>
      <c r="O65" s="52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38">
        <v>85</v>
      </c>
      <c r="D66" s="208"/>
      <c r="E66" s="52"/>
      <c r="F66" s="46"/>
      <c r="G66" s="45"/>
      <c r="H66" s="46"/>
      <c r="I66" s="32"/>
      <c r="J66" s="32"/>
      <c r="K66" s="33">
        <v>-84</v>
      </c>
      <c r="L66" s="204">
        <f>IF(D62=B61,B63,IF(D62=B63,B61,0))</f>
        <v>0</v>
      </c>
      <c r="M66" s="43">
        <f>IF(E62=C61,C63,IF(E62=C63,C61,0))</f>
        <v>0</v>
      </c>
      <c r="N66" s="217"/>
      <c r="O66" s="45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204">
        <f>IF(D26=B25,B27,IF(D26=B27,B25,0))</f>
        <v>2784</v>
      </c>
      <c r="C67" s="43" t="str">
        <f>IF(E26=C25,C27,IF(E26=C27,C25,0))</f>
        <v>Толкачев Иван</v>
      </c>
      <c r="D67" s="207"/>
      <c r="E67" s="45"/>
      <c r="F67" s="46"/>
      <c r="G67" s="45"/>
      <c r="H67" s="46"/>
      <c r="I67" s="32"/>
      <c r="J67" s="32"/>
      <c r="K67" s="33"/>
      <c r="L67" s="33"/>
      <c r="M67" s="32"/>
      <c r="N67" s="32"/>
      <c r="O67" s="38">
        <v>93</v>
      </c>
      <c r="P67" s="208"/>
      <c r="Q67" s="40"/>
      <c r="R67" s="40"/>
      <c r="S67" s="4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214"/>
      <c r="E68" s="38">
        <v>88</v>
      </c>
      <c r="F68" s="208"/>
      <c r="G68" s="209"/>
      <c r="H68" s="46"/>
      <c r="I68" s="32"/>
      <c r="J68" s="32"/>
      <c r="K68" s="33">
        <v>-85</v>
      </c>
      <c r="L68" s="204">
        <f>IF(D66=B65,B67,IF(D66=B67,B65,0))</f>
        <v>0</v>
      </c>
      <c r="M68" s="35">
        <f>IF(E66=C65,C67,IF(E66=C67,C65,0))</f>
        <v>0</v>
      </c>
      <c r="N68" s="36"/>
      <c r="O68" s="45"/>
      <c r="P68" s="46"/>
      <c r="Q68" s="67"/>
      <c r="R68" s="56" t="s">
        <v>127</v>
      </c>
      <c r="S68" s="56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204">
        <f>IF(D30=B29,B31,IF(D30=B31,B29,0))</f>
        <v>5532</v>
      </c>
      <c r="C69" s="35" t="str">
        <f>IF(E30=C29,C31,IF(E30=C31,C29,0))</f>
        <v>Сюндюков Эльдар</v>
      </c>
      <c r="D69" s="207"/>
      <c r="E69" s="45"/>
      <c r="F69" s="46"/>
      <c r="G69" s="32"/>
      <c r="H69" s="32"/>
      <c r="I69" s="32"/>
      <c r="J69" s="32"/>
      <c r="K69" s="33"/>
      <c r="L69" s="33"/>
      <c r="M69" s="38">
        <v>92</v>
      </c>
      <c r="N69" s="208"/>
      <c r="O69" s="209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38">
        <v>86</v>
      </c>
      <c r="D70" s="208"/>
      <c r="E70" s="209"/>
      <c r="F70" s="46"/>
      <c r="G70" s="33">
        <v>-89</v>
      </c>
      <c r="H70" s="204">
        <f>IF(H64=F60,F68,IF(H64=F68,F60,0))</f>
        <v>0</v>
      </c>
      <c r="I70" s="35">
        <f>IF(I64=G60,G68,IF(I64=G68,G60,0))</f>
        <v>0</v>
      </c>
      <c r="J70" s="36"/>
      <c r="K70" s="33">
        <v>-86</v>
      </c>
      <c r="L70" s="204">
        <f>IF(D70=B69,B71,IF(D70=B71,B69,0))</f>
        <v>5532</v>
      </c>
      <c r="M70" s="43">
        <f>IF(E70=C69,C71,IF(E70=C71,C69,0))</f>
        <v>0</v>
      </c>
      <c r="N70" s="217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204">
        <f>IF(D34=B33,B35,IF(D34=B35,B33,0))</f>
        <v>0</v>
      </c>
      <c r="C71" s="43" t="str">
        <f>IF(E34=C33,C35,IF(E34=C35,C33,0))</f>
        <v>_</v>
      </c>
      <c r="D71" s="207"/>
      <c r="E71" s="32"/>
      <c r="F71" s="32"/>
      <c r="G71" s="32"/>
      <c r="H71" s="32"/>
      <c r="I71" s="68" t="s">
        <v>128</v>
      </c>
      <c r="J71" s="68"/>
      <c r="K71" s="32"/>
      <c r="L71" s="32"/>
      <c r="M71" s="32"/>
      <c r="N71" s="32"/>
      <c r="O71" s="33">
        <v>-93</v>
      </c>
      <c r="P71" s="204">
        <f>IF(P67=N65,N69,IF(P67=N69,N65,0))</f>
        <v>0</v>
      </c>
      <c r="Q71" s="35">
        <f>IF(Q67=O65,O69,IF(Q67=O69,O65,0))</f>
        <v>0</v>
      </c>
      <c r="R71" s="52"/>
      <c r="S71" s="52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214"/>
      <c r="E72" s="33">
        <v>-87</v>
      </c>
      <c r="F72" s="204">
        <f>IF(F60=D58,D62,IF(F60=D62,D58,0))</f>
        <v>0</v>
      </c>
      <c r="G72" s="35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204">
        <f>IF(N65=L64,L66,IF(N65=L66,L64,0))</f>
        <v>5470</v>
      </c>
      <c r="O72" s="35">
        <f>IF(O65=M64,M66,IF(O65=M66,M64,0))</f>
        <v>0</v>
      </c>
      <c r="P72" s="36"/>
      <c r="Q72" s="69"/>
      <c r="R72" s="56" t="s">
        <v>129</v>
      </c>
      <c r="S72" s="56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214"/>
      <c r="E73" s="33"/>
      <c r="F73" s="33"/>
      <c r="G73" s="38">
        <v>90</v>
      </c>
      <c r="H73" s="208"/>
      <c r="I73" s="52"/>
      <c r="J73" s="46"/>
      <c r="K73" s="32"/>
      <c r="L73" s="32"/>
      <c r="M73" s="33"/>
      <c r="N73" s="33"/>
      <c r="O73" s="38">
        <v>94</v>
      </c>
      <c r="P73" s="208"/>
      <c r="Q73" s="52"/>
      <c r="R73" s="52"/>
      <c r="S73" s="52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214"/>
      <c r="E74" s="33">
        <v>-88</v>
      </c>
      <c r="F74" s="204">
        <f>IF(F68=D66,D70,IF(F68=D70,D66,0))</f>
        <v>0</v>
      </c>
      <c r="G74" s="43">
        <f>IF(G68=E66,E70,IF(G68=E70,E66,0))</f>
        <v>0</v>
      </c>
      <c r="H74" s="36"/>
      <c r="I74" s="68" t="s">
        <v>130</v>
      </c>
      <c r="J74" s="68"/>
      <c r="K74" s="32"/>
      <c r="L74" s="32"/>
      <c r="M74" s="33">
        <v>-92</v>
      </c>
      <c r="N74" s="204">
        <f>IF(N69=L68,L70,IF(N69=L70,L68,0))</f>
        <v>5532</v>
      </c>
      <c r="O74" s="43">
        <f>IF(O69=M68,M70,IF(O69=M70,M68,0))</f>
        <v>0</v>
      </c>
      <c r="P74" s="36"/>
      <c r="Q74" s="69"/>
      <c r="R74" s="56" t="s">
        <v>131</v>
      </c>
      <c r="S74" s="56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204">
        <f>IF(H73=F72,F74,IF(H73=F74,F72,0))</f>
        <v>0</v>
      </c>
      <c r="I75" s="35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204">
        <f>IF(P73=N72,N74,IF(P73=N74,N72,0))</f>
        <v>0</v>
      </c>
      <c r="Q75" s="35">
        <f>IF(Q73=O72,O74,IF(Q73=O74,O72,0))</f>
        <v>0</v>
      </c>
      <c r="R75" s="52"/>
      <c r="S75" s="52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132</v>
      </c>
      <c r="J76" s="68"/>
      <c r="K76" s="32"/>
      <c r="L76" s="32"/>
      <c r="M76" s="46"/>
      <c r="N76" s="46"/>
      <c r="O76" s="32"/>
      <c r="P76" s="32"/>
      <c r="Q76" s="69"/>
      <c r="R76" s="56" t="s">
        <v>133</v>
      </c>
      <c r="S76" s="56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0">
      <selection activeCell="A124" sqref="A124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35</v>
      </c>
      <c r="B1" s="72" t="s">
        <v>36</v>
      </c>
      <c r="C1" s="73"/>
      <c r="D1" s="74" t="s">
        <v>37</v>
      </c>
      <c r="E1" s="75"/>
    </row>
    <row r="2" spans="1:5" ht="12.75">
      <c r="A2" s="76">
        <v>71</v>
      </c>
      <c r="B2" s="218">
        <f>лВ2!D39</f>
        <v>0</v>
      </c>
      <c r="C2" s="78">
        <f>лВ2!E39</f>
        <v>0</v>
      </c>
      <c r="D2" s="79">
        <f>лВ2!M51</f>
        <v>0</v>
      </c>
      <c r="E2" s="219">
        <f>лВ2!L51</f>
        <v>0</v>
      </c>
    </row>
    <row r="3" spans="1:5" ht="12.75">
      <c r="A3" s="76">
        <v>72</v>
      </c>
      <c r="B3" s="218">
        <f>лВ2!D43</f>
        <v>0</v>
      </c>
      <c r="C3" s="78">
        <f>лВ2!E43</f>
        <v>0</v>
      </c>
      <c r="D3" s="79">
        <f>лВ2!M53</f>
        <v>0</v>
      </c>
      <c r="E3" s="219">
        <f>лВ2!L53</f>
        <v>0</v>
      </c>
    </row>
    <row r="4" spans="1:5" ht="12.75">
      <c r="A4" s="76">
        <v>73</v>
      </c>
      <c r="B4" s="218">
        <f>лВ2!D47</f>
        <v>0</v>
      </c>
      <c r="C4" s="78">
        <f>лВ2!E47</f>
        <v>0</v>
      </c>
      <c r="D4" s="79">
        <f>лВ2!M55</f>
        <v>0</v>
      </c>
      <c r="E4" s="219">
        <f>лВ2!L55</f>
        <v>0</v>
      </c>
    </row>
    <row r="5" spans="1:5" ht="12.75">
      <c r="A5" s="76">
        <v>74</v>
      </c>
      <c r="B5" s="218">
        <f>лВ2!D51</f>
        <v>0</v>
      </c>
      <c r="C5" s="78">
        <f>лВ2!E51</f>
        <v>0</v>
      </c>
      <c r="D5" s="79">
        <f>лВ2!M57</f>
        <v>0</v>
      </c>
      <c r="E5" s="219">
        <f>лВ2!L57</f>
        <v>0</v>
      </c>
    </row>
    <row r="6" spans="1:5" ht="12.75">
      <c r="A6" s="76">
        <v>75</v>
      </c>
      <c r="B6" s="218">
        <f>лВ2!F41</f>
        <v>0</v>
      </c>
      <c r="C6" s="78">
        <f>лВ2!G41</f>
        <v>0</v>
      </c>
      <c r="D6" s="79">
        <f>лВ2!G53</f>
        <v>0</v>
      </c>
      <c r="E6" s="219">
        <f>лВ2!F53</f>
        <v>0</v>
      </c>
    </row>
    <row r="7" spans="1:5" ht="12.75">
      <c r="A7" s="76">
        <v>76</v>
      </c>
      <c r="B7" s="218">
        <f>лВ2!F49</f>
        <v>0</v>
      </c>
      <c r="C7" s="78">
        <f>лВ2!G49</f>
        <v>0</v>
      </c>
      <c r="D7" s="79">
        <f>лВ2!G55</f>
        <v>0</v>
      </c>
      <c r="E7" s="219">
        <f>лВ2!F55</f>
        <v>0</v>
      </c>
    </row>
    <row r="8" spans="1:5" ht="12.75">
      <c r="A8" s="76">
        <v>77</v>
      </c>
      <c r="B8" s="218">
        <f>лВ2!H45</f>
        <v>0</v>
      </c>
      <c r="C8" s="78">
        <f>лВ2!I45</f>
        <v>0</v>
      </c>
      <c r="D8" s="79">
        <f>лВ2!I51</f>
        <v>0</v>
      </c>
      <c r="E8" s="219">
        <f>лВ2!H51</f>
        <v>0</v>
      </c>
    </row>
    <row r="9" spans="1:5" ht="12.75">
      <c r="A9" s="76">
        <v>78</v>
      </c>
      <c r="B9" s="218">
        <f>лВ2!H54</f>
        <v>0</v>
      </c>
      <c r="C9" s="78">
        <f>лВ2!I54</f>
        <v>0</v>
      </c>
      <c r="D9" s="79">
        <f>лВ2!I56</f>
        <v>0</v>
      </c>
      <c r="E9" s="219">
        <f>лВ2!H56</f>
        <v>0</v>
      </c>
    </row>
    <row r="10" spans="1:5" ht="12.75">
      <c r="A10" s="76">
        <v>79</v>
      </c>
      <c r="B10" s="218">
        <f>лВ2!N52</f>
        <v>0</v>
      </c>
      <c r="C10" s="78">
        <f>лВ2!O52</f>
        <v>0</v>
      </c>
      <c r="D10" s="79">
        <f>лВ2!O59</f>
        <v>0</v>
      </c>
      <c r="E10" s="219">
        <f>лВ2!N59</f>
        <v>0</v>
      </c>
    </row>
    <row r="11" spans="1:5" ht="12.75">
      <c r="A11" s="76">
        <v>80</v>
      </c>
      <c r="B11" s="218">
        <f>лВ2!N56</f>
        <v>0</v>
      </c>
      <c r="C11" s="78">
        <f>лВ2!O56</f>
        <v>0</v>
      </c>
      <c r="D11" s="79">
        <f>лВ2!O61</f>
        <v>0</v>
      </c>
      <c r="E11" s="219">
        <f>лВ2!N61</f>
        <v>0</v>
      </c>
    </row>
    <row r="12" spans="1:5" ht="12.75">
      <c r="A12" s="76">
        <v>81</v>
      </c>
      <c r="B12" s="218">
        <f>лВ2!P54</f>
        <v>0</v>
      </c>
      <c r="C12" s="78">
        <f>лВ2!Q54</f>
        <v>0</v>
      </c>
      <c r="D12" s="79">
        <f>лВ2!Q58</f>
        <v>0</v>
      </c>
      <c r="E12" s="219">
        <f>лВ2!P58</f>
        <v>0</v>
      </c>
    </row>
    <row r="13" spans="1:5" ht="12.75">
      <c r="A13" s="76">
        <v>82</v>
      </c>
      <c r="B13" s="218">
        <f>лВ2!P60</f>
        <v>0</v>
      </c>
      <c r="C13" s="78">
        <f>лВ2!Q60</f>
        <v>0</v>
      </c>
      <c r="D13" s="79">
        <f>лВ2!Q62</f>
        <v>0</v>
      </c>
      <c r="E13" s="219">
        <f>лВ2!P62</f>
        <v>0</v>
      </c>
    </row>
    <row r="14" spans="1:5" ht="12.75">
      <c r="A14" s="76">
        <v>83</v>
      </c>
      <c r="B14" s="218">
        <f>лВ2!D58</f>
        <v>0</v>
      </c>
      <c r="C14" s="78">
        <f>лВ2!E58</f>
        <v>0</v>
      </c>
      <c r="D14" s="79">
        <f>лВ2!M64</f>
        <v>0</v>
      </c>
      <c r="E14" s="219">
        <f>лВ2!L64</f>
        <v>5470</v>
      </c>
    </row>
    <row r="15" spans="1:5" ht="12.75">
      <c r="A15" s="76">
        <v>84</v>
      </c>
      <c r="B15" s="218">
        <f>лВ2!D62</f>
        <v>0</v>
      </c>
      <c r="C15" s="78">
        <f>лВ2!E62</f>
        <v>0</v>
      </c>
      <c r="D15" s="79">
        <f>лВ2!M66</f>
        <v>0</v>
      </c>
      <c r="E15" s="219">
        <f>лВ2!L66</f>
        <v>0</v>
      </c>
    </row>
    <row r="16" spans="1:5" ht="12.75">
      <c r="A16" s="76">
        <v>85</v>
      </c>
      <c r="B16" s="218">
        <f>лВ2!D66</f>
        <v>0</v>
      </c>
      <c r="C16" s="78">
        <f>лВ2!E66</f>
        <v>0</v>
      </c>
      <c r="D16" s="79">
        <f>лВ2!M68</f>
        <v>0</v>
      </c>
      <c r="E16" s="219">
        <f>лВ2!L68</f>
        <v>0</v>
      </c>
    </row>
    <row r="17" spans="1:5" ht="12.75">
      <c r="A17" s="76">
        <v>86</v>
      </c>
      <c r="B17" s="218">
        <f>лВ2!D70</f>
        <v>0</v>
      </c>
      <c r="C17" s="78">
        <f>лВ2!E70</f>
        <v>0</v>
      </c>
      <c r="D17" s="79">
        <f>лВ2!M70</f>
        <v>0</v>
      </c>
      <c r="E17" s="219">
        <f>лВ2!L70</f>
        <v>5532</v>
      </c>
    </row>
    <row r="18" spans="1:5" ht="12.75">
      <c r="A18" s="76">
        <v>87</v>
      </c>
      <c r="B18" s="218">
        <f>лВ2!F60</f>
        <v>0</v>
      </c>
      <c r="C18" s="78">
        <f>лВ2!G60</f>
        <v>0</v>
      </c>
      <c r="D18" s="79">
        <f>лВ2!G72</f>
        <v>0</v>
      </c>
      <c r="E18" s="219">
        <f>лВ2!F72</f>
        <v>0</v>
      </c>
    </row>
    <row r="19" spans="1:5" ht="12.75">
      <c r="A19" s="76">
        <v>88</v>
      </c>
      <c r="B19" s="218">
        <f>лВ2!F68</f>
        <v>0</v>
      </c>
      <c r="C19" s="78">
        <f>лВ2!G68</f>
        <v>0</v>
      </c>
      <c r="D19" s="79">
        <f>лВ2!G74</f>
        <v>0</v>
      </c>
      <c r="E19" s="219">
        <f>лВ2!F74</f>
        <v>0</v>
      </c>
    </row>
    <row r="20" spans="1:5" ht="12.75">
      <c r="A20" s="76">
        <v>89</v>
      </c>
      <c r="B20" s="218">
        <f>лВ2!H64</f>
        <v>0</v>
      </c>
      <c r="C20" s="78">
        <f>лВ2!I64</f>
        <v>0</v>
      </c>
      <c r="D20" s="79">
        <f>лВ2!I70</f>
        <v>0</v>
      </c>
      <c r="E20" s="219">
        <f>лВ2!H70</f>
        <v>0</v>
      </c>
    </row>
    <row r="21" spans="1:5" ht="12.75">
      <c r="A21" s="76">
        <v>90</v>
      </c>
      <c r="B21" s="218">
        <f>лВ2!H73</f>
        <v>0</v>
      </c>
      <c r="C21" s="78">
        <f>лВ2!I73</f>
        <v>0</v>
      </c>
      <c r="D21" s="79">
        <f>лВ2!I75</f>
        <v>0</v>
      </c>
      <c r="E21" s="219">
        <f>лВ2!H75</f>
        <v>0</v>
      </c>
    </row>
    <row r="22" spans="1:5" ht="12.75">
      <c r="A22" s="76">
        <v>91</v>
      </c>
      <c r="B22" s="218">
        <f>лВ2!N65</f>
        <v>0</v>
      </c>
      <c r="C22" s="78">
        <f>лВ2!O65</f>
        <v>0</v>
      </c>
      <c r="D22" s="79">
        <f>лВ2!O72</f>
        <v>0</v>
      </c>
      <c r="E22" s="219">
        <f>лВ2!N72</f>
        <v>5470</v>
      </c>
    </row>
    <row r="23" spans="1:5" ht="12.75">
      <c r="A23" s="76">
        <v>92</v>
      </c>
      <c r="B23" s="218">
        <f>лВ2!N69</f>
        <v>0</v>
      </c>
      <c r="C23" s="78">
        <f>лВ2!O69</f>
        <v>0</v>
      </c>
      <c r="D23" s="79">
        <f>лВ2!O74</f>
        <v>0</v>
      </c>
      <c r="E23" s="219">
        <f>лВ2!N74</f>
        <v>5532</v>
      </c>
    </row>
    <row r="24" spans="1:5" ht="12.75">
      <c r="A24" s="76">
        <v>93</v>
      </c>
      <c r="B24" s="218">
        <f>лВ2!P67</f>
        <v>0</v>
      </c>
      <c r="C24" s="78">
        <f>лВ2!Q67</f>
        <v>0</v>
      </c>
      <c r="D24" s="79">
        <f>лВ2!Q71</f>
        <v>0</v>
      </c>
      <c r="E24" s="219">
        <f>лВ2!P71</f>
        <v>0</v>
      </c>
    </row>
    <row r="25" spans="1:5" ht="12.75">
      <c r="A25" s="76">
        <v>94</v>
      </c>
      <c r="B25" s="218">
        <f>лВ2!P73</f>
        <v>0</v>
      </c>
      <c r="C25" s="78">
        <f>лВ2!Q73</f>
        <v>0</v>
      </c>
      <c r="D25" s="79">
        <f>лВ2!Q75</f>
        <v>0</v>
      </c>
      <c r="E25" s="219">
        <f>лВ2!P75</f>
        <v>0</v>
      </c>
    </row>
    <row r="26" spans="1:5" ht="12.75">
      <c r="A26" s="76">
        <v>1</v>
      </c>
      <c r="B26" s="218">
        <f>лВ1!D6</f>
        <v>4423</v>
      </c>
      <c r="C26" s="78" t="str">
        <f>лВ1!E6</f>
        <v>Коврижников Максим</v>
      </c>
      <c r="D26" s="79" t="str">
        <f>лВ2!C5</f>
        <v>_</v>
      </c>
      <c r="E26" s="219">
        <f>лВ2!B5</f>
        <v>0</v>
      </c>
    </row>
    <row r="27" spans="1:5" ht="12.75">
      <c r="A27" s="76">
        <v>16</v>
      </c>
      <c r="B27" s="218">
        <f>лВ1!D66</f>
        <v>3575</v>
      </c>
      <c r="C27" s="78" t="str">
        <f>лВ1!E66</f>
        <v>Байрамалов Леонид</v>
      </c>
      <c r="D27" s="79" t="str">
        <f>лВ2!C35</f>
        <v>_</v>
      </c>
      <c r="E27" s="219">
        <f>лВ2!B35</f>
        <v>0</v>
      </c>
    </row>
    <row r="28" spans="1:5" ht="12.75">
      <c r="A28" s="76">
        <v>32</v>
      </c>
      <c r="B28" s="218">
        <f>лВ2!D6</f>
        <v>4847</v>
      </c>
      <c r="C28" s="78" t="str">
        <f>лВ2!E6</f>
        <v>Сагидуллин Радмир</v>
      </c>
      <c r="D28" s="79" t="str">
        <f>лВ2!C57</f>
        <v>_</v>
      </c>
      <c r="E28" s="219">
        <f>лВ2!B57</f>
        <v>0</v>
      </c>
    </row>
    <row r="29" spans="1:5" ht="12.75">
      <c r="A29" s="76">
        <v>39</v>
      </c>
      <c r="B29" s="218">
        <f>лВ2!D34</f>
        <v>4407</v>
      </c>
      <c r="C29" s="78" t="str">
        <f>лВ2!E34</f>
        <v>Кузьмин Александр</v>
      </c>
      <c r="D29" s="79" t="str">
        <f>лВ2!C71</f>
        <v>_</v>
      </c>
      <c r="E29" s="219">
        <f>лВ2!B71</f>
        <v>0</v>
      </c>
    </row>
    <row r="30" spans="1:5" ht="12.75">
      <c r="A30" s="76">
        <v>66</v>
      </c>
      <c r="B30" s="218">
        <f>лВ1!L73</f>
        <v>5904</v>
      </c>
      <c r="C30" s="78" t="str">
        <f>лВ1!M73</f>
        <v>Асфандияров Роман</v>
      </c>
      <c r="D30" s="79" t="str">
        <f>лВ1!M75</f>
        <v>Миксонов Эренбург</v>
      </c>
      <c r="E30" s="219">
        <f>лВ1!L75</f>
        <v>4567</v>
      </c>
    </row>
    <row r="31" spans="1:5" ht="12.75">
      <c r="A31" s="76">
        <v>18</v>
      </c>
      <c r="B31" s="218">
        <f>лВ1!F16</f>
        <v>5904</v>
      </c>
      <c r="C31" s="78" t="str">
        <f>лВ1!G16</f>
        <v>Асфандияров Роман</v>
      </c>
      <c r="D31" s="79" t="str">
        <f>лВ2!E32</f>
        <v>Хафизов Булат</v>
      </c>
      <c r="E31" s="219">
        <f>лВ2!D32</f>
        <v>4556</v>
      </c>
    </row>
    <row r="32" spans="1:5" ht="12.75">
      <c r="A32" s="76">
        <v>4</v>
      </c>
      <c r="B32" s="218">
        <f>лВ1!D18</f>
        <v>5904</v>
      </c>
      <c r="C32" s="78" t="str">
        <f>лВ1!E18</f>
        <v>Асфандияров Роман</v>
      </c>
      <c r="D32" s="79" t="str">
        <f>лВ2!C11</f>
        <v>Шебалин Алексей</v>
      </c>
      <c r="E32" s="219">
        <f>лВ2!B11</f>
        <v>5464</v>
      </c>
    </row>
    <row r="33" spans="1:5" ht="12.75">
      <c r="A33" s="76">
        <v>54</v>
      </c>
      <c r="B33" s="218">
        <f>лВ2!J23</f>
        <v>126</v>
      </c>
      <c r="C33" s="78" t="str">
        <f>лВ2!K23</f>
        <v>Афанасьев Леонид</v>
      </c>
      <c r="D33" s="79" t="str">
        <f>лВ1!C73</f>
        <v>Галеев Ранис</v>
      </c>
      <c r="E33" s="219">
        <f>лВ1!B73</f>
        <v>5442</v>
      </c>
    </row>
    <row r="34" spans="1:5" ht="12.75">
      <c r="A34" s="76">
        <v>50</v>
      </c>
      <c r="B34" s="218">
        <f>лВ2!H25</f>
        <v>126</v>
      </c>
      <c r="C34" s="78" t="str">
        <f>лВ2!I25</f>
        <v>Афанасьев Леонид</v>
      </c>
      <c r="D34" s="79" t="str">
        <f>лВ2!M42</f>
        <v>Ганиева Эльвира</v>
      </c>
      <c r="E34" s="219">
        <f>лВ2!L42</f>
        <v>3012</v>
      </c>
    </row>
    <row r="35" spans="1:5" ht="12.75">
      <c r="A35" s="76">
        <v>44</v>
      </c>
      <c r="B35" s="218">
        <f>лВ2!F23</f>
        <v>126</v>
      </c>
      <c r="C35" s="78" t="str">
        <f>лВ2!G23</f>
        <v>Афанасьев Леонид</v>
      </c>
      <c r="D35" s="79" t="str">
        <f>лВ2!C46</f>
        <v>Полищук Юрий</v>
      </c>
      <c r="E35" s="219">
        <f>лВ2!B46</f>
        <v>3215</v>
      </c>
    </row>
    <row r="36" spans="1:5" ht="12.75">
      <c r="A36" s="76">
        <v>61</v>
      </c>
      <c r="B36" s="218">
        <f>лВ1!L63</f>
        <v>126</v>
      </c>
      <c r="C36" s="78" t="str">
        <f>лВ1!M63</f>
        <v>Афанасьев Леонид</v>
      </c>
      <c r="D36" s="79" t="str">
        <f>лВ1!M65</f>
        <v>Топорков Юрий</v>
      </c>
      <c r="E36" s="219">
        <f>лВ1!L65</f>
        <v>502</v>
      </c>
    </row>
    <row r="37" spans="1:5" ht="12.75">
      <c r="A37" s="76">
        <v>57</v>
      </c>
      <c r="B37" s="218">
        <f>лВ2!L27</f>
        <v>126</v>
      </c>
      <c r="C37" s="78" t="str">
        <f>лВ2!M27</f>
        <v>Афанасьев Леонид</v>
      </c>
      <c r="D37" s="79" t="str">
        <f>лВ1!K69</f>
        <v>Хафизов Булат</v>
      </c>
      <c r="E37" s="219">
        <f>лВ1!J69</f>
        <v>4556</v>
      </c>
    </row>
    <row r="38" spans="1:5" ht="12.75">
      <c r="A38" s="76">
        <v>7</v>
      </c>
      <c r="B38" s="218">
        <f>лВ1!D30</f>
        <v>126</v>
      </c>
      <c r="C38" s="78" t="str">
        <f>лВ1!E30</f>
        <v>Афанасьев Леонид</v>
      </c>
      <c r="D38" s="79" t="str">
        <f>лВ2!C17</f>
        <v>Яровиков Даниил</v>
      </c>
      <c r="E38" s="219">
        <f>лВ2!B17</f>
        <v>5225</v>
      </c>
    </row>
    <row r="39" spans="1:5" ht="12.75">
      <c r="A39" s="76">
        <v>20</v>
      </c>
      <c r="B39" s="218">
        <f>лВ1!F32</f>
        <v>3701</v>
      </c>
      <c r="C39" s="78" t="str">
        <f>лВ1!G32</f>
        <v>Байрамалов Константин</v>
      </c>
      <c r="D39" s="79" t="str">
        <f>лВ2!E24</f>
        <v>Афанасьев Леонид</v>
      </c>
      <c r="E39" s="219">
        <f>лВ2!D24</f>
        <v>126</v>
      </c>
    </row>
    <row r="40" spans="1:5" ht="12.75">
      <c r="A40" s="76">
        <v>29</v>
      </c>
      <c r="B40" s="218">
        <f>лВ1!J20</f>
        <v>3701</v>
      </c>
      <c r="C40" s="78" t="str">
        <f>лВ1!K20</f>
        <v>Байрамалов Константин</v>
      </c>
      <c r="D40" s="79" t="str">
        <f>лВ2!M35</f>
        <v>Коврижников Максим</v>
      </c>
      <c r="E40" s="219">
        <f>лВ2!L35</f>
        <v>4423</v>
      </c>
    </row>
    <row r="41" spans="1:5" ht="12.75">
      <c r="A41" s="76">
        <v>8</v>
      </c>
      <c r="B41" s="218">
        <f>лВ1!D34</f>
        <v>3701</v>
      </c>
      <c r="C41" s="78" t="str">
        <f>лВ1!E34</f>
        <v>Байрамалов Константин</v>
      </c>
      <c r="D41" s="79" t="str">
        <f>лВ2!C19</f>
        <v>Петухова Надежда</v>
      </c>
      <c r="E41" s="219">
        <f>лВ2!B19</f>
        <v>5235</v>
      </c>
    </row>
    <row r="42" spans="1:5" ht="12.75">
      <c r="A42" s="76">
        <v>26</v>
      </c>
      <c r="B42" s="218">
        <f>лВ1!H28</f>
        <v>3701</v>
      </c>
      <c r="C42" s="78" t="str">
        <f>лВ1!I28</f>
        <v>Байрамалов Константин</v>
      </c>
      <c r="D42" s="79" t="str">
        <f>лВ2!I13</f>
        <v>Удников Олег</v>
      </c>
      <c r="E42" s="219">
        <f>лВ2!H13</f>
        <v>6157</v>
      </c>
    </row>
    <row r="43" spans="1:5" ht="12.75">
      <c r="A43" s="76">
        <v>24</v>
      </c>
      <c r="B43" s="218">
        <f>лВ1!F64</f>
        <v>3575</v>
      </c>
      <c r="C43" s="78" t="str">
        <f>лВ1!G64</f>
        <v>Байрамалов Леонид</v>
      </c>
      <c r="D43" s="79" t="str">
        <f>лВ2!E8</f>
        <v>Зверс Марк</v>
      </c>
      <c r="E43" s="219">
        <f>лВ2!D8</f>
        <v>3700</v>
      </c>
    </row>
    <row r="44" spans="1:5" ht="12.75">
      <c r="A44" s="76">
        <v>60</v>
      </c>
      <c r="B44" s="218">
        <f>лВ2!P23</f>
        <v>3575</v>
      </c>
      <c r="C44" s="78" t="str">
        <f>лВ2!Q23</f>
        <v>Байрамалов Леонид</v>
      </c>
      <c r="D44" s="79" t="str">
        <f>лВ2!Q33</f>
        <v>Коврижников Максим</v>
      </c>
      <c r="E44" s="219">
        <f>лВ2!P33</f>
        <v>4423</v>
      </c>
    </row>
    <row r="45" spans="1:5" ht="12.75">
      <c r="A45" s="76">
        <v>28</v>
      </c>
      <c r="B45" s="218">
        <f>лВ1!H60</f>
        <v>3575</v>
      </c>
      <c r="C45" s="78" t="str">
        <f>лВ1!I60</f>
        <v>Байрамалов Леонид</v>
      </c>
      <c r="D45" s="79" t="str">
        <f>лВ2!I29</f>
        <v>Миксонов Эренбург</v>
      </c>
      <c r="E45" s="219">
        <f>лВ2!H29</f>
        <v>4567</v>
      </c>
    </row>
    <row r="46" spans="1:5" ht="12.75">
      <c r="A46" s="76">
        <v>58</v>
      </c>
      <c r="B46" s="218">
        <f>лВ2!N15</f>
        <v>3575</v>
      </c>
      <c r="C46" s="78" t="str">
        <f>лВ2!O15</f>
        <v>Байрамалов Леонид</v>
      </c>
      <c r="D46" s="79" t="str">
        <f>лВ1!K62</f>
        <v>Топорков Юрий</v>
      </c>
      <c r="E46" s="219">
        <f>лВ1!J62</f>
        <v>502</v>
      </c>
    </row>
    <row r="47" spans="1:5" ht="12.75">
      <c r="A47" s="76">
        <v>67</v>
      </c>
      <c r="B47" s="218">
        <f>лВ2!N39</f>
        <v>5211</v>
      </c>
      <c r="C47" s="78" t="str">
        <f>лВ2!O39</f>
        <v>Вежнин Валерий</v>
      </c>
      <c r="D47" s="79" t="str">
        <f>лВ2!O46</f>
        <v>Исмагилов Вадим</v>
      </c>
      <c r="E47" s="219">
        <f>лВ2!N46</f>
        <v>1122</v>
      </c>
    </row>
    <row r="48" spans="1:5" ht="12.75">
      <c r="A48" s="76">
        <v>34</v>
      </c>
      <c r="B48" s="218">
        <f>лВ2!D14</f>
        <v>5211</v>
      </c>
      <c r="C48" s="78" t="str">
        <f>лВ2!E14</f>
        <v>Вежнин Валерий</v>
      </c>
      <c r="D48" s="79" t="str">
        <f>лВ2!C61</f>
        <v>Ишметов Александр</v>
      </c>
      <c r="E48" s="219">
        <f>лВ2!B61</f>
        <v>2616</v>
      </c>
    </row>
    <row r="49" spans="1:5" ht="12.75">
      <c r="A49" s="76">
        <v>69</v>
      </c>
      <c r="B49" s="218">
        <f>лВ2!P41</f>
        <v>5211</v>
      </c>
      <c r="C49" s="78" t="str">
        <f>лВ2!Q41</f>
        <v>Вежнин Валерий</v>
      </c>
      <c r="D49" s="79" t="str">
        <f>лВ2!Q45</f>
        <v>Петров Альберт</v>
      </c>
      <c r="E49" s="219">
        <f>лВ2!P45</f>
        <v>419</v>
      </c>
    </row>
    <row r="50" spans="1:5" ht="12.75">
      <c r="A50" s="76">
        <v>42</v>
      </c>
      <c r="B50" s="218">
        <f>лВ2!F15</f>
        <v>5211</v>
      </c>
      <c r="C50" s="78" t="str">
        <f>лВ2!G15</f>
        <v>Вежнин Валерий</v>
      </c>
      <c r="D50" s="79" t="str">
        <f>лВ2!C42</f>
        <v>Тагиров Сайфулла</v>
      </c>
      <c r="E50" s="219">
        <f>лВ2!B42</f>
        <v>3998</v>
      </c>
    </row>
    <row r="51" spans="1:5" ht="12.75">
      <c r="A51" s="76">
        <v>11</v>
      </c>
      <c r="B51" s="218">
        <f>лВ1!D46</f>
        <v>5442</v>
      </c>
      <c r="C51" s="78" t="str">
        <f>лВ1!E46</f>
        <v>Галеев Ранис</v>
      </c>
      <c r="D51" s="79" t="str">
        <f>лВ2!C25</f>
        <v>Ганиева Эльвира</v>
      </c>
      <c r="E51" s="219">
        <f>лВ2!B25</f>
        <v>3012</v>
      </c>
    </row>
    <row r="52" spans="1:5" ht="12.75">
      <c r="A52" s="76">
        <v>64</v>
      </c>
      <c r="B52" s="218">
        <f>лВ1!D74</f>
        <v>5442</v>
      </c>
      <c r="C52" s="78" t="str">
        <f>лВ1!E74</f>
        <v>Галеев Ранис</v>
      </c>
      <c r="D52" s="79" t="str">
        <f>лВ1!K74</f>
        <v>Миксонов Эренбург</v>
      </c>
      <c r="E52" s="219">
        <f>лВ1!J74</f>
        <v>4567</v>
      </c>
    </row>
    <row r="53" spans="1:5" ht="12.75">
      <c r="A53" s="76">
        <v>22</v>
      </c>
      <c r="B53" s="218">
        <f>лВ1!F48</f>
        <v>5442</v>
      </c>
      <c r="C53" s="78" t="str">
        <f>лВ1!G48</f>
        <v>Галеев Ранис</v>
      </c>
      <c r="D53" s="79" t="str">
        <f>лВ2!E16</f>
        <v>Тагиров Сайфулла</v>
      </c>
      <c r="E53" s="219">
        <f>лВ2!D16</f>
        <v>3998</v>
      </c>
    </row>
    <row r="54" spans="1:5" ht="12.75">
      <c r="A54" s="76">
        <v>65</v>
      </c>
      <c r="B54" s="218">
        <f>лВ1!F72</f>
        <v>5442</v>
      </c>
      <c r="C54" s="78" t="str">
        <f>лВ1!G72</f>
        <v>Галеев Ранис</v>
      </c>
      <c r="D54" s="79" t="str">
        <f>лВ1!G75</f>
        <v>Удников Олег</v>
      </c>
      <c r="E54" s="219">
        <f>лВ1!F75</f>
        <v>6157</v>
      </c>
    </row>
    <row r="55" spans="1:5" ht="12.75">
      <c r="A55" s="76">
        <v>70</v>
      </c>
      <c r="B55" s="218">
        <f>лВ2!P47</f>
        <v>3012</v>
      </c>
      <c r="C55" s="78" t="str">
        <f>лВ2!Q47</f>
        <v>Ганиева Эльвира</v>
      </c>
      <c r="D55" s="79" t="str">
        <f>лВ2!Q49</f>
        <v>Исмагилов Вадим</v>
      </c>
      <c r="E55" s="219">
        <f>лВ2!P49</f>
        <v>1122</v>
      </c>
    </row>
    <row r="56" spans="1:5" ht="12.75">
      <c r="A56" s="76">
        <v>45</v>
      </c>
      <c r="B56" s="218">
        <f>лВ2!F27</f>
        <v>3012</v>
      </c>
      <c r="C56" s="78" t="str">
        <f>лВ2!G27</f>
        <v>Ганиева Эльвира</v>
      </c>
      <c r="D56" s="79" t="str">
        <f>лВ2!C48</f>
        <v>Молодцова Ксения</v>
      </c>
      <c r="E56" s="219">
        <f>лВ2!B48</f>
        <v>4217</v>
      </c>
    </row>
    <row r="57" spans="1:5" ht="12.75">
      <c r="A57" s="76">
        <v>37</v>
      </c>
      <c r="B57" s="218">
        <f>лВ2!D26</f>
        <v>3012</v>
      </c>
      <c r="C57" s="78" t="str">
        <f>лВ2!E26</f>
        <v>Ганиева Эльвира</v>
      </c>
      <c r="D57" s="79" t="str">
        <f>лВ2!C67</f>
        <v>Толкачев Иван</v>
      </c>
      <c r="E57" s="219">
        <f>лВ2!B67</f>
        <v>2784</v>
      </c>
    </row>
    <row r="58" spans="1:5" ht="12.75">
      <c r="A58" s="76">
        <v>52</v>
      </c>
      <c r="B58" s="218">
        <f>лВ2!J7</f>
        <v>3700</v>
      </c>
      <c r="C58" s="78" t="str">
        <f>лВ2!K7</f>
        <v>Зверс Марк</v>
      </c>
      <c r="D58" s="79" t="str">
        <f>лВ1!C69</f>
        <v>Асфандияров Роман</v>
      </c>
      <c r="E58" s="219">
        <f>лВ1!B69</f>
        <v>5904</v>
      </c>
    </row>
    <row r="59" spans="1:5" ht="12.75">
      <c r="A59" s="76">
        <v>48</v>
      </c>
      <c r="B59" s="218">
        <f>лВ2!H9</f>
        <v>3700</v>
      </c>
      <c r="C59" s="78" t="str">
        <f>лВ2!I9</f>
        <v>Зверс Марк</v>
      </c>
      <c r="D59" s="79" t="str">
        <f>лВ2!M38</f>
        <v>Исмагилов Вадим</v>
      </c>
      <c r="E59" s="219">
        <f>лВ2!L38</f>
        <v>1122</v>
      </c>
    </row>
    <row r="60" spans="1:5" ht="12.75">
      <c r="A60" s="76">
        <v>15</v>
      </c>
      <c r="B60" s="218">
        <f>лВ1!D62</f>
        <v>3700</v>
      </c>
      <c r="C60" s="78" t="str">
        <f>лВ1!E62</f>
        <v>Зверс Марк</v>
      </c>
      <c r="D60" s="79" t="str">
        <f>лВ2!C33</f>
        <v>Кузьмин Александр</v>
      </c>
      <c r="E60" s="219">
        <f>лВ2!B33</f>
        <v>4407</v>
      </c>
    </row>
    <row r="61" spans="1:5" ht="12.75">
      <c r="A61" s="76">
        <v>40</v>
      </c>
      <c r="B61" s="218">
        <f>лВ2!F7</f>
        <v>3700</v>
      </c>
      <c r="C61" s="78" t="str">
        <f>лВ2!G7</f>
        <v>Зверс Марк</v>
      </c>
      <c r="D61" s="79" t="str">
        <f>лВ2!C38</f>
        <v>Сагидуллин Радмир</v>
      </c>
      <c r="E61" s="219">
        <f>лВ2!B38</f>
        <v>4847</v>
      </c>
    </row>
    <row r="62" spans="1:5" ht="12.75">
      <c r="A62" s="76">
        <v>62</v>
      </c>
      <c r="B62" s="218">
        <f>лВ1!L68</f>
        <v>3700</v>
      </c>
      <c r="C62" s="78" t="str">
        <f>лВ1!M68</f>
        <v>Зверс Марк</v>
      </c>
      <c r="D62" s="79" t="str">
        <f>лВ1!M70</f>
        <v>Хафизов Булат</v>
      </c>
      <c r="E62" s="219">
        <f>лВ1!L70</f>
        <v>4556</v>
      </c>
    </row>
    <row r="63" spans="1:5" ht="12.75">
      <c r="A63" s="76">
        <v>14</v>
      </c>
      <c r="B63" s="218">
        <f>лВ1!D58</f>
        <v>1122</v>
      </c>
      <c r="C63" s="78" t="str">
        <f>лВ1!E58</f>
        <v>Исмагилов Вадим</v>
      </c>
      <c r="D63" s="79" t="str">
        <f>лВ2!C31</f>
        <v>Тодрамович Александр</v>
      </c>
      <c r="E63" s="219">
        <f>лВ2!B31</f>
        <v>2288</v>
      </c>
    </row>
    <row r="64" spans="1:5" ht="12.75">
      <c r="A64" s="76">
        <v>41</v>
      </c>
      <c r="B64" s="218">
        <f>лВ2!F11</f>
        <v>1122</v>
      </c>
      <c r="C64" s="78" t="str">
        <f>лВ2!G11</f>
        <v>Исмагилов Вадим</v>
      </c>
      <c r="D64" s="79" t="str">
        <f>лВ2!C40</f>
        <v>Шебалин Алексей</v>
      </c>
      <c r="E64" s="219">
        <f>лВ2!B40</f>
        <v>5464</v>
      </c>
    </row>
    <row r="65" spans="1:5" ht="12.75">
      <c r="A65" s="76">
        <v>25</v>
      </c>
      <c r="B65" s="218">
        <f>лВ1!H12</f>
        <v>4423</v>
      </c>
      <c r="C65" s="78" t="str">
        <f>лВ1!I12</f>
        <v>Коврижников Максим</v>
      </c>
      <c r="D65" s="79" t="str">
        <f>лВ2!I5</f>
        <v>Асфандияров Роман</v>
      </c>
      <c r="E65" s="219">
        <f>лВ2!H5</f>
        <v>5904</v>
      </c>
    </row>
    <row r="66" spans="1:5" ht="12.75">
      <c r="A66" s="76">
        <v>59</v>
      </c>
      <c r="B66" s="218">
        <f>лВ2!N31</f>
        <v>4423</v>
      </c>
      <c r="C66" s="78" t="str">
        <f>лВ2!O31</f>
        <v>Коврижников Максим</v>
      </c>
      <c r="D66" s="79" t="str">
        <f>лВ1!K64</f>
        <v>Афанасьев Леонид</v>
      </c>
      <c r="E66" s="219">
        <f>лВ1!J64</f>
        <v>126</v>
      </c>
    </row>
    <row r="67" spans="1:5" ht="12.75">
      <c r="A67" s="76">
        <v>17</v>
      </c>
      <c r="B67" s="218">
        <f>лВ1!F8</f>
        <v>4423</v>
      </c>
      <c r="C67" s="78" t="str">
        <f>лВ1!G8</f>
        <v>Коврижников Максим</v>
      </c>
      <c r="D67" s="79" t="str">
        <f>лВ2!E36</f>
        <v>Петров Альберт</v>
      </c>
      <c r="E67" s="219">
        <f>лВ2!D36</f>
        <v>419</v>
      </c>
    </row>
    <row r="68" spans="1:5" ht="12.75">
      <c r="A68" s="76">
        <v>23</v>
      </c>
      <c r="B68" s="218">
        <f>лВ1!F56</f>
        <v>4567</v>
      </c>
      <c r="C68" s="78" t="str">
        <f>лВ1!G56</f>
        <v>Миксонов Эренбург</v>
      </c>
      <c r="D68" s="79" t="str">
        <f>лВ2!E12</f>
        <v>Исмагилов Вадим</v>
      </c>
      <c r="E68" s="219">
        <f>лВ2!D12</f>
        <v>1122</v>
      </c>
    </row>
    <row r="69" spans="1:5" ht="12.75">
      <c r="A69" s="76">
        <v>13</v>
      </c>
      <c r="B69" s="218">
        <f>лВ1!D54</f>
        <v>4567</v>
      </c>
      <c r="C69" s="78" t="str">
        <f>лВ1!E54</f>
        <v>Миксонов Эренбург</v>
      </c>
      <c r="D69" s="79" t="str">
        <f>лВ2!C29</f>
        <v>Сюндюков Эльдар</v>
      </c>
      <c r="E69" s="219">
        <f>лВ2!B29</f>
        <v>5532</v>
      </c>
    </row>
    <row r="70" spans="1:5" ht="12.75">
      <c r="A70" s="76">
        <v>5</v>
      </c>
      <c r="B70" s="218">
        <f>лВ1!D22</f>
        <v>4217</v>
      </c>
      <c r="C70" s="78" t="str">
        <f>лВ1!E22</f>
        <v>Молодцова Ксения</v>
      </c>
      <c r="D70" s="79" t="str">
        <f>лВ2!C13</f>
        <v>Вежнин Валерий</v>
      </c>
      <c r="E70" s="219">
        <f>лВ2!B13</f>
        <v>5211</v>
      </c>
    </row>
    <row r="71" spans="1:5" ht="12.75">
      <c r="A71" s="76">
        <v>68</v>
      </c>
      <c r="B71" s="218">
        <f>лВ2!N43</f>
        <v>419</v>
      </c>
      <c r="C71" s="78" t="str">
        <f>лВ2!O43</f>
        <v>Петров Альберт</v>
      </c>
      <c r="D71" s="79" t="str">
        <f>лВ2!O48</f>
        <v>Ганиева Эльвира</v>
      </c>
      <c r="E71" s="219">
        <f>лВ2!N48</f>
        <v>3012</v>
      </c>
    </row>
    <row r="72" spans="1:5" ht="12.75">
      <c r="A72" s="76">
        <v>47</v>
      </c>
      <c r="B72" s="218">
        <f>лВ2!F35</f>
        <v>419</v>
      </c>
      <c r="C72" s="78" t="str">
        <f>лВ2!G35</f>
        <v>Петров Альберт</v>
      </c>
      <c r="D72" s="79" t="str">
        <f>лВ2!C52</f>
        <v>Кузьмин Александр</v>
      </c>
      <c r="E72" s="219">
        <f>лВ2!B52</f>
        <v>4407</v>
      </c>
    </row>
    <row r="73" spans="1:5" ht="12.75">
      <c r="A73" s="76">
        <v>2</v>
      </c>
      <c r="B73" s="218">
        <f>лВ1!D10</f>
        <v>419</v>
      </c>
      <c r="C73" s="78" t="str">
        <f>лВ1!E10</f>
        <v>Петров Альберт</v>
      </c>
      <c r="D73" s="79" t="str">
        <f>лВ2!C7</f>
        <v>Сагидуллин Радмир</v>
      </c>
      <c r="E73" s="219">
        <f>лВ2!B7</f>
        <v>4847</v>
      </c>
    </row>
    <row r="74" spans="1:5" ht="12.75">
      <c r="A74" s="76">
        <v>36</v>
      </c>
      <c r="B74" s="218">
        <f>лВ2!D22</f>
        <v>3215</v>
      </c>
      <c r="C74" s="78" t="str">
        <f>лВ2!E22</f>
        <v>Полищук Юрий</v>
      </c>
      <c r="D74" s="79" t="str">
        <f>лВ2!C65</f>
        <v>Файзуллин Камиль</v>
      </c>
      <c r="E74" s="219">
        <f>лВ2!B65</f>
        <v>3064</v>
      </c>
    </row>
    <row r="75" spans="1:5" ht="12.75">
      <c r="A75" s="76">
        <v>31</v>
      </c>
      <c r="B75" s="218">
        <f>лВ1!L36</f>
        <v>465</v>
      </c>
      <c r="C75" s="78" t="str">
        <f>лВ1!M36</f>
        <v>Семенов Сергей</v>
      </c>
      <c r="D75" s="79" t="str">
        <f>лВ1!M56</f>
        <v>Байрамалов Константин</v>
      </c>
      <c r="E75" s="219">
        <f>лВ1!L56</f>
        <v>3701</v>
      </c>
    </row>
    <row r="76" spans="1:5" ht="12.75">
      <c r="A76" s="76">
        <v>30</v>
      </c>
      <c r="B76" s="218">
        <f>лВ1!J52</f>
        <v>465</v>
      </c>
      <c r="C76" s="78" t="str">
        <f>лВ1!K52</f>
        <v>Семенов Сергей</v>
      </c>
      <c r="D76" s="79" t="str">
        <f>лВ2!M19</f>
        <v>Байрамалов Леонид</v>
      </c>
      <c r="E76" s="219">
        <f>лВ2!L19</f>
        <v>3575</v>
      </c>
    </row>
    <row r="77" spans="1:5" ht="12.75">
      <c r="A77" s="76">
        <v>27</v>
      </c>
      <c r="B77" s="218">
        <f>лВ1!H44</f>
        <v>465</v>
      </c>
      <c r="C77" s="78" t="str">
        <f>лВ1!I44</f>
        <v>Семенов Сергей</v>
      </c>
      <c r="D77" s="79" t="str">
        <f>лВ2!I21</f>
        <v>Галеев Ранис</v>
      </c>
      <c r="E77" s="219">
        <f>лВ2!H21</f>
        <v>5442</v>
      </c>
    </row>
    <row r="78" spans="1:5" ht="12.75">
      <c r="A78" s="76">
        <v>9</v>
      </c>
      <c r="B78" s="218">
        <f>лВ1!D38</f>
        <v>465</v>
      </c>
      <c r="C78" s="78" t="str">
        <f>лВ1!E38</f>
        <v>Семенов Сергей</v>
      </c>
      <c r="D78" s="79" t="str">
        <f>лВ2!C21</f>
        <v>Полищук Юрий</v>
      </c>
      <c r="E78" s="219">
        <f>лВ2!B21</f>
        <v>3215</v>
      </c>
    </row>
    <row r="79" spans="1:5" ht="12.75">
      <c r="A79" s="76">
        <v>21</v>
      </c>
      <c r="B79" s="218">
        <f>лВ1!F40</f>
        <v>465</v>
      </c>
      <c r="C79" s="78" t="str">
        <f>лВ1!G40</f>
        <v>Семенов Сергей</v>
      </c>
      <c r="D79" s="79" t="str">
        <f>лВ2!E20</f>
        <v>Топорков Юрий</v>
      </c>
      <c r="E79" s="219">
        <f>лВ2!D20</f>
        <v>502</v>
      </c>
    </row>
    <row r="80" spans="1:5" ht="12.75">
      <c r="A80" s="76">
        <v>12</v>
      </c>
      <c r="B80" s="218">
        <f>лВ1!D50</f>
        <v>3998</v>
      </c>
      <c r="C80" s="78" t="str">
        <f>лВ1!E50</f>
        <v>Тагиров Сайфулла</v>
      </c>
      <c r="D80" s="79" t="str">
        <f>лВ2!C27</f>
        <v>Толкачев Иван</v>
      </c>
      <c r="E80" s="219">
        <f>лВ2!B27</f>
        <v>2784</v>
      </c>
    </row>
    <row r="81" spans="1:5" ht="12.75">
      <c r="A81" s="76">
        <v>38</v>
      </c>
      <c r="B81" s="218">
        <f>лВ2!D30</f>
        <v>2288</v>
      </c>
      <c r="C81" s="78" t="str">
        <f>лВ2!E30</f>
        <v>Тодрамович Александр</v>
      </c>
      <c r="D81" s="79" t="str">
        <f>лВ2!C69</f>
        <v>Сюндюков Эльдар</v>
      </c>
      <c r="E81" s="219">
        <f>лВ2!B69</f>
        <v>5532</v>
      </c>
    </row>
    <row r="82" spans="1:5" ht="12.75">
      <c r="A82" s="76">
        <v>49</v>
      </c>
      <c r="B82" s="218">
        <f>лВ2!H17</f>
        <v>502</v>
      </c>
      <c r="C82" s="78" t="str">
        <f>лВ2!I17</f>
        <v>Топорков Юрий</v>
      </c>
      <c r="D82" s="79" t="str">
        <f>лВ2!M40</f>
        <v>Вежнин Валерий</v>
      </c>
      <c r="E82" s="219">
        <f>лВ2!L40</f>
        <v>5211</v>
      </c>
    </row>
    <row r="83" spans="1:5" ht="12.75">
      <c r="A83" s="76">
        <v>56</v>
      </c>
      <c r="B83" s="218">
        <f>лВ2!L11</f>
        <v>502</v>
      </c>
      <c r="C83" s="78" t="str">
        <f>лВ2!M11</f>
        <v>Топорков Юрий</v>
      </c>
      <c r="D83" s="79" t="str">
        <f>лВ1!K67</f>
        <v>Зверс Марк</v>
      </c>
      <c r="E83" s="219">
        <f>лВ1!J67</f>
        <v>3700</v>
      </c>
    </row>
    <row r="84" spans="1:5" ht="12.75">
      <c r="A84" s="76">
        <v>53</v>
      </c>
      <c r="B84" s="218">
        <f>лВ2!J15</f>
        <v>502</v>
      </c>
      <c r="C84" s="78" t="str">
        <f>лВ2!K15</f>
        <v>Топорков Юрий</v>
      </c>
      <c r="D84" s="79" t="str">
        <f>лВ1!C71</f>
        <v>Удников Олег</v>
      </c>
      <c r="E84" s="219">
        <f>лВ1!B71</f>
        <v>6157</v>
      </c>
    </row>
    <row r="85" spans="1:5" ht="12.75">
      <c r="A85" s="76">
        <v>10</v>
      </c>
      <c r="B85" s="218">
        <f>лВ1!D42</f>
        <v>502</v>
      </c>
      <c r="C85" s="78" t="str">
        <f>лВ1!E42</f>
        <v>Топорков Юрий</v>
      </c>
      <c r="D85" s="79" t="str">
        <f>лВ2!C23</f>
        <v>Файзуллин Камиль</v>
      </c>
      <c r="E85" s="219">
        <f>лВ2!B23</f>
        <v>3064</v>
      </c>
    </row>
    <row r="86" spans="1:5" ht="12.75">
      <c r="A86" s="76">
        <v>43</v>
      </c>
      <c r="B86" s="218">
        <f>лВ2!F19</f>
        <v>502</v>
      </c>
      <c r="C86" s="78" t="str">
        <f>лВ2!G19</f>
        <v>Топорков Юрий</v>
      </c>
      <c r="D86" s="79" t="str">
        <f>лВ2!C44</f>
        <v>Яровиков Даниил</v>
      </c>
      <c r="E86" s="219">
        <f>лВ2!B44</f>
        <v>5225</v>
      </c>
    </row>
    <row r="87" spans="1:5" ht="12.75">
      <c r="A87" s="76">
        <v>63</v>
      </c>
      <c r="B87" s="218">
        <f>лВ1!D70</f>
        <v>6157</v>
      </c>
      <c r="C87" s="78" t="str">
        <f>лВ1!E70</f>
        <v>Удников Олег</v>
      </c>
      <c r="D87" s="79" t="str">
        <f>лВ1!K72</f>
        <v>Асфандияров Роман</v>
      </c>
      <c r="E87" s="219">
        <f>лВ1!J72</f>
        <v>5904</v>
      </c>
    </row>
    <row r="88" spans="1:5" ht="12.75">
      <c r="A88" s="76">
        <v>6</v>
      </c>
      <c r="B88" s="218">
        <f>лВ1!D26</f>
        <v>6157</v>
      </c>
      <c r="C88" s="78" t="str">
        <f>лВ1!E26</f>
        <v>Удников Олег</v>
      </c>
      <c r="D88" s="79" t="str">
        <f>лВ2!C15</f>
        <v>Ишметов Александр</v>
      </c>
      <c r="E88" s="219">
        <f>лВ2!B15</f>
        <v>2616</v>
      </c>
    </row>
    <row r="89" spans="1:5" ht="12.75">
      <c r="A89" s="76">
        <v>19</v>
      </c>
      <c r="B89" s="218">
        <f>лВ1!F24</f>
        <v>6157</v>
      </c>
      <c r="C89" s="78" t="str">
        <f>лВ1!G24</f>
        <v>Удников Олег</v>
      </c>
      <c r="D89" s="79" t="str">
        <f>лВ2!E28</f>
        <v>Молодцова Ксения</v>
      </c>
      <c r="E89" s="219">
        <f>лВ2!D28</f>
        <v>4217</v>
      </c>
    </row>
    <row r="90" spans="1:5" ht="12.75">
      <c r="A90" s="76">
        <v>3</v>
      </c>
      <c r="B90" s="218">
        <f>лВ1!D14</f>
        <v>4556</v>
      </c>
      <c r="C90" s="78" t="str">
        <f>лВ1!E14</f>
        <v>Хафизов Булат</v>
      </c>
      <c r="D90" s="79" t="str">
        <f>лВ2!C9</f>
        <v>Абсалямов Родион</v>
      </c>
      <c r="E90" s="219">
        <f>лВ2!B9</f>
        <v>5470</v>
      </c>
    </row>
    <row r="91" spans="1:5" ht="12.75">
      <c r="A91" s="76">
        <v>55</v>
      </c>
      <c r="B91" s="218">
        <f>лВ2!J31</f>
        <v>4556</v>
      </c>
      <c r="C91" s="78" t="str">
        <f>лВ2!K31</f>
        <v>Хафизов Булат</v>
      </c>
      <c r="D91" s="79" t="str">
        <f>лВ1!C75</f>
        <v>Миксонов Эренбург</v>
      </c>
      <c r="E91" s="219">
        <f>лВ1!B75</f>
        <v>4567</v>
      </c>
    </row>
    <row r="92" spans="1:5" ht="12.75">
      <c r="A92" s="76">
        <v>51</v>
      </c>
      <c r="B92" s="218">
        <f>лВ2!H33</f>
        <v>4556</v>
      </c>
      <c r="C92" s="78" t="str">
        <f>лВ2!I33</f>
        <v>Хафизов Булат</v>
      </c>
      <c r="D92" s="79" t="str">
        <f>лВ2!M44</f>
        <v>Петров Альберт</v>
      </c>
      <c r="E92" s="219">
        <f>лВ2!L44</f>
        <v>419</v>
      </c>
    </row>
    <row r="93" spans="1:5" ht="12.75">
      <c r="A93" s="76">
        <v>46</v>
      </c>
      <c r="B93" s="218">
        <f>лВ2!F31</f>
        <v>4556</v>
      </c>
      <c r="C93" s="78" t="str">
        <f>лВ2!G31</f>
        <v>Хафизов Булат</v>
      </c>
      <c r="D93" s="79" t="str">
        <f>лВ2!C50</f>
        <v>Тодрамович Александр</v>
      </c>
      <c r="E93" s="219">
        <f>лВ2!B50</f>
        <v>2288</v>
      </c>
    </row>
    <row r="94" spans="1:5" ht="12.75">
      <c r="A94" s="76">
        <v>33</v>
      </c>
      <c r="B94" s="218">
        <f>лВ2!D10</f>
        <v>5464</v>
      </c>
      <c r="C94" s="78" t="str">
        <f>лВ2!E10</f>
        <v>Шебалин Алексей</v>
      </c>
      <c r="D94" s="79" t="str">
        <f>лВ2!C59</f>
        <v>Абсалямов Родион</v>
      </c>
      <c r="E94" s="219">
        <f>лВ2!B59</f>
        <v>5470</v>
      </c>
    </row>
    <row r="95" spans="1:5" ht="12.75">
      <c r="A95" s="76">
        <v>35</v>
      </c>
      <c r="B95" s="218">
        <f>лВ2!D18</f>
        <v>5225</v>
      </c>
      <c r="C95" s="78" t="str">
        <f>лВ2!E18</f>
        <v>Яровиков Даниил</v>
      </c>
      <c r="D95" s="79" t="str">
        <f>лВ2!C63</f>
        <v>Петухова Надежда</v>
      </c>
      <c r="E95" s="219">
        <f>лВ2!B63</f>
        <v>5235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1" sqref="A121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36</v>
      </c>
      <c r="G1" s="4" t="s">
        <v>1</v>
      </c>
      <c r="H1" s="5" t="s">
        <v>104</v>
      </c>
      <c r="I1" s="6" t="s">
        <v>3</v>
      </c>
      <c r="J1" s="7"/>
    </row>
    <row r="2" spans="1:10" ht="19.5">
      <c r="A2" s="155" t="s">
        <v>4</v>
      </c>
      <c r="B2" s="155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42624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4556</v>
      </c>
      <c r="B7" s="21" t="s">
        <v>105</v>
      </c>
      <c r="C7" s="22">
        <v>1</v>
      </c>
      <c r="D7" s="23" t="str">
        <f>'л11'!M36</f>
        <v>Хафизов Булат</v>
      </c>
      <c r="E7" s="16"/>
      <c r="F7" s="16"/>
      <c r="G7" s="16"/>
      <c r="H7" s="16"/>
      <c r="I7" s="16"/>
      <c r="J7" s="16"/>
    </row>
    <row r="8" spans="1:10" ht="18">
      <c r="A8" s="20">
        <v>6157</v>
      </c>
      <c r="B8" s="21" t="s">
        <v>106</v>
      </c>
      <c r="C8" s="22">
        <v>2</v>
      </c>
      <c r="D8" s="23" t="str">
        <f>'л11'!M56</f>
        <v>Удников Олег</v>
      </c>
      <c r="E8" s="16"/>
      <c r="F8" s="16"/>
      <c r="G8" s="16"/>
      <c r="H8" s="16"/>
      <c r="I8" s="16"/>
      <c r="J8" s="16"/>
    </row>
    <row r="9" spans="1:10" ht="18">
      <c r="A9" s="20">
        <v>4822</v>
      </c>
      <c r="B9" s="24" t="s">
        <v>107</v>
      </c>
      <c r="C9" s="22">
        <v>3</v>
      </c>
      <c r="D9" s="23" t="str">
        <f>'л12'!Q23</f>
        <v>Кузьмин Александр</v>
      </c>
      <c r="E9" s="16"/>
      <c r="F9" s="16"/>
      <c r="G9" s="16"/>
      <c r="H9" s="16"/>
      <c r="I9" s="16"/>
      <c r="J9" s="16"/>
    </row>
    <row r="10" spans="1:10" ht="18">
      <c r="A10" s="20">
        <v>4407</v>
      </c>
      <c r="B10" s="21" t="s">
        <v>108</v>
      </c>
      <c r="C10" s="22">
        <v>4</v>
      </c>
      <c r="D10" s="23" t="str">
        <f>'л12'!Q33</f>
        <v>Асфандияров Роман</v>
      </c>
      <c r="E10" s="16"/>
      <c r="F10" s="16"/>
      <c r="G10" s="16"/>
      <c r="H10" s="16"/>
      <c r="I10" s="16"/>
      <c r="J10" s="16"/>
    </row>
    <row r="11" spans="1:10" ht="18">
      <c r="A11" s="20">
        <v>4847</v>
      </c>
      <c r="B11" s="21" t="s">
        <v>70</v>
      </c>
      <c r="C11" s="22">
        <v>5</v>
      </c>
      <c r="D11" s="23" t="str">
        <f>'л11'!M63</f>
        <v>Сагидуллин Радмир</v>
      </c>
      <c r="E11" s="16"/>
      <c r="F11" s="16"/>
      <c r="G11" s="16"/>
      <c r="H11" s="16"/>
      <c r="I11" s="16"/>
      <c r="J11" s="16"/>
    </row>
    <row r="12" spans="1:10" ht="18">
      <c r="A12" s="20">
        <v>5225</v>
      </c>
      <c r="B12" s="21" t="s">
        <v>109</v>
      </c>
      <c r="C12" s="22">
        <v>6</v>
      </c>
      <c r="D12" s="23" t="str">
        <f>'л11'!M65</f>
        <v>Яркаев Дмитрий</v>
      </c>
      <c r="E12" s="16"/>
      <c r="F12" s="16"/>
      <c r="G12" s="16"/>
      <c r="H12" s="16"/>
      <c r="I12" s="16"/>
      <c r="J12" s="16"/>
    </row>
    <row r="13" spans="1:10" ht="18">
      <c r="A13" s="20">
        <v>2616</v>
      </c>
      <c r="B13" s="21" t="s">
        <v>110</v>
      </c>
      <c r="C13" s="22">
        <v>7</v>
      </c>
      <c r="D13" s="23" t="str">
        <f>'л11'!M68</f>
        <v>Ганиева Эльвира</v>
      </c>
      <c r="E13" s="16"/>
      <c r="F13" s="16"/>
      <c r="G13" s="16"/>
      <c r="H13" s="16"/>
      <c r="I13" s="16"/>
      <c r="J13" s="16"/>
    </row>
    <row r="14" spans="1:10" ht="18">
      <c r="A14" s="20">
        <v>3012</v>
      </c>
      <c r="B14" s="21" t="s">
        <v>111</v>
      </c>
      <c r="C14" s="22">
        <v>8</v>
      </c>
      <c r="D14" s="23" t="str">
        <f>'л11'!M70</f>
        <v>Ишметов Александр</v>
      </c>
      <c r="E14" s="16"/>
      <c r="F14" s="16"/>
      <c r="G14" s="16"/>
      <c r="H14" s="16"/>
      <c r="I14" s="16"/>
      <c r="J14" s="16"/>
    </row>
    <row r="15" spans="1:10" ht="18">
      <c r="A15" s="20">
        <v>1122</v>
      </c>
      <c r="B15" s="21" t="s">
        <v>112</v>
      </c>
      <c r="C15" s="22">
        <v>9</v>
      </c>
      <c r="D15" s="23" t="str">
        <f>'л11'!G72</f>
        <v>Хомутов Максим</v>
      </c>
      <c r="E15" s="16"/>
      <c r="F15" s="16"/>
      <c r="G15" s="16"/>
      <c r="H15" s="16"/>
      <c r="I15" s="16"/>
      <c r="J15" s="16"/>
    </row>
    <row r="16" spans="1:10" ht="18">
      <c r="A16" s="20">
        <v>6001</v>
      </c>
      <c r="B16" s="21" t="s">
        <v>113</v>
      </c>
      <c r="C16" s="22">
        <v>10</v>
      </c>
      <c r="D16" s="23" t="str">
        <f>'л11'!G75</f>
        <v>Исмагилов Вадим</v>
      </c>
      <c r="E16" s="16"/>
      <c r="F16" s="16"/>
      <c r="G16" s="16"/>
      <c r="H16" s="16"/>
      <c r="I16" s="16"/>
      <c r="J16" s="16"/>
    </row>
    <row r="17" spans="1:10" ht="18">
      <c r="A17" s="20">
        <v>5904</v>
      </c>
      <c r="B17" s="21" t="s">
        <v>71</v>
      </c>
      <c r="C17" s="22">
        <v>11</v>
      </c>
      <c r="D17" s="23" t="str">
        <f>'л11'!M73</f>
        <v>Шапошников Александр</v>
      </c>
      <c r="E17" s="16"/>
      <c r="F17" s="16"/>
      <c r="G17" s="16"/>
      <c r="H17" s="16"/>
      <c r="I17" s="16"/>
      <c r="J17" s="16"/>
    </row>
    <row r="18" spans="1:10" ht="18">
      <c r="A18" s="20">
        <v>5532</v>
      </c>
      <c r="B18" s="21" t="s">
        <v>114</v>
      </c>
      <c r="C18" s="22">
        <v>12</v>
      </c>
      <c r="D18" s="23" t="str">
        <f>'л11'!M75</f>
        <v>Молодцова Ксения</v>
      </c>
      <c r="E18" s="16"/>
      <c r="F18" s="16"/>
      <c r="G18" s="16"/>
      <c r="H18" s="16"/>
      <c r="I18" s="16"/>
      <c r="J18" s="16"/>
    </row>
    <row r="19" spans="1:10" ht="18">
      <c r="A19" s="20">
        <v>2784</v>
      </c>
      <c r="B19" s="21" t="s">
        <v>44</v>
      </c>
      <c r="C19" s="22">
        <v>13</v>
      </c>
      <c r="D19" s="23" t="str">
        <f>'л12'!Q41</f>
        <v>Полищук Юрий</v>
      </c>
      <c r="E19" s="16"/>
      <c r="F19" s="16"/>
      <c r="G19" s="16"/>
      <c r="H19" s="16"/>
      <c r="I19" s="16"/>
      <c r="J19" s="16"/>
    </row>
    <row r="20" spans="1:10" ht="18">
      <c r="A20" s="20">
        <v>4217</v>
      </c>
      <c r="B20" s="21" t="s">
        <v>115</v>
      </c>
      <c r="C20" s="22">
        <v>14</v>
      </c>
      <c r="D20" s="23" t="str">
        <f>'л12'!Q45</f>
        <v>Березкин Борис</v>
      </c>
      <c r="E20" s="16"/>
      <c r="F20" s="16"/>
      <c r="G20" s="16"/>
      <c r="H20" s="16"/>
      <c r="I20" s="16"/>
      <c r="J20" s="16"/>
    </row>
    <row r="21" spans="1:10" ht="18">
      <c r="A21" s="20">
        <v>3916</v>
      </c>
      <c r="B21" s="21" t="s">
        <v>97</v>
      </c>
      <c r="C21" s="22">
        <v>15</v>
      </c>
      <c r="D21" s="23" t="str">
        <f>'л12'!Q47</f>
        <v>Андрющенко Александр</v>
      </c>
      <c r="E21" s="16"/>
      <c r="F21" s="16"/>
      <c r="G21" s="16"/>
      <c r="H21" s="16"/>
      <c r="I21" s="16"/>
      <c r="J21" s="16"/>
    </row>
    <row r="22" spans="1:10" ht="18">
      <c r="A22" s="20">
        <v>39</v>
      </c>
      <c r="B22" s="21" t="s">
        <v>45</v>
      </c>
      <c r="C22" s="22">
        <v>16</v>
      </c>
      <c r="D22" s="23" t="str">
        <f>'л12'!Q49</f>
        <v>Сюндюков Эльдар</v>
      </c>
      <c r="E22" s="16"/>
      <c r="F22" s="16"/>
      <c r="G22" s="16"/>
      <c r="H22" s="16"/>
      <c r="I22" s="16"/>
      <c r="J22" s="16"/>
    </row>
    <row r="23" spans="1:10" ht="18">
      <c r="A23" s="20">
        <v>5849</v>
      </c>
      <c r="B23" s="21" t="s">
        <v>72</v>
      </c>
      <c r="C23" s="22">
        <v>17</v>
      </c>
      <c r="D23" s="23">
        <f>'л12'!I45</f>
        <v>0</v>
      </c>
      <c r="E23" s="16"/>
      <c r="F23" s="16"/>
      <c r="G23" s="16"/>
      <c r="H23" s="16"/>
      <c r="I23" s="16"/>
      <c r="J23" s="16"/>
    </row>
    <row r="24" spans="1:10" ht="18">
      <c r="A24" s="20">
        <v>5980</v>
      </c>
      <c r="B24" s="21" t="s">
        <v>98</v>
      </c>
      <c r="C24" s="22">
        <v>18</v>
      </c>
      <c r="D24" s="23">
        <f>'л12'!I51</f>
        <v>0</v>
      </c>
      <c r="E24" s="16"/>
      <c r="F24" s="16"/>
      <c r="G24" s="16"/>
      <c r="H24" s="16"/>
      <c r="I24" s="16"/>
      <c r="J24" s="16"/>
    </row>
    <row r="25" spans="1:10" ht="18">
      <c r="A25" s="20">
        <v>6096</v>
      </c>
      <c r="B25" s="21" t="s">
        <v>46</v>
      </c>
      <c r="C25" s="22">
        <v>19</v>
      </c>
      <c r="D25" s="23">
        <f>'л12'!I54</f>
        <v>0</v>
      </c>
      <c r="E25" s="16"/>
      <c r="F25" s="16"/>
      <c r="G25" s="16"/>
      <c r="H25" s="16"/>
      <c r="I25" s="16"/>
      <c r="J25" s="16"/>
    </row>
    <row r="26" spans="1:10" ht="18">
      <c r="A26" s="20">
        <v>5829</v>
      </c>
      <c r="B26" s="21" t="s">
        <v>99</v>
      </c>
      <c r="C26" s="22">
        <v>20</v>
      </c>
      <c r="D26" s="23">
        <f>'л12'!I56</f>
        <v>0</v>
      </c>
      <c r="E26" s="16"/>
      <c r="F26" s="16"/>
      <c r="G26" s="16"/>
      <c r="H26" s="16"/>
      <c r="I26" s="16"/>
      <c r="J26" s="16"/>
    </row>
    <row r="27" spans="1:10" ht="18">
      <c r="A27" s="20">
        <v>5235</v>
      </c>
      <c r="B27" s="21" t="s">
        <v>47</v>
      </c>
      <c r="C27" s="22">
        <v>21</v>
      </c>
      <c r="D27" s="23">
        <f>'л12'!Q54</f>
        <v>0</v>
      </c>
      <c r="E27" s="16"/>
      <c r="F27" s="16"/>
      <c r="G27" s="16"/>
      <c r="H27" s="16"/>
      <c r="I27" s="16"/>
      <c r="J27" s="16"/>
    </row>
    <row r="28" spans="1:10" ht="18">
      <c r="A28" s="20">
        <v>2005</v>
      </c>
      <c r="B28" s="21" t="s">
        <v>101</v>
      </c>
      <c r="C28" s="22">
        <v>22</v>
      </c>
      <c r="D28" s="23">
        <f>'л12'!Q58</f>
        <v>0</v>
      </c>
      <c r="E28" s="16"/>
      <c r="F28" s="16"/>
      <c r="G28" s="16"/>
      <c r="H28" s="16"/>
      <c r="I28" s="16"/>
      <c r="J28" s="16"/>
    </row>
    <row r="29" spans="1:10" ht="18">
      <c r="A29" s="20">
        <v>4849</v>
      </c>
      <c r="B29" s="21" t="s">
        <v>102</v>
      </c>
      <c r="C29" s="22">
        <v>23</v>
      </c>
      <c r="D29" s="23">
        <f>'л12'!Q60</f>
        <v>0</v>
      </c>
      <c r="E29" s="16"/>
      <c r="F29" s="16"/>
      <c r="G29" s="16"/>
      <c r="H29" s="16"/>
      <c r="I29" s="16"/>
      <c r="J29" s="16"/>
    </row>
    <row r="30" spans="1:10" ht="18">
      <c r="A30" s="20">
        <v>6077</v>
      </c>
      <c r="B30" s="21" t="s">
        <v>49</v>
      </c>
      <c r="C30" s="22">
        <v>24</v>
      </c>
      <c r="D30" s="23">
        <f>'л12'!Q62</f>
        <v>0</v>
      </c>
      <c r="E30" s="16"/>
      <c r="F30" s="16"/>
      <c r="G30" s="16"/>
      <c r="H30" s="16"/>
      <c r="I30" s="16"/>
      <c r="J30" s="16"/>
    </row>
    <row r="31" spans="1:10" ht="18">
      <c r="A31" s="20">
        <v>5429</v>
      </c>
      <c r="B31" s="21" t="s">
        <v>103</v>
      </c>
      <c r="C31" s="22">
        <v>25</v>
      </c>
      <c r="D31" s="23">
        <f>'л12'!I64</f>
        <v>0</v>
      </c>
      <c r="E31" s="16"/>
      <c r="F31" s="16"/>
      <c r="G31" s="16"/>
      <c r="H31" s="16"/>
      <c r="I31" s="16"/>
      <c r="J31" s="16"/>
    </row>
    <row r="32" spans="1:10" ht="18">
      <c r="A32" s="20">
        <v>4428</v>
      </c>
      <c r="B32" s="21" t="s">
        <v>94</v>
      </c>
      <c r="C32" s="22">
        <v>26</v>
      </c>
      <c r="D32" s="23">
        <f>'л12'!I70</f>
        <v>0</v>
      </c>
      <c r="E32" s="16"/>
      <c r="F32" s="16"/>
      <c r="G32" s="16"/>
      <c r="H32" s="16"/>
      <c r="I32" s="16"/>
      <c r="J32" s="16"/>
    </row>
    <row r="33" spans="1:10" ht="18">
      <c r="A33" s="20">
        <v>3215</v>
      </c>
      <c r="B33" s="21" t="s">
        <v>116</v>
      </c>
      <c r="C33" s="22">
        <v>27</v>
      </c>
      <c r="D33" s="23">
        <f>'л12'!I73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117</v>
      </c>
      <c r="C34" s="22">
        <v>28</v>
      </c>
      <c r="D34" s="23">
        <f>'л12'!I75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18</v>
      </c>
      <c r="C35" s="22">
        <v>29</v>
      </c>
      <c r="D35" s="23">
        <f>'л12'!Q67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18</v>
      </c>
      <c r="C36" s="22">
        <v>30</v>
      </c>
      <c r="D36" s="23">
        <f>'л12'!Q71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18</v>
      </c>
      <c r="C37" s="22">
        <v>31</v>
      </c>
      <c r="D37" s="23">
        <f>'л12'!Q73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18</v>
      </c>
      <c r="C38" s="22">
        <v>32</v>
      </c>
      <c r="D38" s="23">
        <f>'л12'!Q75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2016-09-12T05:40:39Z</cp:lastPrinted>
  <dcterms:created xsi:type="dcterms:W3CDTF">2008-02-03T08:28:10Z</dcterms:created>
  <dcterms:modified xsi:type="dcterms:W3CDTF">2016-09-12T05:50:29Z</dcterms:modified>
  <cp:category/>
  <cp:version/>
  <cp:contentType/>
  <cp:contentStatus/>
</cp:coreProperties>
</file>