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619" sheetId="1" r:id="rId1"/>
    <sheet name="сМ" sheetId="2" r:id="rId2"/>
    <sheet name="М1" sheetId="3" r:id="rId3"/>
    <sheet name="М2" sheetId="4" r:id="rId4"/>
    <sheet name="пМ" sheetId="5" r:id="rId5"/>
    <sheet name="сВ" sheetId="6" r:id="rId6"/>
    <sheet name="В1" sheetId="7" r:id="rId7"/>
    <sheet name="В2" sheetId="8" r:id="rId8"/>
    <sheet name="пВ" sheetId="9" r:id="rId9"/>
    <sheet name="с1" sheetId="10" r:id="rId10"/>
    <sheet name="11" sheetId="11" r:id="rId11"/>
    <sheet name="12" sheetId="12" r:id="rId12"/>
    <sheet name="п1" sheetId="13" r:id="rId13"/>
    <sheet name="с2" sheetId="14" r:id="rId14"/>
    <sheet name="2" sheetId="15" r:id="rId15"/>
    <sheet name="п2" sheetId="16" r:id="rId16"/>
    <sheet name="с3" sheetId="17" r:id="rId17"/>
    <sheet name="3" sheetId="18" r:id="rId18"/>
    <sheet name="п3" sheetId="19" r:id="rId19"/>
    <sheet name="с4" sheetId="20" r:id="rId20"/>
    <sheet name="41" sheetId="21" r:id="rId21"/>
    <sheet name="42" sheetId="22" r:id="rId22"/>
    <sheet name="п4" sheetId="23" r:id="rId23"/>
    <sheet name="с5" sheetId="24" r:id="rId24"/>
    <sheet name="51" sheetId="25" r:id="rId25"/>
    <sheet name="52" sheetId="26" r:id="rId26"/>
    <sheet name="53" sheetId="27" r:id="rId27"/>
    <sheet name="54" sheetId="28" r:id="rId28"/>
    <sheet name="п5" sheetId="29" r:id="rId29"/>
    <sheet name="Р" sheetId="30" r:id="rId30"/>
    <sheet name="С" sheetId="31" r:id="rId31"/>
    <sheet name="Д" sheetId="32" r:id="rId32"/>
    <sheet name="Пол1619" sheetId="33" r:id="rId33"/>
  </sheets>
  <definedNames>
    <definedName name="_xlnm.Print_Area" localSheetId="10">'11'!$A$1:$M$76</definedName>
    <definedName name="_xlnm.Print_Area" localSheetId="11">'12'!$A$1:$S$76</definedName>
    <definedName name="_xlnm.Print_Area" localSheetId="14">'2'!$A$1:$O$72</definedName>
    <definedName name="_xlnm.Print_Area" localSheetId="17">'3'!$A$1:$O$72</definedName>
    <definedName name="_xlnm.Print_Area" localSheetId="20">'41'!$A$1:$M$76</definedName>
    <definedName name="_xlnm.Print_Area" localSheetId="21">'42'!$A$1:$S$76</definedName>
    <definedName name="_xlnm.Print_Area" localSheetId="24">'51'!$A$1:$O$68</definedName>
    <definedName name="_xlnm.Print_Area" localSheetId="25">'52'!$A$1:$O$67</definedName>
    <definedName name="_xlnm.Print_Area" localSheetId="26">'53'!$A$1:$S$91</definedName>
    <definedName name="_xlnm.Print_Area" localSheetId="27">'54'!$A$1:$S$94</definedName>
    <definedName name="_xlnm.Print_Area" localSheetId="6">'В1'!$A$1:$M$76</definedName>
    <definedName name="_xlnm.Print_Area" localSheetId="7">'В2'!$A$1:$S$76</definedName>
    <definedName name="_xlnm.Print_Area" localSheetId="31">'Д'!$A$1:$AK$24</definedName>
    <definedName name="_xlnm.Print_Area" localSheetId="2">'М1'!$A$1:$M$76</definedName>
    <definedName name="_xlnm.Print_Area" localSheetId="3">'М2'!$A$1:$S$76</definedName>
    <definedName name="_xlnm.Print_Area" localSheetId="32">'Пол1619'!$A$1:$BO$70</definedName>
    <definedName name="_xlnm.Print_Area" localSheetId="29">'Р'!$A$1:$AB$21</definedName>
    <definedName name="_xlnm.Print_Area" localSheetId="30">'С'!$A$1:$AK$24</definedName>
    <definedName name="_xlnm.Print_Area" localSheetId="9">'с1'!$A$1:$I$38</definedName>
    <definedName name="_xlnm.Print_Area" localSheetId="13">'с2'!$A$1:$I$22</definedName>
    <definedName name="_xlnm.Print_Area" localSheetId="16">'с3'!$A$1:$I$22</definedName>
    <definedName name="_xlnm.Print_Area" localSheetId="19">'с4'!$A$1:$I$38</definedName>
    <definedName name="_xlnm.Print_Area" localSheetId="23">'с5'!$A$1:$I$70</definedName>
    <definedName name="_xlnm.Print_Area" localSheetId="5">'сВ'!$A$1:$I$38</definedName>
    <definedName name="_xlnm.Print_Area" localSheetId="1">'сМ'!$A$1:$I$38</definedName>
  </definedNames>
  <calcPr fullCalcOnLoad="1" refMode="R1C1"/>
</workbook>
</file>

<file path=xl/sharedStrings.xml><?xml version="1.0" encoding="utf-8"?>
<sst xmlns="http://schemas.openxmlformats.org/spreadsheetml/2006/main" count="1181" uniqueCount="265">
  <si>
    <t>Открытый Кубок Республики Башкортостан 2016</t>
  </si>
  <si>
    <t>19-й Этап ИЛЬЯС НАЗМИЕВ. Детская лига</t>
  </si>
  <si>
    <t>№</t>
  </si>
  <si>
    <t>Игрок</t>
  </si>
  <si>
    <t>очки</t>
  </si>
  <si>
    <t>место</t>
  </si>
  <si>
    <t>Жадигеров Батыржан</t>
  </si>
  <si>
    <t>Рахимова Амина</t>
  </si>
  <si>
    <t>Габбасова Элина</t>
  </si>
  <si>
    <t>Валеев Руслан</t>
  </si>
  <si>
    <t>Филиппов Егор</t>
  </si>
  <si>
    <t>Семенец Владислав</t>
  </si>
  <si>
    <t>Фаттахов Родион</t>
  </si>
  <si>
    <t>Андрющенко Виктория</t>
  </si>
  <si>
    <t>Медведева Виолетта</t>
  </si>
  <si>
    <t>19-й Этап ИЛЬЯС НАЗМИЕВ. Старшая лига</t>
  </si>
  <si>
    <t>Горбунов Валентин</t>
  </si>
  <si>
    <t xml:space="preserve">Семенов Сергей </t>
  </si>
  <si>
    <t>Мызников Сергей</t>
  </si>
  <si>
    <t>Тодрамович Александр</t>
  </si>
  <si>
    <t>Салихов Рим</t>
  </si>
  <si>
    <t>Шапошников Александр</t>
  </si>
  <si>
    <t>Березкин Борис</t>
  </si>
  <si>
    <t>Толкачев Иван</t>
  </si>
  <si>
    <t>Петухова Надежда</t>
  </si>
  <si>
    <t>Кубок Республики Башкортостан</t>
  </si>
  <si>
    <t>19-й Этап ИЛЬЯС НАЗМИЕВ. Рабочая лига</t>
  </si>
  <si>
    <t>ФИО</t>
  </si>
  <si>
    <t>1</t>
  </si>
  <si>
    <t>2</t>
  </si>
  <si>
    <t>3</t>
  </si>
  <si>
    <t>4</t>
  </si>
  <si>
    <t>5</t>
  </si>
  <si>
    <t>6</t>
  </si>
  <si>
    <t>7</t>
  </si>
  <si>
    <t>О</t>
  </si>
  <si>
    <t>М</t>
  </si>
  <si>
    <t>Семенов Сергей</t>
  </si>
  <si>
    <t>Ахмеров Ринат</t>
  </si>
  <si>
    <t>0</t>
  </si>
  <si>
    <t>Асфандияров Роман</t>
  </si>
  <si>
    <t>Абсалямов Родион</t>
  </si>
  <si>
    <t>Сагидуллин Радмир</t>
  </si>
  <si>
    <t>Байрашев Игорь</t>
  </si>
  <si>
    <t>Андрющенко Александр</t>
  </si>
  <si>
    <t>Открытый Кубок Республики Башкортостан 2016 -</t>
  </si>
  <si>
    <t>-й Этап.</t>
  </si>
  <si>
    <t>Пятая</t>
  </si>
  <si>
    <t>лига</t>
  </si>
  <si>
    <t>Официальное республиканское спортивное соревнование</t>
  </si>
  <si>
    <t>ИЛЬЯС НАЗМИЕВ</t>
  </si>
  <si>
    <t>Список в соответствии с рейтингом</t>
  </si>
  <si>
    <t>Список согласно занятым местам</t>
  </si>
  <si>
    <t>Хамитов Даниль</t>
  </si>
  <si>
    <t>Дроздов Семен</t>
  </si>
  <si>
    <t>Рамазанов Эрнест</t>
  </si>
  <si>
    <t>Горшков Вадим</t>
  </si>
  <si>
    <t>Терещенко Александр</t>
  </si>
  <si>
    <t>Якупова Алия</t>
  </si>
  <si>
    <t>Абдул Самира</t>
  </si>
  <si>
    <t>Муллаянов Рамиль</t>
  </si>
  <si>
    <t>Фахрутдинов Тимур</t>
  </si>
  <si>
    <t>Макаев Дмитрий</t>
  </si>
  <si>
    <t>Габдракипов Руслан</t>
  </si>
  <si>
    <t>Михайлов Денис</t>
  </si>
  <si>
    <t>Мухкулова Илина</t>
  </si>
  <si>
    <t>Фирсов Денис</t>
  </si>
  <si>
    <t>Муллаяров Денис</t>
  </si>
  <si>
    <t>Урманцев Артур</t>
  </si>
  <si>
    <t>Абдуллин Булат</t>
  </si>
  <si>
    <t>Раянов Амир</t>
  </si>
  <si>
    <t>Красноярская Василиса</t>
  </si>
  <si>
    <t>Кольченко Анжелика</t>
  </si>
  <si>
    <t>Аюпов Алмаз</t>
  </si>
  <si>
    <t>Халиуллин Тимур</t>
  </si>
  <si>
    <t>Кольченко Ярослав</t>
  </si>
  <si>
    <t>Карагулова Диана</t>
  </si>
  <si>
    <t>Шарапов Ринат</t>
  </si>
  <si>
    <t>Сафиев Риналь</t>
  </si>
  <si>
    <t>Сафиев Радмир</t>
  </si>
  <si>
    <t>Вильданов Ильяс</t>
  </si>
  <si>
    <t>Карагулов Данис</t>
  </si>
  <si>
    <t>Ишмухаметова Эльмира</t>
  </si>
  <si>
    <t>Иванова Лейсан</t>
  </si>
  <si>
    <t>Леонтьева Анастасия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</si>
  <si>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</si>
  <si>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</si>
  <si>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</si>
  <si>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</si>
  <si>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</si>
  <si>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</si>
  <si>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</si>
  <si>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</si>
  <si>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</si>
  <si>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</si>
  <si>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</si>
  <si>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</si>
  <si>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</si>
  <si>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</si>
  <si>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</si>
  <si>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</si>
  <si>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</si>
  <si>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</si>
  <si>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</si>
  <si>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</si>
  <si>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</si>
  <si>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</si>
  <si>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</si>
  <si>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</si>
  <si>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</si>
  <si>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</si>
  <si>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</si>
  <si>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</si>
  <si>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</si>
  <si>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</si>
  <si>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</si>
  <si>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</si>
  <si>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</si>
  <si>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</si>
  <si>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</si>
  <si>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</si>
  <si>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</si>
  <si>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</si>
  <si>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</si>
  <si>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</si>
  <si>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</si>
  <si>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</si>
  <si>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</si>
  <si>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</si>
  <si>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</si>
  <si>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</si>
  <si>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</si>
  <si>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</si>
  <si>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</si>
  <si>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</si>
  <si>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</si>
  <si>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</si>
  <si>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</si>
  <si>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</si>
  <si>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</si>
  <si>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</si>
  <si>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</si>
  <si>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</si>
  <si>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</si>
  <si>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</si>
  <si>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</si>
  <si>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</si>
  <si>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</si>
  <si>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</si>
  <si>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</si>
  <si>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№ игры</t>
  </si>
  <si>
    <t>Выигравший</t>
  </si>
  <si>
    <t>Проигравший</t>
  </si>
  <si>
    <t>Открытый Кубок Республики Башкортостан 2016  -</t>
  </si>
  <si>
    <t>Четвертая</t>
  </si>
  <si>
    <t>Терещенко Галина</t>
  </si>
  <si>
    <t>Басариев Ильгиз</t>
  </si>
  <si>
    <t>Даутов Руслан</t>
  </si>
  <si>
    <t>Романов Леонид</t>
  </si>
  <si>
    <t>Ибраев Даниль</t>
  </si>
  <si>
    <t>Мингазов Динар</t>
  </si>
  <si>
    <t>Калямов Ильмир</t>
  </si>
  <si>
    <t>Бадртдинов Тагир</t>
  </si>
  <si>
    <t>Судаков Данил</t>
  </si>
  <si>
    <t>Гареев Аскар</t>
  </si>
  <si>
    <t>Ишметов Игорь</t>
  </si>
  <si>
    <t>Слабова Жанна</t>
  </si>
  <si>
    <t>Сайфутдинов Инзэр</t>
  </si>
  <si>
    <t>Лукманова Эльмира</t>
  </si>
  <si>
    <t>Малышева Анастасия</t>
  </si>
  <si>
    <t>Бунятов Руфат</t>
  </si>
  <si>
    <t>19- место</t>
  </si>
  <si>
    <t>Третья</t>
  </si>
  <si>
    <t>Небера Максим</t>
  </si>
  <si>
    <t>Тараканова Ангелина</t>
  </si>
  <si>
    <t>Мазай Александра</t>
  </si>
  <si>
    <t>Михеев Вадим</t>
  </si>
  <si>
    <t>Писарева Елена</t>
  </si>
  <si>
    <t>Баранова Светлана</t>
  </si>
  <si>
    <t>Сережин Владимир</t>
  </si>
  <si>
    <t>Курач Максим</t>
  </si>
  <si>
    <t>Абдрафикова Диана</t>
  </si>
  <si>
    <t>Макаров Константин</t>
  </si>
  <si>
    <t>Русских Данил</t>
  </si>
  <si>
    <t>Грошев Юрий</t>
  </si>
  <si>
    <t>Вторая</t>
  </si>
  <si>
    <t>Насыров Эмиль</t>
  </si>
  <si>
    <t>Граф Анатолий</t>
  </si>
  <si>
    <t>Замалетдинов Борис</t>
  </si>
  <si>
    <t>Печаткин Виталий</t>
  </si>
  <si>
    <t>Файзуллин Камиль</t>
  </si>
  <si>
    <t>Первая</t>
  </si>
  <si>
    <t>Ахметзянов Фауль</t>
  </si>
  <si>
    <t>Исмагилов Вадим</t>
  </si>
  <si>
    <t>Красильников Павел</t>
  </si>
  <si>
    <t>Прокофьев Михаил</t>
  </si>
  <si>
    <t>Шебалин Алексей</t>
  </si>
  <si>
    <t>Хомутов Максим</t>
  </si>
  <si>
    <t>Хафизов Булат</t>
  </si>
  <si>
    <t>Яровиков Даниил</t>
  </si>
  <si>
    <t>Низамутдинов Эльмир</t>
  </si>
  <si>
    <t>Ишметов Александр</t>
  </si>
  <si>
    <t>Сюндюков Эльдар</t>
  </si>
  <si>
    <t>Раянов Айрат</t>
  </si>
  <si>
    <t>Кузьмин Александр</t>
  </si>
  <si>
    <t>Садыков Амир</t>
  </si>
  <si>
    <t>Шишков Александр</t>
  </si>
  <si>
    <t>Ахмадуллин Эдуард</t>
  </si>
  <si>
    <t>Гареева Лиана</t>
  </si>
  <si>
    <t>Лукманов Ильнур</t>
  </si>
  <si>
    <t>Высшая</t>
  </si>
  <si>
    <t>Коврижников Максим</t>
  </si>
  <si>
    <t>Исмайлов Азамат</t>
  </si>
  <si>
    <t>Байрамалов Леонид</t>
  </si>
  <si>
    <t>Валеев Рустам</t>
  </si>
  <si>
    <t>Грубов Виталий</t>
  </si>
  <si>
    <t>Коротеев Георгий</t>
  </si>
  <si>
    <t>Иванов Дмитрий</t>
  </si>
  <si>
    <t>Кочарян Лилит</t>
  </si>
  <si>
    <t>Зубахин Артем</t>
  </si>
  <si>
    <t>Ишкарин Ильвир</t>
  </si>
  <si>
    <t>Молодцова Ксения</t>
  </si>
  <si>
    <t>Мастерская</t>
  </si>
  <si>
    <t>Срумов Антон</t>
  </si>
  <si>
    <t>Максютов Азат</t>
  </si>
  <si>
    <t>Сазонов Николай</t>
  </si>
  <si>
    <t>Семенов Константин</t>
  </si>
  <si>
    <t>Харламов Руслан</t>
  </si>
  <si>
    <t>Лончакова Юлия</t>
  </si>
  <si>
    <t>Абдрашитов Азат</t>
  </si>
  <si>
    <t>Емельянов Александр</t>
  </si>
  <si>
    <t>Петров Альберт</t>
  </si>
  <si>
    <t>Алмаев Раис</t>
  </si>
  <si>
    <t xml:space="preserve">        ОФИЦИАЛЬНОЕ РЕСПУБЛИКАНСКОЕ СПОРТИВНОЕ СОРЕВНОВАНИЕ</t>
  </si>
  <si>
    <t xml:space="preserve">   Общее руководство по подготовке и проведению соревнований осуще-</t>
  </si>
  <si>
    <t xml:space="preserve"> </t>
  </si>
  <si>
    <t xml:space="preserve"> ОТКРЫТЫЙ КУБОК РЕСПУБЛИКИ БАШКОРТОСТАН 2016 - 19-й регулярный Этап</t>
  </si>
  <si>
    <t>2. РУКОВОДСТВО ПРОВЕДЕНИЕМ СОРЕВНОВАНИЙ</t>
  </si>
  <si>
    <t xml:space="preserve">   ствлялось ММПС РБ и ФНТ РБ, непосредственное проведение соревно-</t>
  </si>
  <si>
    <t xml:space="preserve">   ваний осуществляла назначенная ФНТ РБ Главная судейская коллегия.</t>
  </si>
  <si>
    <t xml:space="preserve">                               ОТЧЕТ</t>
  </si>
  <si>
    <t xml:space="preserve">                           ИЛЬЯС НАЗМИЕВ</t>
  </si>
  <si>
    <r>
      <t xml:space="preserve">5. МЕСТО И СРОКИ ПРОВЕДЕНИЯ СОРЕВНОВАНИЙ - </t>
    </r>
    <r>
      <rPr>
        <i/>
        <sz val="12"/>
        <rFont val="Courier New"/>
        <family val="3"/>
      </rPr>
      <t>г.Уфа, 13-15 мая 2016 г.</t>
    </r>
  </si>
  <si>
    <t xml:space="preserve">   Кубка Республики Башкортостан 2016,  Положением о соревнованиях,</t>
  </si>
  <si>
    <t xml:space="preserve">   принятыми ФНТ РБ и утвержденными ММПС РБ.</t>
  </si>
  <si>
    <r>
      <t>1.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Соревнования  проводились в соответствии с Регламентом Открытого</t>
    </r>
  </si>
  <si>
    <r>
      <t>4. ВИД СОРЕВНОВАНИЙ</t>
    </r>
    <r>
      <rPr>
        <sz val="12"/>
        <rFont val="Courier New"/>
        <family val="3"/>
      </rPr>
      <t xml:space="preserve"> - </t>
    </r>
    <r>
      <rPr>
        <i/>
        <sz val="12"/>
        <rFont val="Courier New"/>
        <family val="3"/>
      </rPr>
      <t>личные в одиночном разряде в 10-ти лигах.</t>
    </r>
  </si>
  <si>
    <r>
      <t xml:space="preserve">7. ФИНАНСОВЫЕ РАСХОДЫ </t>
    </r>
    <r>
      <rPr>
        <sz val="12"/>
        <rFont val="Courier New"/>
        <family val="3"/>
      </rPr>
      <t xml:space="preserve">составили </t>
    </r>
    <r>
      <rPr>
        <i/>
        <sz val="12"/>
        <rFont val="Courier New"/>
        <family val="3"/>
      </rPr>
      <t>85 тыс. 700 руб.</t>
    </r>
  </si>
  <si>
    <r>
      <t xml:space="preserve">6. КОЛИЧЕСТВО УЧАСТНИКОВ СОРЕВНОВАНИЙ - </t>
    </r>
    <r>
      <rPr>
        <i/>
        <sz val="12"/>
        <rFont val="Courier New"/>
        <family val="3"/>
      </rPr>
      <t>170 из 11 ГО/МР РБ.</t>
    </r>
  </si>
  <si>
    <t>8. ПРИЗЕРЫ СОРЕВНОВАНИЙ</t>
  </si>
  <si>
    <t xml:space="preserve">   ДЕТСКАЯ ЛИГА</t>
  </si>
  <si>
    <t xml:space="preserve">   СТАРШАЯ ЛИГА</t>
  </si>
  <si>
    <t>1-е место -</t>
  </si>
  <si>
    <t>2-е место -</t>
  </si>
  <si>
    <t>3-е место -</t>
  </si>
  <si>
    <t xml:space="preserve">   РАБОЧАЯ ЛИГА</t>
  </si>
  <si>
    <t xml:space="preserve">   ПЯТАЯ ЛИГА</t>
  </si>
  <si>
    <t xml:space="preserve">   ЧЕТВЕРТАЯ ЛИГА</t>
  </si>
  <si>
    <t xml:space="preserve">   ТРЕТЬЯ ЛИГА</t>
  </si>
  <si>
    <t xml:space="preserve">   ВТОРАЯ ЛИГА</t>
  </si>
  <si>
    <t xml:space="preserve">   ПЕРВАЯ ЛИГА</t>
  </si>
  <si>
    <t xml:space="preserve">   ВЫСШАЯ ЛИГА</t>
  </si>
  <si>
    <t xml:space="preserve">   МАСТЕРСКАЯ ЛИГА</t>
  </si>
  <si>
    <r>
      <t xml:space="preserve">9. Вся необходимая информация размещена на сайте ФНТ РБ: </t>
    </r>
    <r>
      <rPr>
        <b/>
        <sz val="12"/>
        <color indexed="17"/>
        <rFont val="Courier New"/>
        <family val="3"/>
      </rPr>
      <t>fntb.ru</t>
    </r>
  </si>
  <si>
    <r>
      <t xml:space="preserve">       ФЕДЕРАЦИЯ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52"/>
        <rFont val="Courier New"/>
        <family val="3"/>
      </rPr>
      <t>НАСТОЛЬНОГО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ТЕННИСА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7"/>
        <rFont val="Courier New"/>
        <family val="3"/>
      </rPr>
      <t>РЕСПУБЛИКИ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0"/>
        <rFont val="Courier New"/>
        <family val="3"/>
      </rPr>
      <t>БАШКОРТОСТАН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</si>
</sst>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9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sz val="22"/>
      <name val="Arial Cyr"/>
      <family val="0"/>
    </font>
    <font>
      <sz val="14"/>
      <color indexed="21"/>
      <name val="Verdana"/>
      <family val="2"/>
    </font>
    <font>
      <sz val="14"/>
      <name val="Arial Cyr"/>
      <family val="0"/>
    </font>
    <font>
      <i/>
      <sz val="12"/>
      <color indexed="21"/>
      <name val="Verdana"/>
      <family val="2"/>
    </font>
    <font>
      <b/>
      <sz val="18"/>
      <name val="Arial Cyr"/>
      <family val="2"/>
    </font>
    <font>
      <sz val="2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color indexed="8"/>
      <name val="Arial Cyr"/>
      <family val="0"/>
    </font>
    <font>
      <b/>
      <sz val="16"/>
      <name val="Arial Cyr"/>
      <family val="0"/>
    </font>
    <font>
      <sz val="14"/>
      <color indexed="10"/>
      <name val="Arial Cyr"/>
      <family val="0"/>
    </font>
    <font>
      <b/>
      <sz val="22"/>
      <color indexed="21"/>
      <name val="Arial Cyr"/>
      <family val="0"/>
    </font>
    <font>
      <b/>
      <sz val="14"/>
      <color indexed="21"/>
      <name val="Arial Cyr"/>
      <family val="0"/>
    </font>
    <font>
      <i/>
      <sz val="14"/>
      <color indexed="21"/>
      <name val="Arial Cyr"/>
      <family val="0"/>
    </font>
    <font>
      <sz val="12"/>
      <name val="Courier New Cyr"/>
      <family val="3"/>
    </font>
    <font>
      <sz val="16"/>
      <name val="Arial Cyr"/>
      <family val="0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6"/>
      <color indexed="56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"/>
      <family val="2"/>
    </font>
    <font>
      <b/>
      <i/>
      <sz val="14"/>
      <color indexed="56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i/>
      <sz val="9"/>
      <color indexed="21"/>
      <name val="Times New Roman"/>
      <family val="1"/>
    </font>
    <font>
      <b/>
      <sz val="14"/>
      <color indexed="56"/>
      <name val="Arial"/>
      <family val="2"/>
    </font>
    <font>
      <sz val="6"/>
      <color indexed="10"/>
      <name val="Arial"/>
      <family val="2"/>
    </font>
    <font>
      <sz val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b/>
      <sz val="12"/>
      <color indexed="21"/>
      <name val="Bookman Old Style"/>
      <family val="1"/>
    </font>
    <font>
      <b/>
      <sz val="12"/>
      <name val="Courier New"/>
      <family val="3"/>
    </font>
    <font>
      <sz val="10"/>
      <name val="Courier New"/>
      <family val="3"/>
    </font>
    <font>
      <b/>
      <sz val="12"/>
      <color indexed="12"/>
      <name val="Courier New"/>
      <family val="3"/>
    </font>
    <font>
      <b/>
      <sz val="12"/>
      <color indexed="17"/>
      <name val="Courier New"/>
      <family val="3"/>
    </font>
    <font>
      <b/>
      <sz val="12"/>
      <color indexed="21"/>
      <name val="Courier New"/>
      <family val="3"/>
    </font>
    <font>
      <i/>
      <sz val="12"/>
      <name val="Courier New"/>
      <family val="3"/>
    </font>
    <font>
      <b/>
      <sz val="16"/>
      <color indexed="27"/>
      <name val="Verdana"/>
      <family val="2"/>
    </font>
    <font>
      <b/>
      <sz val="12"/>
      <color indexed="27"/>
      <name val="Courier New"/>
      <family val="3"/>
    </font>
    <font>
      <b/>
      <sz val="12"/>
      <color indexed="52"/>
      <name val="Courier New"/>
      <family val="3"/>
    </font>
    <font>
      <b/>
      <sz val="12"/>
      <color indexed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15" borderId="0" xfId="0" applyFill="1" applyAlignment="1">
      <alignment/>
    </xf>
    <xf numFmtId="49" fontId="24" fillId="15" borderId="0" xfId="55" applyNumberFormat="1" applyFont="1" applyFill="1" applyBorder="1" applyAlignment="1">
      <alignment horizontal="left" vertical="center"/>
      <protection/>
    </xf>
    <xf numFmtId="49" fontId="0" fillId="15" borderId="0" xfId="55" applyNumberFormat="1" applyFill="1">
      <alignment/>
      <protection/>
    </xf>
    <xf numFmtId="49" fontId="26" fillId="15" borderId="0" xfId="55" applyNumberFormat="1" applyFont="1" applyFill="1" applyBorder="1" applyAlignment="1">
      <alignment horizontal="left"/>
      <protection/>
    </xf>
    <xf numFmtId="193" fontId="26" fillId="15" borderId="0" xfId="55" applyNumberFormat="1" applyFont="1" applyFill="1" applyBorder="1" applyAlignment="1">
      <alignment horizontal="left"/>
      <protection/>
    </xf>
    <xf numFmtId="0" fontId="0" fillId="15" borderId="0" xfId="55" applyFill="1">
      <alignment/>
      <protection/>
    </xf>
    <xf numFmtId="49" fontId="24" fillId="15" borderId="0" xfId="54" applyNumberFormat="1" applyFont="1" applyFill="1" applyBorder="1" applyAlignment="1">
      <alignment horizontal="left" vertical="center"/>
      <protection/>
    </xf>
    <xf numFmtId="49" fontId="0" fillId="15" borderId="0" xfId="54" applyNumberFormat="1" applyFill="1">
      <alignment/>
      <protection/>
    </xf>
    <xf numFmtId="49" fontId="26" fillId="15" borderId="0" xfId="54" applyNumberFormat="1" applyFont="1" applyFill="1" applyBorder="1" applyAlignment="1">
      <alignment horizontal="left"/>
      <protection/>
    </xf>
    <xf numFmtId="193" fontId="26" fillId="15" borderId="0" xfId="54" applyNumberFormat="1" applyFont="1" applyFill="1" applyBorder="1" applyAlignment="1">
      <alignment horizontal="left"/>
      <protection/>
    </xf>
    <xf numFmtId="0" fontId="0" fillId="15" borderId="0" xfId="54" applyFill="1">
      <alignment/>
      <protection/>
    </xf>
    <xf numFmtId="49" fontId="0" fillId="15" borderId="0" xfId="53" applyNumberFormat="1" applyFill="1">
      <alignment/>
      <protection/>
    </xf>
    <xf numFmtId="49" fontId="2" fillId="15" borderId="0" xfId="53" applyNumberFormat="1" applyFont="1" applyFill="1">
      <alignment/>
      <protection/>
    </xf>
    <xf numFmtId="49" fontId="0" fillId="15" borderId="0" xfId="53" applyNumberFormat="1" applyFill="1" applyAlignment="1">
      <alignment horizontal="right"/>
      <protection/>
    </xf>
    <xf numFmtId="0" fontId="0" fillId="15" borderId="0" xfId="53" applyFill="1">
      <alignment/>
      <protection/>
    </xf>
    <xf numFmtId="0" fontId="23" fillId="15" borderId="0" xfId="0" applyFont="1" applyFill="1" applyAlignment="1" applyProtection="1">
      <alignment horizontal="left"/>
      <protection/>
    </xf>
    <xf numFmtId="0" fontId="40" fillId="15" borderId="0" xfId="0" applyFont="1" applyFill="1" applyAlignment="1" applyProtection="1">
      <alignment horizontal="right"/>
      <protection/>
    </xf>
    <xf numFmtId="49" fontId="40" fillId="15" borderId="0" xfId="0" applyNumberFormat="1" applyFont="1" applyFill="1" applyAlignment="1" applyProtection="1">
      <alignment horizontal="left"/>
      <protection/>
    </xf>
    <xf numFmtId="0" fontId="41" fillId="15" borderId="0" xfId="0" applyFont="1" applyFill="1" applyAlignment="1" applyProtection="1">
      <alignment horizontal="right"/>
      <protection/>
    </xf>
    <xf numFmtId="0" fontId="4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4" fillId="15" borderId="0" xfId="0" applyFont="1" applyFill="1" applyAlignment="1" applyProtection="1">
      <alignment horizontal="left"/>
      <protection locked="0"/>
    </xf>
    <xf numFmtId="193" fontId="44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4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47" fillId="10" borderId="10" xfId="0" applyFont="1" applyFill="1" applyBorder="1" applyAlignment="1" applyProtection="1">
      <alignment horizontal="center"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48" fillId="19" borderId="0" xfId="0" applyFont="1" applyFill="1" applyAlignment="1" applyProtection="1">
      <alignment horizontal="center"/>
      <protection/>
    </xf>
    <xf numFmtId="0" fontId="49" fillId="15" borderId="0" xfId="0" applyFont="1" applyFill="1" applyAlignment="1" applyProtection="1">
      <alignment horizontal="left"/>
      <protection/>
    </xf>
    <xf numFmtId="0" fontId="34" fillId="18" borderId="10" xfId="0" applyFont="1" applyFill="1" applyBorder="1" applyAlignment="1" applyProtection="1">
      <alignment horizontal="right"/>
      <protection locked="0"/>
    </xf>
    <xf numFmtId="0" fontId="51" fillId="15" borderId="0" xfId="0" applyFont="1" applyFill="1" applyAlignment="1" applyProtection="1">
      <alignment/>
      <protection/>
    </xf>
    <xf numFmtId="0" fontId="52" fillId="15" borderId="0" xfId="0" applyFont="1" applyFill="1" applyAlignment="1" applyProtection="1">
      <alignment horizontal="right" vertical="center"/>
      <protection/>
    </xf>
    <xf numFmtId="0" fontId="56" fillId="15" borderId="0" xfId="0" applyFont="1" applyFill="1" applyAlignment="1" applyProtection="1">
      <alignment horizontal="right" vertical="center"/>
      <protection/>
    </xf>
    <xf numFmtId="0" fontId="57" fillId="15" borderId="11" xfId="0" applyFont="1" applyFill="1" applyBorder="1" applyAlignment="1" applyProtection="1">
      <alignment horizontal="center" vertical="center"/>
      <protection/>
    </xf>
    <xf numFmtId="0" fontId="58" fillId="15" borderId="11" xfId="0" applyFont="1" applyFill="1" applyBorder="1" applyAlignment="1" applyProtection="1">
      <alignment horizontal="left" vertical="center"/>
      <protection/>
    </xf>
    <xf numFmtId="0" fontId="58" fillId="15" borderId="0" xfId="0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6" fillId="15" borderId="12" xfId="0" applyFont="1" applyFill="1" applyBorder="1" applyAlignment="1" applyProtection="1">
      <alignment horizontal="right" vertical="center"/>
      <protection/>
    </xf>
    <xf numFmtId="0" fontId="57" fillId="15" borderId="0" xfId="0" applyFont="1" applyFill="1" applyBorder="1" applyAlignment="1" applyProtection="1">
      <alignment horizontal="center" vertical="center"/>
      <protection/>
    </xf>
    <xf numFmtId="0" fontId="52" fillId="15" borderId="11" xfId="0" applyFont="1" applyFill="1" applyBorder="1" applyAlignment="1" applyProtection="1">
      <alignment horizontal="left" vertical="center"/>
      <protection/>
    </xf>
    <xf numFmtId="0" fontId="52" fillId="15" borderId="0" xfId="0" applyFont="1" applyFill="1" applyBorder="1" applyAlignment="1" applyProtection="1">
      <alignment horizontal="left" vertical="center"/>
      <protection/>
    </xf>
    <xf numFmtId="0" fontId="58" fillId="15" borderId="13" xfId="0" applyFont="1" applyFill="1" applyBorder="1" applyAlignment="1" applyProtection="1">
      <alignment horizontal="left" vertical="center"/>
      <protection/>
    </xf>
    <xf numFmtId="0" fontId="58" fillId="15" borderId="14" xfId="0" applyFont="1" applyFill="1" applyBorder="1" applyAlignment="1" applyProtection="1">
      <alignment horizontal="left" vertical="center"/>
      <protection/>
    </xf>
    <xf numFmtId="0" fontId="52" fillId="15" borderId="12" xfId="0" applyFont="1" applyFill="1" applyBorder="1" applyAlignment="1" applyProtection="1">
      <alignment horizontal="right" vertical="center"/>
      <protection/>
    </xf>
    <xf numFmtId="0" fontId="52" fillId="15" borderId="0" xfId="0" applyFont="1" applyFill="1" applyBorder="1" applyAlignment="1" applyProtection="1">
      <alignment horizontal="right" vertical="center"/>
      <protection/>
    </xf>
    <xf numFmtId="0" fontId="52" fillId="15" borderId="13" xfId="0" applyFont="1" applyFill="1" applyBorder="1" applyAlignment="1" applyProtection="1">
      <alignment horizontal="left" vertical="center"/>
      <protection/>
    </xf>
    <xf numFmtId="0" fontId="52" fillId="15" borderId="15" xfId="0" applyFont="1" applyFill="1" applyBorder="1" applyAlignment="1" applyProtection="1">
      <alignment horizontal="left" vertical="center"/>
      <protection/>
    </xf>
    <xf numFmtId="0" fontId="52" fillId="15" borderId="15" xfId="0" applyFont="1" applyFill="1" applyBorder="1" applyAlignment="1" applyProtection="1">
      <alignment horizontal="right" vertical="center"/>
      <protection/>
    </xf>
    <xf numFmtId="0" fontId="57" fillId="15" borderId="16" xfId="0" applyFont="1" applyFill="1" applyBorder="1" applyAlignment="1" applyProtection="1">
      <alignment horizontal="center" vertical="center"/>
      <protection/>
    </xf>
    <xf numFmtId="0" fontId="59" fillId="15" borderId="0" xfId="0" applyFont="1" applyFill="1" applyAlignment="1" applyProtection="1">
      <alignment/>
      <protection/>
    </xf>
    <xf numFmtId="0" fontId="52" fillId="15" borderId="0" xfId="0" applyFont="1" applyFill="1" applyAlignment="1" applyProtection="1">
      <alignment horizontal="left" vertical="center"/>
      <protection/>
    </xf>
    <xf numFmtId="0" fontId="58" fillId="15" borderId="11" xfId="0" applyFont="1" applyFill="1" applyBorder="1" applyAlignment="1" applyProtection="1">
      <alignment horizontal="left"/>
      <protection/>
    </xf>
    <xf numFmtId="0" fontId="58" fillId="15" borderId="13" xfId="0" applyFont="1" applyFill="1" applyBorder="1" applyAlignment="1" applyProtection="1">
      <alignment horizontal="left"/>
      <protection/>
    </xf>
    <xf numFmtId="0" fontId="59" fillId="15" borderId="0" xfId="0" applyFont="1" applyFill="1" applyAlignment="1" applyProtection="1">
      <alignment horizontal="left" vertical="center"/>
      <protection/>
    </xf>
    <xf numFmtId="0" fontId="61" fillId="15" borderId="0" xfId="0" applyFont="1" applyFill="1" applyAlignment="1" applyProtection="1">
      <alignment vertical="center"/>
      <protection/>
    </xf>
    <xf numFmtId="0" fontId="62" fillId="15" borderId="0" xfId="0" applyFont="1" applyFill="1" applyAlignment="1" applyProtection="1">
      <alignment horizontal="right" vertical="center"/>
      <protection/>
    </xf>
    <xf numFmtId="0" fontId="57" fillId="15" borderId="0" xfId="0" applyFont="1" applyFill="1" applyBorder="1" applyAlignment="1" applyProtection="1">
      <alignment horizontal="center"/>
      <protection/>
    </xf>
    <xf numFmtId="0" fontId="56" fillId="15" borderId="11" xfId="0" applyFont="1" applyFill="1" applyBorder="1" applyAlignment="1" applyProtection="1">
      <alignment horizontal="left" vertical="center"/>
      <protection/>
    </xf>
    <xf numFmtId="0" fontId="56" fillId="15" borderId="0" xfId="0" applyFont="1" applyFill="1" applyBorder="1" applyAlignment="1" applyProtection="1">
      <alignment horizontal="left" vertical="center"/>
      <protection/>
    </xf>
    <xf numFmtId="0" fontId="52" fillId="15" borderId="0" xfId="0" applyFont="1" applyFill="1" applyAlignment="1" applyProtection="1">
      <alignment vertical="center"/>
      <protection/>
    </xf>
    <xf numFmtId="0" fontId="52" fillId="15" borderId="12" xfId="0" applyFont="1" applyFill="1" applyBorder="1" applyAlignment="1" applyProtection="1">
      <alignment vertical="center"/>
      <protection/>
    </xf>
    <xf numFmtId="0" fontId="56" fillId="15" borderId="0" xfId="0" applyFont="1" applyFill="1" applyBorder="1" applyAlignment="1" applyProtection="1">
      <alignment horizontal="right" vertical="center"/>
      <protection/>
    </xf>
    <xf numFmtId="0" fontId="52" fillId="15" borderId="0" xfId="0" applyFont="1" applyFill="1" applyBorder="1" applyAlignment="1" applyProtection="1">
      <alignment vertical="center"/>
      <protection/>
    </xf>
    <xf numFmtId="0" fontId="56" fillId="15" borderId="12" xfId="0" applyFont="1" applyFill="1" applyBorder="1" applyAlignment="1" applyProtection="1">
      <alignment vertical="center"/>
      <protection/>
    </xf>
    <xf numFmtId="0" fontId="52" fillId="15" borderId="11" xfId="0" applyFont="1" applyFill="1" applyBorder="1" applyAlignment="1" applyProtection="1">
      <alignment vertical="center"/>
      <protection/>
    </xf>
    <xf numFmtId="0" fontId="57" fillId="15" borderId="11" xfId="0" applyFont="1" applyFill="1" applyBorder="1" applyAlignment="1" applyProtection="1">
      <alignment horizontal="center"/>
      <protection/>
    </xf>
    <xf numFmtId="0" fontId="52" fillId="15" borderId="15" xfId="0" applyFont="1" applyFill="1" applyBorder="1" applyAlignment="1" applyProtection="1">
      <alignment vertical="center"/>
      <protection/>
    </xf>
    <xf numFmtId="0" fontId="52" fillId="15" borderId="14" xfId="0" applyFont="1" applyFill="1" applyBorder="1" applyAlignment="1" applyProtection="1">
      <alignment vertical="center"/>
      <protection/>
    </xf>
    <xf numFmtId="0" fontId="56" fillId="15" borderId="15" xfId="0" applyFont="1" applyFill="1" applyBorder="1" applyAlignment="1" applyProtection="1">
      <alignment horizontal="right" vertical="center"/>
      <protection/>
    </xf>
    <xf numFmtId="0" fontId="52" fillId="15" borderId="13" xfId="0" applyFont="1" applyFill="1" applyBorder="1" applyAlignment="1" applyProtection="1">
      <alignment vertical="center"/>
      <protection/>
    </xf>
    <xf numFmtId="0" fontId="56" fillId="0" borderId="12" xfId="0" applyFont="1" applyFill="1" applyBorder="1" applyAlignment="1" applyProtection="1">
      <alignment horizontal="right" vertical="center"/>
      <protection/>
    </xf>
    <xf numFmtId="0" fontId="56" fillId="15" borderId="13" xfId="0" applyFont="1" applyFill="1" applyBorder="1" applyAlignment="1" applyProtection="1">
      <alignment horizontal="left" vertical="center"/>
      <protection/>
    </xf>
    <xf numFmtId="0" fontId="56" fillId="15" borderId="14" xfId="0" applyFont="1" applyFill="1" applyBorder="1" applyAlignment="1" applyProtection="1">
      <alignment horizontal="right" vertical="center"/>
      <protection/>
    </xf>
    <xf numFmtId="0" fontId="56" fillId="15" borderId="15" xfId="0" applyFont="1" applyFill="1" applyBorder="1" applyAlignment="1" applyProtection="1">
      <alignment horizontal="left" vertical="center"/>
      <protection/>
    </xf>
    <xf numFmtId="0" fontId="58" fillId="15" borderId="15" xfId="0" applyFont="1" applyFill="1" applyBorder="1" applyAlignment="1" applyProtection="1">
      <alignment horizontal="left" vertical="center"/>
      <protection/>
    </xf>
    <xf numFmtId="0" fontId="56" fillId="15" borderId="13" xfId="0" applyFont="1" applyFill="1" applyBorder="1" applyAlignment="1" applyProtection="1">
      <alignment horizontal="right" vertical="center"/>
      <protection/>
    </xf>
    <xf numFmtId="0" fontId="59" fillId="15" borderId="12" xfId="0" applyFont="1" applyFill="1" applyBorder="1" applyAlignment="1" applyProtection="1">
      <alignment horizontal="left" vertical="center"/>
      <protection/>
    </xf>
    <xf numFmtId="0" fontId="63" fillId="15" borderId="0" xfId="0" applyFont="1" applyFill="1" applyAlignment="1" applyProtection="1">
      <alignment vertical="center"/>
      <protection/>
    </xf>
    <xf numFmtId="0" fontId="58" fillId="15" borderId="11" xfId="0" applyFont="1" applyFill="1" applyBorder="1" applyAlignment="1" applyProtection="1">
      <alignment horizontal="right" vertical="center"/>
      <protection/>
    </xf>
    <xf numFmtId="0" fontId="56" fillId="15" borderId="17" xfId="0" applyFont="1" applyFill="1" applyBorder="1" applyAlignment="1" applyProtection="1">
      <alignment horizontal="right" vertical="center"/>
      <protection/>
    </xf>
    <xf numFmtId="0" fontId="59" fillId="15" borderId="0" xfId="0" applyFont="1" applyFill="1" applyAlignment="1" applyProtection="1">
      <alignment horizontal="right" vertical="center"/>
      <protection/>
    </xf>
    <xf numFmtId="0" fontId="59" fillId="15" borderId="0" xfId="0" applyFont="1" applyFill="1" applyBorder="1" applyAlignment="1" applyProtection="1">
      <alignment horizontal="right" vertical="center"/>
      <protection/>
    </xf>
    <xf numFmtId="0" fontId="56" fillId="15" borderId="11" xfId="0" applyFont="1" applyFill="1" applyBorder="1" applyAlignment="1" applyProtection="1">
      <alignment vertical="center"/>
      <protection/>
    </xf>
    <xf numFmtId="0" fontId="56" fillId="15" borderId="0" xfId="0" applyFont="1" applyFill="1" applyBorder="1" applyAlignment="1" applyProtection="1">
      <alignment vertical="center"/>
      <protection/>
    </xf>
    <xf numFmtId="0" fontId="56" fillId="15" borderId="13" xfId="0" applyFont="1" applyFill="1" applyBorder="1" applyAlignment="1" applyProtection="1">
      <alignment vertical="center"/>
      <protection/>
    </xf>
    <xf numFmtId="0" fontId="64" fillId="15" borderId="0" xfId="0" applyFont="1" applyFill="1" applyAlignment="1" applyProtection="1">
      <alignment vertical="center"/>
      <protection/>
    </xf>
    <xf numFmtId="0" fontId="65" fillId="15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59" fillId="15" borderId="17" xfId="0" applyFont="1" applyFill="1" applyBorder="1" applyAlignment="1" applyProtection="1">
      <alignment horizontal="left" vertical="center"/>
      <protection/>
    </xf>
    <xf numFmtId="0" fontId="59" fillId="15" borderId="12" xfId="0" applyFont="1" applyFill="1" applyBorder="1" applyAlignment="1" applyProtection="1">
      <alignment horizontal="right" vertical="center"/>
      <protection/>
    </xf>
    <xf numFmtId="0" fontId="59" fillId="15" borderId="0" xfId="0" applyFont="1" applyFill="1" applyBorder="1" applyAlignment="1" applyProtection="1">
      <alignment horizontal="left" vertical="center"/>
      <protection/>
    </xf>
    <xf numFmtId="0" fontId="56" fillId="15" borderId="0" xfId="0" applyFont="1" applyFill="1" applyAlignment="1" applyProtection="1">
      <alignment horizontal="left" vertical="center"/>
      <protection/>
    </xf>
    <xf numFmtId="0" fontId="58" fillId="15" borderId="13" xfId="0" applyFont="1" applyFill="1" applyBorder="1" applyAlignment="1" applyProtection="1">
      <alignment horizontal="right" vertical="center"/>
      <protection/>
    </xf>
    <xf numFmtId="0" fontId="58" fillId="15" borderId="0" xfId="0" applyFont="1" applyFill="1" applyBorder="1" applyAlignment="1" applyProtection="1">
      <alignment horizontal="right" vertical="center"/>
      <protection/>
    </xf>
    <xf numFmtId="0" fontId="6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68" fillId="10" borderId="10" xfId="0" applyFont="1" applyFill="1" applyBorder="1" applyAlignment="1">
      <alignment horizontal="center"/>
    </xf>
    <xf numFmtId="0" fontId="69" fillId="14" borderId="10" xfId="0" applyFont="1" applyFill="1" applyBorder="1" applyAlignment="1">
      <alignment horizontal="left"/>
    </xf>
    <xf numFmtId="0" fontId="69" fillId="21" borderId="10" xfId="0" applyFont="1" applyFill="1" applyBorder="1" applyAlignment="1">
      <alignment horizontal="left"/>
    </xf>
    <xf numFmtId="0" fontId="68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15" borderId="0" xfId="0" applyFont="1" applyFill="1" applyAlignment="1">
      <alignment/>
    </xf>
    <xf numFmtId="0" fontId="56" fillId="15" borderId="0" xfId="0" applyFont="1" applyFill="1" applyAlignment="1" applyProtection="1">
      <alignment vertical="center"/>
      <protection/>
    </xf>
    <xf numFmtId="0" fontId="57" fillId="15" borderId="0" xfId="0" applyFont="1" applyFill="1" applyAlignment="1" applyProtection="1">
      <alignment horizontal="center" vertical="center"/>
      <protection/>
    </xf>
    <xf numFmtId="0" fontId="52" fillId="15" borderId="0" xfId="0" applyFont="1" applyFill="1" applyBorder="1" applyAlignment="1" applyProtection="1">
      <alignment horizontal="center" vertical="center"/>
      <protection/>
    </xf>
    <xf numFmtId="0" fontId="52" fillId="15" borderId="0" xfId="0" applyFont="1" applyFill="1" applyAlignment="1" applyProtection="1">
      <alignment horizontal="center" vertical="center"/>
      <protection/>
    </xf>
    <xf numFmtId="0" fontId="58" fillId="15" borderId="14" xfId="0" applyFont="1" applyFill="1" applyBorder="1" applyAlignment="1" applyProtection="1">
      <alignment horizontal="center" vertical="center"/>
      <protection/>
    </xf>
    <xf numFmtId="0" fontId="58" fillId="15" borderId="0" xfId="0" applyFont="1" applyFill="1" applyBorder="1" applyAlignment="1" applyProtection="1">
      <alignment horizontal="center" vertical="center"/>
      <protection/>
    </xf>
    <xf numFmtId="0" fontId="56" fillId="15" borderId="14" xfId="0" applyFont="1" applyFill="1" applyBorder="1" applyAlignment="1" applyProtection="1">
      <alignment horizontal="center" vertical="center"/>
      <protection/>
    </xf>
    <xf numFmtId="0" fontId="56" fillId="15" borderId="15" xfId="0" applyFont="1" applyFill="1" applyBorder="1" applyAlignment="1" applyProtection="1">
      <alignment horizontal="center" vertical="center"/>
      <protection/>
    </xf>
    <xf numFmtId="0" fontId="56" fillId="15" borderId="0" xfId="0" applyFont="1" applyFill="1" applyAlignment="1" applyProtection="1">
      <alignment horizontal="center" vertical="center"/>
      <protection/>
    </xf>
    <xf numFmtId="0" fontId="56" fillId="15" borderId="0" xfId="0" applyFont="1" applyFill="1" applyBorder="1" applyAlignment="1" applyProtection="1">
      <alignment horizontal="center" vertical="center"/>
      <protection/>
    </xf>
    <xf numFmtId="0" fontId="52" fillId="15" borderId="14" xfId="0" applyFont="1" applyFill="1" applyBorder="1" applyAlignment="1" applyProtection="1">
      <alignment horizontal="center" vertical="center"/>
      <protection/>
    </xf>
    <xf numFmtId="0" fontId="52" fillId="15" borderId="15" xfId="0" applyFont="1" applyFill="1" applyBorder="1" applyAlignment="1" applyProtection="1">
      <alignment horizontal="center" vertical="center"/>
      <protection/>
    </xf>
    <xf numFmtId="0" fontId="59" fillId="15" borderId="0" xfId="0" applyFont="1" applyFill="1" applyBorder="1" applyAlignment="1" applyProtection="1">
      <alignment horizontal="center" vertical="center"/>
      <protection/>
    </xf>
    <xf numFmtId="0" fontId="72" fillId="15" borderId="0" xfId="0" applyFont="1" applyFill="1" applyAlignment="1" applyProtection="1">
      <alignment vertical="center"/>
      <protection/>
    </xf>
    <xf numFmtId="0" fontId="59" fillId="15" borderId="0" xfId="0" applyFont="1" applyFill="1" applyAlignment="1" applyProtection="1">
      <alignment horizontal="center" vertical="center"/>
      <protection/>
    </xf>
    <xf numFmtId="0" fontId="52" fillId="15" borderId="0" xfId="0" applyFont="1" applyFill="1" applyAlignment="1">
      <alignment vertical="center"/>
    </xf>
    <xf numFmtId="0" fontId="72" fillId="15" borderId="0" xfId="0" applyFont="1" applyFill="1" applyAlignment="1">
      <alignment vertical="center"/>
    </xf>
    <xf numFmtId="0" fontId="52" fillId="15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74" fillId="15" borderId="0" xfId="0" applyFont="1" applyFill="1" applyAlignment="1">
      <alignment/>
    </xf>
    <xf numFmtId="193" fontId="70" fillId="15" borderId="0" xfId="0" applyNumberFormat="1" applyFont="1" applyFill="1" applyAlignment="1" applyProtection="1">
      <alignment horizontal="center" vertical="center"/>
      <protection/>
    </xf>
    <xf numFmtId="0" fontId="56" fillId="15" borderId="0" xfId="0" applyFont="1" applyFill="1" applyAlignment="1" applyProtection="1">
      <alignment/>
      <protection/>
    </xf>
    <xf numFmtId="0" fontId="58" fillId="15" borderId="0" xfId="0" applyFont="1" applyFill="1" applyBorder="1" applyAlignment="1" applyProtection="1">
      <alignment horizontal="left"/>
      <protection/>
    </xf>
    <xf numFmtId="0" fontId="52" fillId="15" borderId="0" xfId="0" applyFont="1" applyFill="1" applyAlignment="1" applyProtection="1">
      <alignment/>
      <protection/>
    </xf>
    <xf numFmtId="0" fontId="56" fillId="15" borderId="12" xfId="0" applyFont="1" applyFill="1" applyBorder="1" applyAlignment="1" applyProtection="1">
      <alignment/>
      <protection/>
    </xf>
    <xf numFmtId="0" fontId="52" fillId="15" borderId="11" xfId="0" applyFont="1" applyFill="1" applyBorder="1" applyAlignment="1" applyProtection="1">
      <alignment/>
      <protection/>
    </xf>
    <xf numFmtId="0" fontId="52" fillId="15" borderId="0" xfId="0" applyFont="1" applyFill="1" applyBorder="1" applyAlignment="1" applyProtection="1">
      <alignment/>
      <protection/>
    </xf>
    <xf numFmtId="0" fontId="52" fillId="15" borderId="12" xfId="0" applyFont="1" applyFill="1" applyBorder="1" applyAlignment="1" applyProtection="1">
      <alignment/>
      <protection/>
    </xf>
    <xf numFmtId="0" fontId="75" fillId="15" borderId="14" xfId="0" applyFont="1" applyFill="1" applyBorder="1" applyAlignment="1" applyProtection="1">
      <alignment horizontal="left"/>
      <protection/>
    </xf>
    <xf numFmtId="0" fontId="58" fillId="15" borderId="14" xfId="0" applyFont="1" applyFill="1" applyBorder="1" applyAlignment="1" applyProtection="1">
      <alignment horizontal="left"/>
      <protection/>
    </xf>
    <xf numFmtId="0" fontId="52" fillId="15" borderId="15" xfId="0" applyFont="1" applyFill="1" applyBorder="1" applyAlignment="1" applyProtection="1">
      <alignment/>
      <protection/>
    </xf>
    <xf numFmtId="0" fontId="52" fillId="15" borderId="14" xfId="0" applyFont="1" applyFill="1" applyBorder="1" applyAlignment="1" applyProtection="1">
      <alignment/>
      <protection/>
    </xf>
    <xf numFmtId="0" fontId="75" fillId="15" borderId="0" xfId="0" applyFont="1" applyFill="1" applyBorder="1" applyAlignment="1" applyProtection="1">
      <alignment horizontal="left"/>
      <protection/>
    </xf>
    <xf numFmtId="0" fontId="57" fillId="15" borderId="16" xfId="0" applyFont="1" applyFill="1" applyBorder="1" applyAlignment="1" applyProtection="1">
      <alignment horizontal="center"/>
      <protection/>
    </xf>
    <xf numFmtId="0" fontId="52" fillId="15" borderId="13" xfId="0" applyFont="1" applyFill="1" applyBorder="1" applyAlignment="1" applyProtection="1">
      <alignment/>
      <protection/>
    </xf>
    <xf numFmtId="0" fontId="56" fillId="15" borderId="0" xfId="0" applyFont="1" applyFill="1" applyBorder="1" applyAlignment="1" applyProtection="1">
      <alignment/>
      <protection/>
    </xf>
    <xf numFmtId="0" fontId="56" fillId="15" borderId="13" xfId="0" applyFont="1" applyFill="1" applyBorder="1" applyAlignment="1" applyProtection="1">
      <alignment/>
      <protection/>
    </xf>
    <xf numFmtId="0" fontId="56" fillId="15" borderId="11" xfId="0" applyFont="1" applyFill="1" applyBorder="1" applyAlignment="1" applyProtection="1">
      <alignment/>
      <protection/>
    </xf>
    <xf numFmtId="0" fontId="58" fillId="15" borderId="15" xfId="0" applyFont="1" applyFill="1" applyBorder="1" applyAlignment="1" applyProtection="1">
      <alignment horizontal="left"/>
      <protection/>
    </xf>
    <xf numFmtId="0" fontId="52" fillId="15" borderId="0" xfId="0" applyFont="1" applyFill="1" applyAlignment="1" applyProtection="1">
      <alignment horizontal="right"/>
      <protection/>
    </xf>
    <xf numFmtId="0" fontId="72" fillId="15" borderId="0" xfId="0" applyFont="1" applyFill="1" applyBorder="1" applyAlignment="1" applyProtection="1">
      <alignment/>
      <protection/>
    </xf>
    <xf numFmtId="0" fontId="72" fillId="15" borderId="0" xfId="0" applyFont="1" applyFill="1" applyAlignment="1" applyProtection="1">
      <alignment/>
      <protection/>
    </xf>
    <xf numFmtId="0" fontId="52" fillId="15" borderId="11" xfId="0" applyFont="1" applyFill="1" applyBorder="1" applyAlignment="1" applyProtection="1">
      <alignment horizontal="left"/>
      <protection/>
    </xf>
    <xf numFmtId="0" fontId="52" fillId="15" borderId="0" xfId="0" applyFont="1" applyFill="1" applyBorder="1" applyAlignment="1" applyProtection="1">
      <alignment horizontal="right"/>
      <protection/>
    </xf>
    <xf numFmtId="0" fontId="59" fillId="15" borderId="0" xfId="0" applyFont="1" applyFill="1" applyAlignment="1" applyProtection="1">
      <alignment horizontal="right"/>
      <protection/>
    </xf>
    <xf numFmtId="0" fontId="75" fillId="15" borderId="17" xfId="0" applyFont="1" applyFill="1" applyBorder="1" applyAlignment="1" applyProtection="1">
      <alignment horizontal="left"/>
      <protection/>
    </xf>
    <xf numFmtId="0" fontId="52" fillId="15" borderId="17" xfId="0" applyFont="1" applyFill="1" applyBorder="1" applyAlignment="1" applyProtection="1">
      <alignment/>
      <protection/>
    </xf>
    <xf numFmtId="0" fontId="58" fillId="15" borderId="17" xfId="0" applyFont="1" applyFill="1" applyBorder="1" applyAlignment="1" applyProtection="1">
      <alignment horizontal="left"/>
      <protection/>
    </xf>
    <xf numFmtId="0" fontId="70" fillId="15" borderId="0" xfId="0" applyFont="1" applyFill="1" applyAlignment="1" applyProtection="1">
      <alignment horizontal="center"/>
      <protection/>
    </xf>
    <xf numFmtId="193" fontId="70" fillId="15" borderId="0" xfId="0" applyNumberFormat="1" applyFont="1" applyFill="1" applyAlignment="1" applyProtection="1">
      <alignment horizontal="center"/>
      <protection/>
    </xf>
    <xf numFmtId="0" fontId="78" fillId="15" borderId="11" xfId="0" applyFont="1" applyFill="1" applyBorder="1" applyAlignment="1" applyProtection="1">
      <alignment/>
      <protection/>
    </xf>
    <xf numFmtId="0" fontId="78" fillId="15" borderId="0" xfId="0" applyFont="1" applyFill="1" applyAlignment="1" applyProtection="1">
      <alignment/>
      <protection/>
    </xf>
    <xf numFmtId="0" fontId="78" fillId="15" borderId="16" xfId="0" applyFont="1" applyFill="1" applyBorder="1" applyAlignment="1" applyProtection="1">
      <alignment/>
      <protection/>
    </xf>
    <xf numFmtId="0" fontId="52" fillId="15" borderId="0" xfId="0" applyFont="1" applyFill="1" applyBorder="1" applyAlignment="1" applyProtection="1">
      <alignment horizontal="left"/>
      <protection/>
    </xf>
    <xf numFmtId="0" fontId="52" fillId="15" borderId="0" xfId="0" applyFont="1" applyFill="1" applyAlignment="1" applyProtection="1">
      <alignment/>
      <protection/>
    </xf>
    <xf numFmtId="0" fontId="78" fillId="15" borderId="14" xfId="0" applyFont="1" applyFill="1" applyBorder="1" applyAlignment="1" applyProtection="1">
      <alignment horizontal="left"/>
      <protection/>
    </xf>
    <xf numFmtId="0" fontId="78" fillId="15" borderId="0" xfId="0" applyFont="1" applyFill="1" applyBorder="1" applyAlignment="1" applyProtection="1">
      <alignment horizontal="left"/>
      <protection/>
    </xf>
    <xf numFmtId="0" fontId="78" fillId="15" borderId="14" xfId="0" applyFont="1" applyFill="1" applyBorder="1" applyAlignment="1" applyProtection="1">
      <alignment/>
      <protection/>
    </xf>
    <xf numFmtId="0" fontId="52" fillId="15" borderId="13" xfId="0" applyFont="1" applyFill="1" applyBorder="1" applyAlignment="1" applyProtection="1">
      <alignment horizontal="left"/>
      <protection/>
    </xf>
    <xf numFmtId="0" fontId="78" fillId="15" borderId="15" xfId="0" applyFont="1" applyFill="1" applyBorder="1" applyAlignment="1" applyProtection="1">
      <alignment horizontal="left"/>
      <protection/>
    </xf>
    <xf numFmtId="0" fontId="52" fillId="15" borderId="0" xfId="0" applyFont="1" applyFill="1" applyAlignment="1" applyProtection="1">
      <alignment horizontal="center"/>
      <protection/>
    </xf>
    <xf numFmtId="0" fontId="78" fillId="15" borderId="0" xfId="0" applyFont="1" applyFill="1" applyBorder="1" applyAlignment="1" applyProtection="1">
      <alignment/>
      <protection/>
    </xf>
    <xf numFmtId="0" fontId="78" fillId="15" borderId="15" xfId="0" applyFont="1" applyFill="1" applyBorder="1" applyAlignment="1" applyProtection="1">
      <alignment/>
      <protection/>
    </xf>
    <xf numFmtId="0" fontId="56" fillId="15" borderId="15" xfId="0" applyFont="1" applyFill="1" applyBorder="1" applyAlignment="1" applyProtection="1">
      <alignment horizontal="left"/>
      <protection/>
    </xf>
    <xf numFmtId="0" fontId="78" fillId="15" borderId="11" xfId="0" applyFont="1" applyFill="1" applyBorder="1" applyAlignment="1" applyProtection="1">
      <alignment horizontal="left"/>
      <protection/>
    </xf>
    <xf numFmtId="0" fontId="52" fillId="15" borderId="15" xfId="0" applyFont="1" applyFill="1" applyBorder="1" applyAlignment="1" applyProtection="1">
      <alignment horizontal="left"/>
      <protection/>
    </xf>
    <xf numFmtId="0" fontId="56" fillId="15" borderId="11" xfId="0" applyFont="1" applyFill="1" applyBorder="1" applyAlignment="1" applyProtection="1">
      <alignment horizontal="left"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6" fillId="15" borderId="13" xfId="0" applyFont="1" applyFill="1" applyBorder="1" applyAlignment="1" applyProtection="1">
      <alignment horizontal="left"/>
      <protection/>
    </xf>
    <xf numFmtId="0" fontId="59" fillId="15" borderId="12" xfId="0" applyFont="1" applyFill="1" applyBorder="1" applyAlignment="1" applyProtection="1">
      <alignment/>
      <protection/>
    </xf>
    <xf numFmtId="0" fontId="59" fillId="15" borderId="0" xfId="0" applyFont="1" applyFill="1" applyBorder="1" applyAlignment="1" applyProtection="1">
      <alignment horizontal="right"/>
      <protection/>
    </xf>
    <xf numFmtId="0" fontId="68" fillId="10" borderId="10" xfId="0" applyFont="1" applyFill="1" applyBorder="1" applyAlignment="1">
      <alignment horizontal="center" vertical="center"/>
    </xf>
    <xf numFmtId="0" fontId="68" fillId="22" borderId="10" xfId="0" applyFont="1" applyFill="1" applyBorder="1" applyAlignment="1">
      <alignment horizontal="center" vertical="center"/>
    </xf>
    <xf numFmtId="49" fontId="39" fillId="23" borderId="10" xfId="53" applyNumberFormat="1" applyFont="1" applyFill="1" applyBorder="1" applyAlignment="1">
      <alignment horizontal="center" vertical="center"/>
      <protection/>
    </xf>
    <xf numFmtId="0" fontId="89" fillId="15" borderId="0" xfId="0" applyFont="1" applyFill="1" applyBorder="1" applyAlignment="1">
      <alignment horizontal="center" vertical="center"/>
    </xf>
    <xf numFmtId="0" fontId="79" fillId="15" borderId="0" xfId="56" applyFill="1" applyBorder="1">
      <alignment/>
      <protection/>
    </xf>
    <xf numFmtId="0" fontId="79" fillId="15" borderId="0" xfId="56" applyFont="1" applyFill="1" applyBorder="1">
      <alignment/>
      <protection/>
    </xf>
    <xf numFmtId="0" fontId="80" fillId="15" borderId="0" xfId="56" applyFont="1" applyFill="1" applyBorder="1">
      <alignment/>
      <protection/>
    </xf>
    <xf numFmtId="0" fontId="81" fillId="15" borderId="0" xfId="56" applyFont="1" applyFill="1" applyBorder="1">
      <alignment/>
      <protection/>
    </xf>
    <xf numFmtId="0" fontId="87" fillId="15" borderId="0" xfId="56" applyFont="1" applyFill="1" applyBorder="1">
      <alignment/>
      <protection/>
    </xf>
    <xf numFmtId="0" fontId="82" fillId="15" borderId="0" xfId="56" applyFont="1" applyFill="1" applyBorder="1">
      <alignment/>
      <protection/>
    </xf>
    <xf numFmtId="0" fontId="83" fillId="15" borderId="0" xfId="56" applyFont="1" applyFill="1" applyBorder="1">
      <alignment/>
      <protection/>
    </xf>
    <xf numFmtId="0" fontId="88" fillId="15" borderId="0" xfId="56" applyFont="1" applyFill="1" applyBorder="1">
      <alignment/>
      <protection/>
    </xf>
    <xf numFmtId="0" fontId="84" fillId="15" borderId="0" xfId="56" applyFont="1" applyFill="1" applyBorder="1">
      <alignment/>
      <protection/>
    </xf>
    <xf numFmtId="1" fontId="79" fillId="15" borderId="0" xfId="56" applyNumberFormat="1" applyFont="1" applyFill="1" applyBorder="1">
      <alignment/>
      <protection/>
    </xf>
    <xf numFmtId="195" fontId="79" fillId="15" borderId="0" xfId="56" applyNumberFormat="1" applyFill="1" applyBorder="1" applyAlignment="1">
      <alignment horizontal="left"/>
      <protection/>
    </xf>
    <xf numFmtId="0" fontId="85" fillId="15" borderId="0" xfId="0" applyFont="1" applyFill="1" applyBorder="1" applyAlignment="1">
      <alignment horizontal="left" vertical="center"/>
    </xf>
    <xf numFmtId="0" fontId="23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194" fontId="45" fillId="15" borderId="0" xfId="0" applyNumberFormat="1" applyFont="1" applyFill="1" applyAlignment="1" applyProtection="1">
      <alignment horizontal="left"/>
      <protection/>
    </xf>
    <xf numFmtId="0" fontId="42" fillId="15" borderId="0" xfId="0" applyFont="1" applyFill="1" applyAlignment="1" applyProtection="1">
      <alignment horizontal="right"/>
      <protection/>
    </xf>
    <xf numFmtId="0" fontId="43" fillId="15" borderId="0" xfId="0" applyFont="1" applyFill="1" applyAlignment="1" applyProtection="1">
      <alignment horizontal="left"/>
      <protection/>
    </xf>
    <xf numFmtId="193" fontId="55" fillId="15" borderId="0" xfId="0" applyNumberFormat="1" applyFont="1" applyFill="1" applyAlignment="1" applyProtection="1">
      <alignment horizontal="center" vertical="center"/>
      <protection/>
    </xf>
    <xf numFmtId="0" fontId="70" fillId="15" borderId="0" xfId="0" applyFont="1" applyFill="1" applyAlignment="1" applyProtection="1">
      <alignment horizontal="center" vertical="center"/>
      <protection/>
    </xf>
    <xf numFmtId="0" fontId="53" fillId="15" borderId="0" xfId="0" applyFont="1" applyFill="1" applyAlignment="1" applyProtection="1">
      <alignment horizontal="right"/>
      <protection/>
    </xf>
    <xf numFmtId="0" fontId="71" fillId="15" borderId="0" xfId="0" applyFont="1" applyFill="1" applyAlignment="1" applyProtection="1">
      <alignment horizontal="left"/>
      <protection/>
    </xf>
    <xf numFmtId="0" fontId="59" fillId="15" borderId="17" xfId="0" applyFont="1" applyFill="1" applyBorder="1" applyAlignment="1" applyProtection="1">
      <alignment horizontal="right"/>
      <protection/>
    </xf>
    <xf numFmtId="0" fontId="70" fillId="15" borderId="0" xfId="0" applyFont="1" applyFill="1" applyAlignment="1">
      <alignment horizontal="center"/>
    </xf>
    <xf numFmtId="0" fontId="53" fillId="15" borderId="0" xfId="0" applyFont="1" applyFill="1" applyAlignment="1" applyProtection="1">
      <alignment horizontal="right" vertical="center"/>
      <protection/>
    </xf>
    <xf numFmtId="0" fontId="71" fillId="15" borderId="0" xfId="0" applyFont="1" applyFill="1" applyAlignment="1" applyProtection="1">
      <alignment horizontal="left" vertical="center"/>
      <protection/>
    </xf>
    <xf numFmtId="0" fontId="67" fillId="20" borderId="18" xfId="0" applyFont="1" applyFill="1" applyBorder="1" applyAlignment="1">
      <alignment horizontal="center" vertical="center"/>
    </xf>
    <xf numFmtId="0" fontId="67" fillId="20" borderId="19" xfId="0" applyFont="1" applyFill="1" applyBorder="1" applyAlignment="1">
      <alignment horizontal="center" vertical="center"/>
    </xf>
    <xf numFmtId="0" fontId="66" fillId="20" borderId="18" xfId="0" applyFont="1" applyFill="1" applyBorder="1" applyAlignment="1">
      <alignment horizontal="center" vertical="center"/>
    </xf>
    <xf numFmtId="0" fontId="66" fillId="20" borderId="19" xfId="0" applyFont="1" applyFill="1" applyBorder="1" applyAlignment="1">
      <alignment horizontal="center" vertical="center"/>
    </xf>
    <xf numFmtId="0" fontId="76" fillId="15" borderId="0" xfId="0" applyFont="1" applyFill="1" applyAlignment="1" applyProtection="1">
      <alignment horizontal="left"/>
      <protection/>
    </xf>
    <xf numFmtId="0" fontId="77" fillId="15" borderId="0" xfId="0" applyFont="1" applyFill="1" applyAlignment="1" applyProtection="1">
      <alignment horizontal="center" vertical="center"/>
      <protection/>
    </xf>
    <xf numFmtId="0" fontId="50" fillId="15" borderId="0" xfId="0" applyFont="1" applyFill="1" applyAlignment="1" applyProtection="1">
      <alignment horizontal="center" vertical="center"/>
      <protection/>
    </xf>
    <xf numFmtId="0" fontId="54" fillId="15" borderId="0" xfId="0" applyFont="1" applyFill="1" applyAlignment="1" applyProtection="1">
      <alignment horizontal="left"/>
      <protection/>
    </xf>
    <xf numFmtId="0" fontId="60" fillId="15" borderId="0" xfId="0" applyFont="1" applyFill="1" applyAlignment="1" applyProtection="1">
      <alignment horizontal="center" vertical="center"/>
      <protection/>
    </xf>
    <xf numFmtId="194" fontId="55" fillId="15" borderId="0" xfId="0" applyNumberFormat="1" applyFont="1" applyFill="1" applyAlignment="1" applyProtection="1">
      <alignment horizontal="right" vertical="center"/>
      <protection/>
    </xf>
    <xf numFmtId="49" fontId="39" fillId="15" borderId="10" xfId="53" applyNumberFormat="1" applyFont="1" applyFill="1" applyBorder="1" applyAlignment="1">
      <alignment horizontal="center" vertical="center"/>
      <protection/>
    </xf>
    <xf numFmtId="49" fontId="39" fillId="15" borderId="20" xfId="53" applyNumberFormat="1" applyFont="1" applyFill="1" applyBorder="1" applyAlignment="1">
      <alignment horizontal="center" vertical="center"/>
      <protection/>
    </xf>
    <xf numFmtId="49" fontId="29" fillId="15" borderId="21" xfId="53" applyNumberFormat="1" applyFont="1" applyFill="1" applyBorder="1" applyAlignment="1">
      <alignment horizontal="center" vertical="center"/>
      <protection/>
    </xf>
    <xf numFmtId="49" fontId="1" fillId="15" borderId="22" xfId="53" applyNumberFormat="1" applyFont="1" applyFill="1" applyBorder="1" applyAlignment="1">
      <alignment horizontal="center" vertical="center" textRotation="255" wrapText="1"/>
      <protection/>
    </xf>
    <xf numFmtId="49" fontId="1" fillId="15" borderId="23" xfId="53" applyNumberFormat="1" applyFont="1" applyFill="1" applyBorder="1" applyAlignment="1">
      <alignment horizontal="center" vertical="center" textRotation="255" wrapText="1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39" fillId="15" borderId="24" xfId="53" applyNumberFormat="1" applyFont="1" applyFill="1" applyBorder="1" applyAlignment="1">
      <alignment horizontal="center" vertical="center"/>
      <protection/>
    </xf>
    <xf numFmtId="49" fontId="32" fillId="15" borderId="25" xfId="53" applyNumberFormat="1" applyFont="1" applyFill="1" applyBorder="1" applyAlignment="1">
      <alignment horizontal="left" vertical="center"/>
      <protection/>
    </xf>
    <xf numFmtId="49" fontId="32" fillId="15" borderId="10" xfId="53" applyNumberFormat="1" applyFont="1" applyFill="1" applyBorder="1" applyAlignment="1">
      <alignment horizontal="left" vertical="center"/>
      <protection/>
    </xf>
    <xf numFmtId="49" fontId="32" fillId="15" borderId="26" xfId="53" applyNumberFormat="1" applyFont="1" applyFill="1" applyBorder="1" applyAlignment="1">
      <alignment horizontal="left" vertical="center"/>
      <protection/>
    </xf>
    <xf numFmtId="49" fontId="26" fillId="15" borderId="25" xfId="53" applyNumberFormat="1" applyFont="1" applyFill="1" applyBorder="1" applyAlignment="1">
      <alignment horizontal="left" vertical="center"/>
      <protection/>
    </xf>
    <xf numFmtId="49" fontId="26" fillId="15" borderId="10" xfId="53" applyNumberFormat="1" applyFont="1" applyFill="1" applyBorder="1" applyAlignment="1">
      <alignment horizontal="left" vertical="center"/>
      <protection/>
    </xf>
    <xf numFmtId="49" fontId="26" fillId="15" borderId="26" xfId="53" applyNumberFormat="1" applyFont="1" applyFill="1" applyBorder="1" applyAlignment="1">
      <alignment horizontal="left" vertical="center"/>
      <protection/>
    </xf>
    <xf numFmtId="49" fontId="29" fillId="15" borderId="27" xfId="53" applyNumberFormat="1" applyFont="1" applyFill="1" applyBorder="1" applyAlignment="1">
      <alignment horizontal="center" vertical="center"/>
      <protection/>
    </xf>
    <xf numFmtId="49" fontId="39" fillId="15" borderId="28" xfId="53" applyNumberFormat="1" applyFont="1" applyFill="1" applyBorder="1" applyAlignment="1">
      <alignment horizontal="center" vertical="center"/>
      <protection/>
    </xf>
    <xf numFmtId="49" fontId="39" fillId="15" borderId="29" xfId="53" applyNumberFormat="1" applyFont="1" applyFill="1" applyBorder="1" applyAlignment="1">
      <alignment horizontal="center" vertical="center"/>
      <protection/>
    </xf>
    <xf numFmtId="49" fontId="0" fillId="15" borderId="30" xfId="53" applyNumberFormat="1" applyFont="1" applyFill="1" applyBorder="1" applyAlignment="1">
      <alignment horizontal="center" vertical="center" textRotation="255"/>
      <protection/>
    </xf>
    <xf numFmtId="49" fontId="0" fillId="15" borderId="31" xfId="53" applyNumberFormat="1" applyFont="1" applyFill="1" applyBorder="1" applyAlignment="1">
      <alignment horizontal="center" vertical="center" textRotation="255"/>
      <protection/>
    </xf>
    <xf numFmtId="49" fontId="0" fillId="15" borderId="32" xfId="53" applyNumberFormat="1" applyFont="1" applyFill="1" applyBorder="1" applyAlignment="1">
      <alignment horizontal="center" vertical="center" textRotation="255"/>
      <protection/>
    </xf>
    <xf numFmtId="49" fontId="0" fillId="15" borderId="33" xfId="53" applyNumberFormat="1" applyFont="1" applyFill="1" applyBorder="1" applyAlignment="1">
      <alignment horizontal="center" vertical="center" textRotation="255"/>
      <protection/>
    </xf>
    <xf numFmtId="49" fontId="0" fillId="15" borderId="34" xfId="53" applyNumberFormat="1" applyFont="1" applyFill="1" applyBorder="1" applyAlignment="1">
      <alignment horizontal="center" vertical="center" textRotation="255"/>
      <protection/>
    </xf>
    <xf numFmtId="49" fontId="0" fillId="15" borderId="35" xfId="53" applyNumberFormat="1" applyFont="1" applyFill="1" applyBorder="1" applyAlignment="1">
      <alignment horizontal="center" vertical="center" textRotation="255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34" fillId="15" borderId="36" xfId="53" applyNumberFormat="1" applyFont="1" applyFill="1" applyBorder="1" applyAlignment="1">
      <alignment horizontal="left" vertical="center"/>
      <protection/>
    </xf>
    <xf numFmtId="49" fontId="34" fillId="15" borderId="28" xfId="53" applyNumberFormat="1" applyFont="1" applyFill="1" applyBorder="1" applyAlignment="1">
      <alignment horizontal="left" vertical="center"/>
      <protection/>
    </xf>
    <xf numFmtId="49" fontId="34" fillId="15" borderId="37" xfId="53" applyNumberFormat="1" applyFont="1" applyFill="1" applyBorder="1" applyAlignment="1">
      <alignment horizontal="left" vertical="center"/>
      <protection/>
    </xf>
    <xf numFmtId="49" fontId="34" fillId="15" borderId="25" xfId="53" applyNumberFormat="1" applyFont="1" applyFill="1" applyBorder="1" applyAlignment="1">
      <alignment horizontal="left" vertical="center"/>
      <protection/>
    </xf>
    <xf numFmtId="49" fontId="34" fillId="15" borderId="10" xfId="53" applyNumberFormat="1" applyFont="1" applyFill="1" applyBorder="1" applyAlignment="1">
      <alignment horizontal="left" vertical="center"/>
      <protection/>
    </xf>
    <xf numFmtId="49" fontId="34" fillId="15" borderId="26" xfId="53" applyNumberFormat="1" applyFont="1" applyFill="1" applyBorder="1" applyAlignment="1">
      <alignment horizontal="left" vertical="center"/>
      <protection/>
    </xf>
    <xf numFmtId="49" fontId="39" fillId="23" borderId="38" xfId="53" applyNumberFormat="1" applyFont="1" applyFill="1" applyBorder="1" applyAlignment="1">
      <alignment horizontal="center" vertical="center"/>
      <protection/>
    </xf>
    <xf numFmtId="49" fontId="39" fillId="23" borderId="28" xfId="53" applyNumberFormat="1" applyFont="1" applyFill="1" applyBorder="1" applyAlignment="1">
      <alignment horizontal="center" vertical="center"/>
      <protection/>
    </xf>
    <xf numFmtId="49" fontId="39" fillId="23" borderId="24" xfId="53" applyNumberFormat="1" applyFont="1" applyFill="1" applyBorder="1" applyAlignment="1">
      <alignment horizontal="center" vertical="center"/>
      <protection/>
    </xf>
    <xf numFmtId="49" fontId="35" fillId="15" borderId="0" xfId="53" applyNumberFormat="1" applyFont="1" applyFill="1" applyBorder="1" applyAlignment="1">
      <alignment horizontal="left" vertical="center"/>
      <protection/>
    </xf>
    <xf numFmtId="49" fontId="36" fillId="15" borderId="0" xfId="53" applyNumberFormat="1" applyFont="1" applyFill="1" applyBorder="1" applyAlignment="1">
      <alignment horizontal="left"/>
      <protection/>
    </xf>
    <xf numFmtId="193" fontId="37" fillId="15" borderId="0" xfId="53" applyNumberFormat="1" applyFont="1" applyFill="1" applyBorder="1" applyAlignment="1">
      <alignment horizontal="left"/>
      <protection/>
    </xf>
    <xf numFmtId="49" fontId="0" fillId="15" borderId="39" xfId="53" applyNumberFormat="1" applyFill="1" applyBorder="1" applyAlignment="1">
      <alignment horizontal="center" vertical="center"/>
      <protection/>
    </xf>
    <xf numFmtId="49" fontId="0" fillId="15" borderId="31" xfId="53" applyNumberFormat="1" applyFill="1" applyBorder="1" applyAlignment="1">
      <alignment horizontal="center" vertical="center"/>
      <protection/>
    </xf>
    <xf numFmtId="49" fontId="0" fillId="15" borderId="40" xfId="53" applyNumberFormat="1" applyFill="1" applyBorder="1" applyAlignment="1">
      <alignment horizontal="center" vertical="center"/>
      <protection/>
    </xf>
    <xf numFmtId="49" fontId="0" fillId="15" borderId="41" xfId="53" applyNumberFormat="1" applyFill="1" applyBorder="1" applyAlignment="1">
      <alignment horizontal="center" vertical="center"/>
      <protection/>
    </xf>
    <xf numFmtId="49" fontId="0" fillId="15" borderId="33" xfId="53" applyNumberFormat="1" applyFill="1" applyBorder="1" applyAlignment="1">
      <alignment horizontal="center" vertical="center"/>
      <protection/>
    </xf>
    <xf numFmtId="49" fontId="0" fillId="15" borderId="42" xfId="53" applyNumberFormat="1" applyFill="1" applyBorder="1" applyAlignment="1">
      <alignment horizontal="center" vertical="center"/>
      <protection/>
    </xf>
    <xf numFmtId="49" fontId="38" fillId="15" borderId="43" xfId="53" applyNumberFormat="1" applyFont="1" applyFill="1" applyBorder="1" applyAlignment="1">
      <alignment horizontal="center" vertical="center"/>
      <protection/>
    </xf>
    <xf numFmtId="49" fontId="38" fillId="15" borderId="44" xfId="53" applyNumberFormat="1" applyFont="1" applyFill="1" applyBorder="1" applyAlignment="1">
      <alignment horizontal="center" vertical="center"/>
      <protection/>
    </xf>
    <xf numFmtId="0" fontId="30" fillId="15" borderId="45" xfId="55" applyFont="1" applyFill="1" applyBorder="1" applyAlignment="1">
      <alignment horizontal="center" vertical="center" wrapText="1"/>
      <protection/>
    </xf>
    <xf numFmtId="0" fontId="30" fillId="15" borderId="46" xfId="55" applyFont="1" applyFill="1" applyBorder="1" applyAlignment="1">
      <alignment horizontal="center" vertical="center" wrapText="1"/>
      <protection/>
    </xf>
    <xf numFmtId="0" fontId="30" fillId="15" borderId="47" xfId="55" applyFont="1" applyFill="1" applyBorder="1" applyAlignment="1">
      <alignment horizontal="center" vertical="center" wrapText="1"/>
      <protection/>
    </xf>
    <xf numFmtId="0" fontId="30" fillId="15" borderId="48" xfId="55" applyFont="1" applyFill="1" applyBorder="1" applyAlignment="1">
      <alignment horizontal="center" vertical="center" wrapText="1"/>
      <protection/>
    </xf>
    <xf numFmtId="0" fontId="23" fillId="15" borderId="0" xfId="55" applyFont="1" applyFill="1" applyAlignment="1" applyProtection="1">
      <alignment horizontal="left" vertical="center"/>
      <protection/>
    </xf>
    <xf numFmtId="0" fontId="25" fillId="15" borderId="0" xfId="55" applyFont="1" applyFill="1" applyAlignment="1" applyProtection="1">
      <alignment horizontal="left" vertical="center"/>
      <protection/>
    </xf>
    <xf numFmtId="194" fontId="27" fillId="15" borderId="0" xfId="55" applyNumberFormat="1" applyFont="1" applyFill="1" applyAlignment="1" applyProtection="1">
      <alignment horizontal="left" vertical="center"/>
      <protection/>
    </xf>
    <xf numFmtId="49" fontId="0" fillId="0" borderId="49" xfId="55" applyNumberFormat="1" applyFill="1" applyBorder="1" applyAlignment="1">
      <alignment horizontal="right" vertical="center"/>
      <protection/>
    </xf>
    <xf numFmtId="0" fontId="30" fillId="15" borderId="50" xfId="55" applyFont="1" applyFill="1" applyBorder="1" applyAlignment="1">
      <alignment horizontal="center" vertical="center" wrapText="1"/>
      <protection/>
    </xf>
    <xf numFmtId="0" fontId="30" fillId="15" borderId="51" xfId="55" applyFont="1" applyFill="1" applyBorder="1" applyAlignment="1">
      <alignment horizontal="center" vertical="center" wrapText="1"/>
      <protection/>
    </xf>
    <xf numFmtId="0" fontId="30" fillId="15" borderId="52" xfId="55" applyFont="1" applyFill="1" applyBorder="1" applyAlignment="1">
      <alignment horizontal="center" vertical="center" wrapText="1"/>
      <protection/>
    </xf>
    <xf numFmtId="0" fontId="30" fillId="15" borderId="53" xfId="55" applyFont="1" applyFill="1" applyBorder="1" applyAlignment="1">
      <alignment horizontal="center" vertical="center" wrapText="1"/>
      <protection/>
    </xf>
    <xf numFmtId="0" fontId="29" fillId="15" borderId="50" xfId="55" applyFont="1" applyFill="1" applyBorder="1" applyAlignment="1">
      <alignment horizontal="left" vertical="center"/>
      <protection/>
    </xf>
    <xf numFmtId="0" fontId="29" fillId="15" borderId="54" xfId="55" applyFont="1" applyFill="1" applyBorder="1" applyAlignment="1">
      <alignment horizontal="left" vertical="center"/>
      <protection/>
    </xf>
    <xf numFmtId="0" fontId="29" fillId="15" borderId="51" xfId="55" applyFont="1" applyFill="1" applyBorder="1" applyAlignment="1">
      <alignment horizontal="left" vertical="center"/>
      <protection/>
    </xf>
    <xf numFmtId="0" fontId="29" fillId="15" borderId="52" xfId="55" applyFont="1" applyFill="1" applyBorder="1" applyAlignment="1">
      <alignment horizontal="left" vertical="center"/>
      <protection/>
    </xf>
    <xf numFmtId="0" fontId="29" fillId="15" borderId="49" xfId="55" applyFont="1" applyFill="1" applyBorder="1" applyAlignment="1">
      <alignment horizontal="left" vertical="center"/>
      <protection/>
    </xf>
    <xf numFmtId="0" fontId="29" fillId="15" borderId="53" xfId="55" applyFont="1" applyFill="1" applyBorder="1" applyAlignment="1">
      <alignment horizontal="left" vertical="center"/>
      <protection/>
    </xf>
    <xf numFmtId="0" fontId="31" fillId="15" borderId="50" xfId="55" applyFont="1" applyFill="1" applyBorder="1" applyAlignment="1">
      <alignment horizontal="center" vertical="center"/>
      <protection/>
    </xf>
    <xf numFmtId="0" fontId="31" fillId="15" borderId="51" xfId="55" applyFont="1" applyFill="1" applyBorder="1" applyAlignment="1">
      <alignment horizontal="center" vertical="center"/>
      <protection/>
    </xf>
    <xf numFmtId="0" fontId="31" fillId="15" borderId="55" xfId="55" applyFont="1" applyFill="1" applyBorder="1" applyAlignment="1">
      <alignment horizontal="center" vertical="center"/>
      <protection/>
    </xf>
    <xf numFmtId="0" fontId="31" fillId="15" borderId="56" xfId="55" applyFont="1" applyFill="1" applyBorder="1" applyAlignment="1">
      <alignment horizontal="center" vertical="center"/>
      <protection/>
    </xf>
    <xf numFmtId="0" fontId="34" fillId="15" borderId="50" xfId="55" applyFont="1" applyFill="1" applyBorder="1" applyAlignment="1">
      <alignment horizontal="left" vertical="center"/>
      <protection/>
    </xf>
    <xf numFmtId="0" fontId="34" fillId="15" borderId="54" xfId="55" applyFont="1" applyFill="1" applyBorder="1" applyAlignment="1">
      <alignment horizontal="left" vertical="center"/>
      <protection/>
    </xf>
    <xf numFmtId="0" fontId="34" fillId="15" borderId="51" xfId="55" applyFont="1" applyFill="1" applyBorder="1" applyAlignment="1">
      <alignment horizontal="left" vertical="center"/>
      <protection/>
    </xf>
    <xf numFmtId="0" fontId="34" fillId="15" borderId="55" xfId="55" applyFont="1" applyFill="1" applyBorder="1" applyAlignment="1">
      <alignment horizontal="left" vertical="center"/>
      <protection/>
    </xf>
    <xf numFmtId="0" fontId="34" fillId="15" borderId="11" xfId="55" applyFont="1" applyFill="1" applyBorder="1" applyAlignment="1">
      <alignment horizontal="left" vertical="center"/>
      <protection/>
    </xf>
    <xf numFmtId="0" fontId="34" fillId="15" borderId="56" xfId="55" applyFont="1" applyFill="1" applyBorder="1" applyAlignment="1">
      <alignment horizontal="left" vertical="center"/>
      <protection/>
    </xf>
    <xf numFmtId="0" fontId="26" fillId="23" borderId="50" xfId="55" applyFont="1" applyFill="1" applyBorder="1" applyAlignment="1">
      <alignment horizontal="center" vertical="center"/>
      <protection/>
    </xf>
    <xf numFmtId="0" fontId="26" fillId="23" borderId="46" xfId="55" applyFont="1" applyFill="1" applyBorder="1" applyAlignment="1">
      <alignment horizontal="center" vertical="center"/>
      <protection/>
    </xf>
    <xf numFmtId="0" fontId="26" fillId="23" borderId="55" xfId="55" applyFont="1" applyFill="1" applyBorder="1" applyAlignment="1">
      <alignment horizontal="center" vertical="center"/>
      <protection/>
    </xf>
    <xf numFmtId="0" fontId="26" fillId="23" borderId="13" xfId="55" applyFont="1" applyFill="1" applyBorder="1" applyAlignment="1">
      <alignment horizontal="center" vertical="center"/>
      <protection/>
    </xf>
    <xf numFmtId="0" fontId="28" fillId="15" borderId="50" xfId="55" applyFont="1" applyFill="1" applyBorder="1" applyAlignment="1">
      <alignment horizontal="center" vertical="center"/>
      <protection/>
    </xf>
    <xf numFmtId="0" fontId="28" fillId="15" borderId="51" xfId="55" applyFont="1" applyFill="1" applyBorder="1" applyAlignment="1">
      <alignment horizontal="center" vertical="center"/>
      <protection/>
    </xf>
    <xf numFmtId="0" fontId="28" fillId="15" borderId="52" xfId="55" applyFont="1" applyFill="1" applyBorder="1" applyAlignment="1">
      <alignment horizontal="center" vertical="center"/>
      <protection/>
    </xf>
    <xf numFmtId="0" fontId="28" fillId="15" borderId="53" xfId="55" applyFont="1" applyFill="1" applyBorder="1" applyAlignment="1">
      <alignment horizontal="center" vertical="center"/>
      <protection/>
    </xf>
    <xf numFmtId="0" fontId="26" fillId="15" borderId="45" xfId="55" applyFont="1" applyFill="1" applyBorder="1" applyAlignment="1">
      <alignment horizontal="center" vertical="center"/>
      <protection/>
    </xf>
    <xf numFmtId="0" fontId="26" fillId="15" borderId="46" xfId="55" applyFont="1" applyFill="1" applyBorder="1" applyAlignment="1">
      <alignment horizontal="center" vertical="center"/>
      <protection/>
    </xf>
    <xf numFmtId="0" fontId="26" fillId="15" borderId="16" xfId="55" applyFont="1" applyFill="1" applyBorder="1" applyAlignment="1">
      <alignment horizontal="center" vertical="center"/>
      <protection/>
    </xf>
    <xf numFmtId="0" fontId="26" fillId="15" borderId="13" xfId="55" applyFont="1" applyFill="1" applyBorder="1" applyAlignment="1">
      <alignment horizontal="center" vertical="center"/>
      <protection/>
    </xf>
    <xf numFmtId="0" fontId="26" fillId="15" borderId="14" xfId="55" applyFont="1" applyFill="1" applyBorder="1" applyAlignment="1">
      <alignment horizontal="center" vertical="center"/>
      <protection/>
    </xf>
    <xf numFmtId="0" fontId="26" fillId="15" borderId="57" xfId="55" applyFont="1" applyFill="1" applyBorder="1" applyAlignment="1">
      <alignment horizontal="center" vertical="center"/>
      <protection/>
    </xf>
    <xf numFmtId="0" fontId="26" fillId="15" borderId="50" xfId="55" applyFont="1" applyFill="1" applyBorder="1" applyAlignment="1">
      <alignment horizontal="center" vertical="center"/>
      <protection/>
    </xf>
    <xf numFmtId="0" fontId="26" fillId="15" borderId="51" xfId="55" applyFont="1" applyFill="1" applyBorder="1" applyAlignment="1">
      <alignment horizontal="center" vertical="center"/>
      <protection/>
    </xf>
    <xf numFmtId="0" fontId="26" fillId="15" borderId="55" xfId="55" applyFont="1" applyFill="1" applyBorder="1" applyAlignment="1">
      <alignment horizontal="center" vertical="center"/>
      <protection/>
    </xf>
    <xf numFmtId="0" fontId="26" fillId="15" borderId="56" xfId="55" applyFont="1" applyFill="1" applyBorder="1" applyAlignment="1">
      <alignment horizontal="center" vertical="center"/>
      <protection/>
    </xf>
    <xf numFmtId="0" fontId="31" fillId="15" borderId="58" xfId="55" applyFont="1" applyFill="1" applyBorder="1" applyAlignment="1">
      <alignment horizontal="center" vertical="center"/>
      <protection/>
    </xf>
    <xf numFmtId="0" fontId="31" fillId="15" borderId="59" xfId="55" applyFont="1" applyFill="1" applyBorder="1" applyAlignment="1">
      <alignment horizontal="center" vertical="center"/>
      <protection/>
    </xf>
    <xf numFmtId="0" fontId="26" fillId="15" borderId="58" xfId="55" applyFont="1" applyFill="1" applyBorder="1" applyAlignment="1">
      <alignment horizontal="left" vertical="center"/>
      <protection/>
    </xf>
    <xf numFmtId="0" fontId="26" fillId="15" borderId="17" xfId="55" applyFont="1" applyFill="1" applyBorder="1" applyAlignment="1">
      <alignment horizontal="left" vertical="center"/>
      <protection/>
    </xf>
    <xf numFmtId="0" fontId="26" fillId="15" borderId="59" xfId="55" applyFont="1" applyFill="1" applyBorder="1" applyAlignment="1">
      <alignment horizontal="left" vertical="center"/>
      <protection/>
    </xf>
    <xf numFmtId="0" fontId="26" fillId="15" borderId="55" xfId="55" applyFont="1" applyFill="1" applyBorder="1" applyAlignment="1">
      <alignment horizontal="left" vertical="center"/>
      <protection/>
    </xf>
    <xf numFmtId="0" fontId="26" fillId="15" borderId="11" xfId="55" applyFont="1" applyFill="1" applyBorder="1" applyAlignment="1">
      <alignment horizontal="left" vertical="center"/>
      <protection/>
    </xf>
    <xf numFmtId="0" fontId="26" fillId="15" borderId="56" xfId="55" applyFont="1" applyFill="1" applyBorder="1" applyAlignment="1">
      <alignment horizontal="left" vertical="center"/>
      <protection/>
    </xf>
    <xf numFmtId="0" fontId="26" fillId="15" borderId="58" xfId="55" applyFont="1" applyFill="1" applyBorder="1" applyAlignment="1">
      <alignment horizontal="center" vertical="center"/>
      <protection/>
    </xf>
    <xf numFmtId="0" fontId="26" fillId="23" borderId="14" xfId="55" applyFont="1" applyFill="1" applyBorder="1" applyAlignment="1">
      <alignment horizontal="center" vertical="center"/>
      <protection/>
    </xf>
    <xf numFmtId="0" fontId="26" fillId="23" borderId="57" xfId="55" applyFont="1" applyFill="1" applyBorder="1" applyAlignment="1">
      <alignment horizontal="center" vertical="center"/>
      <protection/>
    </xf>
    <xf numFmtId="0" fontId="26" fillId="23" borderId="16" xfId="55" applyFont="1" applyFill="1" applyBorder="1" applyAlignment="1">
      <alignment horizontal="center" vertical="center"/>
      <protection/>
    </xf>
    <xf numFmtId="0" fontId="26" fillId="15" borderId="59" xfId="55" applyFont="1" applyFill="1" applyBorder="1" applyAlignment="1">
      <alignment horizontal="center" vertical="center"/>
      <protection/>
    </xf>
    <xf numFmtId="0" fontId="32" fillId="15" borderId="58" xfId="55" applyFont="1" applyFill="1" applyBorder="1" applyAlignment="1">
      <alignment horizontal="left" vertical="center"/>
      <protection/>
    </xf>
    <xf numFmtId="0" fontId="32" fillId="15" borderId="17" xfId="55" applyFont="1" applyFill="1" applyBorder="1" applyAlignment="1">
      <alignment horizontal="left" vertical="center"/>
      <protection/>
    </xf>
    <xf numFmtId="0" fontId="32" fillId="15" borderId="59" xfId="55" applyFont="1" applyFill="1" applyBorder="1" applyAlignment="1">
      <alignment horizontal="left" vertical="center"/>
      <protection/>
    </xf>
    <xf numFmtId="0" fontId="32" fillId="15" borderId="55" xfId="55" applyFont="1" applyFill="1" applyBorder="1" applyAlignment="1">
      <alignment horizontal="left" vertical="center"/>
      <protection/>
    </xf>
    <xf numFmtId="0" fontId="32" fillId="15" borderId="11" xfId="55" applyFont="1" applyFill="1" applyBorder="1" applyAlignment="1">
      <alignment horizontal="left" vertical="center"/>
      <protection/>
    </xf>
    <xf numFmtId="0" fontId="32" fillId="15" borderId="56" xfId="55" applyFont="1" applyFill="1" applyBorder="1" applyAlignment="1">
      <alignment horizontal="left" vertical="center"/>
      <protection/>
    </xf>
    <xf numFmtId="0" fontId="32" fillId="15" borderId="58" xfId="55" applyFont="1" applyFill="1" applyBorder="1" applyAlignment="1">
      <alignment horizontal="left" vertical="center"/>
      <protection/>
    </xf>
    <xf numFmtId="0" fontId="32" fillId="15" borderId="17" xfId="55" applyFont="1" applyFill="1" applyBorder="1" applyAlignment="1">
      <alignment horizontal="left" vertical="center"/>
      <protection/>
    </xf>
    <xf numFmtId="0" fontId="32" fillId="15" borderId="59" xfId="55" applyFont="1" applyFill="1" applyBorder="1" applyAlignment="1">
      <alignment horizontal="left" vertical="center"/>
      <protection/>
    </xf>
    <xf numFmtId="0" fontId="32" fillId="15" borderId="55" xfId="55" applyFont="1" applyFill="1" applyBorder="1" applyAlignment="1">
      <alignment horizontal="left" vertical="center"/>
      <protection/>
    </xf>
    <xf numFmtId="0" fontId="32" fillId="15" borderId="11" xfId="55" applyFont="1" applyFill="1" applyBorder="1" applyAlignment="1">
      <alignment horizontal="left" vertical="center"/>
      <protection/>
    </xf>
    <xf numFmtId="0" fontId="32" fillId="15" borderId="56" xfId="55" applyFont="1" applyFill="1" applyBorder="1" applyAlignment="1">
      <alignment horizontal="left" vertical="center"/>
      <protection/>
    </xf>
    <xf numFmtId="0" fontId="26" fillId="23" borderId="59" xfId="55" applyFont="1" applyFill="1" applyBorder="1" applyAlignment="1">
      <alignment horizontal="center" vertical="center"/>
      <protection/>
    </xf>
    <xf numFmtId="0" fontId="26" fillId="23" borderId="56" xfId="55" applyFont="1" applyFill="1" applyBorder="1" applyAlignment="1">
      <alignment horizontal="center" vertical="center"/>
      <protection/>
    </xf>
    <xf numFmtId="0" fontId="33" fillId="15" borderId="58" xfId="55" applyFont="1" applyFill="1" applyBorder="1" applyAlignment="1">
      <alignment horizontal="center" vertical="center"/>
      <protection/>
    </xf>
    <xf numFmtId="0" fontId="33" fillId="15" borderId="59" xfId="55" applyFont="1" applyFill="1" applyBorder="1" applyAlignment="1">
      <alignment horizontal="center" vertical="center"/>
      <protection/>
    </xf>
    <xf numFmtId="0" fontId="33" fillId="15" borderId="55" xfId="55" applyFont="1" applyFill="1" applyBorder="1" applyAlignment="1">
      <alignment horizontal="center" vertical="center"/>
      <protection/>
    </xf>
    <xf numFmtId="0" fontId="33" fillId="15" borderId="56" xfId="55" applyFont="1" applyFill="1" applyBorder="1" applyAlignment="1">
      <alignment horizontal="center" vertical="center"/>
      <protection/>
    </xf>
    <xf numFmtId="0" fontId="33" fillId="15" borderId="50" xfId="55" applyFont="1" applyFill="1" applyBorder="1" applyAlignment="1">
      <alignment horizontal="center" vertical="center"/>
      <protection/>
    </xf>
    <xf numFmtId="0" fontId="33" fillId="15" borderId="51" xfId="55" applyFont="1" applyFill="1" applyBorder="1" applyAlignment="1">
      <alignment horizontal="center" vertical="center"/>
      <protection/>
    </xf>
    <xf numFmtId="0" fontId="30" fillId="15" borderId="39" xfId="55" applyFont="1" applyFill="1" applyBorder="1" applyAlignment="1">
      <alignment horizontal="center" vertical="center" wrapText="1"/>
      <protection/>
    </xf>
    <xf numFmtId="0" fontId="30" fillId="15" borderId="40" xfId="55" applyFont="1" applyFill="1" applyBorder="1" applyAlignment="1">
      <alignment horizontal="center" vertical="center" wrapText="1"/>
      <protection/>
    </xf>
    <xf numFmtId="0" fontId="30" fillId="15" borderId="41" xfId="55" applyFont="1" applyFill="1" applyBorder="1" applyAlignment="1">
      <alignment horizontal="center" vertical="center" wrapText="1"/>
      <protection/>
    </xf>
    <xf numFmtId="0" fontId="30" fillId="15" borderId="42" xfId="55" applyFont="1" applyFill="1" applyBorder="1" applyAlignment="1">
      <alignment horizontal="center" vertical="center" wrapText="1"/>
      <protection/>
    </xf>
    <xf numFmtId="0" fontId="30" fillId="15" borderId="31" xfId="55" applyFont="1" applyFill="1" applyBorder="1" applyAlignment="1">
      <alignment horizontal="center" vertical="center" wrapText="1"/>
      <protection/>
    </xf>
    <xf numFmtId="0" fontId="30" fillId="15" borderId="33" xfId="55" applyFont="1" applyFill="1" applyBorder="1" applyAlignment="1">
      <alignment horizontal="center" vertical="center" wrapText="1"/>
      <protection/>
    </xf>
    <xf numFmtId="0" fontId="31" fillId="15" borderId="36" xfId="55" applyFont="1" applyFill="1" applyBorder="1" applyAlignment="1">
      <alignment horizontal="center" vertical="center"/>
      <protection/>
    </xf>
    <xf numFmtId="0" fontId="31" fillId="15" borderId="37" xfId="55" applyFont="1" applyFill="1" applyBorder="1" applyAlignment="1">
      <alignment horizontal="center" vertical="center"/>
      <protection/>
    </xf>
    <xf numFmtId="0" fontId="31" fillId="15" borderId="25" xfId="55" applyFont="1" applyFill="1" applyBorder="1" applyAlignment="1">
      <alignment horizontal="center" vertical="center"/>
      <protection/>
    </xf>
    <xf numFmtId="0" fontId="31" fillId="15" borderId="26" xfId="55" applyFont="1" applyFill="1" applyBorder="1" applyAlignment="1">
      <alignment horizontal="center" vertical="center"/>
      <protection/>
    </xf>
    <xf numFmtId="0" fontId="32" fillId="15" borderId="36" xfId="55" applyFont="1" applyFill="1" applyBorder="1" applyAlignment="1">
      <alignment horizontal="left" vertical="center"/>
      <protection/>
    </xf>
    <xf numFmtId="0" fontId="32" fillId="15" borderId="28" xfId="55" applyFont="1" applyFill="1" applyBorder="1" applyAlignment="1">
      <alignment horizontal="left" vertical="center"/>
      <protection/>
    </xf>
    <xf numFmtId="0" fontId="32" fillId="15" borderId="37" xfId="55" applyFont="1" applyFill="1" applyBorder="1" applyAlignment="1">
      <alignment horizontal="left" vertical="center"/>
      <protection/>
    </xf>
    <xf numFmtId="0" fontId="32" fillId="15" borderId="25" xfId="55" applyFont="1" applyFill="1" applyBorder="1" applyAlignment="1">
      <alignment horizontal="left" vertical="center"/>
      <protection/>
    </xf>
    <xf numFmtId="0" fontId="32" fillId="15" borderId="10" xfId="55" applyFont="1" applyFill="1" applyBorder="1" applyAlignment="1">
      <alignment horizontal="left" vertical="center"/>
      <protection/>
    </xf>
    <xf numFmtId="0" fontId="32" fillId="15" borderId="26" xfId="55" applyFont="1" applyFill="1" applyBorder="1" applyAlignment="1">
      <alignment horizontal="left" vertical="center"/>
      <protection/>
    </xf>
    <xf numFmtId="0" fontId="26" fillId="23" borderId="38" xfId="55" applyFont="1" applyFill="1" applyBorder="1" applyAlignment="1">
      <alignment horizontal="center" vertical="center"/>
      <protection/>
    </xf>
    <xf numFmtId="0" fontId="26" fillId="23" borderId="28" xfId="55" applyFont="1" applyFill="1" applyBorder="1" applyAlignment="1">
      <alignment horizontal="center" vertical="center"/>
      <protection/>
    </xf>
    <xf numFmtId="0" fontId="26" fillId="23" borderId="24" xfId="55" applyFont="1" applyFill="1" applyBorder="1" applyAlignment="1">
      <alignment horizontal="center" vertical="center"/>
      <protection/>
    </xf>
    <xf numFmtId="0" fontId="26" fillId="23" borderId="10" xfId="55" applyFont="1" applyFill="1" applyBorder="1" applyAlignment="1">
      <alignment horizontal="center" vertical="center"/>
      <protection/>
    </xf>
    <xf numFmtId="0" fontId="28" fillId="15" borderId="39" xfId="55" applyFont="1" applyFill="1" applyBorder="1" applyAlignment="1">
      <alignment horizontal="center" vertical="center"/>
      <protection/>
    </xf>
    <xf numFmtId="0" fontId="28" fillId="15" borderId="40" xfId="55" applyFont="1" applyFill="1" applyBorder="1" applyAlignment="1">
      <alignment horizontal="center" vertical="center"/>
      <protection/>
    </xf>
    <xf numFmtId="0" fontId="28" fillId="15" borderId="41" xfId="55" applyFont="1" applyFill="1" applyBorder="1" applyAlignment="1">
      <alignment horizontal="center" vertical="center"/>
      <protection/>
    </xf>
    <xf numFmtId="0" fontId="28" fillId="15" borderId="42" xfId="55" applyFont="1" applyFill="1" applyBorder="1" applyAlignment="1">
      <alignment horizontal="center" vertical="center"/>
      <protection/>
    </xf>
    <xf numFmtId="0" fontId="26" fillId="15" borderId="28" xfId="55" applyFont="1" applyFill="1" applyBorder="1" applyAlignment="1">
      <alignment horizontal="center" vertical="center"/>
      <protection/>
    </xf>
    <xf numFmtId="0" fontId="26" fillId="15" borderId="10" xfId="55" applyFont="1" applyFill="1" applyBorder="1" applyAlignment="1">
      <alignment horizontal="center" vertical="center"/>
      <protection/>
    </xf>
    <xf numFmtId="0" fontId="30" fillId="15" borderId="30" xfId="55" applyFont="1" applyFill="1" applyBorder="1" applyAlignment="1">
      <alignment horizontal="center" vertical="center" wrapText="1"/>
      <protection/>
    </xf>
    <xf numFmtId="0" fontId="30" fillId="15" borderId="32" xfId="55" applyFont="1" applyFill="1" applyBorder="1" applyAlignment="1">
      <alignment horizontal="center" vertical="center" wrapText="1"/>
      <protection/>
    </xf>
    <xf numFmtId="0" fontId="26" fillId="15" borderId="36" xfId="55" applyFont="1" applyFill="1" applyBorder="1" applyAlignment="1">
      <alignment horizontal="center" vertical="center"/>
      <protection/>
    </xf>
    <xf numFmtId="0" fontId="26" fillId="15" borderId="37" xfId="55" applyFont="1" applyFill="1" applyBorder="1" applyAlignment="1">
      <alignment horizontal="center" vertical="center"/>
      <protection/>
    </xf>
    <xf numFmtId="0" fontId="26" fillId="15" borderId="25" xfId="55" applyFont="1" applyFill="1" applyBorder="1" applyAlignment="1">
      <alignment horizontal="center" vertical="center"/>
      <protection/>
    </xf>
    <xf numFmtId="0" fontId="26" fillId="15" borderId="26" xfId="55" applyFont="1" applyFill="1" applyBorder="1" applyAlignment="1">
      <alignment horizontal="center" vertical="center"/>
      <protection/>
    </xf>
    <xf numFmtId="0" fontId="26" fillId="15" borderId="25" xfId="55" applyFont="1" applyFill="1" applyBorder="1" applyAlignment="1">
      <alignment horizontal="left" vertical="center"/>
      <protection/>
    </xf>
    <xf numFmtId="0" fontId="26" fillId="15" borderId="10" xfId="55" applyFont="1" applyFill="1" applyBorder="1" applyAlignment="1">
      <alignment horizontal="left" vertical="center"/>
      <protection/>
    </xf>
    <xf numFmtId="0" fontId="26" fillId="15" borderId="26" xfId="55" applyFont="1" applyFill="1" applyBorder="1" applyAlignment="1">
      <alignment horizontal="left" vertical="center"/>
      <protection/>
    </xf>
    <xf numFmtId="0" fontId="26" fillId="15" borderId="24" xfId="55" applyFont="1" applyFill="1" applyBorder="1" applyAlignment="1">
      <alignment horizontal="center" vertical="center"/>
      <protection/>
    </xf>
    <xf numFmtId="0" fontId="34" fillId="15" borderId="25" xfId="55" applyFont="1" applyFill="1" applyBorder="1" applyAlignment="1">
      <alignment horizontal="left" vertical="center"/>
      <protection/>
    </xf>
    <xf numFmtId="0" fontId="34" fillId="15" borderId="10" xfId="55" applyFont="1" applyFill="1" applyBorder="1" applyAlignment="1">
      <alignment horizontal="left" vertical="center"/>
      <protection/>
    </xf>
    <xf numFmtId="0" fontId="34" fillId="15" borderId="26" xfId="55" applyFont="1" applyFill="1" applyBorder="1" applyAlignment="1">
      <alignment horizontal="left" vertical="center"/>
      <protection/>
    </xf>
    <xf numFmtId="0" fontId="32" fillId="15" borderId="25" xfId="55" applyFont="1" applyFill="1" applyBorder="1" applyAlignment="1">
      <alignment horizontal="left" vertical="center"/>
      <protection/>
    </xf>
    <xf numFmtId="0" fontId="32" fillId="15" borderId="10" xfId="55" applyFont="1" applyFill="1" applyBorder="1" applyAlignment="1">
      <alignment horizontal="left" vertical="center"/>
      <protection/>
    </xf>
    <xf numFmtId="0" fontId="32" fillId="15" borderId="26" xfId="55" applyFont="1" applyFill="1" applyBorder="1" applyAlignment="1">
      <alignment horizontal="left" vertical="center"/>
      <protection/>
    </xf>
    <xf numFmtId="0" fontId="33" fillId="15" borderId="25" xfId="55" applyFont="1" applyFill="1" applyBorder="1" applyAlignment="1">
      <alignment horizontal="center" vertical="center"/>
      <protection/>
    </xf>
    <xf numFmtId="0" fontId="33" fillId="15" borderId="26" xfId="55" applyFont="1" applyFill="1" applyBorder="1" applyAlignment="1">
      <alignment horizontal="center" vertical="center"/>
      <protection/>
    </xf>
    <xf numFmtId="0" fontId="33" fillId="15" borderId="36" xfId="55" applyFont="1" applyFill="1" applyBorder="1" applyAlignment="1">
      <alignment horizontal="center" vertical="center"/>
      <protection/>
    </xf>
    <xf numFmtId="0" fontId="33" fillId="15" borderId="37" xfId="55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" xfId="53"/>
    <cellStyle name="Обычный_7" xfId="54"/>
    <cellStyle name="Обычный_лД" xfId="55"/>
    <cellStyle name="Обычный_ПолЭт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0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381000"/>
          <a:ext cx="17335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171450</xdr:rowOff>
    </xdr:from>
    <xdr:to>
      <xdr:col>9</xdr:col>
      <xdr:colOff>19050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666750"/>
          <a:ext cx="33909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67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67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952500</xdr:colOff>
      <xdr:row>1</xdr:row>
      <xdr:rowOff>180975</xdr:rowOff>
    </xdr:from>
    <xdr:to>
      <xdr:col>14</xdr:col>
      <xdr:colOff>419100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409575"/>
          <a:ext cx="1752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1</xdr:row>
      <xdr:rowOff>200025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19900" y="400050"/>
          <a:ext cx="19335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0</xdr:row>
      <xdr:rowOff>9525</xdr:rowOff>
    </xdr:from>
    <xdr:to>
      <xdr:col>28</xdr:col>
      <xdr:colOff>9525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53250" y="95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0</xdr:row>
      <xdr:rowOff>0</xdr:rowOff>
    </xdr:from>
    <xdr:to>
      <xdr:col>36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0</xdr:row>
      <xdr:rowOff>0</xdr:rowOff>
    </xdr:from>
    <xdr:to>
      <xdr:col>36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85725</xdr:colOff>
      <xdr:row>69</xdr:row>
      <xdr:rowOff>123825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11296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</xdr:row>
      <xdr:rowOff>104775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43800" y="295275"/>
          <a:ext cx="18192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defaultGridColor="0" zoomScale="97" zoomScaleNormal="97" zoomScaleSheetLayoutView="100" colorId="42" workbookViewId="0" topLeftCell="A1">
      <selection activeCell="P138" sqref="P138"/>
    </sheetView>
  </sheetViews>
  <sheetFormatPr defaultColWidth="9.00390625" defaultRowHeight="12.75"/>
  <cols>
    <col min="1" max="16384" width="1.75390625" style="185" customWidth="1"/>
  </cols>
  <sheetData>
    <row r="1" spans="1:12" ht="19.5">
      <c r="A1" s="196" t="s">
        <v>264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4" ht="15.75">
      <c r="A4" s="186" t="s">
        <v>240</v>
      </c>
    </row>
    <row r="6" ht="16.5">
      <c r="A6" s="187" t="s">
        <v>236</v>
      </c>
    </row>
    <row r="7" ht="15.75">
      <c r="A7" s="188" t="s">
        <v>233</v>
      </c>
    </row>
    <row r="8" ht="16.5">
      <c r="A8" s="189" t="s">
        <v>241</v>
      </c>
    </row>
    <row r="9" ht="15.75">
      <c r="A9" s="190"/>
    </row>
    <row r="10" ht="16.5">
      <c r="A10" s="191" t="s">
        <v>245</v>
      </c>
    </row>
    <row r="11" ht="16.5">
      <c r="A11" s="192" t="s">
        <v>243</v>
      </c>
    </row>
    <row r="12" ht="16.5">
      <c r="A12" s="192" t="s">
        <v>244</v>
      </c>
    </row>
    <row r="13" ht="16.5">
      <c r="A13" s="192"/>
    </row>
    <row r="14" s="193" customFormat="1" ht="16.5">
      <c r="A14" s="191" t="s">
        <v>237</v>
      </c>
    </row>
    <row r="15" ht="16.5">
      <c r="A15" s="192" t="s">
        <v>234</v>
      </c>
    </row>
    <row r="16" ht="16.5">
      <c r="A16" s="192" t="s">
        <v>238</v>
      </c>
    </row>
    <row r="17" ht="16.5">
      <c r="A17" s="192" t="s">
        <v>239</v>
      </c>
    </row>
    <row r="18" ht="16.5">
      <c r="A18" s="192"/>
    </row>
    <row r="19" ht="16.5">
      <c r="A19" s="191" t="s">
        <v>246</v>
      </c>
    </row>
    <row r="20" ht="16.5">
      <c r="A20" s="191"/>
    </row>
    <row r="21" spans="1:30" ht="16.5">
      <c r="A21" s="191" t="s">
        <v>242</v>
      </c>
      <c r="AD21" s="186"/>
    </row>
    <row r="22" spans="1:30" ht="16.5">
      <c r="A22" s="191"/>
      <c r="AD22" s="186"/>
    </row>
    <row r="23" spans="1:37" ht="16.5">
      <c r="A23" s="191" t="s">
        <v>248</v>
      </c>
      <c r="AH23" s="194"/>
      <c r="AI23" s="194"/>
      <c r="AJ23" s="194"/>
      <c r="AK23" s="194"/>
    </row>
    <row r="24" spans="1:37" ht="16.5">
      <c r="A24" s="191"/>
      <c r="AH24" s="194"/>
      <c r="AI24" s="194"/>
      <c r="AJ24" s="194"/>
      <c r="AK24" s="194"/>
    </row>
    <row r="25" spans="1:36" ht="16.5">
      <c r="A25" s="191" t="s">
        <v>247</v>
      </c>
      <c r="AB25" s="195"/>
      <c r="AC25" s="195"/>
      <c r="AD25" s="195"/>
      <c r="AE25" s="195"/>
      <c r="AF25" s="195"/>
      <c r="AG25" s="195"/>
      <c r="AH25" s="195"/>
      <c r="AI25" s="195"/>
      <c r="AJ25" s="195"/>
    </row>
    <row r="26" spans="1:36" ht="16.5">
      <c r="A26" s="191"/>
      <c r="AB26" s="195"/>
      <c r="AC26" s="195"/>
      <c r="AD26" s="195"/>
      <c r="AE26" s="195"/>
      <c r="AF26" s="195"/>
      <c r="AG26" s="195"/>
      <c r="AH26" s="195"/>
      <c r="AI26" s="195"/>
      <c r="AJ26" s="195"/>
    </row>
    <row r="27" spans="1:36" ht="16.5">
      <c r="A27" s="191" t="s">
        <v>249</v>
      </c>
      <c r="AB27" s="195"/>
      <c r="AC27" s="195"/>
      <c r="AD27" s="195"/>
      <c r="AE27" s="195"/>
      <c r="AF27" s="195"/>
      <c r="AG27" s="195"/>
      <c r="AH27" s="195"/>
      <c r="AI27" s="195"/>
      <c r="AJ27" s="195"/>
    </row>
    <row r="28" spans="1:36" ht="16.5">
      <c r="A28" s="191" t="s">
        <v>250</v>
      </c>
      <c r="AB28" s="195"/>
      <c r="AC28" s="195"/>
      <c r="AD28" s="195"/>
      <c r="AE28" s="195"/>
      <c r="AF28" s="195"/>
      <c r="AG28" s="195"/>
      <c r="AH28" s="195"/>
      <c r="AI28" s="195"/>
      <c r="AJ28" s="195"/>
    </row>
    <row r="29" spans="1:36" ht="16.5">
      <c r="A29" s="191"/>
      <c r="D29" s="192" t="s">
        <v>252</v>
      </c>
      <c r="N29" s="192" t="s">
        <v>11</v>
      </c>
      <c r="AB29" s="195"/>
      <c r="AC29" s="195"/>
      <c r="AD29" s="195"/>
      <c r="AE29" s="195"/>
      <c r="AF29" s="195"/>
      <c r="AG29" s="195"/>
      <c r="AH29" s="195"/>
      <c r="AI29" s="195"/>
      <c r="AJ29" s="195"/>
    </row>
    <row r="30" spans="1:36" ht="16.5">
      <c r="A30" s="191"/>
      <c r="D30" s="192" t="s">
        <v>253</v>
      </c>
      <c r="G30" s="192"/>
      <c r="H30" s="192"/>
      <c r="I30" s="192"/>
      <c r="J30" s="192"/>
      <c r="K30" s="192"/>
      <c r="L30" s="192"/>
      <c r="M30" s="192"/>
      <c r="N30" s="192" t="s">
        <v>6</v>
      </c>
      <c r="O30" s="192"/>
      <c r="P30" s="192"/>
      <c r="Q30" s="192"/>
      <c r="R30" s="192"/>
      <c r="AB30" s="195"/>
      <c r="AC30" s="195"/>
      <c r="AD30" s="195"/>
      <c r="AE30" s="195"/>
      <c r="AF30" s="195"/>
      <c r="AG30" s="195"/>
      <c r="AH30" s="195"/>
      <c r="AI30" s="195"/>
      <c r="AJ30" s="195"/>
    </row>
    <row r="31" spans="1:36" ht="16.5">
      <c r="A31" s="191"/>
      <c r="D31" s="192" t="s">
        <v>254</v>
      </c>
      <c r="G31" s="192"/>
      <c r="H31" s="192"/>
      <c r="I31" s="192"/>
      <c r="J31" s="192"/>
      <c r="K31" s="192"/>
      <c r="L31" s="192"/>
      <c r="M31" s="192"/>
      <c r="N31" s="192" t="s">
        <v>7</v>
      </c>
      <c r="O31" s="192"/>
      <c r="P31" s="192"/>
      <c r="Q31" s="192"/>
      <c r="R31" s="192"/>
      <c r="AB31" s="195"/>
      <c r="AC31" s="195"/>
      <c r="AD31" s="195"/>
      <c r="AE31" s="195"/>
      <c r="AF31" s="195"/>
      <c r="AG31" s="195"/>
      <c r="AH31" s="195"/>
      <c r="AI31" s="195"/>
      <c r="AJ31" s="195"/>
    </row>
    <row r="32" spans="1:36" ht="16.5">
      <c r="A32" s="191" t="s">
        <v>251</v>
      </c>
      <c r="AB32" s="195"/>
      <c r="AC32" s="195"/>
      <c r="AD32" s="195"/>
      <c r="AE32" s="195"/>
      <c r="AF32" s="195"/>
      <c r="AG32" s="195"/>
      <c r="AH32" s="195"/>
      <c r="AI32" s="195"/>
      <c r="AJ32" s="195"/>
    </row>
    <row r="33" spans="1:36" ht="16.5">
      <c r="A33" s="191"/>
      <c r="D33" s="192" t="s">
        <v>252</v>
      </c>
      <c r="N33" s="192" t="s">
        <v>17</v>
      </c>
      <c r="AB33" s="195"/>
      <c r="AC33" s="195"/>
      <c r="AD33" s="195"/>
      <c r="AE33" s="195"/>
      <c r="AF33" s="195"/>
      <c r="AG33" s="195"/>
      <c r="AH33" s="195"/>
      <c r="AI33" s="195"/>
      <c r="AJ33" s="195"/>
    </row>
    <row r="34" spans="1:36" ht="16.5">
      <c r="A34" s="191"/>
      <c r="D34" s="192" t="s">
        <v>253</v>
      </c>
      <c r="G34" s="192"/>
      <c r="H34" s="192"/>
      <c r="I34" s="192"/>
      <c r="J34" s="192"/>
      <c r="K34" s="192"/>
      <c r="L34" s="192"/>
      <c r="M34" s="192"/>
      <c r="N34" s="192" t="s">
        <v>16</v>
      </c>
      <c r="O34" s="192"/>
      <c r="P34" s="192"/>
      <c r="Q34" s="192"/>
      <c r="R34" s="192"/>
      <c r="AB34" s="195"/>
      <c r="AC34" s="195"/>
      <c r="AD34" s="195"/>
      <c r="AE34" s="195"/>
      <c r="AF34" s="195"/>
      <c r="AG34" s="195"/>
      <c r="AH34" s="195"/>
      <c r="AI34" s="195"/>
      <c r="AJ34" s="195"/>
    </row>
    <row r="35" spans="1:36" ht="16.5">
      <c r="A35" s="191"/>
      <c r="D35" s="192" t="s">
        <v>254</v>
      </c>
      <c r="G35" s="192"/>
      <c r="H35" s="192"/>
      <c r="I35" s="192"/>
      <c r="J35" s="192"/>
      <c r="K35" s="192"/>
      <c r="L35" s="192"/>
      <c r="M35" s="192"/>
      <c r="N35" s="192" t="s">
        <v>20</v>
      </c>
      <c r="O35" s="192"/>
      <c r="P35" s="192"/>
      <c r="Q35" s="192"/>
      <c r="R35" s="192"/>
      <c r="AB35" s="195"/>
      <c r="AC35" s="195"/>
      <c r="AD35" s="195"/>
      <c r="AE35" s="195"/>
      <c r="AF35" s="195"/>
      <c r="AG35" s="195"/>
      <c r="AH35" s="195"/>
      <c r="AI35" s="195"/>
      <c r="AJ35" s="195"/>
    </row>
    <row r="36" spans="1:36" ht="16.5">
      <c r="A36" s="191" t="s">
        <v>255</v>
      </c>
      <c r="AB36" s="195"/>
      <c r="AC36" s="195"/>
      <c r="AD36" s="195"/>
      <c r="AE36" s="195"/>
      <c r="AF36" s="195"/>
      <c r="AG36" s="195"/>
      <c r="AH36" s="195"/>
      <c r="AI36" s="195"/>
      <c r="AJ36" s="195"/>
    </row>
    <row r="37" spans="1:36" ht="16.5">
      <c r="A37" s="191"/>
      <c r="D37" s="192" t="s">
        <v>252</v>
      </c>
      <c r="N37" s="192" t="s">
        <v>17</v>
      </c>
      <c r="AB37" s="195"/>
      <c r="AC37" s="195"/>
      <c r="AD37" s="195"/>
      <c r="AE37" s="195"/>
      <c r="AF37" s="195"/>
      <c r="AG37" s="195"/>
      <c r="AH37" s="195"/>
      <c r="AI37" s="195"/>
      <c r="AJ37" s="195"/>
    </row>
    <row r="38" spans="1:36" ht="16.5">
      <c r="A38" s="191"/>
      <c r="D38" s="192" t="s">
        <v>253</v>
      </c>
      <c r="G38" s="192"/>
      <c r="H38" s="192"/>
      <c r="I38" s="192"/>
      <c r="J38" s="192"/>
      <c r="K38" s="192"/>
      <c r="L38" s="192"/>
      <c r="M38" s="192"/>
      <c r="N38" s="192" t="s">
        <v>38</v>
      </c>
      <c r="O38" s="192"/>
      <c r="P38" s="192"/>
      <c r="Q38" s="192"/>
      <c r="R38" s="192"/>
      <c r="AB38" s="195"/>
      <c r="AC38" s="195"/>
      <c r="AD38" s="195"/>
      <c r="AE38" s="195"/>
      <c r="AF38" s="195"/>
      <c r="AG38" s="195"/>
      <c r="AH38" s="195"/>
      <c r="AI38" s="195"/>
      <c r="AJ38" s="195"/>
    </row>
    <row r="39" spans="1:36" ht="16.5">
      <c r="A39" s="191"/>
      <c r="D39" s="192" t="s">
        <v>254</v>
      </c>
      <c r="G39" s="192"/>
      <c r="H39" s="192"/>
      <c r="I39" s="192"/>
      <c r="J39" s="192"/>
      <c r="K39" s="192"/>
      <c r="L39" s="192"/>
      <c r="M39" s="192"/>
      <c r="N39" s="192" t="s">
        <v>43</v>
      </c>
      <c r="O39" s="192"/>
      <c r="P39" s="192"/>
      <c r="Q39" s="192"/>
      <c r="R39" s="192"/>
      <c r="AB39" s="195"/>
      <c r="AC39" s="195"/>
      <c r="AD39" s="195"/>
      <c r="AE39" s="195"/>
      <c r="AF39" s="195"/>
      <c r="AG39" s="195"/>
      <c r="AH39" s="195"/>
      <c r="AI39" s="195"/>
      <c r="AJ39" s="195"/>
    </row>
    <row r="40" spans="1:36" ht="16.5">
      <c r="A40" s="191" t="s">
        <v>256</v>
      </c>
      <c r="AB40" s="195"/>
      <c r="AC40" s="195"/>
      <c r="AD40" s="195"/>
      <c r="AE40" s="195"/>
      <c r="AF40" s="195"/>
      <c r="AG40" s="195"/>
      <c r="AH40" s="195"/>
      <c r="AI40" s="195"/>
      <c r="AJ40" s="195"/>
    </row>
    <row r="41" spans="1:36" ht="16.5">
      <c r="A41" s="191"/>
      <c r="D41" s="192" t="s">
        <v>252</v>
      </c>
      <c r="N41" s="192" t="s">
        <v>78</v>
      </c>
      <c r="AB41" s="195"/>
      <c r="AC41" s="195"/>
      <c r="AD41" s="195"/>
      <c r="AE41" s="195"/>
      <c r="AF41" s="195"/>
      <c r="AG41" s="195"/>
      <c r="AH41" s="195"/>
      <c r="AI41" s="195"/>
      <c r="AJ41" s="195"/>
    </row>
    <row r="42" spans="1:36" ht="16.5">
      <c r="A42" s="191"/>
      <c r="D42" s="192" t="s">
        <v>253</v>
      </c>
      <c r="G42" s="192"/>
      <c r="H42" s="192"/>
      <c r="I42" s="192"/>
      <c r="J42" s="192"/>
      <c r="K42" s="192"/>
      <c r="L42" s="192"/>
      <c r="M42" s="192"/>
      <c r="N42" s="192" t="s">
        <v>61</v>
      </c>
      <c r="O42" s="192"/>
      <c r="P42" s="192"/>
      <c r="Q42" s="192"/>
      <c r="R42" s="192"/>
      <c r="AB42" s="195"/>
      <c r="AC42" s="195"/>
      <c r="AD42" s="195"/>
      <c r="AE42" s="195"/>
      <c r="AF42" s="195"/>
      <c r="AG42" s="195"/>
      <c r="AH42" s="195"/>
      <c r="AI42" s="195"/>
      <c r="AJ42" s="195"/>
    </row>
    <row r="43" spans="1:36" ht="16.5">
      <c r="A43" s="191"/>
      <c r="D43" s="192" t="s">
        <v>254</v>
      </c>
      <c r="G43" s="192"/>
      <c r="H43" s="192"/>
      <c r="I43" s="192"/>
      <c r="J43" s="192"/>
      <c r="K43" s="192"/>
      <c r="L43" s="192"/>
      <c r="M43" s="192"/>
      <c r="N43" s="192" t="s">
        <v>55</v>
      </c>
      <c r="O43" s="192"/>
      <c r="P43" s="192"/>
      <c r="Q43" s="192"/>
      <c r="R43" s="192"/>
      <c r="AB43" s="195"/>
      <c r="AC43" s="195"/>
      <c r="AD43" s="195"/>
      <c r="AE43" s="195"/>
      <c r="AF43" s="195"/>
      <c r="AG43" s="195"/>
      <c r="AH43" s="195"/>
      <c r="AI43" s="195"/>
      <c r="AJ43" s="195"/>
    </row>
    <row r="44" spans="1:36" ht="16.5">
      <c r="A44" s="191" t="s">
        <v>257</v>
      </c>
      <c r="O44" s="192"/>
      <c r="P44" s="192"/>
      <c r="Q44" s="192"/>
      <c r="R44" s="192"/>
      <c r="AB44" s="195"/>
      <c r="AC44" s="195"/>
      <c r="AD44" s="195"/>
      <c r="AE44" s="195"/>
      <c r="AF44" s="195"/>
      <c r="AG44" s="195"/>
      <c r="AH44" s="195"/>
      <c r="AI44" s="195"/>
      <c r="AJ44" s="195"/>
    </row>
    <row r="45" spans="1:36" ht="16.5">
      <c r="A45" s="191"/>
      <c r="D45" s="192" t="s">
        <v>252</v>
      </c>
      <c r="N45" s="192" t="s">
        <v>157</v>
      </c>
      <c r="O45" s="192"/>
      <c r="P45" s="192"/>
      <c r="Q45" s="192"/>
      <c r="R45" s="192"/>
      <c r="AB45" s="195"/>
      <c r="AC45" s="195"/>
      <c r="AD45" s="195"/>
      <c r="AE45" s="195"/>
      <c r="AF45" s="195"/>
      <c r="AG45" s="195"/>
      <c r="AH45" s="195"/>
      <c r="AI45" s="195"/>
      <c r="AJ45" s="195"/>
    </row>
    <row r="46" spans="1:36" ht="16.5">
      <c r="A46" s="191"/>
      <c r="D46" s="192" t="s">
        <v>253</v>
      </c>
      <c r="G46" s="192"/>
      <c r="H46" s="192"/>
      <c r="I46" s="192"/>
      <c r="J46" s="192"/>
      <c r="K46" s="192"/>
      <c r="L46" s="192"/>
      <c r="M46" s="192"/>
      <c r="N46" s="192" t="s">
        <v>155</v>
      </c>
      <c r="O46" s="192"/>
      <c r="P46" s="192"/>
      <c r="Q46" s="192"/>
      <c r="R46" s="192"/>
      <c r="AB46" s="195"/>
      <c r="AC46" s="195"/>
      <c r="AD46" s="195"/>
      <c r="AE46" s="195"/>
      <c r="AF46" s="195"/>
      <c r="AG46" s="195"/>
      <c r="AH46" s="195"/>
      <c r="AI46" s="195"/>
      <c r="AJ46" s="195"/>
    </row>
    <row r="47" spans="1:36" ht="16.5">
      <c r="A47" s="191"/>
      <c r="D47" s="192" t="s">
        <v>254</v>
      </c>
      <c r="G47" s="192"/>
      <c r="H47" s="192"/>
      <c r="I47" s="192"/>
      <c r="J47" s="192"/>
      <c r="K47" s="192"/>
      <c r="L47" s="192"/>
      <c r="M47" s="192"/>
      <c r="N47" s="192" t="s">
        <v>158</v>
      </c>
      <c r="O47" s="192"/>
      <c r="P47" s="192"/>
      <c r="Q47" s="192"/>
      <c r="R47" s="192"/>
      <c r="AB47" s="195"/>
      <c r="AC47" s="195"/>
      <c r="AD47" s="195"/>
      <c r="AE47" s="195"/>
      <c r="AF47" s="195"/>
      <c r="AG47" s="195"/>
      <c r="AH47" s="195"/>
      <c r="AI47" s="195"/>
      <c r="AJ47" s="195"/>
    </row>
    <row r="48" spans="1:36" ht="16.5">
      <c r="A48" s="191" t="s">
        <v>258</v>
      </c>
      <c r="O48" s="192"/>
      <c r="P48" s="192"/>
      <c r="Q48" s="192"/>
      <c r="R48" s="192"/>
      <c r="AB48" s="195"/>
      <c r="AC48" s="195"/>
      <c r="AD48" s="195"/>
      <c r="AE48" s="195"/>
      <c r="AF48" s="195"/>
      <c r="AG48" s="195"/>
      <c r="AH48" s="195"/>
      <c r="AI48" s="195"/>
      <c r="AJ48" s="195"/>
    </row>
    <row r="49" spans="1:36" ht="16.5">
      <c r="A49" s="191"/>
      <c r="D49" s="192" t="s">
        <v>252</v>
      </c>
      <c r="N49" s="192" t="s">
        <v>179</v>
      </c>
      <c r="O49" s="192"/>
      <c r="P49" s="192"/>
      <c r="Q49" s="192"/>
      <c r="R49" s="192"/>
      <c r="AB49" s="195"/>
      <c r="AC49" s="195"/>
      <c r="AD49" s="195"/>
      <c r="AE49" s="195"/>
      <c r="AF49" s="195"/>
      <c r="AG49" s="195"/>
      <c r="AH49" s="195"/>
      <c r="AI49" s="195"/>
      <c r="AJ49" s="195"/>
    </row>
    <row r="50" spans="1:36" ht="16.5">
      <c r="A50" s="191"/>
      <c r="D50" s="192" t="s">
        <v>253</v>
      </c>
      <c r="G50" s="192"/>
      <c r="H50" s="192"/>
      <c r="I50" s="192"/>
      <c r="J50" s="192"/>
      <c r="K50" s="192"/>
      <c r="L50" s="192"/>
      <c r="M50" s="192"/>
      <c r="N50" s="192" t="s">
        <v>158</v>
      </c>
      <c r="O50" s="192"/>
      <c r="P50" s="192"/>
      <c r="Q50" s="192"/>
      <c r="R50" s="192"/>
      <c r="AB50" s="195"/>
      <c r="AC50" s="195"/>
      <c r="AD50" s="195"/>
      <c r="AE50" s="195"/>
      <c r="AF50" s="195"/>
      <c r="AG50" s="195"/>
      <c r="AH50" s="195"/>
      <c r="AI50" s="195"/>
      <c r="AJ50" s="195"/>
    </row>
    <row r="51" spans="1:36" ht="16.5">
      <c r="A51" s="191"/>
      <c r="D51" s="192" t="s">
        <v>254</v>
      </c>
      <c r="G51" s="192"/>
      <c r="H51" s="192"/>
      <c r="I51" s="192"/>
      <c r="J51" s="192"/>
      <c r="K51" s="192"/>
      <c r="L51" s="192"/>
      <c r="M51" s="192"/>
      <c r="N51" s="192" t="s">
        <v>181</v>
      </c>
      <c r="O51" s="192"/>
      <c r="P51" s="192"/>
      <c r="Q51" s="192"/>
      <c r="R51" s="192"/>
      <c r="AB51" s="195"/>
      <c r="AC51" s="195"/>
      <c r="AD51" s="195"/>
      <c r="AE51" s="195"/>
      <c r="AF51" s="195"/>
      <c r="AG51" s="195"/>
      <c r="AH51" s="195"/>
      <c r="AI51" s="195"/>
      <c r="AJ51" s="195"/>
    </row>
    <row r="52" spans="1:36" ht="16.5">
      <c r="A52" s="191" t="s">
        <v>259</v>
      </c>
      <c r="O52" s="192"/>
      <c r="P52" s="192"/>
      <c r="Q52" s="192"/>
      <c r="R52" s="192"/>
      <c r="AB52" s="195"/>
      <c r="AC52" s="195"/>
      <c r="AD52" s="195"/>
      <c r="AE52" s="195"/>
      <c r="AF52" s="195"/>
      <c r="AG52" s="195"/>
      <c r="AH52" s="195"/>
      <c r="AI52" s="195"/>
      <c r="AJ52" s="195"/>
    </row>
    <row r="53" spans="1:36" ht="16.5">
      <c r="A53" s="191"/>
      <c r="D53" s="192" t="s">
        <v>252</v>
      </c>
      <c r="N53" s="192" t="s">
        <v>186</v>
      </c>
      <c r="O53" s="192"/>
      <c r="P53" s="192"/>
      <c r="Q53" s="192"/>
      <c r="R53" s="192"/>
      <c r="AB53" s="195"/>
      <c r="AC53" s="195"/>
      <c r="AD53" s="195"/>
      <c r="AE53" s="195"/>
      <c r="AF53" s="195"/>
      <c r="AG53" s="195"/>
      <c r="AH53" s="195"/>
      <c r="AI53" s="195"/>
      <c r="AJ53" s="195"/>
    </row>
    <row r="54" spans="1:36" ht="16.5">
      <c r="A54" s="191"/>
      <c r="D54" s="192" t="s">
        <v>253</v>
      </c>
      <c r="G54" s="192"/>
      <c r="H54" s="192"/>
      <c r="I54" s="192"/>
      <c r="J54" s="192"/>
      <c r="K54" s="192"/>
      <c r="L54" s="192"/>
      <c r="M54" s="192"/>
      <c r="N54" s="192" t="s">
        <v>44</v>
      </c>
      <c r="O54" s="192"/>
      <c r="P54" s="192"/>
      <c r="Q54" s="192"/>
      <c r="R54" s="192"/>
      <c r="AB54" s="195"/>
      <c r="AC54" s="195"/>
      <c r="AD54" s="195"/>
      <c r="AE54" s="195"/>
      <c r="AF54" s="195"/>
      <c r="AG54" s="195"/>
      <c r="AH54" s="195"/>
      <c r="AI54" s="195"/>
      <c r="AJ54" s="195"/>
    </row>
    <row r="55" spans="1:36" ht="16.5">
      <c r="A55" s="191"/>
      <c r="D55" s="192" t="s">
        <v>254</v>
      </c>
      <c r="G55" s="192"/>
      <c r="H55" s="192"/>
      <c r="I55" s="192"/>
      <c r="J55" s="192"/>
      <c r="K55" s="192"/>
      <c r="L55" s="192"/>
      <c r="M55" s="192"/>
      <c r="N55" s="192" t="s">
        <v>190</v>
      </c>
      <c r="O55" s="192"/>
      <c r="P55" s="192"/>
      <c r="Q55" s="192"/>
      <c r="R55" s="192"/>
      <c r="AB55" s="195"/>
      <c r="AC55" s="195"/>
      <c r="AD55" s="195"/>
      <c r="AE55" s="195"/>
      <c r="AF55" s="195"/>
      <c r="AG55" s="195"/>
      <c r="AH55" s="195"/>
      <c r="AI55" s="195"/>
      <c r="AJ55" s="195"/>
    </row>
    <row r="56" spans="1:36" ht="16.5">
      <c r="A56" s="191" t="s">
        <v>260</v>
      </c>
      <c r="O56" s="192"/>
      <c r="P56" s="192"/>
      <c r="Q56" s="192"/>
      <c r="R56" s="192"/>
      <c r="AB56" s="195"/>
      <c r="AC56" s="195"/>
      <c r="AD56" s="195"/>
      <c r="AE56" s="195"/>
      <c r="AF56" s="195"/>
      <c r="AG56" s="195"/>
      <c r="AH56" s="195"/>
      <c r="AI56" s="195"/>
      <c r="AJ56" s="195"/>
    </row>
    <row r="57" spans="1:36" ht="16.5">
      <c r="A57" s="191"/>
      <c r="D57" s="192" t="s">
        <v>252</v>
      </c>
      <c r="N57" s="192" t="s">
        <v>194</v>
      </c>
      <c r="O57" s="192"/>
      <c r="P57" s="192"/>
      <c r="Q57" s="192"/>
      <c r="R57" s="192"/>
      <c r="AB57" s="195"/>
      <c r="AC57" s="195"/>
      <c r="AD57" s="195"/>
      <c r="AE57" s="195"/>
      <c r="AF57" s="195"/>
      <c r="AG57" s="195"/>
      <c r="AH57" s="195"/>
      <c r="AI57" s="195"/>
      <c r="AJ57" s="195"/>
    </row>
    <row r="58" spans="1:36" ht="16.5">
      <c r="A58" s="191"/>
      <c r="D58" s="192" t="s">
        <v>253</v>
      </c>
      <c r="G58" s="192"/>
      <c r="H58" s="192"/>
      <c r="I58" s="192"/>
      <c r="J58" s="192"/>
      <c r="K58" s="192"/>
      <c r="L58" s="192"/>
      <c r="M58" s="192"/>
      <c r="N58" s="192" t="s">
        <v>206</v>
      </c>
      <c r="O58" s="192"/>
      <c r="P58" s="192"/>
      <c r="Q58" s="192"/>
      <c r="R58" s="192"/>
      <c r="AB58" s="195"/>
      <c r="AC58" s="195"/>
      <c r="AD58" s="195"/>
      <c r="AE58" s="195"/>
      <c r="AF58" s="195"/>
      <c r="AG58" s="195"/>
      <c r="AH58" s="195"/>
      <c r="AI58" s="195"/>
      <c r="AJ58" s="195"/>
    </row>
    <row r="59" spans="1:36" ht="16.5">
      <c r="A59" s="191"/>
      <c r="D59" s="192" t="s">
        <v>254</v>
      </c>
      <c r="G59" s="192"/>
      <c r="H59" s="192"/>
      <c r="I59" s="192"/>
      <c r="J59" s="192"/>
      <c r="K59" s="192"/>
      <c r="L59" s="192"/>
      <c r="M59" s="192"/>
      <c r="N59" s="192" t="s">
        <v>193</v>
      </c>
      <c r="O59" s="192"/>
      <c r="P59" s="192"/>
      <c r="Q59" s="192"/>
      <c r="R59" s="192"/>
      <c r="AB59" s="195"/>
      <c r="AC59" s="195"/>
      <c r="AD59" s="195"/>
      <c r="AE59" s="195"/>
      <c r="AF59" s="195"/>
      <c r="AG59" s="195"/>
      <c r="AH59" s="195"/>
      <c r="AI59" s="195"/>
      <c r="AJ59" s="195"/>
    </row>
    <row r="60" spans="1:36" ht="16.5">
      <c r="A60" s="191" t="s">
        <v>261</v>
      </c>
      <c r="O60" s="192"/>
      <c r="P60" s="192"/>
      <c r="Q60" s="192"/>
      <c r="R60" s="192"/>
      <c r="AB60" s="195"/>
      <c r="AC60" s="195"/>
      <c r="AD60" s="195"/>
      <c r="AE60" s="195"/>
      <c r="AF60" s="195"/>
      <c r="AG60" s="195"/>
      <c r="AH60" s="195"/>
      <c r="AI60" s="195"/>
      <c r="AJ60" s="195"/>
    </row>
    <row r="61" spans="1:36" ht="16.5">
      <c r="A61" s="191"/>
      <c r="D61" s="192" t="s">
        <v>252</v>
      </c>
      <c r="N61" s="192" t="s">
        <v>213</v>
      </c>
      <c r="O61" s="192"/>
      <c r="P61" s="192"/>
      <c r="Q61" s="192"/>
      <c r="R61" s="192"/>
      <c r="AB61" s="195"/>
      <c r="AC61" s="195"/>
      <c r="AD61" s="195"/>
      <c r="AE61" s="195"/>
      <c r="AF61" s="195"/>
      <c r="AG61" s="195"/>
      <c r="AH61" s="195"/>
      <c r="AI61" s="195"/>
      <c r="AJ61" s="195"/>
    </row>
    <row r="62" spans="1:36" ht="16.5">
      <c r="A62" s="191"/>
      <c r="D62" s="192" t="s">
        <v>253</v>
      </c>
      <c r="G62" s="192"/>
      <c r="H62" s="192"/>
      <c r="I62" s="192"/>
      <c r="J62" s="192"/>
      <c r="K62" s="192"/>
      <c r="L62" s="192"/>
      <c r="M62" s="192"/>
      <c r="N62" s="192" t="s">
        <v>211</v>
      </c>
      <c r="O62" s="192"/>
      <c r="P62" s="192"/>
      <c r="Q62" s="192"/>
      <c r="R62" s="192"/>
      <c r="AB62" s="195"/>
      <c r="AC62" s="195"/>
      <c r="AD62" s="195"/>
      <c r="AE62" s="195"/>
      <c r="AF62" s="195"/>
      <c r="AG62" s="195"/>
      <c r="AH62" s="195"/>
      <c r="AI62" s="195"/>
      <c r="AJ62" s="195"/>
    </row>
    <row r="63" spans="1:36" ht="16.5">
      <c r="A63" s="191"/>
      <c r="D63" s="192" t="s">
        <v>254</v>
      </c>
      <c r="G63" s="192"/>
      <c r="H63" s="192"/>
      <c r="I63" s="192"/>
      <c r="J63" s="192"/>
      <c r="K63" s="192"/>
      <c r="L63" s="192"/>
      <c r="M63" s="192"/>
      <c r="N63" s="192" t="s">
        <v>18</v>
      </c>
      <c r="O63" s="192"/>
      <c r="P63" s="192"/>
      <c r="Q63" s="192"/>
      <c r="R63" s="192"/>
      <c r="AB63" s="195"/>
      <c r="AC63" s="195"/>
      <c r="AD63" s="195"/>
      <c r="AE63" s="195"/>
      <c r="AF63" s="195"/>
      <c r="AG63" s="195"/>
      <c r="AH63" s="195"/>
      <c r="AI63" s="195"/>
      <c r="AJ63" s="195"/>
    </row>
    <row r="64" spans="1:36" ht="16.5">
      <c r="A64" s="191" t="s">
        <v>262</v>
      </c>
      <c r="O64" s="192"/>
      <c r="P64" s="192"/>
      <c r="Q64" s="192"/>
      <c r="R64" s="192"/>
      <c r="AB64" s="195"/>
      <c r="AC64" s="195"/>
      <c r="AD64" s="195"/>
      <c r="AE64" s="195"/>
      <c r="AF64" s="195"/>
      <c r="AG64" s="195"/>
      <c r="AH64" s="195"/>
      <c r="AI64" s="195"/>
      <c r="AJ64" s="195"/>
    </row>
    <row r="65" spans="1:36" ht="16.5">
      <c r="A65" s="191"/>
      <c r="D65" s="192" t="s">
        <v>252</v>
      </c>
      <c r="N65" s="192" t="s">
        <v>227</v>
      </c>
      <c r="O65" s="192"/>
      <c r="P65" s="192"/>
      <c r="Q65" s="192"/>
      <c r="R65" s="192"/>
      <c r="AB65" s="195"/>
      <c r="AC65" s="195"/>
      <c r="AD65" s="195"/>
      <c r="AE65" s="195"/>
      <c r="AF65" s="195"/>
      <c r="AG65" s="195"/>
      <c r="AH65" s="195"/>
      <c r="AI65" s="195"/>
      <c r="AJ65" s="195"/>
    </row>
    <row r="66" spans="1:36" ht="16.5">
      <c r="A66" s="191"/>
      <c r="D66" s="192" t="s">
        <v>253</v>
      </c>
      <c r="G66" s="192"/>
      <c r="H66" s="192"/>
      <c r="I66" s="192"/>
      <c r="J66" s="192"/>
      <c r="K66" s="192"/>
      <c r="L66" s="192"/>
      <c r="M66" s="192"/>
      <c r="N66" s="192" t="s">
        <v>223</v>
      </c>
      <c r="O66" s="192"/>
      <c r="P66" s="192"/>
      <c r="Q66" s="192"/>
      <c r="R66" s="192"/>
      <c r="AB66" s="195"/>
      <c r="AC66" s="195"/>
      <c r="AD66" s="195"/>
      <c r="AE66" s="195"/>
      <c r="AF66" s="195"/>
      <c r="AG66" s="195"/>
      <c r="AH66" s="195"/>
      <c r="AI66" s="195"/>
      <c r="AJ66" s="195"/>
    </row>
    <row r="67" spans="1:36" ht="16.5">
      <c r="A67" s="191"/>
      <c r="D67" s="192" t="s">
        <v>254</v>
      </c>
      <c r="G67" s="192"/>
      <c r="H67" s="192"/>
      <c r="I67" s="192"/>
      <c r="J67" s="192"/>
      <c r="K67" s="192"/>
      <c r="L67" s="192"/>
      <c r="M67" s="192"/>
      <c r="N67" s="192" t="s">
        <v>226</v>
      </c>
      <c r="O67" s="192"/>
      <c r="P67" s="192"/>
      <c r="Q67" s="192"/>
      <c r="R67" s="192"/>
      <c r="AB67" s="195"/>
      <c r="AC67" s="195"/>
      <c r="AD67" s="195"/>
      <c r="AE67" s="195"/>
      <c r="AF67" s="195"/>
      <c r="AG67" s="195"/>
      <c r="AH67" s="195"/>
      <c r="AI67" s="195"/>
      <c r="AJ67" s="195"/>
    </row>
    <row r="68" spans="1:36" ht="16.5">
      <c r="A68" s="191"/>
      <c r="AB68" s="195"/>
      <c r="AC68" s="195"/>
      <c r="AD68" s="195"/>
      <c r="AE68" s="195"/>
      <c r="AF68" s="195"/>
      <c r="AG68" s="195"/>
      <c r="AH68" s="195"/>
      <c r="AI68" s="195"/>
      <c r="AJ68" s="195"/>
    </row>
    <row r="69" ht="16.5">
      <c r="A69" s="191" t="s">
        <v>263</v>
      </c>
    </row>
    <row r="70" ht="15.75">
      <c r="H70" s="185" t="s">
        <v>235</v>
      </c>
    </row>
  </sheetData>
  <sheetProtection sheet="1" objects="1" scenarios="1"/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C92" sqref="C92"/>
    </sheetView>
  </sheetViews>
  <sheetFormatPr defaultColWidth="9.00390625" defaultRowHeight="12.75"/>
  <cols>
    <col min="1" max="1" width="5.75390625" style="21" customWidth="1"/>
    <col min="2" max="2" width="43.75390625" style="21" customWidth="1"/>
    <col min="3" max="3" width="9.125" style="21" customWidth="1"/>
    <col min="4" max="4" width="25.75390625" style="21" customWidth="1"/>
    <col min="5" max="5" width="9.125" style="21" customWidth="1"/>
    <col min="6" max="6" width="4.75390625" style="21" customWidth="1"/>
    <col min="7" max="7" width="11.75390625" style="21" customWidth="1"/>
    <col min="8" max="8" width="17.75390625" style="21" customWidth="1"/>
    <col min="9" max="9" width="6.75390625" style="21" customWidth="1"/>
    <col min="10" max="16384" width="9.125" style="21" customWidth="1"/>
  </cols>
  <sheetData>
    <row r="1" spans="1:10" ht="19.5">
      <c r="A1" s="197" t="s">
        <v>153</v>
      </c>
      <c r="B1" s="197"/>
      <c r="C1" s="197"/>
      <c r="D1" s="197"/>
      <c r="E1" s="197"/>
      <c r="F1" s="17">
        <v>19</v>
      </c>
      <c r="G1" s="18" t="s">
        <v>46</v>
      </c>
      <c r="H1" s="19" t="s">
        <v>191</v>
      </c>
      <c r="I1" s="20" t="s">
        <v>48</v>
      </c>
      <c r="J1" s="16"/>
    </row>
    <row r="2" spans="1:10" ht="19.5">
      <c r="A2" s="200" t="s">
        <v>49</v>
      </c>
      <c r="B2" s="200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42504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25"/>
      <c r="H4" s="25"/>
      <c r="I4" s="25"/>
      <c r="J4" s="25"/>
    </row>
    <row r="5" spans="1:10" ht="15.75">
      <c r="A5" s="24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3536</v>
      </c>
      <c r="B7" s="30" t="s">
        <v>192</v>
      </c>
      <c r="C7" s="31">
        <v>1</v>
      </c>
      <c r="D7" s="32" t="str">
        <f>'11'!M36</f>
        <v>Красильников Павел</v>
      </c>
      <c r="E7" s="24"/>
      <c r="F7" s="24"/>
      <c r="G7" s="24"/>
      <c r="H7" s="24"/>
      <c r="I7" s="24"/>
      <c r="J7" s="24"/>
    </row>
    <row r="8" spans="1:10" ht="18">
      <c r="A8" s="29">
        <v>1122</v>
      </c>
      <c r="B8" s="30" t="s">
        <v>193</v>
      </c>
      <c r="C8" s="31">
        <v>2</v>
      </c>
      <c r="D8" s="32" t="str">
        <f>'11'!M56</f>
        <v>Шишков Александр</v>
      </c>
      <c r="E8" s="24"/>
      <c r="F8" s="24"/>
      <c r="G8" s="24"/>
      <c r="H8" s="24"/>
      <c r="I8" s="24"/>
      <c r="J8" s="24"/>
    </row>
    <row r="9" spans="1:10" ht="18">
      <c r="A9" s="29">
        <v>5150</v>
      </c>
      <c r="B9" s="30" t="s">
        <v>194</v>
      </c>
      <c r="C9" s="31">
        <v>3</v>
      </c>
      <c r="D9" s="32" t="str">
        <f>'12'!Q23</f>
        <v>Исмагилов Вадим</v>
      </c>
      <c r="E9" s="24"/>
      <c r="F9" s="24"/>
      <c r="G9" s="24"/>
      <c r="H9" s="24"/>
      <c r="I9" s="24"/>
      <c r="J9" s="24"/>
    </row>
    <row r="10" spans="1:10" ht="18">
      <c r="A10" s="29">
        <v>431</v>
      </c>
      <c r="B10" s="30" t="s">
        <v>195</v>
      </c>
      <c r="C10" s="31">
        <v>4</v>
      </c>
      <c r="D10" s="32" t="str">
        <f>'12'!Q33</f>
        <v>Ахметзянов Фауль</v>
      </c>
      <c r="E10" s="24"/>
      <c r="F10" s="24"/>
      <c r="G10" s="24"/>
      <c r="H10" s="24"/>
      <c r="I10" s="24"/>
      <c r="J10" s="24"/>
    </row>
    <row r="11" spans="1:10" ht="18">
      <c r="A11" s="29">
        <v>5464</v>
      </c>
      <c r="B11" s="30" t="s">
        <v>196</v>
      </c>
      <c r="C11" s="31">
        <v>5</v>
      </c>
      <c r="D11" s="32" t="str">
        <f>'11'!M63</f>
        <v>Хафизов Булат</v>
      </c>
      <c r="E11" s="24"/>
      <c r="F11" s="24"/>
      <c r="G11" s="24"/>
      <c r="H11" s="24"/>
      <c r="I11" s="24"/>
      <c r="J11" s="24"/>
    </row>
    <row r="12" spans="1:10" ht="18">
      <c r="A12" s="29">
        <v>4822</v>
      </c>
      <c r="B12" s="30" t="s">
        <v>197</v>
      </c>
      <c r="C12" s="31">
        <v>6</v>
      </c>
      <c r="D12" s="32" t="str">
        <f>'11'!M65</f>
        <v>Кузьмин Александр</v>
      </c>
      <c r="E12" s="24"/>
      <c r="F12" s="24"/>
      <c r="G12" s="24"/>
      <c r="H12" s="24"/>
      <c r="I12" s="24"/>
      <c r="J12" s="24"/>
    </row>
    <row r="13" spans="1:10" ht="18">
      <c r="A13" s="29">
        <v>4556</v>
      </c>
      <c r="B13" s="30" t="s">
        <v>198</v>
      </c>
      <c r="C13" s="31">
        <v>7</v>
      </c>
      <c r="D13" s="32" t="str">
        <f>'11'!M68</f>
        <v>Хомутов Максим</v>
      </c>
      <c r="E13" s="24"/>
      <c r="F13" s="24"/>
      <c r="G13" s="24"/>
      <c r="H13" s="24"/>
      <c r="I13" s="24"/>
      <c r="J13" s="24"/>
    </row>
    <row r="14" spans="1:10" ht="18">
      <c r="A14" s="29">
        <v>5225</v>
      </c>
      <c r="B14" s="30" t="s">
        <v>199</v>
      </c>
      <c r="C14" s="31">
        <v>8</v>
      </c>
      <c r="D14" s="32" t="str">
        <f>'11'!M70</f>
        <v>Раянов Айрат</v>
      </c>
      <c r="E14" s="24"/>
      <c r="F14" s="24"/>
      <c r="G14" s="24"/>
      <c r="H14" s="24"/>
      <c r="I14" s="24"/>
      <c r="J14" s="24"/>
    </row>
    <row r="15" spans="1:10" ht="18">
      <c r="A15" s="29">
        <v>3573</v>
      </c>
      <c r="B15" s="30" t="s">
        <v>200</v>
      </c>
      <c r="C15" s="31">
        <v>9</v>
      </c>
      <c r="D15" s="32" t="str">
        <f>'11'!G72</f>
        <v>Шебалин Алексей</v>
      </c>
      <c r="E15" s="24"/>
      <c r="F15" s="24"/>
      <c r="G15" s="24"/>
      <c r="H15" s="24"/>
      <c r="I15" s="24"/>
      <c r="J15" s="24"/>
    </row>
    <row r="16" spans="1:10" ht="18">
      <c r="A16" s="29">
        <v>2616</v>
      </c>
      <c r="B16" s="33" t="s">
        <v>201</v>
      </c>
      <c r="C16" s="31">
        <v>10</v>
      </c>
      <c r="D16" s="32" t="str">
        <f>'11'!G75</f>
        <v>Сюндюков Эльдар</v>
      </c>
      <c r="E16" s="24"/>
      <c r="F16" s="24"/>
      <c r="G16" s="24"/>
      <c r="H16" s="24"/>
      <c r="I16" s="24"/>
      <c r="J16" s="24"/>
    </row>
    <row r="17" spans="1:10" ht="18">
      <c r="A17" s="29">
        <v>5532</v>
      </c>
      <c r="B17" s="30" t="s">
        <v>202</v>
      </c>
      <c r="C17" s="31">
        <v>11</v>
      </c>
      <c r="D17" s="32" t="str">
        <f>'11'!M73</f>
        <v>Толкачев Иван</v>
      </c>
      <c r="E17" s="24"/>
      <c r="F17" s="24"/>
      <c r="G17" s="24"/>
      <c r="H17" s="24"/>
      <c r="I17" s="24"/>
      <c r="J17" s="24"/>
    </row>
    <row r="18" spans="1:10" ht="18">
      <c r="A18" s="29">
        <v>5228</v>
      </c>
      <c r="B18" s="30" t="s">
        <v>203</v>
      </c>
      <c r="C18" s="31">
        <v>12</v>
      </c>
      <c r="D18" s="32" t="str">
        <f>'11'!M75</f>
        <v>Яровиков Даниил</v>
      </c>
      <c r="E18" s="24"/>
      <c r="F18" s="24"/>
      <c r="G18" s="24"/>
      <c r="H18" s="24"/>
      <c r="I18" s="24"/>
      <c r="J18" s="24"/>
    </row>
    <row r="19" spans="1:10" ht="18">
      <c r="A19" s="29">
        <v>4407</v>
      </c>
      <c r="B19" s="30" t="s">
        <v>204</v>
      </c>
      <c r="C19" s="31">
        <v>13</v>
      </c>
      <c r="D19" s="32" t="str">
        <f>'12'!Q41</f>
        <v>Низамутдинов Эльмир</v>
      </c>
      <c r="E19" s="24"/>
      <c r="F19" s="24"/>
      <c r="G19" s="24"/>
      <c r="H19" s="24"/>
      <c r="I19" s="24"/>
      <c r="J19" s="24"/>
    </row>
    <row r="20" spans="1:10" ht="18">
      <c r="A20" s="29">
        <v>39</v>
      </c>
      <c r="B20" s="30" t="s">
        <v>21</v>
      </c>
      <c r="C20" s="31">
        <v>14</v>
      </c>
      <c r="D20" s="32" t="str">
        <f>'12'!Q45</f>
        <v>Лукманов Ильнур</v>
      </c>
      <c r="E20" s="24"/>
      <c r="F20" s="24"/>
      <c r="G20" s="24"/>
      <c r="H20" s="24"/>
      <c r="I20" s="24"/>
      <c r="J20" s="24"/>
    </row>
    <row r="21" spans="1:10" ht="18">
      <c r="A21" s="29">
        <v>3234</v>
      </c>
      <c r="B21" s="30" t="s">
        <v>205</v>
      </c>
      <c r="C21" s="31">
        <v>15</v>
      </c>
      <c r="D21" s="32" t="str">
        <f>'12'!Q47</f>
        <v>Сагидуллин Радмир</v>
      </c>
      <c r="E21" s="24"/>
      <c r="F21" s="24"/>
      <c r="G21" s="24"/>
      <c r="H21" s="24"/>
      <c r="I21" s="24"/>
      <c r="J21" s="24"/>
    </row>
    <row r="22" spans="1:10" ht="18">
      <c r="A22" s="29">
        <v>5206</v>
      </c>
      <c r="B22" s="30" t="s">
        <v>206</v>
      </c>
      <c r="C22" s="31">
        <v>16</v>
      </c>
      <c r="D22" s="32" t="str">
        <f>'12'!Q49</f>
        <v>Шапошников Александр</v>
      </c>
      <c r="E22" s="24"/>
      <c r="F22" s="24"/>
      <c r="G22" s="24"/>
      <c r="H22" s="24"/>
      <c r="I22" s="24"/>
      <c r="J22" s="24"/>
    </row>
    <row r="23" spans="1:10" ht="18">
      <c r="A23" s="29">
        <v>4972</v>
      </c>
      <c r="B23" s="30" t="s">
        <v>207</v>
      </c>
      <c r="C23" s="31">
        <v>17</v>
      </c>
      <c r="D23" s="32">
        <f>'12'!I45</f>
        <v>0</v>
      </c>
      <c r="E23" s="24"/>
      <c r="F23" s="24"/>
      <c r="G23" s="24"/>
      <c r="H23" s="24"/>
      <c r="I23" s="24"/>
      <c r="J23" s="24"/>
    </row>
    <row r="24" spans="1:10" ht="18">
      <c r="A24" s="29">
        <v>2784</v>
      </c>
      <c r="B24" s="30" t="s">
        <v>23</v>
      </c>
      <c r="C24" s="31">
        <v>18</v>
      </c>
      <c r="D24" s="32">
        <f>'12'!I51</f>
        <v>0</v>
      </c>
      <c r="E24" s="24"/>
      <c r="F24" s="24"/>
      <c r="G24" s="24"/>
      <c r="H24" s="24"/>
      <c r="I24" s="24"/>
      <c r="J24" s="24"/>
    </row>
    <row r="25" spans="1:10" ht="18">
      <c r="A25" s="29">
        <v>4847</v>
      </c>
      <c r="B25" s="30" t="s">
        <v>42</v>
      </c>
      <c r="C25" s="31">
        <v>19</v>
      </c>
      <c r="D25" s="32">
        <f>'12'!I54</f>
        <v>0</v>
      </c>
      <c r="E25" s="24"/>
      <c r="F25" s="24"/>
      <c r="G25" s="24"/>
      <c r="H25" s="24"/>
      <c r="I25" s="24"/>
      <c r="J25" s="24"/>
    </row>
    <row r="26" spans="1:10" ht="18">
      <c r="A26" s="29">
        <v>5700</v>
      </c>
      <c r="B26" s="30" t="s">
        <v>186</v>
      </c>
      <c r="C26" s="31">
        <v>20</v>
      </c>
      <c r="D26" s="32">
        <f>'12'!I56</f>
        <v>0</v>
      </c>
      <c r="E26" s="24"/>
      <c r="F26" s="24"/>
      <c r="G26" s="24"/>
      <c r="H26" s="24"/>
      <c r="I26" s="24"/>
      <c r="J26" s="24"/>
    </row>
    <row r="27" spans="1:10" ht="18">
      <c r="A27" s="29">
        <v>5849</v>
      </c>
      <c r="B27" s="30" t="s">
        <v>44</v>
      </c>
      <c r="C27" s="31">
        <v>21</v>
      </c>
      <c r="D27" s="32">
        <f>'12'!Q54</f>
        <v>0</v>
      </c>
      <c r="E27" s="24"/>
      <c r="F27" s="24"/>
      <c r="G27" s="24"/>
      <c r="H27" s="24"/>
      <c r="I27" s="24"/>
      <c r="J27" s="24"/>
    </row>
    <row r="28" spans="1:10" ht="18">
      <c r="A28" s="29">
        <v>5804</v>
      </c>
      <c r="B28" s="30" t="s">
        <v>208</v>
      </c>
      <c r="C28" s="31">
        <v>22</v>
      </c>
      <c r="D28" s="32">
        <f>'12'!Q58</f>
        <v>0</v>
      </c>
      <c r="E28" s="24"/>
      <c r="F28" s="24"/>
      <c r="G28" s="24"/>
      <c r="H28" s="24"/>
      <c r="I28" s="24"/>
      <c r="J28" s="24"/>
    </row>
    <row r="29" spans="1:10" ht="18">
      <c r="A29" s="29">
        <v>2126</v>
      </c>
      <c r="B29" s="30" t="s">
        <v>209</v>
      </c>
      <c r="C29" s="31">
        <v>23</v>
      </c>
      <c r="D29" s="32">
        <f>'12'!Q60</f>
        <v>0</v>
      </c>
      <c r="E29" s="24"/>
      <c r="F29" s="24"/>
      <c r="G29" s="24"/>
      <c r="H29" s="24"/>
      <c r="I29" s="24"/>
      <c r="J29" s="24"/>
    </row>
    <row r="30" spans="1:10" ht="18">
      <c r="A30" s="29">
        <v>6096</v>
      </c>
      <c r="B30" s="30" t="s">
        <v>173</v>
      </c>
      <c r="C30" s="31">
        <v>24</v>
      </c>
      <c r="D30" s="32">
        <f>'12'!Q62</f>
        <v>0</v>
      </c>
      <c r="E30" s="24"/>
      <c r="F30" s="24"/>
      <c r="G30" s="24"/>
      <c r="H30" s="24"/>
      <c r="I30" s="24"/>
      <c r="J30" s="24"/>
    </row>
    <row r="31" spans="1:10" ht="18">
      <c r="A31" s="29">
        <v>3064</v>
      </c>
      <c r="B31" s="30" t="s">
        <v>190</v>
      </c>
      <c r="C31" s="31">
        <v>25</v>
      </c>
      <c r="D31" s="32">
        <f>'12'!I64</f>
        <v>0</v>
      </c>
      <c r="E31" s="24"/>
      <c r="F31" s="24"/>
      <c r="G31" s="24"/>
      <c r="H31" s="24"/>
      <c r="I31" s="24"/>
      <c r="J31" s="24"/>
    </row>
    <row r="32" spans="1:10" ht="18">
      <c r="A32" s="29">
        <v>6110</v>
      </c>
      <c r="B32" s="30" t="s">
        <v>156</v>
      </c>
      <c r="C32" s="31">
        <v>26</v>
      </c>
      <c r="D32" s="32">
        <f>'12'!I70</f>
        <v>0</v>
      </c>
      <c r="E32" s="24"/>
      <c r="F32" s="24"/>
      <c r="G32" s="24"/>
      <c r="H32" s="24"/>
      <c r="I32" s="24"/>
      <c r="J32" s="24"/>
    </row>
    <row r="33" spans="1:10" ht="18">
      <c r="A33" s="29"/>
      <c r="B33" s="30" t="s">
        <v>85</v>
      </c>
      <c r="C33" s="31">
        <v>27</v>
      </c>
      <c r="D33" s="32">
        <f>'12'!I73</f>
        <v>0</v>
      </c>
      <c r="E33" s="24"/>
      <c r="F33" s="24"/>
      <c r="G33" s="24"/>
      <c r="H33" s="24"/>
      <c r="I33" s="24"/>
      <c r="J33" s="24"/>
    </row>
    <row r="34" spans="1:10" ht="18">
      <c r="A34" s="29"/>
      <c r="B34" s="30" t="s">
        <v>85</v>
      </c>
      <c r="C34" s="31">
        <v>28</v>
      </c>
      <c r="D34" s="32">
        <f>'12'!I75</f>
        <v>0</v>
      </c>
      <c r="E34" s="24"/>
      <c r="F34" s="24"/>
      <c r="G34" s="24"/>
      <c r="H34" s="24"/>
      <c r="I34" s="24"/>
      <c r="J34" s="24"/>
    </row>
    <row r="35" spans="1:10" ht="18">
      <c r="A35" s="29"/>
      <c r="B35" s="30" t="s">
        <v>85</v>
      </c>
      <c r="C35" s="31">
        <v>29</v>
      </c>
      <c r="D35" s="32">
        <f>'12'!Q67</f>
        <v>0</v>
      </c>
      <c r="E35" s="24"/>
      <c r="F35" s="24"/>
      <c r="G35" s="24"/>
      <c r="H35" s="24"/>
      <c r="I35" s="24"/>
      <c r="J35" s="24"/>
    </row>
    <row r="36" spans="1:10" ht="18">
      <c r="A36" s="29"/>
      <c r="B36" s="30" t="s">
        <v>85</v>
      </c>
      <c r="C36" s="31">
        <v>30</v>
      </c>
      <c r="D36" s="32">
        <f>'12'!Q71</f>
        <v>0</v>
      </c>
      <c r="E36" s="24"/>
      <c r="F36" s="24"/>
      <c r="G36" s="24"/>
      <c r="H36" s="24"/>
      <c r="I36" s="24"/>
      <c r="J36" s="24"/>
    </row>
    <row r="37" spans="1:10" ht="18">
      <c r="A37" s="29"/>
      <c r="B37" s="30" t="s">
        <v>85</v>
      </c>
      <c r="C37" s="31">
        <v>31</v>
      </c>
      <c r="D37" s="32">
        <f>'12'!Q73</f>
        <v>0</v>
      </c>
      <c r="E37" s="24"/>
      <c r="F37" s="24"/>
      <c r="G37" s="24"/>
      <c r="H37" s="24"/>
      <c r="I37" s="24"/>
      <c r="J37" s="24"/>
    </row>
    <row r="38" spans="1:10" ht="18">
      <c r="A38" s="29"/>
      <c r="B38" s="30" t="s">
        <v>85</v>
      </c>
      <c r="C38" s="31">
        <v>32</v>
      </c>
      <c r="D38" s="32">
        <f>'12'!Q75</f>
        <v>0</v>
      </c>
      <c r="E38" s="24"/>
      <c r="F38" s="24"/>
      <c r="G38" s="24"/>
      <c r="H38" s="24"/>
      <c r="I38" s="24"/>
      <c r="J38" s="24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C103" sqref="C103"/>
    </sheetView>
  </sheetViews>
  <sheetFormatPr defaultColWidth="9.00390625" defaultRowHeight="12.75"/>
  <cols>
    <col min="1" max="1" width="4.375" style="107" customWidth="1"/>
    <col min="2" max="2" width="3.75390625" style="107" customWidth="1"/>
    <col min="3" max="3" width="17.75390625" style="107" customWidth="1"/>
    <col min="4" max="4" width="3.75390625" style="107" customWidth="1"/>
    <col min="5" max="5" width="12.75390625" style="107" customWidth="1"/>
    <col min="6" max="6" width="3.75390625" style="107" customWidth="1"/>
    <col min="7" max="7" width="12.75390625" style="107" customWidth="1"/>
    <col min="8" max="8" width="3.75390625" style="107" customWidth="1"/>
    <col min="9" max="9" width="12.75390625" style="107" customWidth="1"/>
    <col min="10" max="10" width="3.75390625" style="107" customWidth="1"/>
    <col min="11" max="11" width="14.75390625" style="107" customWidth="1"/>
    <col min="12" max="12" width="3.75390625" style="107" customWidth="1"/>
    <col min="13" max="13" width="18.00390625" style="107" customWidth="1"/>
    <col min="14" max="16384" width="9.125" style="107" customWidth="1"/>
  </cols>
  <sheetData>
    <row r="1" spans="1:13" ht="15.75">
      <c r="A1" s="203" t="str">
        <f>CONCATENATE('с1'!A1," ",'с1'!F1,'с1'!G1," ",'с1'!H1," ",'с1'!I1)</f>
        <v>Открытый Кубок Республики Башкортостан 2016  - 19-й Этап. Первая лига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9.5">
      <c r="A2" s="204" t="str">
        <f>'с1'!A2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5" t="str">
        <f>'с1'!C2</f>
        <v>ИЛЬЯС НАЗМИЕВ</v>
      </c>
      <c r="H2" s="205"/>
      <c r="I2" s="205"/>
      <c r="J2" s="205"/>
      <c r="K2" s="205"/>
      <c r="L2" s="205"/>
      <c r="M2" s="205"/>
    </row>
    <row r="3" spans="1:13" ht="12.75">
      <c r="A3" s="202">
        <f>'с1'!A3</f>
        <v>42504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5" ht="10.5" customHeight="1">
      <c r="A5" s="108">
        <v>1</v>
      </c>
      <c r="B5" s="37">
        <f>'с1'!A7</f>
        <v>3536</v>
      </c>
      <c r="C5" s="38" t="str">
        <f>'с1'!B7</f>
        <v>Ахметзянов Фауль</v>
      </c>
      <c r="D5" s="39"/>
      <c r="E5" s="63"/>
      <c r="F5" s="63"/>
      <c r="G5" s="63"/>
      <c r="H5" s="63"/>
      <c r="I5" s="63"/>
      <c r="J5" s="63"/>
      <c r="K5" s="63"/>
      <c r="L5" s="63"/>
      <c r="M5" s="63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0.5" customHeight="1">
      <c r="A6" s="108"/>
      <c r="B6" s="109"/>
      <c r="C6" s="67">
        <v>1</v>
      </c>
      <c r="D6" s="42">
        <v>3536</v>
      </c>
      <c r="E6" s="43" t="s">
        <v>192</v>
      </c>
      <c r="F6" s="110"/>
      <c r="G6" s="63"/>
      <c r="H6" s="111"/>
      <c r="I6" s="63"/>
      <c r="J6" s="111"/>
      <c r="K6" s="63"/>
      <c r="L6" s="111"/>
      <c r="M6" s="6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0.5" customHeight="1">
      <c r="A7" s="108">
        <v>32</v>
      </c>
      <c r="B7" s="37">
        <f>'с1'!A38</f>
        <v>0</v>
      </c>
      <c r="C7" s="45" t="str">
        <f>'с1'!B38</f>
        <v>_</v>
      </c>
      <c r="D7" s="112"/>
      <c r="E7" s="64"/>
      <c r="F7" s="110"/>
      <c r="G7" s="63"/>
      <c r="H7" s="111"/>
      <c r="I7" s="63"/>
      <c r="J7" s="111"/>
      <c r="K7" s="63"/>
      <c r="L7" s="111"/>
      <c r="M7" s="63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0.5" customHeight="1">
      <c r="A8" s="108"/>
      <c r="B8" s="109"/>
      <c r="C8" s="63"/>
      <c r="D8" s="111"/>
      <c r="E8" s="67">
        <v>17</v>
      </c>
      <c r="F8" s="42">
        <v>5206</v>
      </c>
      <c r="G8" s="43" t="s">
        <v>206</v>
      </c>
      <c r="H8" s="110"/>
      <c r="I8" s="63"/>
      <c r="J8" s="111"/>
      <c r="K8" s="63"/>
      <c r="L8" s="111"/>
      <c r="M8" s="6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0.5" customHeight="1">
      <c r="A9" s="108">
        <v>17</v>
      </c>
      <c r="B9" s="37">
        <f>'с1'!A23</f>
        <v>4972</v>
      </c>
      <c r="C9" s="38" t="str">
        <f>'с1'!B23</f>
        <v>Ахмадуллин Эдуард</v>
      </c>
      <c r="D9" s="113"/>
      <c r="E9" s="67"/>
      <c r="F9" s="114"/>
      <c r="G9" s="64"/>
      <c r="H9" s="110"/>
      <c r="I9" s="63"/>
      <c r="J9" s="111"/>
      <c r="K9" s="63"/>
      <c r="L9" s="111"/>
      <c r="M9" s="6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0.5" customHeight="1">
      <c r="A10" s="108"/>
      <c r="B10" s="109"/>
      <c r="C10" s="67">
        <v>2</v>
      </c>
      <c r="D10" s="42">
        <v>5206</v>
      </c>
      <c r="E10" s="75" t="s">
        <v>206</v>
      </c>
      <c r="F10" s="115"/>
      <c r="G10" s="64"/>
      <c r="H10" s="110"/>
      <c r="I10" s="63"/>
      <c r="J10" s="111"/>
      <c r="K10" s="63"/>
      <c r="L10" s="111"/>
      <c r="M10" s="6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0.5" customHeight="1">
      <c r="A11" s="108">
        <v>16</v>
      </c>
      <c r="B11" s="37">
        <f>'с1'!A22</f>
        <v>5206</v>
      </c>
      <c r="C11" s="45" t="str">
        <f>'с1'!B22</f>
        <v>Шишков Александр</v>
      </c>
      <c r="D11" s="112"/>
      <c r="E11" s="108"/>
      <c r="F11" s="116"/>
      <c r="G11" s="64"/>
      <c r="H11" s="110"/>
      <c r="I11" s="63"/>
      <c r="J11" s="111"/>
      <c r="K11" s="63"/>
      <c r="L11" s="111"/>
      <c r="M11" s="6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0.5" customHeight="1">
      <c r="A12" s="108"/>
      <c r="B12" s="109"/>
      <c r="C12" s="63"/>
      <c r="D12" s="111"/>
      <c r="E12" s="108"/>
      <c r="F12" s="116"/>
      <c r="G12" s="67">
        <v>25</v>
      </c>
      <c r="H12" s="42">
        <v>5206</v>
      </c>
      <c r="I12" s="43" t="s">
        <v>206</v>
      </c>
      <c r="J12" s="110"/>
      <c r="K12" s="63"/>
      <c r="L12" s="111"/>
      <c r="M12" s="111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" customHeight="1">
      <c r="A13" s="108">
        <v>9</v>
      </c>
      <c r="B13" s="37">
        <f>'с1'!A15</f>
        <v>3573</v>
      </c>
      <c r="C13" s="38" t="str">
        <f>'с1'!B15</f>
        <v>Низамутдинов Эльмир</v>
      </c>
      <c r="D13" s="113"/>
      <c r="E13" s="108"/>
      <c r="F13" s="116"/>
      <c r="G13" s="67"/>
      <c r="H13" s="114"/>
      <c r="I13" s="64"/>
      <c r="J13" s="110"/>
      <c r="K13" s="63"/>
      <c r="L13" s="111"/>
      <c r="M13" s="1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" customHeight="1">
      <c r="A14" s="108"/>
      <c r="B14" s="109"/>
      <c r="C14" s="67">
        <v>3</v>
      </c>
      <c r="D14" s="42">
        <v>3573</v>
      </c>
      <c r="E14" s="61" t="s">
        <v>200</v>
      </c>
      <c r="F14" s="117"/>
      <c r="G14" s="67"/>
      <c r="H14" s="115"/>
      <c r="I14" s="64"/>
      <c r="J14" s="110"/>
      <c r="K14" s="63"/>
      <c r="L14" s="111"/>
      <c r="M14" s="11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" customHeight="1">
      <c r="A15" s="108">
        <v>24</v>
      </c>
      <c r="B15" s="37">
        <f>'с1'!A30</f>
        <v>6096</v>
      </c>
      <c r="C15" s="45" t="str">
        <f>'с1'!B30</f>
        <v>Небера Максим</v>
      </c>
      <c r="D15" s="112"/>
      <c r="E15" s="67"/>
      <c r="F15" s="110"/>
      <c r="G15" s="67"/>
      <c r="H15" s="115"/>
      <c r="I15" s="64"/>
      <c r="J15" s="110"/>
      <c r="K15" s="63"/>
      <c r="L15" s="111"/>
      <c r="M15" s="11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" customHeight="1">
      <c r="A16" s="108"/>
      <c r="B16" s="109"/>
      <c r="C16" s="63"/>
      <c r="D16" s="111"/>
      <c r="E16" s="67">
        <v>18</v>
      </c>
      <c r="F16" s="42">
        <v>5225</v>
      </c>
      <c r="G16" s="75" t="s">
        <v>199</v>
      </c>
      <c r="H16" s="115"/>
      <c r="I16" s="64"/>
      <c r="J16" s="110"/>
      <c r="K16" s="63"/>
      <c r="L16" s="111"/>
      <c r="M16" s="11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" customHeight="1">
      <c r="A17" s="108">
        <v>25</v>
      </c>
      <c r="B17" s="37">
        <f>'с1'!A31</f>
        <v>3064</v>
      </c>
      <c r="C17" s="38" t="str">
        <f>'с1'!B31</f>
        <v>Файзуллин Камиль</v>
      </c>
      <c r="D17" s="113"/>
      <c r="E17" s="67"/>
      <c r="F17" s="114"/>
      <c r="G17" s="108"/>
      <c r="H17" s="116"/>
      <c r="I17" s="64"/>
      <c r="J17" s="110"/>
      <c r="K17" s="63"/>
      <c r="L17" s="111"/>
      <c r="M17" s="11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" customHeight="1">
      <c r="A18" s="108"/>
      <c r="B18" s="109"/>
      <c r="C18" s="67">
        <v>4</v>
      </c>
      <c r="D18" s="42">
        <v>5225</v>
      </c>
      <c r="E18" s="75" t="s">
        <v>199</v>
      </c>
      <c r="F18" s="115"/>
      <c r="G18" s="108"/>
      <c r="H18" s="116"/>
      <c r="I18" s="64"/>
      <c r="J18" s="110"/>
      <c r="K18" s="63"/>
      <c r="L18" s="111"/>
      <c r="M18" s="6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" customHeight="1">
      <c r="A19" s="108">
        <v>8</v>
      </c>
      <c r="B19" s="37">
        <f>'с1'!A14</f>
        <v>5225</v>
      </c>
      <c r="C19" s="45" t="str">
        <f>'с1'!B14</f>
        <v>Яровиков Даниил</v>
      </c>
      <c r="D19" s="112"/>
      <c r="E19" s="108"/>
      <c r="F19" s="116"/>
      <c r="G19" s="108"/>
      <c r="H19" s="116"/>
      <c r="I19" s="64"/>
      <c r="J19" s="110"/>
      <c r="K19" s="63"/>
      <c r="L19" s="111"/>
      <c r="M19" s="6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" customHeight="1">
      <c r="A20" s="108"/>
      <c r="B20" s="109"/>
      <c r="C20" s="63"/>
      <c r="D20" s="111"/>
      <c r="E20" s="108"/>
      <c r="F20" s="116"/>
      <c r="G20" s="108"/>
      <c r="H20" s="116"/>
      <c r="I20" s="67">
        <v>29</v>
      </c>
      <c r="J20" s="42">
        <v>5206</v>
      </c>
      <c r="K20" s="43" t="s">
        <v>206</v>
      </c>
      <c r="L20" s="110"/>
      <c r="M20" s="6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" customHeight="1">
      <c r="A21" s="108">
        <v>5</v>
      </c>
      <c r="B21" s="37">
        <f>'с1'!A11</f>
        <v>5464</v>
      </c>
      <c r="C21" s="38" t="str">
        <f>'с1'!B11</f>
        <v>Шебалин Алексей</v>
      </c>
      <c r="D21" s="113"/>
      <c r="E21" s="108"/>
      <c r="F21" s="116"/>
      <c r="G21" s="108"/>
      <c r="H21" s="116"/>
      <c r="I21" s="64"/>
      <c r="J21" s="118"/>
      <c r="K21" s="64"/>
      <c r="L21" s="110"/>
      <c r="M21" s="6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" customHeight="1">
      <c r="A22" s="108"/>
      <c r="B22" s="109"/>
      <c r="C22" s="67">
        <v>5</v>
      </c>
      <c r="D22" s="42">
        <v>5464</v>
      </c>
      <c r="E22" s="61" t="s">
        <v>196</v>
      </c>
      <c r="F22" s="117"/>
      <c r="G22" s="108"/>
      <c r="H22" s="116"/>
      <c r="I22" s="64"/>
      <c r="J22" s="119"/>
      <c r="K22" s="64"/>
      <c r="L22" s="110"/>
      <c r="M22" s="6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" customHeight="1">
      <c r="A23" s="108">
        <v>28</v>
      </c>
      <c r="B23" s="37">
        <f>'с1'!A34</f>
        <v>0</v>
      </c>
      <c r="C23" s="45" t="str">
        <f>'с1'!B34</f>
        <v>_</v>
      </c>
      <c r="D23" s="112"/>
      <c r="E23" s="67"/>
      <c r="F23" s="110"/>
      <c r="G23" s="108"/>
      <c r="H23" s="116"/>
      <c r="I23" s="64"/>
      <c r="J23" s="119"/>
      <c r="K23" s="64"/>
      <c r="L23" s="110"/>
      <c r="M23" s="6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" customHeight="1">
      <c r="A24" s="108"/>
      <c r="B24" s="109"/>
      <c r="C24" s="63"/>
      <c r="D24" s="111"/>
      <c r="E24" s="67">
        <v>19</v>
      </c>
      <c r="F24" s="42">
        <v>5228</v>
      </c>
      <c r="G24" s="61" t="s">
        <v>203</v>
      </c>
      <c r="H24" s="117"/>
      <c r="I24" s="64"/>
      <c r="J24" s="119"/>
      <c r="K24" s="64"/>
      <c r="L24" s="110"/>
      <c r="M24" s="6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" customHeight="1">
      <c r="A25" s="108">
        <v>21</v>
      </c>
      <c r="B25" s="37">
        <f>'с1'!A27</f>
        <v>5849</v>
      </c>
      <c r="C25" s="38" t="str">
        <f>'с1'!B27</f>
        <v>Андрющенко Александр</v>
      </c>
      <c r="D25" s="113"/>
      <c r="E25" s="67"/>
      <c r="F25" s="114"/>
      <c r="G25" s="67"/>
      <c r="H25" s="110"/>
      <c r="I25" s="64"/>
      <c r="J25" s="119"/>
      <c r="K25" s="64"/>
      <c r="L25" s="110"/>
      <c r="M25" s="6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" customHeight="1">
      <c r="A26" s="108"/>
      <c r="B26" s="109"/>
      <c r="C26" s="67">
        <v>6</v>
      </c>
      <c r="D26" s="42">
        <v>5228</v>
      </c>
      <c r="E26" s="75" t="s">
        <v>203</v>
      </c>
      <c r="F26" s="115"/>
      <c r="G26" s="67"/>
      <c r="H26" s="110"/>
      <c r="I26" s="64"/>
      <c r="J26" s="119"/>
      <c r="K26" s="64"/>
      <c r="L26" s="110"/>
      <c r="M26" s="6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" customHeight="1">
      <c r="A27" s="108">
        <v>12</v>
      </c>
      <c r="B27" s="37">
        <f>'с1'!A18</f>
        <v>5228</v>
      </c>
      <c r="C27" s="45" t="str">
        <f>'с1'!B18</f>
        <v>Раянов Айрат</v>
      </c>
      <c r="D27" s="112"/>
      <c r="E27" s="108"/>
      <c r="F27" s="116"/>
      <c r="G27" s="67"/>
      <c r="H27" s="110"/>
      <c r="I27" s="64"/>
      <c r="J27" s="119"/>
      <c r="K27" s="64"/>
      <c r="L27" s="110"/>
      <c r="M27" s="6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" customHeight="1">
      <c r="A28" s="108"/>
      <c r="B28" s="109"/>
      <c r="C28" s="63"/>
      <c r="D28" s="111"/>
      <c r="E28" s="108"/>
      <c r="F28" s="116"/>
      <c r="G28" s="67">
        <v>26</v>
      </c>
      <c r="H28" s="42">
        <v>4407</v>
      </c>
      <c r="I28" s="49" t="s">
        <v>204</v>
      </c>
      <c r="J28" s="119"/>
      <c r="K28" s="64"/>
      <c r="L28" s="110"/>
      <c r="M28" s="6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" customHeight="1">
      <c r="A29" s="108">
        <v>13</v>
      </c>
      <c r="B29" s="37">
        <f>'с1'!A19</f>
        <v>4407</v>
      </c>
      <c r="C29" s="38" t="str">
        <f>'с1'!B19</f>
        <v>Кузьмин Александр</v>
      </c>
      <c r="D29" s="113"/>
      <c r="E29" s="108"/>
      <c r="F29" s="116"/>
      <c r="G29" s="67"/>
      <c r="H29" s="114"/>
      <c r="I29" s="63"/>
      <c r="J29" s="111"/>
      <c r="K29" s="64"/>
      <c r="L29" s="110"/>
      <c r="M29" s="6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" customHeight="1">
      <c r="A30" s="108"/>
      <c r="B30" s="109"/>
      <c r="C30" s="67">
        <v>7</v>
      </c>
      <c r="D30" s="42">
        <v>4407</v>
      </c>
      <c r="E30" s="61" t="s">
        <v>204</v>
      </c>
      <c r="F30" s="117"/>
      <c r="G30" s="67"/>
      <c r="H30" s="115"/>
      <c r="I30" s="63"/>
      <c r="J30" s="111"/>
      <c r="K30" s="64"/>
      <c r="L30" s="110"/>
      <c r="M30" s="6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" customHeight="1">
      <c r="A31" s="108">
        <v>20</v>
      </c>
      <c r="B31" s="37">
        <f>'с1'!A26</f>
        <v>5700</v>
      </c>
      <c r="C31" s="45" t="str">
        <f>'с1'!B26</f>
        <v>Насыров Эмиль</v>
      </c>
      <c r="D31" s="112"/>
      <c r="E31" s="67"/>
      <c r="F31" s="110"/>
      <c r="G31" s="67"/>
      <c r="H31" s="115"/>
      <c r="I31" s="63"/>
      <c r="J31" s="111"/>
      <c r="K31" s="64"/>
      <c r="L31" s="110"/>
      <c r="M31" s="6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" customHeight="1">
      <c r="A32" s="108"/>
      <c r="B32" s="109"/>
      <c r="C32" s="63"/>
      <c r="D32" s="111"/>
      <c r="E32" s="67">
        <v>20</v>
      </c>
      <c r="F32" s="42">
        <v>4407</v>
      </c>
      <c r="G32" s="75" t="s">
        <v>204</v>
      </c>
      <c r="H32" s="115"/>
      <c r="I32" s="63"/>
      <c r="J32" s="111"/>
      <c r="K32" s="64"/>
      <c r="L32" s="110"/>
      <c r="M32" s="6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" customHeight="1">
      <c r="A33" s="108">
        <v>29</v>
      </c>
      <c r="B33" s="37">
        <f>'с1'!A35</f>
        <v>0</v>
      </c>
      <c r="C33" s="38" t="str">
        <f>'с1'!B35</f>
        <v>_</v>
      </c>
      <c r="D33" s="113"/>
      <c r="E33" s="67"/>
      <c r="F33" s="114"/>
      <c r="G33" s="108"/>
      <c r="H33" s="116"/>
      <c r="I33" s="63"/>
      <c r="J33" s="111"/>
      <c r="K33" s="64"/>
      <c r="L33" s="110"/>
      <c r="M33" s="6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" customHeight="1">
      <c r="A34" s="108"/>
      <c r="B34" s="109"/>
      <c r="C34" s="67">
        <v>8</v>
      </c>
      <c r="D34" s="42">
        <v>431</v>
      </c>
      <c r="E34" s="75" t="s">
        <v>195</v>
      </c>
      <c r="F34" s="115"/>
      <c r="G34" s="108"/>
      <c r="H34" s="116"/>
      <c r="I34" s="63"/>
      <c r="J34" s="111"/>
      <c r="K34" s="64"/>
      <c r="L34" s="110"/>
      <c r="M34" s="63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" customHeight="1">
      <c r="A35" s="108">
        <v>4</v>
      </c>
      <c r="B35" s="37">
        <f>'с1'!A10</f>
        <v>431</v>
      </c>
      <c r="C35" s="45" t="str">
        <f>'с1'!B10</f>
        <v>Прокофьев Михаил</v>
      </c>
      <c r="D35" s="112"/>
      <c r="E35" s="108"/>
      <c r="F35" s="116"/>
      <c r="G35" s="108"/>
      <c r="H35" s="116"/>
      <c r="I35" s="63"/>
      <c r="J35" s="111"/>
      <c r="K35" s="64"/>
      <c r="L35" s="110"/>
      <c r="M35" s="6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" customHeight="1">
      <c r="A36" s="108"/>
      <c r="B36" s="109"/>
      <c r="C36" s="63"/>
      <c r="D36" s="111"/>
      <c r="E36" s="108"/>
      <c r="F36" s="116"/>
      <c r="G36" s="108"/>
      <c r="H36" s="116"/>
      <c r="I36" s="63"/>
      <c r="J36" s="111"/>
      <c r="K36" s="67">
        <v>31</v>
      </c>
      <c r="L36" s="52">
        <v>5150</v>
      </c>
      <c r="M36" s="43" t="s">
        <v>194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" customHeight="1">
      <c r="A37" s="108">
        <v>3</v>
      </c>
      <c r="B37" s="37">
        <f>'с1'!A9</f>
        <v>5150</v>
      </c>
      <c r="C37" s="38" t="str">
        <f>'с1'!B9</f>
        <v>Красильников Павел</v>
      </c>
      <c r="D37" s="113"/>
      <c r="E37" s="108"/>
      <c r="F37" s="116"/>
      <c r="G37" s="108"/>
      <c r="H37" s="116"/>
      <c r="I37" s="63"/>
      <c r="J37" s="111"/>
      <c r="K37" s="64"/>
      <c r="L37" s="110"/>
      <c r="M37" s="84" t="s">
        <v>86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" customHeight="1">
      <c r="A38" s="108"/>
      <c r="B38" s="109"/>
      <c r="C38" s="67">
        <v>9</v>
      </c>
      <c r="D38" s="42">
        <v>5150</v>
      </c>
      <c r="E38" s="61" t="s">
        <v>194</v>
      </c>
      <c r="F38" s="117"/>
      <c r="G38" s="108"/>
      <c r="H38" s="116"/>
      <c r="I38" s="63"/>
      <c r="J38" s="111"/>
      <c r="K38" s="64"/>
      <c r="L38" s="110"/>
      <c r="M38" s="6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" customHeight="1">
      <c r="A39" s="108">
        <v>30</v>
      </c>
      <c r="B39" s="37">
        <f>'с1'!A36</f>
        <v>0</v>
      </c>
      <c r="C39" s="45" t="str">
        <f>'с1'!B36</f>
        <v>_</v>
      </c>
      <c r="D39" s="112"/>
      <c r="E39" s="67"/>
      <c r="F39" s="110"/>
      <c r="G39" s="108"/>
      <c r="H39" s="116"/>
      <c r="I39" s="63"/>
      <c r="J39" s="111"/>
      <c r="K39" s="64"/>
      <c r="L39" s="110"/>
      <c r="M39" s="6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" customHeight="1">
      <c r="A40" s="108"/>
      <c r="B40" s="109"/>
      <c r="C40" s="63"/>
      <c r="D40" s="111"/>
      <c r="E40" s="67">
        <v>21</v>
      </c>
      <c r="F40" s="42">
        <v>5150</v>
      </c>
      <c r="G40" s="61" t="s">
        <v>194</v>
      </c>
      <c r="H40" s="117"/>
      <c r="I40" s="63"/>
      <c r="J40" s="111"/>
      <c r="K40" s="64"/>
      <c r="L40" s="110"/>
      <c r="M40" s="6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" customHeight="1">
      <c r="A41" s="108">
        <v>19</v>
      </c>
      <c r="B41" s="37">
        <f>'с1'!A25</f>
        <v>4847</v>
      </c>
      <c r="C41" s="38" t="str">
        <f>'с1'!B25</f>
        <v>Сагидуллин Радмир</v>
      </c>
      <c r="D41" s="113"/>
      <c r="E41" s="67"/>
      <c r="F41" s="114"/>
      <c r="G41" s="67"/>
      <c r="H41" s="110"/>
      <c r="I41" s="63"/>
      <c r="J41" s="111"/>
      <c r="K41" s="64"/>
      <c r="L41" s="110"/>
      <c r="M41" s="6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" customHeight="1">
      <c r="A42" s="108"/>
      <c r="B42" s="109"/>
      <c r="C42" s="67">
        <v>10</v>
      </c>
      <c r="D42" s="42">
        <v>39</v>
      </c>
      <c r="E42" s="75" t="s">
        <v>21</v>
      </c>
      <c r="F42" s="115"/>
      <c r="G42" s="67"/>
      <c r="H42" s="110"/>
      <c r="I42" s="63"/>
      <c r="J42" s="111"/>
      <c r="K42" s="64"/>
      <c r="L42" s="110"/>
      <c r="M42" s="6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" customHeight="1">
      <c r="A43" s="108">
        <v>14</v>
      </c>
      <c r="B43" s="37">
        <f>'с1'!A20</f>
        <v>39</v>
      </c>
      <c r="C43" s="45" t="str">
        <f>'с1'!B20</f>
        <v>Шапошников Александр</v>
      </c>
      <c r="D43" s="112"/>
      <c r="E43" s="108"/>
      <c r="F43" s="116"/>
      <c r="G43" s="67"/>
      <c r="H43" s="110"/>
      <c r="I43" s="63"/>
      <c r="J43" s="111"/>
      <c r="K43" s="64"/>
      <c r="L43" s="110"/>
      <c r="M43" s="6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" customHeight="1">
      <c r="A44" s="108"/>
      <c r="B44" s="109"/>
      <c r="C44" s="63"/>
      <c r="D44" s="111"/>
      <c r="E44" s="108"/>
      <c r="F44" s="116"/>
      <c r="G44" s="67">
        <v>27</v>
      </c>
      <c r="H44" s="42">
        <v>5150</v>
      </c>
      <c r="I44" s="43" t="s">
        <v>194</v>
      </c>
      <c r="J44" s="110"/>
      <c r="K44" s="64"/>
      <c r="L44" s="110"/>
      <c r="M44" s="6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" customHeight="1">
      <c r="A45" s="108">
        <v>11</v>
      </c>
      <c r="B45" s="37">
        <f>'с1'!A17</f>
        <v>5532</v>
      </c>
      <c r="C45" s="38" t="str">
        <f>'с1'!B17</f>
        <v>Сюндюков Эльдар</v>
      </c>
      <c r="D45" s="113"/>
      <c r="E45" s="108"/>
      <c r="F45" s="116"/>
      <c r="G45" s="67"/>
      <c r="H45" s="114"/>
      <c r="I45" s="64"/>
      <c r="J45" s="110"/>
      <c r="K45" s="64"/>
      <c r="L45" s="110"/>
      <c r="M45" s="6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" customHeight="1">
      <c r="A46" s="108"/>
      <c r="B46" s="109"/>
      <c r="C46" s="67">
        <v>11</v>
      </c>
      <c r="D46" s="42">
        <v>5532</v>
      </c>
      <c r="E46" s="61" t="s">
        <v>202</v>
      </c>
      <c r="F46" s="117"/>
      <c r="G46" s="67"/>
      <c r="H46" s="115"/>
      <c r="I46" s="64"/>
      <c r="J46" s="110"/>
      <c r="K46" s="64"/>
      <c r="L46" s="110"/>
      <c r="M46" s="6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" customHeight="1">
      <c r="A47" s="108">
        <v>22</v>
      </c>
      <c r="B47" s="37">
        <f>'с1'!A28</f>
        <v>5804</v>
      </c>
      <c r="C47" s="45" t="str">
        <f>'с1'!B28</f>
        <v>Гареева Лиана</v>
      </c>
      <c r="D47" s="112"/>
      <c r="E47" s="67"/>
      <c r="F47" s="110"/>
      <c r="G47" s="67"/>
      <c r="H47" s="115"/>
      <c r="I47" s="64"/>
      <c r="J47" s="110"/>
      <c r="K47" s="64"/>
      <c r="L47" s="110"/>
      <c r="M47" s="6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" customHeight="1">
      <c r="A48" s="108"/>
      <c r="B48" s="109"/>
      <c r="C48" s="63"/>
      <c r="D48" s="111"/>
      <c r="E48" s="67">
        <v>22</v>
      </c>
      <c r="F48" s="42">
        <v>4822</v>
      </c>
      <c r="G48" s="75" t="s">
        <v>197</v>
      </c>
      <c r="H48" s="115"/>
      <c r="I48" s="64"/>
      <c r="J48" s="110"/>
      <c r="K48" s="64"/>
      <c r="L48" s="110"/>
      <c r="M48" s="6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" customHeight="1">
      <c r="A49" s="108">
        <v>27</v>
      </c>
      <c r="B49" s="37">
        <f>'с1'!A33</f>
        <v>0</v>
      </c>
      <c r="C49" s="38" t="str">
        <f>'с1'!B33</f>
        <v>_</v>
      </c>
      <c r="D49" s="113"/>
      <c r="E49" s="67"/>
      <c r="F49" s="114"/>
      <c r="G49" s="108"/>
      <c r="H49" s="116"/>
      <c r="I49" s="64"/>
      <c r="J49" s="110"/>
      <c r="K49" s="64"/>
      <c r="L49" s="110"/>
      <c r="M49" s="6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" customHeight="1">
      <c r="A50" s="108"/>
      <c r="B50" s="109"/>
      <c r="C50" s="67">
        <v>12</v>
      </c>
      <c r="D50" s="42">
        <v>4822</v>
      </c>
      <c r="E50" s="75" t="s">
        <v>197</v>
      </c>
      <c r="F50" s="115"/>
      <c r="G50" s="108"/>
      <c r="H50" s="116"/>
      <c r="I50" s="64"/>
      <c r="J50" s="110"/>
      <c r="K50" s="64"/>
      <c r="L50" s="110"/>
      <c r="M50" s="6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" customHeight="1">
      <c r="A51" s="108">
        <v>6</v>
      </c>
      <c r="B51" s="37">
        <f>'с1'!A12</f>
        <v>4822</v>
      </c>
      <c r="C51" s="45" t="str">
        <f>'с1'!B12</f>
        <v>Хомутов Максим</v>
      </c>
      <c r="D51" s="112"/>
      <c r="E51" s="108"/>
      <c r="F51" s="116"/>
      <c r="G51" s="63"/>
      <c r="H51" s="111"/>
      <c r="I51" s="64"/>
      <c r="J51" s="110"/>
      <c r="K51" s="64"/>
      <c r="L51" s="110"/>
      <c r="M51" s="6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" customHeight="1">
      <c r="A52" s="108"/>
      <c r="B52" s="109"/>
      <c r="C52" s="63"/>
      <c r="D52" s="111"/>
      <c r="E52" s="108"/>
      <c r="F52" s="116"/>
      <c r="G52" s="63"/>
      <c r="H52" s="111"/>
      <c r="I52" s="67">
        <v>30</v>
      </c>
      <c r="J52" s="42">
        <v>5150</v>
      </c>
      <c r="K52" s="49" t="s">
        <v>194</v>
      </c>
      <c r="L52" s="110"/>
      <c r="M52" s="6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2" customHeight="1">
      <c r="A53" s="108">
        <v>7</v>
      </c>
      <c r="B53" s="37">
        <f>'с1'!A13</f>
        <v>4556</v>
      </c>
      <c r="C53" s="38" t="str">
        <f>'с1'!B13</f>
        <v>Хафизов Булат</v>
      </c>
      <c r="D53" s="113"/>
      <c r="E53" s="108"/>
      <c r="F53" s="116"/>
      <c r="G53" s="63"/>
      <c r="H53" s="111"/>
      <c r="I53" s="64"/>
      <c r="J53" s="118"/>
      <c r="K53" s="63"/>
      <c r="L53" s="111"/>
      <c r="M53" s="6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2" customHeight="1">
      <c r="A54" s="108"/>
      <c r="B54" s="109"/>
      <c r="C54" s="67">
        <v>13</v>
      </c>
      <c r="D54" s="42">
        <v>4556</v>
      </c>
      <c r="E54" s="61" t="s">
        <v>198</v>
      </c>
      <c r="F54" s="117"/>
      <c r="G54" s="63"/>
      <c r="H54" s="111"/>
      <c r="I54" s="64"/>
      <c r="J54" s="70"/>
      <c r="K54" s="63"/>
      <c r="L54" s="111"/>
      <c r="M54" s="6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2" customHeight="1">
      <c r="A55" s="108">
        <v>26</v>
      </c>
      <c r="B55" s="37">
        <f>'с1'!A32</f>
        <v>6110</v>
      </c>
      <c r="C55" s="45" t="str">
        <f>'с1'!B32</f>
        <v>Басариев Ильгиз</v>
      </c>
      <c r="D55" s="112"/>
      <c r="E55" s="67"/>
      <c r="F55" s="110"/>
      <c r="G55" s="63"/>
      <c r="H55" s="111"/>
      <c r="I55" s="64"/>
      <c r="J55" s="70"/>
      <c r="K55" s="63"/>
      <c r="L55" s="111"/>
      <c r="M55" s="6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2" customHeight="1">
      <c r="A56" s="108"/>
      <c r="B56" s="109"/>
      <c r="C56" s="63"/>
      <c r="D56" s="111"/>
      <c r="E56" s="67">
        <v>23</v>
      </c>
      <c r="F56" s="42">
        <v>4556</v>
      </c>
      <c r="G56" s="43" t="s">
        <v>198</v>
      </c>
      <c r="H56" s="110"/>
      <c r="I56" s="64"/>
      <c r="J56" s="70"/>
      <c r="K56" s="87">
        <v>-31</v>
      </c>
      <c r="L56" s="37">
        <f>IF(L36=J20,J52,IF(L36=J52,J20,0))</f>
        <v>5206</v>
      </c>
      <c r="M56" s="38" t="str">
        <f>IF(M36=K20,K52,IF(M36=K52,K20,0))</f>
        <v>Шишков Александр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2" customHeight="1">
      <c r="A57" s="108">
        <v>23</v>
      </c>
      <c r="B57" s="37">
        <f>'с1'!A29</f>
        <v>2126</v>
      </c>
      <c r="C57" s="38" t="str">
        <f>'с1'!B29</f>
        <v>Лукманов Ильнур</v>
      </c>
      <c r="D57" s="113"/>
      <c r="E57" s="64"/>
      <c r="F57" s="114"/>
      <c r="G57" s="64"/>
      <c r="H57" s="110"/>
      <c r="I57" s="64"/>
      <c r="J57" s="70"/>
      <c r="K57" s="63"/>
      <c r="L57" s="111"/>
      <c r="M57" s="84" t="s">
        <v>87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2" customHeight="1">
      <c r="A58" s="108"/>
      <c r="B58" s="109"/>
      <c r="C58" s="67">
        <v>14</v>
      </c>
      <c r="D58" s="42">
        <v>2126</v>
      </c>
      <c r="E58" s="49" t="s">
        <v>209</v>
      </c>
      <c r="F58" s="115"/>
      <c r="G58" s="64"/>
      <c r="H58" s="110"/>
      <c r="I58" s="64"/>
      <c r="J58" s="70"/>
      <c r="K58" s="63"/>
      <c r="L58" s="111"/>
      <c r="M58" s="6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2" customHeight="1">
      <c r="A59" s="108">
        <v>10</v>
      </c>
      <c r="B59" s="37">
        <f>'с1'!A16</f>
        <v>2616</v>
      </c>
      <c r="C59" s="45" t="str">
        <f>'с1'!B16</f>
        <v>Ишметов Александр</v>
      </c>
      <c r="D59" s="112"/>
      <c r="E59" s="63"/>
      <c r="F59" s="116"/>
      <c r="G59" s="64"/>
      <c r="H59" s="110"/>
      <c r="I59" s="64"/>
      <c r="J59" s="70"/>
      <c r="K59" s="63"/>
      <c r="L59" s="111"/>
      <c r="M59" s="6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2" customHeight="1">
      <c r="A60" s="108"/>
      <c r="B60" s="109"/>
      <c r="C60" s="63"/>
      <c r="D60" s="111"/>
      <c r="E60" s="63"/>
      <c r="F60" s="116"/>
      <c r="G60" s="67">
        <v>28</v>
      </c>
      <c r="H60" s="42">
        <v>4556</v>
      </c>
      <c r="I60" s="49" t="s">
        <v>198</v>
      </c>
      <c r="J60" s="50"/>
      <c r="K60" s="63"/>
      <c r="L60" s="111"/>
      <c r="M60" s="6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2" customHeight="1">
      <c r="A61" s="108">
        <v>15</v>
      </c>
      <c r="B61" s="37">
        <f>'с1'!A21</f>
        <v>3234</v>
      </c>
      <c r="C61" s="38" t="str">
        <f>'с1'!B21</f>
        <v>Садыков Амир</v>
      </c>
      <c r="D61" s="113"/>
      <c r="E61" s="63"/>
      <c r="F61" s="116"/>
      <c r="G61" s="64"/>
      <c r="H61" s="114"/>
      <c r="I61" s="63"/>
      <c r="J61" s="63"/>
      <c r="K61" s="63"/>
      <c r="L61" s="111"/>
      <c r="M61" s="6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2" customHeight="1">
      <c r="A62" s="108"/>
      <c r="B62" s="109"/>
      <c r="C62" s="67">
        <v>15</v>
      </c>
      <c r="D62" s="42">
        <v>2784</v>
      </c>
      <c r="E62" s="43" t="s">
        <v>23</v>
      </c>
      <c r="F62" s="117"/>
      <c r="G62" s="64"/>
      <c r="H62" s="115"/>
      <c r="I62" s="108">
        <v>-58</v>
      </c>
      <c r="J62" s="37">
        <f>IF('12'!N15='12'!L11,'12'!L19,IF('12'!N15='12'!L19,'12'!L11,0))</f>
        <v>4556</v>
      </c>
      <c r="K62" s="38" t="str">
        <f>IF('12'!O15='12'!M11,'12'!M19,IF('12'!O15='12'!M19,'12'!M11,0))</f>
        <v>Хафизов Булат</v>
      </c>
      <c r="L62" s="113"/>
      <c r="M62" s="6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2" customHeight="1">
      <c r="A63" s="108">
        <v>18</v>
      </c>
      <c r="B63" s="37">
        <f>'с1'!A24</f>
        <v>2784</v>
      </c>
      <c r="C63" s="45" t="str">
        <f>'с1'!B24</f>
        <v>Толкачев Иван</v>
      </c>
      <c r="D63" s="112"/>
      <c r="E63" s="64"/>
      <c r="F63" s="110"/>
      <c r="G63" s="64"/>
      <c r="H63" s="115"/>
      <c r="I63" s="108"/>
      <c r="J63" s="116"/>
      <c r="K63" s="67">
        <v>61</v>
      </c>
      <c r="L63" s="52">
        <v>4556</v>
      </c>
      <c r="M63" s="43" t="s">
        <v>198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2" customHeight="1">
      <c r="A64" s="108"/>
      <c r="B64" s="109"/>
      <c r="C64" s="63"/>
      <c r="D64" s="111"/>
      <c r="E64" s="67">
        <v>24</v>
      </c>
      <c r="F64" s="42">
        <v>2784</v>
      </c>
      <c r="G64" s="49" t="s">
        <v>23</v>
      </c>
      <c r="H64" s="115"/>
      <c r="I64" s="108">
        <v>-59</v>
      </c>
      <c r="J64" s="37">
        <f>IF('12'!N31='12'!L27,'12'!L35,IF('12'!N31='12'!L35,'12'!L27,0))</f>
        <v>4407</v>
      </c>
      <c r="K64" s="45" t="str">
        <f>IF('12'!O31='12'!M27,'12'!M35,IF('12'!O31='12'!M35,'12'!M27,0))</f>
        <v>Кузьмин Александр</v>
      </c>
      <c r="L64" s="113"/>
      <c r="M64" s="84" t="s">
        <v>90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2" customHeight="1">
      <c r="A65" s="108">
        <v>31</v>
      </c>
      <c r="B65" s="37">
        <f>'с1'!A37</f>
        <v>0</v>
      </c>
      <c r="C65" s="38" t="str">
        <f>'с1'!B37</f>
        <v>_</v>
      </c>
      <c r="D65" s="113"/>
      <c r="E65" s="64"/>
      <c r="F65" s="114"/>
      <c r="G65" s="63"/>
      <c r="H65" s="111"/>
      <c r="I65" s="63"/>
      <c r="J65" s="111"/>
      <c r="K65" s="108">
        <v>-61</v>
      </c>
      <c r="L65" s="37">
        <f>IF(L63=J62,J64,IF(L63=J64,J62,0))</f>
        <v>4407</v>
      </c>
      <c r="M65" s="38" t="str">
        <f>IF(M63=K62,K64,IF(M63=K64,K62,0))</f>
        <v>Кузьмин Александр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2" customHeight="1">
      <c r="A66" s="108"/>
      <c r="B66" s="109"/>
      <c r="C66" s="67">
        <v>16</v>
      </c>
      <c r="D66" s="42">
        <v>1122</v>
      </c>
      <c r="E66" s="49" t="s">
        <v>193</v>
      </c>
      <c r="F66" s="115"/>
      <c r="G66" s="63"/>
      <c r="H66" s="111"/>
      <c r="I66" s="63"/>
      <c r="J66" s="111"/>
      <c r="K66" s="63"/>
      <c r="L66" s="111"/>
      <c r="M66" s="84" t="s">
        <v>91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2" customHeight="1">
      <c r="A67" s="108">
        <v>2</v>
      </c>
      <c r="B67" s="37">
        <f>'с1'!A8</f>
        <v>1122</v>
      </c>
      <c r="C67" s="45" t="str">
        <f>'с1'!B8</f>
        <v>Исмагилов Вадим</v>
      </c>
      <c r="D67" s="112"/>
      <c r="E67" s="63"/>
      <c r="F67" s="116"/>
      <c r="G67" s="63"/>
      <c r="H67" s="111"/>
      <c r="I67" s="108">
        <v>-56</v>
      </c>
      <c r="J67" s="37">
        <f>IF('12'!L11='12'!J7,'12'!J15,IF('12'!L11='12'!J15,'12'!J7,0))</f>
        <v>5228</v>
      </c>
      <c r="K67" s="38" t="str">
        <f>IF('12'!M11='12'!K7,'12'!K15,IF('12'!M11='12'!K15,'12'!K7,0))</f>
        <v>Раянов Айрат</v>
      </c>
      <c r="L67" s="113"/>
      <c r="M67" s="6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2" customHeight="1">
      <c r="A68" s="108"/>
      <c r="B68" s="109"/>
      <c r="C68" s="63"/>
      <c r="D68" s="111"/>
      <c r="E68" s="63"/>
      <c r="F68" s="116"/>
      <c r="G68" s="63"/>
      <c r="H68" s="111"/>
      <c r="I68" s="108"/>
      <c r="J68" s="116"/>
      <c r="K68" s="67">
        <v>62</v>
      </c>
      <c r="L68" s="52">
        <v>4822</v>
      </c>
      <c r="M68" s="43" t="s">
        <v>197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2" customHeight="1">
      <c r="A69" s="108">
        <v>-52</v>
      </c>
      <c r="B69" s="37">
        <f>IF('12'!J7='12'!H5,'12'!H9,IF('12'!J7='12'!H9,'12'!H5,0))</f>
        <v>5225</v>
      </c>
      <c r="C69" s="38" t="str">
        <f>IF('12'!K7='12'!I5,'12'!I9,IF('12'!K7='12'!I9,'12'!I5,0))</f>
        <v>Яровиков Даниил</v>
      </c>
      <c r="D69" s="113"/>
      <c r="E69" s="63"/>
      <c r="F69" s="116"/>
      <c r="G69" s="63"/>
      <c r="H69" s="111"/>
      <c r="I69" s="108">
        <v>-57</v>
      </c>
      <c r="J69" s="37">
        <f>IF('12'!L27='12'!J23,'12'!J31,IF('12'!L27='12'!J31,'12'!J23,0))</f>
        <v>4822</v>
      </c>
      <c r="K69" s="45" t="str">
        <f>IF('12'!M27='12'!K23,'12'!K31,IF('12'!M27='12'!K31,'12'!K23,0))</f>
        <v>Хомутов Максим</v>
      </c>
      <c r="L69" s="113"/>
      <c r="M69" s="84" t="s">
        <v>93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2" customHeight="1">
      <c r="A70" s="108"/>
      <c r="B70" s="109"/>
      <c r="C70" s="67">
        <v>63</v>
      </c>
      <c r="D70" s="52">
        <v>5532</v>
      </c>
      <c r="E70" s="43" t="s">
        <v>202</v>
      </c>
      <c r="F70" s="117"/>
      <c r="G70" s="63"/>
      <c r="H70" s="111"/>
      <c r="I70" s="108"/>
      <c r="J70" s="116"/>
      <c r="K70" s="108">
        <v>-62</v>
      </c>
      <c r="L70" s="37">
        <f>IF(L68=J67,J69,IF(L68=J69,J67,0))</f>
        <v>5228</v>
      </c>
      <c r="M70" s="38" t="str">
        <f>IF(M68=K67,K69,IF(M68=K69,K67,0))</f>
        <v>Раянов Айрат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2" customHeight="1">
      <c r="A71" s="108">
        <v>-53</v>
      </c>
      <c r="B71" s="37">
        <f>IF('12'!J15='12'!H13,'12'!H17,IF('12'!J15='12'!H17,'12'!H13,0))</f>
        <v>5532</v>
      </c>
      <c r="C71" s="45" t="str">
        <f>IF('12'!K15='12'!I13,'12'!I17,IF('12'!K15='12'!I17,'12'!I13,0))</f>
        <v>Сюндюков Эльдар</v>
      </c>
      <c r="D71" s="112"/>
      <c r="E71" s="64"/>
      <c r="F71" s="110"/>
      <c r="G71" s="66"/>
      <c r="H71" s="110"/>
      <c r="I71" s="108"/>
      <c r="J71" s="116"/>
      <c r="K71" s="63"/>
      <c r="L71" s="111"/>
      <c r="M71" s="84" t="s">
        <v>96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2" customHeight="1">
      <c r="A72" s="108"/>
      <c r="B72" s="109"/>
      <c r="C72" s="63"/>
      <c r="D72" s="111"/>
      <c r="E72" s="67">
        <v>65</v>
      </c>
      <c r="F72" s="52">
        <v>5464</v>
      </c>
      <c r="G72" s="43" t="s">
        <v>196</v>
      </c>
      <c r="H72" s="110"/>
      <c r="I72" s="108">
        <v>-63</v>
      </c>
      <c r="J72" s="37">
        <f>IF(D70=B69,B71,IF(D70=B71,B69,0))</f>
        <v>5225</v>
      </c>
      <c r="K72" s="38" t="str">
        <f>IF(E70=C69,C71,IF(E70=C71,C69,0))</f>
        <v>Яровиков Даниил</v>
      </c>
      <c r="L72" s="113"/>
      <c r="M72" s="6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2" customHeight="1">
      <c r="A73" s="108">
        <v>-54</v>
      </c>
      <c r="B73" s="37">
        <f>IF('12'!J23='12'!H21,'12'!H25,IF('12'!J23='12'!H25,'12'!H21,0))</f>
        <v>5464</v>
      </c>
      <c r="C73" s="38" t="str">
        <f>IF('12'!K23='12'!I21,'12'!I25,IF('12'!K23='12'!I25,'12'!I21,0))</f>
        <v>Шебалин Алексей</v>
      </c>
      <c r="D73" s="113"/>
      <c r="E73" s="64"/>
      <c r="F73" s="110"/>
      <c r="G73" s="85" t="s">
        <v>94</v>
      </c>
      <c r="H73" s="120"/>
      <c r="I73" s="108"/>
      <c r="J73" s="116"/>
      <c r="K73" s="67">
        <v>66</v>
      </c>
      <c r="L73" s="52">
        <v>2784</v>
      </c>
      <c r="M73" s="43" t="s">
        <v>23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2" customHeight="1">
      <c r="A74" s="108"/>
      <c r="B74" s="109"/>
      <c r="C74" s="67">
        <v>64</v>
      </c>
      <c r="D74" s="52">
        <v>5464</v>
      </c>
      <c r="E74" s="49" t="s">
        <v>196</v>
      </c>
      <c r="F74" s="110"/>
      <c r="G74" s="35"/>
      <c r="H74" s="111"/>
      <c r="I74" s="108">
        <v>-64</v>
      </c>
      <c r="J74" s="37">
        <f>IF(D74=B73,B75,IF(D74=B75,B73,0))</f>
        <v>2784</v>
      </c>
      <c r="K74" s="45" t="str">
        <f>IF(E74=C73,C75,IF(E74=C75,C73,0))</f>
        <v>Толкачев Иван</v>
      </c>
      <c r="L74" s="113"/>
      <c r="M74" s="84" t="s">
        <v>92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2" customHeight="1">
      <c r="A75" s="108">
        <v>-55</v>
      </c>
      <c r="B75" s="37">
        <f>IF('12'!J31='12'!H29,'12'!H33,IF('12'!J31='12'!H33,'12'!H29,0))</f>
        <v>2784</v>
      </c>
      <c r="C75" s="45" t="str">
        <f>IF('12'!K31='12'!I29,'12'!I33,IF('12'!K31='12'!I33,'12'!I29,0))</f>
        <v>Толкачев Иван</v>
      </c>
      <c r="D75" s="113"/>
      <c r="E75" s="108">
        <v>-65</v>
      </c>
      <c r="F75" s="37">
        <f>IF(F72=D70,D74,IF(F72=D74,D70,0))</f>
        <v>5532</v>
      </c>
      <c r="G75" s="38" t="str">
        <f>IF(G72=E70,E74,IF(G72=E74,E70,0))</f>
        <v>Сюндюков Эльдар</v>
      </c>
      <c r="H75" s="113"/>
      <c r="I75" s="63"/>
      <c r="J75" s="63"/>
      <c r="K75" s="108">
        <v>-66</v>
      </c>
      <c r="L75" s="37">
        <f>IF(L73=J72,J74,IF(L73=J74,J72,0))</f>
        <v>5225</v>
      </c>
      <c r="M75" s="38" t="str">
        <f>IF(M73=K72,K74,IF(M73=K74,K72,0))</f>
        <v>Яровиков Даниил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2" customHeight="1">
      <c r="A76" s="108"/>
      <c r="B76" s="121"/>
      <c r="C76" s="63"/>
      <c r="D76" s="111"/>
      <c r="E76" s="63"/>
      <c r="F76" s="111"/>
      <c r="G76" s="84" t="s">
        <v>98</v>
      </c>
      <c r="H76" s="122"/>
      <c r="I76" s="63"/>
      <c r="J76" s="63"/>
      <c r="K76" s="63"/>
      <c r="L76" s="111"/>
      <c r="M76" s="84" t="s">
        <v>95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9" customHeight="1">
      <c r="A77" s="123"/>
      <c r="B77" s="124"/>
      <c r="C77" s="123"/>
      <c r="D77" s="125"/>
      <c r="E77" s="123"/>
      <c r="F77" s="125"/>
      <c r="G77" s="123"/>
      <c r="H77" s="125"/>
      <c r="I77" s="123"/>
      <c r="J77" s="123"/>
      <c r="K77" s="123"/>
      <c r="L77" s="125"/>
      <c r="M77" s="12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9" customHeight="1">
      <c r="A78" s="123"/>
      <c r="B78" s="124"/>
      <c r="C78" s="123"/>
      <c r="D78" s="125"/>
      <c r="E78" s="123"/>
      <c r="F78" s="125"/>
      <c r="G78" s="123"/>
      <c r="H78" s="125"/>
      <c r="I78" s="123"/>
      <c r="J78" s="123"/>
      <c r="K78" s="123"/>
      <c r="L78" s="125"/>
      <c r="M78" s="12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2.75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13" ht="12.75">
      <c r="A81" s="123"/>
      <c r="B81" s="124"/>
      <c r="C81" s="123"/>
      <c r="D81" s="125"/>
      <c r="E81" s="123"/>
      <c r="F81" s="125"/>
      <c r="G81" s="123"/>
      <c r="H81" s="125"/>
      <c r="I81" s="123"/>
      <c r="J81" s="123"/>
      <c r="K81" s="123"/>
      <c r="L81" s="125"/>
      <c r="M81" s="123"/>
    </row>
    <row r="82" spans="1:13" ht="12.75">
      <c r="A82" s="123"/>
      <c r="B82" s="123"/>
      <c r="C82" s="123"/>
      <c r="D82" s="125"/>
      <c r="E82" s="123"/>
      <c r="F82" s="125"/>
      <c r="G82" s="123"/>
      <c r="H82" s="125"/>
      <c r="I82" s="123"/>
      <c r="J82" s="123"/>
      <c r="K82" s="123"/>
      <c r="L82" s="125"/>
      <c r="M82" s="123"/>
    </row>
    <row r="83" spans="1:1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C103" sqref="C103"/>
    </sheetView>
  </sheetViews>
  <sheetFormatPr defaultColWidth="9.00390625" defaultRowHeight="12.75"/>
  <cols>
    <col min="1" max="1" width="4.00390625" style="129" customWidth="1"/>
    <col min="2" max="2" width="3.75390625" style="129" customWidth="1"/>
    <col min="3" max="3" width="10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9" width="5.75390625" style="129" customWidth="1"/>
    <col min="20" max="16384" width="9.125" style="129" customWidth="1"/>
  </cols>
  <sheetData>
    <row r="1" spans="1:19" ht="15" customHeight="1">
      <c r="A1" s="207" t="str">
        <f>'11'!A1</f>
        <v>Открытый Кубок Республики Башкортостан 2016  - 19-й Этап. Первая лига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5" customHeight="1">
      <c r="A2" s="208" t="str">
        <f>'с1'!A2</f>
        <v>Официальное республиканское спортивное соревнование</v>
      </c>
      <c r="B2" s="208"/>
      <c r="C2" s="208"/>
      <c r="D2" s="208"/>
      <c r="E2" s="208"/>
      <c r="F2" s="208"/>
      <c r="G2" s="208"/>
      <c r="H2" s="209" t="str">
        <f>'с1'!C2</f>
        <v>ИЛЬЯС НАЗМИЕВ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" customHeight="1">
      <c r="A3" s="202">
        <f>'с1'!A3</f>
        <v>42504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7" ht="12.75" customHeight="1">
      <c r="A5" s="131">
        <v>-1</v>
      </c>
      <c r="B5" s="69">
        <f>IF('11'!D6='11'!B5,'11'!B7,IF('11'!D6='11'!B7,'11'!B5,0))</f>
        <v>0</v>
      </c>
      <c r="C5" s="55" t="str">
        <f>IF('11'!E6='11'!C5,'11'!C7,IF('11'!E6='11'!C7,'11'!C5,0))</f>
        <v>_</v>
      </c>
      <c r="D5" s="132"/>
      <c r="E5" s="133"/>
      <c r="F5" s="133"/>
      <c r="G5" s="131">
        <v>-25</v>
      </c>
      <c r="H5" s="69">
        <f>IF('11'!H12='11'!F8,'11'!F16,IF('11'!H12='11'!F16,'11'!F8,0))</f>
        <v>5225</v>
      </c>
      <c r="I5" s="55" t="str">
        <f>IF('11'!I12='11'!G8,'11'!G16,IF('11'!I12='11'!G16,'11'!G8,0))</f>
        <v>Яровиков Даниил</v>
      </c>
      <c r="J5" s="132"/>
      <c r="K5" s="133"/>
      <c r="L5" s="133"/>
      <c r="M5" s="133"/>
      <c r="N5" s="133"/>
      <c r="O5" s="133"/>
      <c r="P5" s="133"/>
      <c r="Q5" s="133"/>
      <c r="R5" s="133"/>
      <c r="S5" s="133"/>
      <c r="T5"/>
      <c r="U5"/>
      <c r="V5"/>
      <c r="W5"/>
      <c r="X5"/>
      <c r="Y5"/>
      <c r="Z5"/>
      <c r="AA5"/>
    </row>
    <row r="6" spans="1:27" ht="12.75" customHeight="1">
      <c r="A6" s="131"/>
      <c r="B6" s="131"/>
      <c r="C6" s="134">
        <v>32</v>
      </c>
      <c r="D6" s="60">
        <v>4972</v>
      </c>
      <c r="E6" s="135" t="s">
        <v>207</v>
      </c>
      <c r="F6" s="136"/>
      <c r="G6" s="133"/>
      <c r="H6" s="133"/>
      <c r="I6" s="137"/>
      <c r="J6" s="136"/>
      <c r="K6" s="133"/>
      <c r="L6" s="133"/>
      <c r="M6" s="133"/>
      <c r="N6" s="133"/>
      <c r="O6" s="133"/>
      <c r="P6" s="133"/>
      <c r="Q6" s="133"/>
      <c r="R6" s="133"/>
      <c r="S6" s="133"/>
      <c r="T6"/>
      <c r="U6"/>
      <c r="V6"/>
      <c r="W6"/>
      <c r="X6"/>
      <c r="Y6"/>
      <c r="Z6"/>
      <c r="AA6"/>
    </row>
    <row r="7" spans="1:27" ht="12.75" customHeight="1">
      <c r="A7" s="131">
        <v>-2</v>
      </c>
      <c r="B7" s="69">
        <f>IF('11'!D10='11'!B9,'11'!B11,IF('11'!D10='11'!B11,'11'!B9,0))</f>
        <v>4972</v>
      </c>
      <c r="C7" s="56" t="str">
        <f>IF('11'!E10='11'!C9,'11'!C11,IF('11'!E10='11'!C11,'11'!C9,0))</f>
        <v>Ахмадуллин Эдуард</v>
      </c>
      <c r="D7" s="138"/>
      <c r="E7" s="134">
        <v>40</v>
      </c>
      <c r="F7" s="60">
        <v>1122</v>
      </c>
      <c r="G7" s="135" t="s">
        <v>193</v>
      </c>
      <c r="H7" s="136"/>
      <c r="I7" s="134">
        <v>52</v>
      </c>
      <c r="J7" s="60">
        <v>1122</v>
      </c>
      <c r="K7" s="135" t="s">
        <v>193</v>
      </c>
      <c r="L7" s="136"/>
      <c r="M7" s="133"/>
      <c r="N7" s="133"/>
      <c r="O7" s="133"/>
      <c r="P7" s="133"/>
      <c r="Q7" s="133"/>
      <c r="R7" s="133"/>
      <c r="S7" s="133"/>
      <c r="T7"/>
      <c r="U7"/>
      <c r="V7"/>
      <c r="W7"/>
      <c r="X7"/>
      <c r="Y7"/>
      <c r="Z7"/>
      <c r="AA7"/>
    </row>
    <row r="8" spans="1:27" ht="12.75" customHeight="1">
      <c r="A8" s="131"/>
      <c r="B8" s="131"/>
      <c r="C8" s="131">
        <v>-24</v>
      </c>
      <c r="D8" s="69">
        <f>IF('11'!F64='11'!D62,'11'!D66,IF('11'!F64='11'!D66,'11'!D62,0))</f>
        <v>1122</v>
      </c>
      <c r="E8" s="56" t="str">
        <f>IF('11'!G64='11'!E62,'11'!E66,IF('11'!G64='11'!E66,'11'!E62,0))</f>
        <v>Исмагилов Вадим</v>
      </c>
      <c r="F8" s="139"/>
      <c r="G8" s="137"/>
      <c r="H8" s="140"/>
      <c r="I8" s="137"/>
      <c r="J8" s="141"/>
      <c r="K8" s="137"/>
      <c r="L8" s="136"/>
      <c r="M8" s="133"/>
      <c r="N8" s="133"/>
      <c r="O8" s="133"/>
      <c r="P8" s="133"/>
      <c r="Q8" s="133"/>
      <c r="R8" s="133"/>
      <c r="S8" s="133"/>
      <c r="T8"/>
      <c r="U8"/>
      <c r="V8"/>
      <c r="W8"/>
      <c r="X8"/>
      <c r="Y8"/>
      <c r="Z8"/>
      <c r="AA8"/>
    </row>
    <row r="9" spans="1:27" ht="12.75" customHeight="1">
      <c r="A9" s="131">
        <v>-3</v>
      </c>
      <c r="B9" s="69">
        <f>IF('11'!D14='11'!B13,'11'!B15,IF('11'!D14='11'!B15,'11'!B13,0))</f>
        <v>6096</v>
      </c>
      <c r="C9" s="55" t="str">
        <f>IF('11'!E14='11'!C13,'11'!C15,IF('11'!E14='11'!C15,'11'!C13,0))</f>
        <v>Небера Максим</v>
      </c>
      <c r="D9" s="142"/>
      <c r="E9" s="133"/>
      <c r="F9" s="133"/>
      <c r="G9" s="134">
        <v>48</v>
      </c>
      <c r="H9" s="143">
        <v>1122</v>
      </c>
      <c r="I9" s="144" t="s">
        <v>193</v>
      </c>
      <c r="J9" s="140"/>
      <c r="K9" s="137"/>
      <c r="L9" s="136"/>
      <c r="M9" s="133"/>
      <c r="N9" s="133"/>
      <c r="O9" s="133"/>
      <c r="P9" s="133"/>
      <c r="Q9" s="133"/>
      <c r="R9" s="133"/>
      <c r="S9" s="133"/>
      <c r="T9"/>
      <c r="U9"/>
      <c r="V9"/>
      <c r="W9"/>
      <c r="X9"/>
      <c r="Y9"/>
      <c r="Z9"/>
      <c r="AA9"/>
    </row>
    <row r="10" spans="1:27" ht="12.75" customHeight="1">
      <c r="A10" s="131"/>
      <c r="B10" s="131"/>
      <c r="C10" s="134">
        <v>33</v>
      </c>
      <c r="D10" s="60">
        <v>3064</v>
      </c>
      <c r="E10" s="135" t="s">
        <v>190</v>
      </c>
      <c r="F10" s="136"/>
      <c r="G10" s="134"/>
      <c r="H10" s="145"/>
      <c r="I10" s="136"/>
      <c r="J10" s="136"/>
      <c r="K10" s="137"/>
      <c r="L10" s="136"/>
      <c r="M10" s="133"/>
      <c r="N10" s="133"/>
      <c r="O10" s="133"/>
      <c r="P10" s="133"/>
      <c r="Q10" s="133"/>
      <c r="R10" s="133"/>
      <c r="S10" s="133"/>
      <c r="T10"/>
      <c r="U10"/>
      <c r="V10"/>
      <c r="W10"/>
      <c r="X10"/>
      <c r="Y10"/>
      <c r="Z10"/>
      <c r="AA10"/>
    </row>
    <row r="11" spans="1:27" ht="12.75" customHeight="1">
      <c r="A11" s="131">
        <v>-4</v>
      </c>
      <c r="B11" s="69">
        <f>IF('11'!D18='11'!B17,'11'!B19,IF('11'!D18='11'!B19,'11'!B17,0))</f>
        <v>3064</v>
      </c>
      <c r="C11" s="56" t="str">
        <f>IF('11'!E18='11'!C17,'11'!C19,IF('11'!E18='11'!C19,'11'!C17,0))</f>
        <v>Файзуллин Камиль</v>
      </c>
      <c r="D11" s="138"/>
      <c r="E11" s="134">
        <v>41</v>
      </c>
      <c r="F11" s="60">
        <v>2126</v>
      </c>
      <c r="G11" s="146" t="s">
        <v>209</v>
      </c>
      <c r="H11" s="145"/>
      <c r="I11" s="136"/>
      <c r="J11" s="136"/>
      <c r="K11" s="134">
        <v>56</v>
      </c>
      <c r="L11" s="60">
        <v>1122</v>
      </c>
      <c r="M11" s="135" t="s">
        <v>193</v>
      </c>
      <c r="N11" s="136"/>
      <c r="O11" s="136"/>
      <c r="P11" s="136"/>
      <c r="Q11" s="133"/>
      <c r="R11" s="133"/>
      <c r="S11" s="133"/>
      <c r="T11"/>
      <c r="U11"/>
      <c r="V11"/>
      <c r="W11"/>
      <c r="X11"/>
      <c r="Y11"/>
      <c r="Z11"/>
      <c r="AA11"/>
    </row>
    <row r="12" spans="1:27" ht="12.75" customHeight="1">
      <c r="A12" s="131"/>
      <c r="B12" s="131"/>
      <c r="C12" s="131">
        <v>-23</v>
      </c>
      <c r="D12" s="69">
        <f>IF('11'!F56='11'!D54,'11'!D58,IF('11'!F56='11'!D58,'11'!D54,0))</f>
        <v>2126</v>
      </c>
      <c r="E12" s="56" t="str">
        <f>IF('11'!G56='11'!E54,'11'!E58,IF('11'!G56='11'!E58,'11'!E54,0))</f>
        <v>Лукманов Ильнур</v>
      </c>
      <c r="F12" s="139"/>
      <c r="G12" s="131"/>
      <c r="H12" s="131"/>
      <c r="I12" s="136"/>
      <c r="J12" s="136"/>
      <c r="K12" s="137"/>
      <c r="L12" s="141"/>
      <c r="M12" s="137"/>
      <c r="N12" s="136"/>
      <c r="O12" s="136"/>
      <c r="P12" s="136"/>
      <c r="Q12" s="133"/>
      <c r="R12" s="133"/>
      <c r="S12" s="133"/>
      <c r="T12"/>
      <c r="U12"/>
      <c r="V12"/>
      <c r="W12"/>
      <c r="X12"/>
      <c r="Y12"/>
      <c r="Z12"/>
      <c r="AA12"/>
    </row>
    <row r="13" spans="1:27" ht="12.75" customHeight="1">
      <c r="A13" s="131">
        <v>-5</v>
      </c>
      <c r="B13" s="69">
        <f>IF('11'!D22='11'!B21,'11'!B23,IF('11'!D22='11'!B23,'11'!B21,0))</f>
        <v>0</v>
      </c>
      <c r="C13" s="55" t="str">
        <f>IF('11'!E22='11'!C21,'11'!C23,IF('11'!E22='11'!C23,'11'!C21,0))</f>
        <v>_</v>
      </c>
      <c r="D13" s="142"/>
      <c r="E13" s="133"/>
      <c r="F13" s="133"/>
      <c r="G13" s="131">
        <v>-26</v>
      </c>
      <c r="H13" s="69">
        <f>IF('11'!H28='11'!F24,'11'!F32,IF('11'!H28='11'!F32,'11'!F24,0))</f>
        <v>5228</v>
      </c>
      <c r="I13" s="55" t="str">
        <f>IF('11'!I28='11'!G24,'11'!G32,IF('11'!I28='11'!G32,'11'!G24,0))</f>
        <v>Раянов Айрат</v>
      </c>
      <c r="J13" s="132"/>
      <c r="K13" s="137"/>
      <c r="L13" s="140"/>
      <c r="M13" s="137"/>
      <c r="N13" s="136"/>
      <c r="O13" s="136"/>
      <c r="P13" s="136"/>
      <c r="Q13" s="133"/>
      <c r="R13" s="133"/>
      <c r="S13" s="133"/>
      <c r="T13"/>
      <c r="U13"/>
      <c r="V13"/>
      <c r="W13"/>
      <c r="X13"/>
      <c r="Y13"/>
      <c r="Z13"/>
      <c r="AA13"/>
    </row>
    <row r="14" spans="1:27" ht="12.75" customHeight="1">
      <c r="A14" s="131"/>
      <c r="B14" s="131"/>
      <c r="C14" s="134">
        <v>34</v>
      </c>
      <c r="D14" s="60">
        <v>5849</v>
      </c>
      <c r="E14" s="135" t="s">
        <v>44</v>
      </c>
      <c r="F14" s="136"/>
      <c r="G14" s="131"/>
      <c r="H14" s="131"/>
      <c r="I14" s="137"/>
      <c r="J14" s="136"/>
      <c r="K14" s="137"/>
      <c r="L14" s="140"/>
      <c r="M14" s="137"/>
      <c r="N14" s="136"/>
      <c r="O14" s="136"/>
      <c r="P14" s="136"/>
      <c r="Q14" s="133"/>
      <c r="R14" s="133"/>
      <c r="S14" s="133"/>
      <c r="T14"/>
      <c r="U14"/>
      <c r="V14"/>
      <c r="W14"/>
      <c r="X14"/>
      <c r="Y14"/>
      <c r="Z14"/>
      <c r="AA14"/>
    </row>
    <row r="15" spans="1:27" ht="12.75" customHeight="1">
      <c r="A15" s="131">
        <v>-6</v>
      </c>
      <c r="B15" s="69">
        <f>IF('11'!D26='11'!B25,'11'!B27,IF('11'!D26='11'!B27,'11'!B25,0))</f>
        <v>5849</v>
      </c>
      <c r="C15" s="56" t="str">
        <f>IF('11'!E26='11'!C25,'11'!C27,IF('11'!E26='11'!C27,'11'!C25,0))</f>
        <v>Андрющенко Александр</v>
      </c>
      <c r="D15" s="138"/>
      <c r="E15" s="134">
        <v>42</v>
      </c>
      <c r="F15" s="60">
        <v>5532</v>
      </c>
      <c r="G15" s="147" t="s">
        <v>202</v>
      </c>
      <c r="H15" s="145"/>
      <c r="I15" s="134">
        <v>53</v>
      </c>
      <c r="J15" s="60">
        <v>5228</v>
      </c>
      <c r="K15" s="144" t="s">
        <v>203</v>
      </c>
      <c r="L15" s="140"/>
      <c r="M15" s="134">
        <v>58</v>
      </c>
      <c r="N15" s="60">
        <v>1122</v>
      </c>
      <c r="O15" s="135" t="s">
        <v>193</v>
      </c>
      <c r="P15" s="136"/>
      <c r="Q15" s="133"/>
      <c r="R15" s="133"/>
      <c r="S15" s="133"/>
      <c r="T15"/>
      <c r="U15"/>
      <c r="V15"/>
      <c r="W15"/>
      <c r="X15"/>
      <c r="Y15"/>
      <c r="Z15"/>
      <c r="AA15"/>
    </row>
    <row r="16" spans="1:27" ht="12.75" customHeight="1">
      <c r="A16" s="131"/>
      <c r="B16" s="131"/>
      <c r="C16" s="131">
        <v>-22</v>
      </c>
      <c r="D16" s="69">
        <f>IF('11'!F48='11'!D46,'11'!D50,IF('11'!F48='11'!D50,'11'!D46,0))</f>
        <v>5532</v>
      </c>
      <c r="E16" s="56" t="str">
        <f>IF('11'!G48='11'!E46,'11'!E50,IF('11'!G48='11'!E50,'11'!E46,0))</f>
        <v>Сюндюков Эльдар</v>
      </c>
      <c r="F16" s="139"/>
      <c r="G16" s="134"/>
      <c r="H16" s="140"/>
      <c r="I16" s="137"/>
      <c r="J16" s="141"/>
      <c r="K16" s="133"/>
      <c r="L16" s="133"/>
      <c r="M16" s="137"/>
      <c r="N16" s="141"/>
      <c r="O16" s="137"/>
      <c r="P16" s="136"/>
      <c r="Q16" s="133"/>
      <c r="R16" s="133"/>
      <c r="S16" s="133"/>
      <c r="T16"/>
      <c r="U16"/>
      <c r="V16"/>
      <c r="W16"/>
      <c r="X16"/>
      <c r="Y16"/>
      <c r="Z16"/>
      <c r="AA16"/>
    </row>
    <row r="17" spans="1:27" ht="12.75" customHeight="1">
      <c r="A17" s="131">
        <v>-7</v>
      </c>
      <c r="B17" s="69">
        <f>IF('11'!D30='11'!B29,'11'!B31,IF('11'!D30='11'!B31,'11'!B29,0))</f>
        <v>5700</v>
      </c>
      <c r="C17" s="55" t="str">
        <f>IF('11'!E30='11'!C29,'11'!C31,IF('11'!E30='11'!C31,'11'!C29,0))</f>
        <v>Насыров Эмиль</v>
      </c>
      <c r="D17" s="142"/>
      <c r="E17" s="133"/>
      <c r="F17" s="133"/>
      <c r="G17" s="134">
        <v>49</v>
      </c>
      <c r="H17" s="143">
        <v>5532</v>
      </c>
      <c r="I17" s="144" t="s">
        <v>202</v>
      </c>
      <c r="J17" s="140"/>
      <c r="K17" s="133"/>
      <c r="L17" s="133"/>
      <c r="M17" s="137"/>
      <c r="N17" s="140"/>
      <c r="O17" s="137"/>
      <c r="P17" s="136"/>
      <c r="Q17" s="133"/>
      <c r="R17" s="133"/>
      <c r="S17" s="133"/>
      <c r="T17"/>
      <c r="U17"/>
      <c r="V17"/>
      <c r="W17"/>
      <c r="X17"/>
      <c r="Y17"/>
      <c r="Z17"/>
      <c r="AA17"/>
    </row>
    <row r="18" spans="1:27" ht="12.75" customHeight="1">
      <c r="A18" s="131"/>
      <c r="B18" s="131"/>
      <c r="C18" s="134">
        <v>35</v>
      </c>
      <c r="D18" s="60">
        <v>5700</v>
      </c>
      <c r="E18" s="135" t="s">
        <v>186</v>
      </c>
      <c r="F18" s="136"/>
      <c r="G18" s="134"/>
      <c r="H18" s="145"/>
      <c r="I18" s="136"/>
      <c r="J18" s="136"/>
      <c r="K18" s="133"/>
      <c r="L18" s="133"/>
      <c r="M18" s="137"/>
      <c r="N18" s="140"/>
      <c r="O18" s="137"/>
      <c r="P18" s="136"/>
      <c r="Q18" s="133"/>
      <c r="R18" s="133"/>
      <c r="S18" s="133"/>
      <c r="T18"/>
      <c r="U18"/>
      <c r="V18"/>
      <c r="W18"/>
      <c r="X18"/>
      <c r="Y18"/>
      <c r="Z18"/>
      <c r="AA18"/>
    </row>
    <row r="19" spans="1:27" ht="12.75" customHeight="1">
      <c r="A19" s="131">
        <v>-8</v>
      </c>
      <c r="B19" s="69">
        <f>IF('11'!D34='11'!B33,'11'!B35,IF('11'!D34='11'!B35,'11'!B33,0))</f>
        <v>0</v>
      </c>
      <c r="C19" s="56" t="str">
        <f>IF('11'!E34='11'!C33,'11'!C35,IF('11'!E34='11'!C35,'11'!C33,0))</f>
        <v>_</v>
      </c>
      <c r="D19" s="138"/>
      <c r="E19" s="134">
        <v>43</v>
      </c>
      <c r="F19" s="60">
        <v>39</v>
      </c>
      <c r="G19" s="146" t="s">
        <v>21</v>
      </c>
      <c r="H19" s="145"/>
      <c r="I19" s="136"/>
      <c r="J19" s="136"/>
      <c r="K19" s="131">
        <v>-30</v>
      </c>
      <c r="L19" s="69">
        <f>IF('11'!J52='11'!H44,'11'!H60,IF('11'!J52='11'!H60,'11'!H44,0))</f>
        <v>4556</v>
      </c>
      <c r="M19" s="56" t="str">
        <f>IF('11'!K52='11'!I44,'11'!I60,IF('11'!K52='11'!I60,'11'!I44,0))</f>
        <v>Хафизов Булат</v>
      </c>
      <c r="N19" s="148"/>
      <c r="O19" s="137"/>
      <c r="P19" s="136"/>
      <c r="Q19" s="133"/>
      <c r="R19" s="133"/>
      <c r="S19" s="133"/>
      <c r="T19"/>
      <c r="U19"/>
      <c r="V19"/>
      <c r="W19"/>
      <c r="X19"/>
      <c r="Y19"/>
      <c r="Z19"/>
      <c r="AA19"/>
    </row>
    <row r="20" spans="1:27" ht="12.75" customHeight="1">
      <c r="A20" s="131"/>
      <c r="B20" s="131"/>
      <c r="C20" s="131">
        <v>-21</v>
      </c>
      <c r="D20" s="69">
        <f>IF('11'!F40='11'!D38,'11'!D42,IF('11'!F40='11'!D42,'11'!D38,0))</f>
        <v>39</v>
      </c>
      <c r="E20" s="56" t="str">
        <f>IF('11'!G40='11'!E38,'11'!E42,IF('11'!G40='11'!E42,'11'!E38,0))</f>
        <v>Шапошников Александр</v>
      </c>
      <c r="F20" s="139"/>
      <c r="G20" s="131"/>
      <c r="H20" s="131"/>
      <c r="I20" s="136"/>
      <c r="J20" s="136"/>
      <c r="K20" s="133"/>
      <c r="L20" s="133"/>
      <c r="M20" s="136"/>
      <c r="N20" s="136"/>
      <c r="O20" s="137"/>
      <c r="P20" s="136"/>
      <c r="Q20" s="133"/>
      <c r="R20" s="133"/>
      <c r="S20" s="133"/>
      <c r="T20"/>
      <c r="U20"/>
      <c r="V20"/>
      <c r="W20"/>
      <c r="X20"/>
      <c r="Y20"/>
      <c r="Z20"/>
      <c r="AA20"/>
    </row>
    <row r="21" spans="1:27" ht="12.75" customHeight="1">
      <c r="A21" s="131">
        <v>-9</v>
      </c>
      <c r="B21" s="69">
        <f>IF('11'!D38='11'!B37,'11'!B39,IF('11'!D38='11'!B39,'11'!B37,0))</f>
        <v>0</v>
      </c>
      <c r="C21" s="55" t="str">
        <f>IF('11'!E38='11'!C37,'11'!C39,IF('11'!E38='11'!C39,'11'!C37,0))</f>
        <v>_</v>
      </c>
      <c r="D21" s="142"/>
      <c r="E21" s="133"/>
      <c r="F21" s="133"/>
      <c r="G21" s="131">
        <v>-27</v>
      </c>
      <c r="H21" s="69">
        <f>IF('11'!H44='11'!F40,'11'!F48,IF('11'!H44='11'!F48,'11'!F40,0))</f>
        <v>4822</v>
      </c>
      <c r="I21" s="55" t="str">
        <f>IF('11'!I44='11'!G40,'11'!G48,IF('11'!I44='11'!G48,'11'!G40,0))</f>
        <v>Хомутов Максим</v>
      </c>
      <c r="J21" s="132"/>
      <c r="K21" s="133"/>
      <c r="L21" s="133"/>
      <c r="M21" s="136"/>
      <c r="N21" s="136"/>
      <c r="O21" s="137"/>
      <c r="P21" s="136"/>
      <c r="Q21" s="133"/>
      <c r="R21" s="133"/>
      <c r="S21" s="133"/>
      <c r="T21"/>
      <c r="U21"/>
      <c r="V21"/>
      <c r="W21"/>
      <c r="X21"/>
      <c r="Y21"/>
      <c r="Z21"/>
      <c r="AA21"/>
    </row>
    <row r="22" spans="1:27" ht="12.75" customHeight="1">
      <c r="A22" s="131"/>
      <c r="B22" s="131"/>
      <c r="C22" s="134">
        <v>36</v>
      </c>
      <c r="D22" s="60">
        <v>4847</v>
      </c>
      <c r="E22" s="135" t="s">
        <v>42</v>
      </c>
      <c r="F22" s="136"/>
      <c r="G22" s="131"/>
      <c r="H22" s="131"/>
      <c r="I22" s="137"/>
      <c r="J22" s="136"/>
      <c r="K22" s="133"/>
      <c r="L22" s="133"/>
      <c r="M22" s="136"/>
      <c r="N22" s="136"/>
      <c r="O22" s="137"/>
      <c r="P22" s="136"/>
      <c r="Q22" s="133"/>
      <c r="R22" s="133"/>
      <c r="S22" s="133"/>
      <c r="T22"/>
      <c r="U22"/>
      <c r="V22"/>
      <c r="W22"/>
      <c r="X22"/>
      <c r="Y22"/>
      <c r="Z22"/>
      <c r="AA22"/>
    </row>
    <row r="23" spans="1:27" ht="12.75" customHeight="1">
      <c r="A23" s="131">
        <v>-10</v>
      </c>
      <c r="B23" s="69">
        <f>IF('11'!D42='11'!B41,'11'!B43,IF('11'!D42='11'!B43,'11'!B41,0))</f>
        <v>4847</v>
      </c>
      <c r="C23" s="56" t="str">
        <f>IF('11'!E42='11'!C41,'11'!C43,IF('11'!E42='11'!C43,'11'!C41,0))</f>
        <v>Сагидуллин Радмир</v>
      </c>
      <c r="D23" s="138"/>
      <c r="E23" s="134">
        <v>44</v>
      </c>
      <c r="F23" s="60">
        <v>4847</v>
      </c>
      <c r="G23" s="147" t="s">
        <v>42</v>
      </c>
      <c r="H23" s="145"/>
      <c r="I23" s="134">
        <v>54</v>
      </c>
      <c r="J23" s="60">
        <v>4822</v>
      </c>
      <c r="K23" s="135" t="s">
        <v>197</v>
      </c>
      <c r="L23" s="136"/>
      <c r="M23" s="136"/>
      <c r="N23" s="136"/>
      <c r="O23" s="134">
        <v>60</v>
      </c>
      <c r="P23" s="143">
        <v>1122</v>
      </c>
      <c r="Q23" s="135" t="s">
        <v>193</v>
      </c>
      <c r="R23" s="135"/>
      <c r="S23" s="135"/>
      <c r="T23"/>
      <c r="U23"/>
      <c r="V23"/>
      <c r="W23"/>
      <c r="X23"/>
      <c r="Y23"/>
      <c r="Z23"/>
      <c r="AA23"/>
    </row>
    <row r="24" spans="1:27" ht="12.75" customHeight="1">
      <c r="A24" s="131"/>
      <c r="B24" s="131"/>
      <c r="C24" s="131">
        <v>-20</v>
      </c>
      <c r="D24" s="69">
        <f>IF('11'!F32='11'!D30,'11'!D34,IF('11'!F32='11'!D34,'11'!D30,0))</f>
        <v>431</v>
      </c>
      <c r="E24" s="56" t="str">
        <f>IF('11'!G32='11'!E30,'11'!E34,IF('11'!G32='11'!E34,'11'!E30,0))</f>
        <v>Прокофьев Михаил</v>
      </c>
      <c r="F24" s="139"/>
      <c r="G24" s="134"/>
      <c r="H24" s="140"/>
      <c r="I24" s="137"/>
      <c r="J24" s="141"/>
      <c r="K24" s="137"/>
      <c r="L24" s="136"/>
      <c r="M24" s="136"/>
      <c r="N24" s="136"/>
      <c r="O24" s="137"/>
      <c r="P24" s="136"/>
      <c r="Q24" s="149"/>
      <c r="R24" s="206" t="s">
        <v>88</v>
      </c>
      <c r="S24" s="206"/>
      <c r="T24"/>
      <c r="U24"/>
      <c r="V24"/>
      <c r="W24"/>
      <c r="X24"/>
      <c r="Y24"/>
      <c r="Z24"/>
      <c r="AA24"/>
    </row>
    <row r="25" spans="1:27" ht="12.75" customHeight="1">
      <c r="A25" s="131">
        <v>-11</v>
      </c>
      <c r="B25" s="69">
        <f>IF('11'!D46='11'!B45,'11'!B47,IF('11'!D46='11'!B47,'11'!B45,0))</f>
        <v>5804</v>
      </c>
      <c r="C25" s="55" t="str">
        <f>IF('11'!E46='11'!C45,'11'!C47,IF('11'!E46='11'!C47,'11'!C45,0))</f>
        <v>Гареева Лиана</v>
      </c>
      <c r="D25" s="142"/>
      <c r="E25" s="133"/>
      <c r="F25" s="133"/>
      <c r="G25" s="134">
        <v>50</v>
      </c>
      <c r="H25" s="143">
        <v>5464</v>
      </c>
      <c r="I25" s="144" t="s">
        <v>196</v>
      </c>
      <c r="J25" s="140"/>
      <c r="K25" s="137"/>
      <c r="L25" s="136"/>
      <c r="M25" s="136"/>
      <c r="N25" s="136"/>
      <c r="O25" s="137"/>
      <c r="P25" s="136"/>
      <c r="Q25" s="133"/>
      <c r="R25" s="133"/>
      <c r="S25" s="133"/>
      <c r="T25"/>
      <c r="U25"/>
      <c r="V25"/>
      <c r="W25"/>
      <c r="X25"/>
      <c r="Y25"/>
      <c r="Z25"/>
      <c r="AA25"/>
    </row>
    <row r="26" spans="1:27" ht="12.75" customHeight="1">
      <c r="A26" s="131"/>
      <c r="B26" s="131"/>
      <c r="C26" s="134">
        <v>37</v>
      </c>
      <c r="D26" s="60">
        <v>5804</v>
      </c>
      <c r="E26" s="135" t="s">
        <v>208</v>
      </c>
      <c r="F26" s="136"/>
      <c r="G26" s="134"/>
      <c r="H26" s="145"/>
      <c r="I26" s="136"/>
      <c r="J26" s="136"/>
      <c r="K26" s="137"/>
      <c r="L26" s="136"/>
      <c r="M26" s="136"/>
      <c r="N26" s="136"/>
      <c r="O26" s="137"/>
      <c r="P26" s="136"/>
      <c r="Q26" s="133"/>
      <c r="R26" s="133"/>
      <c r="S26" s="133"/>
      <c r="T26"/>
      <c r="U26"/>
      <c r="V26"/>
      <c r="W26"/>
      <c r="X26"/>
      <c r="Y26"/>
      <c r="Z26"/>
      <c r="AA26"/>
    </row>
    <row r="27" spans="1:27" ht="12.75" customHeight="1">
      <c r="A27" s="131">
        <v>-12</v>
      </c>
      <c r="B27" s="69">
        <f>IF('11'!D50='11'!B49,'11'!B51,IF('11'!D50='11'!B51,'11'!B49,0))</f>
        <v>0</v>
      </c>
      <c r="C27" s="56" t="str">
        <f>IF('11'!E50='11'!C49,'11'!C51,IF('11'!E50='11'!C51,'11'!C49,0))</f>
        <v>_</v>
      </c>
      <c r="D27" s="138"/>
      <c r="E27" s="134">
        <v>45</v>
      </c>
      <c r="F27" s="60">
        <v>5464</v>
      </c>
      <c r="G27" s="146" t="s">
        <v>196</v>
      </c>
      <c r="H27" s="145"/>
      <c r="I27" s="136"/>
      <c r="J27" s="136"/>
      <c r="K27" s="134">
        <v>57</v>
      </c>
      <c r="L27" s="60">
        <v>3536</v>
      </c>
      <c r="M27" s="135" t="s">
        <v>192</v>
      </c>
      <c r="N27" s="136"/>
      <c r="O27" s="137"/>
      <c r="P27" s="136"/>
      <c r="Q27" s="133"/>
      <c r="R27" s="133"/>
      <c r="S27" s="133"/>
      <c r="T27"/>
      <c r="U27"/>
      <c r="V27"/>
      <c r="W27"/>
      <c r="X27"/>
      <c r="Y27"/>
      <c r="Z27"/>
      <c r="AA27"/>
    </row>
    <row r="28" spans="1:27" ht="12.75" customHeight="1">
      <c r="A28" s="131"/>
      <c r="B28" s="131"/>
      <c r="C28" s="131">
        <v>-19</v>
      </c>
      <c r="D28" s="69">
        <f>IF('11'!F24='11'!D22,'11'!D26,IF('11'!F24='11'!D26,'11'!D22,0))</f>
        <v>5464</v>
      </c>
      <c r="E28" s="56" t="str">
        <f>IF('11'!G24='11'!E22,'11'!E26,IF('11'!G24='11'!E26,'11'!E22,0))</f>
        <v>Шебалин Алексей</v>
      </c>
      <c r="F28" s="139"/>
      <c r="G28" s="131"/>
      <c r="H28" s="131"/>
      <c r="I28" s="136"/>
      <c r="J28" s="136"/>
      <c r="K28" s="137"/>
      <c r="L28" s="141"/>
      <c r="M28" s="137"/>
      <c r="N28" s="136"/>
      <c r="O28" s="137"/>
      <c r="P28" s="136"/>
      <c r="Q28" s="133"/>
      <c r="R28" s="133"/>
      <c r="S28" s="133"/>
      <c r="T28"/>
      <c r="U28"/>
      <c r="V28"/>
      <c r="W28"/>
      <c r="X28"/>
      <c r="Y28"/>
      <c r="Z28"/>
      <c r="AA28"/>
    </row>
    <row r="29" spans="1:27" ht="12.75" customHeight="1">
      <c r="A29" s="131">
        <v>-13</v>
      </c>
      <c r="B29" s="69">
        <f>IF('11'!D54='11'!B53,'11'!B55,IF('11'!D54='11'!B55,'11'!B53,0))</f>
        <v>6110</v>
      </c>
      <c r="C29" s="55" t="str">
        <f>IF('11'!E54='11'!C53,'11'!C55,IF('11'!E54='11'!C55,'11'!C53,0))</f>
        <v>Басариев Ильгиз</v>
      </c>
      <c r="D29" s="142"/>
      <c r="E29" s="133"/>
      <c r="F29" s="133"/>
      <c r="G29" s="131">
        <v>-28</v>
      </c>
      <c r="H29" s="69">
        <f>IF('11'!H60='11'!F56,'11'!F64,IF('11'!H60='11'!F64,'11'!F56,0))</f>
        <v>2784</v>
      </c>
      <c r="I29" s="55" t="str">
        <f>IF('11'!I60='11'!G56,'11'!G64,IF('11'!I60='11'!G64,'11'!G56,0))</f>
        <v>Толкачев Иван</v>
      </c>
      <c r="J29" s="132"/>
      <c r="K29" s="137"/>
      <c r="L29" s="140"/>
      <c r="M29" s="137"/>
      <c r="N29" s="136"/>
      <c r="O29" s="137"/>
      <c r="P29" s="136"/>
      <c r="Q29" s="133"/>
      <c r="R29" s="133"/>
      <c r="S29" s="133"/>
      <c r="T29"/>
      <c r="U29"/>
      <c r="V29"/>
      <c r="W29"/>
      <c r="X29"/>
      <c r="Y29"/>
      <c r="Z29"/>
      <c r="AA29"/>
    </row>
    <row r="30" spans="1:27" ht="12.75" customHeight="1">
      <c r="A30" s="131"/>
      <c r="B30" s="131"/>
      <c r="C30" s="134">
        <v>38</v>
      </c>
      <c r="D30" s="60">
        <v>2616</v>
      </c>
      <c r="E30" s="135" t="s">
        <v>201</v>
      </c>
      <c r="F30" s="136"/>
      <c r="G30" s="131"/>
      <c r="H30" s="131"/>
      <c r="I30" s="137"/>
      <c r="J30" s="136"/>
      <c r="K30" s="137"/>
      <c r="L30" s="140"/>
      <c r="M30" s="137"/>
      <c r="N30" s="136"/>
      <c r="O30" s="137"/>
      <c r="P30" s="136"/>
      <c r="Q30" s="133"/>
      <c r="R30" s="133"/>
      <c r="S30" s="133"/>
      <c r="T30"/>
      <c r="U30"/>
      <c r="V30"/>
      <c r="W30"/>
      <c r="X30"/>
      <c r="Y30"/>
      <c r="Z30"/>
      <c r="AA30"/>
    </row>
    <row r="31" spans="1:27" ht="12.75" customHeight="1">
      <c r="A31" s="131">
        <v>-14</v>
      </c>
      <c r="B31" s="69">
        <f>IF('11'!D58='11'!B57,'11'!B59,IF('11'!D58='11'!B59,'11'!B57,0))</f>
        <v>2616</v>
      </c>
      <c r="C31" s="56" t="str">
        <f>IF('11'!E58='11'!C57,'11'!C59,IF('11'!E58='11'!C59,'11'!C57,0))</f>
        <v>Ишметов Александр</v>
      </c>
      <c r="D31" s="138"/>
      <c r="E31" s="134">
        <v>46</v>
      </c>
      <c r="F31" s="60">
        <v>3573</v>
      </c>
      <c r="G31" s="147" t="s">
        <v>200</v>
      </c>
      <c r="H31" s="145"/>
      <c r="I31" s="134">
        <v>55</v>
      </c>
      <c r="J31" s="60">
        <v>3536</v>
      </c>
      <c r="K31" s="144" t="s">
        <v>192</v>
      </c>
      <c r="L31" s="140"/>
      <c r="M31" s="134">
        <v>59</v>
      </c>
      <c r="N31" s="60">
        <v>3536</v>
      </c>
      <c r="O31" s="144" t="s">
        <v>192</v>
      </c>
      <c r="P31" s="136"/>
      <c r="Q31" s="133"/>
      <c r="R31" s="133"/>
      <c r="S31" s="133"/>
      <c r="T31"/>
      <c r="U31"/>
      <c r="V31"/>
      <c r="W31"/>
      <c r="X31"/>
      <c r="Y31"/>
      <c r="Z31"/>
      <c r="AA31"/>
    </row>
    <row r="32" spans="1:27" ht="12.75" customHeight="1">
      <c r="A32" s="131"/>
      <c r="B32" s="131"/>
      <c r="C32" s="131">
        <v>-18</v>
      </c>
      <c r="D32" s="69">
        <f>IF('11'!F16='11'!D14,'11'!D18,IF('11'!F16='11'!D18,'11'!D14,0))</f>
        <v>3573</v>
      </c>
      <c r="E32" s="56" t="str">
        <f>IF('11'!G16='11'!E14,'11'!E18,IF('11'!G16='11'!E18,'11'!E14,0))</f>
        <v>Низамутдинов Эльмир</v>
      </c>
      <c r="F32" s="139"/>
      <c r="G32" s="134"/>
      <c r="H32" s="140"/>
      <c r="I32" s="137"/>
      <c r="J32" s="141"/>
      <c r="K32" s="133"/>
      <c r="L32" s="133"/>
      <c r="M32" s="137"/>
      <c r="N32" s="141"/>
      <c r="O32" s="133"/>
      <c r="P32" s="133"/>
      <c r="Q32" s="133"/>
      <c r="R32" s="133"/>
      <c r="S32" s="133"/>
      <c r="T32"/>
      <c r="U32"/>
      <c r="V32"/>
      <c r="W32"/>
      <c r="X32"/>
      <c r="Y32"/>
      <c r="Z32"/>
      <c r="AA32"/>
    </row>
    <row r="33" spans="1:27" ht="12.75" customHeight="1">
      <c r="A33" s="131">
        <v>-15</v>
      </c>
      <c r="B33" s="69">
        <f>IF('11'!D62='11'!B61,'11'!B63,IF('11'!D62='11'!B63,'11'!B61,0))</f>
        <v>3234</v>
      </c>
      <c r="C33" s="55" t="str">
        <f>IF('11'!E62='11'!C61,'11'!C63,IF('11'!E62='11'!C63,'11'!C61,0))</f>
        <v>Садыков Амир</v>
      </c>
      <c r="D33" s="142"/>
      <c r="E33" s="133"/>
      <c r="F33" s="133"/>
      <c r="G33" s="134">
        <v>51</v>
      </c>
      <c r="H33" s="143">
        <v>3536</v>
      </c>
      <c r="I33" s="144" t="s">
        <v>192</v>
      </c>
      <c r="J33" s="140"/>
      <c r="K33" s="133"/>
      <c r="L33" s="133"/>
      <c r="M33" s="137"/>
      <c r="N33" s="140"/>
      <c r="O33" s="131">
        <v>-60</v>
      </c>
      <c r="P33" s="69">
        <f>IF(P23=N15,N31,IF(P23=N31,N15,0))</f>
        <v>3536</v>
      </c>
      <c r="Q33" s="55" t="str">
        <f>IF(Q23=O15,O31,IF(Q23=O31,O15,0))</f>
        <v>Ахметзянов Фауль</v>
      </c>
      <c r="R33" s="55"/>
      <c r="S33" s="55"/>
      <c r="T33"/>
      <c r="U33"/>
      <c r="V33"/>
      <c r="W33"/>
      <c r="X33"/>
      <c r="Y33"/>
      <c r="Z33"/>
      <c r="AA33"/>
    </row>
    <row r="34" spans="1:27" ht="12.75" customHeight="1">
      <c r="A34" s="131"/>
      <c r="B34" s="131"/>
      <c r="C34" s="134">
        <v>39</v>
      </c>
      <c r="D34" s="60">
        <v>3234</v>
      </c>
      <c r="E34" s="135" t="s">
        <v>205</v>
      </c>
      <c r="F34" s="136"/>
      <c r="G34" s="137"/>
      <c r="H34" s="145"/>
      <c r="I34" s="136"/>
      <c r="J34" s="136"/>
      <c r="K34" s="133"/>
      <c r="L34" s="133"/>
      <c r="M34" s="137"/>
      <c r="N34" s="140"/>
      <c r="O34" s="133"/>
      <c r="P34" s="133"/>
      <c r="Q34" s="149"/>
      <c r="R34" s="206" t="s">
        <v>89</v>
      </c>
      <c r="S34" s="206"/>
      <c r="T34"/>
      <c r="U34"/>
      <c r="V34"/>
      <c r="W34"/>
      <c r="X34"/>
      <c r="Y34"/>
      <c r="Z34"/>
      <c r="AA34"/>
    </row>
    <row r="35" spans="1:27" ht="12.75" customHeight="1">
      <c r="A35" s="131">
        <v>-16</v>
      </c>
      <c r="B35" s="69">
        <f>IF('11'!D66='11'!B65,'11'!B67,IF('11'!D66='11'!B67,'11'!B65,0))</f>
        <v>0</v>
      </c>
      <c r="C35" s="56" t="str">
        <f>IF('11'!E66='11'!C65,'11'!C67,IF('11'!E66='11'!C67,'11'!C65,0))</f>
        <v>_</v>
      </c>
      <c r="D35" s="138"/>
      <c r="E35" s="134">
        <v>47</v>
      </c>
      <c r="F35" s="60">
        <v>3536</v>
      </c>
      <c r="G35" s="144" t="s">
        <v>192</v>
      </c>
      <c r="H35" s="145"/>
      <c r="I35" s="136"/>
      <c r="J35" s="136"/>
      <c r="K35" s="131">
        <v>-29</v>
      </c>
      <c r="L35" s="69">
        <f>IF('11'!J20='11'!H12,'11'!H28,IF('11'!J20='11'!H28,'11'!H12,0))</f>
        <v>4407</v>
      </c>
      <c r="M35" s="56" t="str">
        <f>IF('11'!K20='11'!I12,'11'!I28,IF('11'!K20='11'!I28,'11'!I12,0))</f>
        <v>Кузьмин Александр</v>
      </c>
      <c r="N35" s="148"/>
      <c r="O35" s="133"/>
      <c r="P35" s="133"/>
      <c r="Q35" s="133"/>
      <c r="R35" s="133"/>
      <c r="S35" s="133"/>
      <c r="T35"/>
      <c r="U35"/>
      <c r="V35"/>
      <c r="W35"/>
      <c r="X35"/>
      <c r="Y35"/>
      <c r="Z35"/>
      <c r="AA35"/>
    </row>
    <row r="36" spans="1:27" ht="12.75" customHeight="1">
      <c r="A36" s="131"/>
      <c r="B36" s="131"/>
      <c r="C36" s="131">
        <v>-17</v>
      </c>
      <c r="D36" s="69">
        <f>IF('11'!F8='11'!D6,'11'!D10,IF('11'!F8='11'!D10,'11'!D6,0))</f>
        <v>3536</v>
      </c>
      <c r="E36" s="56" t="str">
        <f>IF('11'!G8='11'!E6,'11'!E10,IF('11'!G8='11'!E10,'11'!E6,0))</f>
        <v>Ахметзянов Фауль</v>
      </c>
      <c r="F36" s="139"/>
      <c r="G36" s="133"/>
      <c r="H36" s="131"/>
      <c r="I36" s="136"/>
      <c r="J36" s="136"/>
      <c r="K36" s="133"/>
      <c r="L36" s="133"/>
      <c r="M36" s="133"/>
      <c r="N36" s="133"/>
      <c r="O36" s="133"/>
      <c r="P36" s="133"/>
      <c r="Q36" s="133"/>
      <c r="R36" s="133"/>
      <c r="S36" s="133"/>
      <c r="T36"/>
      <c r="U36"/>
      <c r="V36"/>
      <c r="W36"/>
      <c r="X36"/>
      <c r="Y36"/>
      <c r="Z36"/>
      <c r="AA36"/>
    </row>
    <row r="37" spans="1:27" ht="12.75" customHeight="1">
      <c r="A37" s="131"/>
      <c r="B37" s="131"/>
      <c r="C37" s="133"/>
      <c r="D37" s="142"/>
      <c r="E37" s="133"/>
      <c r="F37" s="133"/>
      <c r="G37" s="133"/>
      <c r="H37" s="131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/>
      <c r="U37"/>
      <c r="V37"/>
      <c r="W37"/>
      <c r="X37"/>
      <c r="Y37"/>
      <c r="Z37"/>
      <c r="AA37"/>
    </row>
    <row r="38" spans="1:27" ht="12.75" customHeight="1">
      <c r="A38" s="131">
        <v>-40</v>
      </c>
      <c r="B38" s="69">
        <f>IF(F7=D6,D8,IF(F7=D8,D6,0))</f>
        <v>4972</v>
      </c>
      <c r="C38" s="55" t="str">
        <f>IF(G7=E6,E8,IF(G7=E8,E6,0))</f>
        <v>Ахмадуллин Эдуард</v>
      </c>
      <c r="D38" s="142"/>
      <c r="E38" s="133"/>
      <c r="F38" s="133"/>
      <c r="G38" s="133"/>
      <c r="H38" s="131"/>
      <c r="I38" s="133"/>
      <c r="J38" s="133"/>
      <c r="K38" s="131">
        <v>-48</v>
      </c>
      <c r="L38" s="69">
        <f>IF(H9=F7,F11,IF(H9=F11,F7,0))</f>
        <v>2126</v>
      </c>
      <c r="M38" s="55" t="str">
        <f>IF(I9=G7,G11,IF(I9=G11,G7,0))</f>
        <v>Лукманов Ильнур</v>
      </c>
      <c r="N38" s="132"/>
      <c r="O38" s="133"/>
      <c r="P38" s="133"/>
      <c r="Q38" s="133"/>
      <c r="R38" s="133"/>
      <c r="S38" s="133"/>
      <c r="T38"/>
      <c r="U38"/>
      <c r="V38"/>
      <c r="W38"/>
      <c r="X38"/>
      <c r="Y38"/>
      <c r="Z38"/>
      <c r="AA38"/>
    </row>
    <row r="39" spans="1:27" ht="12.75" customHeight="1">
      <c r="A39" s="131"/>
      <c r="B39" s="131"/>
      <c r="C39" s="134">
        <v>71</v>
      </c>
      <c r="D39" s="143"/>
      <c r="E39" s="135"/>
      <c r="F39" s="136"/>
      <c r="G39" s="133"/>
      <c r="H39" s="145"/>
      <c r="I39" s="133"/>
      <c r="J39" s="133"/>
      <c r="K39" s="131"/>
      <c r="L39" s="131"/>
      <c r="M39" s="134">
        <v>67</v>
      </c>
      <c r="N39" s="143">
        <v>2126</v>
      </c>
      <c r="O39" s="135" t="s">
        <v>209</v>
      </c>
      <c r="P39" s="136"/>
      <c r="Q39" s="133"/>
      <c r="R39" s="133"/>
      <c r="S39" s="133"/>
      <c r="T39"/>
      <c r="U39"/>
      <c r="V39"/>
      <c r="W39"/>
      <c r="X39"/>
      <c r="Y39"/>
      <c r="Z39"/>
      <c r="AA39"/>
    </row>
    <row r="40" spans="1:27" ht="12.75" customHeight="1">
      <c r="A40" s="131">
        <v>-41</v>
      </c>
      <c r="B40" s="69">
        <f>IF(F11=D10,D12,IF(F11=D12,D10,0))</f>
        <v>3064</v>
      </c>
      <c r="C40" s="56" t="str">
        <f>IF(G11=E10,E12,IF(G11=E12,E10,0))</f>
        <v>Файзуллин Камиль</v>
      </c>
      <c r="D40" s="150"/>
      <c r="E40" s="137"/>
      <c r="F40" s="136"/>
      <c r="G40" s="133"/>
      <c r="H40" s="133"/>
      <c r="I40" s="133"/>
      <c r="J40" s="133"/>
      <c r="K40" s="131">
        <v>-49</v>
      </c>
      <c r="L40" s="69">
        <f>IF(H17=F15,F19,IF(H17=F19,F15,0))</f>
        <v>39</v>
      </c>
      <c r="M40" s="56" t="str">
        <f>IF(I17=G15,G19,IF(I17=G19,G15,0))</f>
        <v>Шапошников Александр</v>
      </c>
      <c r="N40" s="136"/>
      <c r="O40" s="137"/>
      <c r="P40" s="136"/>
      <c r="Q40" s="136"/>
      <c r="R40" s="133"/>
      <c r="S40" s="136"/>
      <c r="T40"/>
      <c r="U40"/>
      <c r="V40"/>
      <c r="W40"/>
      <c r="X40"/>
      <c r="Y40"/>
      <c r="Z40"/>
      <c r="AA40"/>
    </row>
    <row r="41" spans="1:27" ht="12.75" customHeight="1">
      <c r="A41" s="131"/>
      <c r="B41" s="131"/>
      <c r="C41" s="133"/>
      <c r="D41" s="151"/>
      <c r="E41" s="134">
        <v>75</v>
      </c>
      <c r="F41" s="143"/>
      <c r="G41" s="135"/>
      <c r="H41" s="136"/>
      <c r="I41" s="133"/>
      <c r="J41" s="133"/>
      <c r="K41" s="131"/>
      <c r="L41" s="131"/>
      <c r="M41" s="133"/>
      <c r="N41" s="133"/>
      <c r="O41" s="134">
        <v>69</v>
      </c>
      <c r="P41" s="143">
        <v>3573</v>
      </c>
      <c r="Q41" s="152" t="s">
        <v>200</v>
      </c>
      <c r="R41" s="152"/>
      <c r="S41" s="152"/>
      <c r="T41"/>
      <c r="U41"/>
      <c r="V41"/>
      <c r="W41"/>
      <c r="X41"/>
      <c r="Y41"/>
      <c r="Z41"/>
      <c r="AA41"/>
    </row>
    <row r="42" spans="1:27" ht="12.75" customHeight="1">
      <c r="A42" s="131">
        <v>-42</v>
      </c>
      <c r="B42" s="69">
        <f>IF(F15=D14,D16,IF(F15=D16,D14,0))</f>
        <v>5849</v>
      </c>
      <c r="C42" s="55" t="str">
        <f>IF(G15=E14,E16,IF(G15=E16,E14,0))</f>
        <v>Андрющенко Александр</v>
      </c>
      <c r="D42" s="142"/>
      <c r="E42" s="137"/>
      <c r="F42" s="141"/>
      <c r="G42" s="137"/>
      <c r="H42" s="136"/>
      <c r="I42" s="133"/>
      <c r="J42" s="133"/>
      <c r="K42" s="131">
        <v>-50</v>
      </c>
      <c r="L42" s="69">
        <f>IF(H25=F23,F27,IF(H25=F27,F23,0))</f>
        <v>4847</v>
      </c>
      <c r="M42" s="55" t="str">
        <f>IF(I25=G23,G27,IF(I25=G27,G23,0))</f>
        <v>Сагидуллин Радмир</v>
      </c>
      <c r="N42" s="132"/>
      <c r="O42" s="137"/>
      <c r="P42" s="136"/>
      <c r="Q42" s="153"/>
      <c r="R42" s="206" t="s">
        <v>99</v>
      </c>
      <c r="S42" s="206"/>
      <c r="T42"/>
      <c r="U42"/>
      <c r="V42"/>
      <c r="W42"/>
      <c r="X42"/>
      <c r="Y42"/>
      <c r="Z42"/>
      <c r="AA42"/>
    </row>
    <row r="43" spans="1:27" ht="12.75" customHeight="1">
      <c r="A43" s="131"/>
      <c r="B43" s="131"/>
      <c r="C43" s="134">
        <v>72</v>
      </c>
      <c r="D43" s="143"/>
      <c r="E43" s="144"/>
      <c r="F43" s="140"/>
      <c r="G43" s="137"/>
      <c r="H43" s="136"/>
      <c r="I43" s="133"/>
      <c r="J43" s="133"/>
      <c r="K43" s="131"/>
      <c r="L43" s="131"/>
      <c r="M43" s="134">
        <v>68</v>
      </c>
      <c r="N43" s="143">
        <v>3573</v>
      </c>
      <c r="O43" s="144" t="s">
        <v>200</v>
      </c>
      <c r="P43" s="136"/>
      <c r="Q43" s="149"/>
      <c r="R43" s="133"/>
      <c r="S43" s="149"/>
      <c r="T43"/>
      <c r="U43"/>
      <c r="V43"/>
      <c r="W43"/>
      <c r="X43"/>
      <c r="Y43"/>
      <c r="Z43"/>
      <c r="AA43"/>
    </row>
    <row r="44" spans="1:27" ht="12.75" customHeight="1">
      <c r="A44" s="131">
        <v>-43</v>
      </c>
      <c r="B44" s="69">
        <f>IF(F19=D18,D20,IF(F19=D20,D18,0))</f>
        <v>5700</v>
      </c>
      <c r="C44" s="56" t="str">
        <f>IF(G19=E18,E20,IF(G19=E20,E18,0))</f>
        <v>Насыров Эмиль</v>
      </c>
      <c r="D44" s="150"/>
      <c r="E44" s="133"/>
      <c r="F44" s="133"/>
      <c r="G44" s="137"/>
      <c r="H44" s="136"/>
      <c r="I44" s="133"/>
      <c r="J44" s="133"/>
      <c r="K44" s="131">
        <v>-51</v>
      </c>
      <c r="L44" s="69">
        <f>IF(H33=F31,F35,IF(H33=F35,F31,0))</f>
        <v>3573</v>
      </c>
      <c r="M44" s="56" t="str">
        <f>IF(I33=G31,G35,IF(I33=G35,G31,0))</f>
        <v>Низамутдинов Эльмир</v>
      </c>
      <c r="N44" s="136"/>
      <c r="O44" s="133"/>
      <c r="P44" s="133"/>
      <c r="Q44" s="133"/>
      <c r="R44" s="133"/>
      <c r="S44" s="133"/>
      <c r="T44"/>
      <c r="U44"/>
      <c r="V44"/>
      <c r="W44"/>
      <c r="X44"/>
      <c r="Y44"/>
      <c r="Z44"/>
      <c r="AA44"/>
    </row>
    <row r="45" spans="1:27" ht="12.75" customHeight="1">
      <c r="A45" s="131"/>
      <c r="B45" s="131"/>
      <c r="C45" s="136"/>
      <c r="D45" s="150"/>
      <c r="E45" s="133"/>
      <c r="F45" s="133"/>
      <c r="G45" s="134">
        <v>77</v>
      </c>
      <c r="H45" s="143"/>
      <c r="I45" s="135"/>
      <c r="J45" s="136"/>
      <c r="K45" s="131"/>
      <c r="L45" s="131"/>
      <c r="M45" s="133"/>
      <c r="N45" s="133"/>
      <c r="O45" s="131">
        <v>-69</v>
      </c>
      <c r="P45" s="69">
        <f>IF(P41=N39,N43,IF(P41=N43,N39,0))</f>
        <v>2126</v>
      </c>
      <c r="Q45" s="55" t="str">
        <f>IF(Q41=O39,O43,IF(Q41=O43,O39,0))</f>
        <v>Лукманов Ильнур</v>
      </c>
      <c r="R45" s="135"/>
      <c r="S45" s="135"/>
      <c r="T45"/>
      <c r="U45"/>
      <c r="V45"/>
      <c r="W45"/>
      <c r="X45"/>
      <c r="Y45"/>
      <c r="Z45"/>
      <c r="AA45"/>
    </row>
    <row r="46" spans="1:27" ht="12.75" customHeight="1">
      <c r="A46" s="131">
        <v>-44</v>
      </c>
      <c r="B46" s="69">
        <f>IF(F23=D22,D24,IF(F23=D24,D22,0))</f>
        <v>431</v>
      </c>
      <c r="C46" s="55" t="str">
        <f>IF(G23=E22,E24,IF(G23=E24,E22,0))</f>
        <v>Прокофьев Михаил</v>
      </c>
      <c r="D46" s="142"/>
      <c r="E46" s="133"/>
      <c r="F46" s="133"/>
      <c r="G46" s="137"/>
      <c r="H46" s="141"/>
      <c r="I46" s="154" t="s">
        <v>103</v>
      </c>
      <c r="J46" s="154"/>
      <c r="K46" s="133"/>
      <c r="L46" s="133"/>
      <c r="M46" s="131">
        <v>-67</v>
      </c>
      <c r="N46" s="69">
        <f>IF(N39=L38,L40,IF(N39=L40,L38,0))</f>
        <v>39</v>
      </c>
      <c r="O46" s="55" t="str">
        <f>IF(O39=M38,M40,IF(O39=M40,M38,0))</f>
        <v>Шапошников Александр</v>
      </c>
      <c r="P46" s="132"/>
      <c r="Q46" s="149"/>
      <c r="R46" s="206" t="s">
        <v>101</v>
      </c>
      <c r="S46" s="206"/>
      <c r="T46"/>
      <c r="U46"/>
      <c r="V46"/>
      <c r="W46"/>
      <c r="X46"/>
      <c r="Y46"/>
      <c r="Z46"/>
      <c r="AA46"/>
    </row>
    <row r="47" spans="1:27" ht="12.75" customHeight="1">
      <c r="A47" s="131"/>
      <c r="B47" s="131"/>
      <c r="C47" s="134">
        <v>73</v>
      </c>
      <c r="D47" s="143"/>
      <c r="E47" s="135"/>
      <c r="F47" s="136"/>
      <c r="G47" s="137"/>
      <c r="H47" s="140"/>
      <c r="I47" s="133"/>
      <c r="J47" s="133"/>
      <c r="K47" s="133"/>
      <c r="L47" s="133"/>
      <c r="M47" s="131"/>
      <c r="N47" s="131"/>
      <c r="O47" s="134">
        <v>70</v>
      </c>
      <c r="P47" s="143">
        <v>4847</v>
      </c>
      <c r="Q47" s="135" t="s">
        <v>42</v>
      </c>
      <c r="R47" s="135"/>
      <c r="S47" s="135"/>
      <c r="T47"/>
      <c r="U47"/>
      <c r="V47"/>
      <c r="W47"/>
      <c r="X47"/>
      <c r="Y47"/>
      <c r="Z47"/>
      <c r="AA47"/>
    </row>
    <row r="48" spans="1:27" ht="12.75" customHeight="1">
      <c r="A48" s="131">
        <v>-45</v>
      </c>
      <c r="B48" s="69">
        <f>IF(F27=D26,D28,IF(F27=D28,D26,0))</f>
        <v>5804</v>
      </c>
      <c r="C48" s="56" t="str">
        <f>IF(G27=E26,E28,IF(G27=E28,E26,0))</f>
        <v>Гареева Лиана</v>
      </c>
      <c r="D48" s="150"/>
      <c r="E48" s="137"/>
      <c r="F48" s="136"/>
      <c r="G48" s="137"/>
      <c r="H48" s="136"/>
      <c r="I48" s="133"/>
      <c r="J48" s="133"/>
      <c r="K48" s="133"/>
      <c r="L48" s="133"/>
      <c r="M48" s="131">
        <v>-68</v>
      </c>
      <c r="N48" s="69">
        <f>IF(N43=L42,L44,IF(N43=L44,L42,0))</f>
        <v>4847</v>
      </c>
      <c r="O48" s="56" t="str">
        <f>IF(O43=M42,M44,IF(O43=M44,M42,0))</f>
        <v>Сагидуллин Радмир</v>
      </c>
      <c r="P48" s="136"/>
      <c r="Q48" s="149"/>
      <c r="R48" s="206" t="s">
        <v>97</v>
      </c>
      <c r="S48" s="206"/>
      <c r="T48"/>
      <c r="U48"/>
      <c r="V48"/>
      <c r="W48"/>
      <c r="X48"/>
      <c r="Y48"/>
      <c r="Z48"/>
      <c r="AA48"/>
    </row>
    <row r="49" spans="1:27" ht="12.75" customHeight="1">
      <c r="A49" s="131"/>
      <c r="B49" s="131"/>
      <c r="C49" s="133"/>
      <c r="D49" s="151"/>
      <c r="E49" s="134">
        <v>76</v>
      </c>
      <c r="F49" s="143"/>
      <c r="G49" s="144"/>
      <c r="H49" s="136"/>
      <c r="I49" s="133"/>
      <c r="J49" s="133"/>
      <c r="K49" s="133"/>
      <c r="L49" s="133"/>
      <c r="M49" s="133"/>
      <c r="N49" s="133"/>
      <c r="O49" s="131">
        <v>-70</v>
      </c>
      <c r="P49" s="69">
        <f>IF(P47=N46,N48,IF(P47=N48,N46,0))</f>
        <v>39</v>
      </c>
      <c r="Q49" s="55" t="str">
        <f>IF(Q47=O46,O48,IF(Q47=O48,O46,0))</f>
        <v>Шапошников Александр</v>
      </c>
      <c r="R49" s="135"/>
      <c r="S49" s="135"/>
      <c r="T49"/>
      <c r="U49"/>
      <c r="V49"/>
      <c r="W49"/>
      <c r="X49"/>
      <c r="Y49"/>
      <c r="Z49"/>
      <c r="AA49"/>
    </row>
    <row r="50" spans="1:27" ht="12.75" customHeight="1">
      <c r="A50" s="131">
        <v>-46</v>
      </c>
      <c r="B50" s="69">
        <f>IF(F31=D30,D32,IF(F31=D32,D30,0))</f>
        <v>2616</v>
      </c>
      <c r="C50" s="55" t="str">
        <f>IF(G31=E30,E32,IF(G31=E32,E30,0))</f>
        <v>Ишметов Александр</v>
      </c>
      <c r="D50" s="142"/>
      <c r="E50" s="137"/>
      <c r="F50" s="141"/>
      <c r="G50" s="133"/>
      <c r="H50" s="133"/>
      <c r="I50" s="133"/>
      <c r="J50" s="133"/>
      <c r="K50" s="133"/>
      <c r="L50" s="133"/>
      <c r="M50" s="136"/>
      <c r="N50" s="136"/>
      <c r="O50" s="133"/>
      <c r="P50" s="133"/>
      <c r="Q50" s="149"/>
      <c r="R50" s="206" t="s">
        <v>100</v>
      </c>
      <c r="S50" s="206"/>
      <c r="T50"/>
      <c r="U50"/>
      <c r="V50"/>
      <c r="W50"/>
      <c r="X50"/>
      <c r="Y50"/>
      <c r="Z50"/>
      <c r="AA50"/>
    </row>
    <row r="51" spans="1:27" ht="12.75" customHeight="1">
      <c r="A51" s="131"/>
      <c r="B51" s="131"/>
      <c r="C51" s="134">
        <v>74</v>
      </c>
      <c r="D51" s="143"/>
      <c r="E51" s="144"/>
      <c r="F51" s="140"/>
      <c r="G51" s="131">
        <v>-77</v>
      </c>
      <c r="H51" s="69">
        <f>IF(H45=F41,F49,IF(H45=F49,F41,0))</f>
        <v>0</v>
      </c>
      <c r="I51" s="55">
        <f>IF(I45=G41,G49,IF(I45=G49,G41,0))</f>
        <v>0</v>
      </c>
      <c r="J51" s="132"/>
      <c r="K51" s="131">
        <v>-71</v>
      </c>
      <c r="L51" s="69">
        <f>IF(D39=B38,B40,IF(D39=B40,B38,0))</f>
        <v>0</v>
      </c>
      <c r="M51" s="55">
        <f>IF(E39=C38,C40,IF(E39=C40,C38,0))</f>
        <v>0</v>
      </c>
      <c r="N51" s="132"/>
      <c r="O51" s="133"/>
      <c r="P51" s="133"/>
      <c r="Q51" s="133"/>
      <c r="R51" s="133"/>
      <c r="S51" s="133"/>
      <c r="T51"/>
      <c r="U51"/>
      <c r="V51"/>
      <c r="W51"/>
      <c r="X51"/>
      <c r="Y51"/>
      <c r="Z51"/>
      <c r="AA51"/>
    </row>
    <row r="52" spans="1:27" ht="12.75" customHeight="1">
      <c r="A52" s="131">
        <v>-47</v>
      </c>
      <c r="B52" s="69">
        <f>IF(F35=D34,D36,IF(F35=D36,D34,0))</f>
        <v>3234</v>
      </c>
      <c r="C52" s="56" t="str">
        <f>IF(G35=E34,E36,IF(G35=E36,E34,0))</f>
        <v>Садыков Амир</v>
      </c>
      <c r="D52" s="150"/>
      <c r="E52" s="133"/>
      <c r="F52" s="133"/>
      <c r="G52" s="133"/>
      <c r="H52" s="133"/>
      <c r="I52" s="154" t="s">
        <v>106</v>
      </c>
      <c r="J52" s="154"/>
      <c r="K52" s="131"/>
      <c r="L52" s="131"/>
      <c r="M52" s="134">
        <v>79</v>
      </c>
      <c r="N52" s="143"/>
      <c r="O52" s="135"/>
      <c r="P52" s="136"/>
      <c r="Q52" s="133"/>
      <c r="R52" s="133"/>
      <c r="S52" s="133"/>
      <c r="T52"/>
      <c r="U52"/>
      <c r="V52"/>
      <c r="W52"/>
      <c r="X52"/>
      <c r="Y52"/>
      <c r="Z52"/>
      <c r="AA52"/>
    </row>
    <row r="53" spans="1:27" ht="12.75" customHeight="1">
      <c r="A53" s="131"/>
      <c r="B53" s="131"/>
      <c r="C53" s="133"/>
      <c r="D53" s="151"/>
      <c r="E53" s="131">
        <v>-75</v>
      </c>
      <c r="F53" s="69">
        <f>IF(F41=D39,D43,IF(F41=D43,D39,0))</f>
        <v>0</v>
      </c>
      <c r="G53" s="55">
        <f>IF(G41=E39,E43,IF(G41=E43,E39,0))</f>
        <v>0</v>
      </c>
      <c r="H53" s="132"/>
      <c r="I53" s="149"/>
      <c r="J53" s="149"/>
      <c r="K53" s="131">
        <v>-72</v>
      </c>
      <c r="L53" s="69">
        <f>IF(D43=B42,B44,IF(D43=B44,B42,0))</f>
        <v>0</v>
      </c>
      <c r="M53" s="56">
        <f>IF(E43=C42,C44,IF(E43=C44,C42,0))</f>
        <v>0</v>
      </c>
      <c r="N53" s="136"/>
      <c r="O53" s="137"/>
      <c r="P53" s="136"/>
      <c r="Q53" s="136"/>
      <c r="R53" s="133"/>
      <c r="S53" s="136"/>
      <c r="T53"/>
      <c r="U53"/>
      <c r="V53"/>
      <c r="W53"/>
      <c r="X53"/>
      <c r="Y53"/>
      <c r="Z53"/>
      <c r="AA53"/>
    </row>
    <row r="54" spans="1:27" ht="12.75" customHeight="1">
      <c r="A54" s="131"/>
      <c r="B54" s="131"/>
      <c r="C54" s="133"/>
      <c r="D54" s="151"/>
      <c r="E54" s="131"/>
      <c r="F54" s="131"/>
      <c r="G54" s="134">
        <v>78</v>
      </c>
      <c r="H54" s="143"/>
      <c r="I54" s="135"/>
      <c r="J54" s="136"/>
      <c r="K54" s="131"/>
      <c r="L54" s="131"/>
      <c r="M54" s="133"/>
      <c r="N54" s="133"/>
      <c r="O54" s="134">
        <v>81</v>
      </c>
      <c r="P54" s="143"/>
      <c r="Q54" s="152"/>
      <c r="R54" s="152"/>
      <c r="S54" s="152"/>
      <c r="T54"/>
      <c r="U54"/>
      <c r="V54"/>
      <c r="W54"/>
      <c r="X54"/>
      <c r="Y54"/>
      <c r="Z54"/>
      <c r="AA54"/>
    </row>
    <row r="55" spans="1:27" ht="12.75" customHeight="1">
      <c r="A55" s="131"/>
      <c r="B55" s="131"/>
      <c r="C55" s="133"/>
      <c r="D55" s="151"/>
      <c r="E55" s="131">
        <v>-76</v>
      </c>
      <c r="F55" s="69">
        <f>IF(F49=D47,D51,IF(F49=D51,D47,0))</f>
        <v>0</v>
      </c>
      <c r="G55" s="56">
        <f>IF(G49=E47,E51,IF(G49=E51,E47,0))</f>
        <v>0</v>
      </c>
      <c r="H55" s="136"/>
      <c r="I55" s="154" t="s">
        <v>171</v>
      </c>
      <c r="J55" s="154"/>
      <c r="K55" s="131">
        <v>-73</v>
      </c>
      <c r="L55" s="69">
        <f>IF(D47=B46,B48,IF(D47=B48,B46,0))</f>
        <v>0</v>
      </c>
      <c r="M55" s="55">
        <f>IF(E47=C46,C48,IF(E47=C48,C46,0))</f>
        <v>0</v>
      </c>
      <c r="N55" s="132"/>
      <c r="O55" s="137"/>
      <c r="P55" s="136"/>
      <c r="Q55" s="153"/>
      <c r="R55" s="206" t="s">
        <v>105</v>
      </c>
      <c r="S55" s="206"/>
      <c r="T55"/>
      <c r="U55"/>
      <c r="V55"/>
      <c r="W55"/>
      <c r="X55"/>
      <c r="Y55"/>
      <c r="Z55"/>
      <c r="AA55"/>
    </row>
    <row r="56" spans="1:27" ht="12.75" customHeight="1">
      <c r="A56" s="131"/>
      <c r="B56" s="131"/>
      <c r="C56" s="133"/>
      <c r="D56" s="151"/>
      <c r="E56" s="133"/>
      <c r="F56" s="133"/>
      <c r="G56" s="131">
        <v>-78</v>
      </c>
      <c r="H56" s="69">
        <f>IF(H54=F53,F55,IF(H54=F55,F53,0))</f>
        <v>0</v>
      </c>
      <c r="I56" s="55">
        <f>IF(I54=G53,G55,IF(I54=G55,G53,0))</f>
        <v>0</v>
      </c>
      <c r="J56" s="132"/>
      <c r="K56" s="131"/>
      <c r="L56" s="131"/>
      <c r="M56" s="134">
        <v>80</v>
      </c>
      <c r="N56" s="143"/>
      <c r="O56" s="144"/>
      <c r="P56" s="136"/>
      <c r="Q56" s="149"/>
      <c r="R56" s="133"/>
      <c r="S56" s="149"/>
      <c r="T56"/>
      <c r="U56"/>
      <c r="V56"/>
      <c r="W56"/>
      <c r="X56"/>
      <c r="Y56"/>
      <c r="Z56"/>
      <c r="AA56"/>
    </row>
    <row r="57" spans="1:27" ht="12.75" customHeight="1">
      <c r="A57" s="131">
        <v>-32</v>
      </c>
      <c r="B57" s="69">
        <f>IF(D6=B5,B7,IF(D6=B7,B5,0))</f>
        <v>0</v>
      </c>
      <c r="C57" s="55" t="str">
        <f>IF(E6=C5,C7,IF(E6=C7,C5,0))</f>
        <v>_</v>
      </c>
      <c r="D57" s="142"/>
      <c r="E57" s="136"/>
      <c r="F57" s="136"/>
      <c r="G57" s="133"/>
      <c r="H57" s="133"/>
      <c r="I57" s="154" t="s">
        <v>104</v>
      </c>
      <c r="J57" s="154"/>
      <c r="K57" s="131">
        <v>-74</v>
      </c>
      <c r="L57" s="69">
        <f>IF(D51=B50,B52,IF(D51=B52,B50,0))</f>
        <v>0</v>
      </c>
      <c r="M57" s="56">
        <f>IF(E51=C50,C52,IF(E51=C52,C50,0))</f>
        <v>0</v>
      </c>
      <c r="N57" s="136"/>
      <c r="O57" s="133"/>
      <c r="P57" s="133"/>
      <c r="Q57" s="133"/>
      <c r="R57" s="133"/>
      <c r="S57" s="133"/>
      <c r="T57"/>
      <c r="U57"/>
      <c r="V57"/>
      <c r="W57"/>
      <c r="X57"/>
      <c r="Y57"/>
      <c r="Z57"/>
      <c r="AA57"/>
    </row>
    <row r="58" spans="1:27" ht="12.75" customHeight="1">
      <c r="A58" s="131"/>
      <c r="B58" s="131"/>
      <c r="C58" s="134">
        <v>83</v>
      </c>
      <c r="D58" s="143"/>
      <c r="E58" s="135"/>
      <c r="F58" s="136"/>
      <c r="G58" s="133"/>
      <c r="H58" s="133"/>
      <c r="I58" s="133"/>
      <c r="J58" s="133"/>
      <c r="K58" s="133"/>
      <c r="L58" s="133"/>
      <c r="M58" s="133"/>
      <c r="N58" s="133"/>
      <c r="O58" s="131">
        <v>-81</v>
      </c>
      <c r="P58" s="69">
        <f>IF(P54=N52,N56,IF(P54=N56,N52,0))</f>
        <v>0</v>
      </c>
      <c r="Q58" s="55">
        <f>IF(Q54=O52,O56,IF(Q54=O56,O52,0))</f>
        <v>0</v>
      </c>
      <c r="R58" s="135"/>
      <c r="S58" s="135"/>
      <c r="T58"/>
      <c r="U58"/>
      <c r="V58"/>
      <c r="W58"/>
      <c r="X58"/>
      <c r="Y58"/>
      <c r="Z58"/>
      <c r="AA58"/>
    </row>
    <row r="59" spans="1:27" ht="12.75" customHeight="1">
      <c r="A59" s="131">
        <v>-33</v>
      </c>
      <c r="B59" s="69">
        <f>IF(D10=B9,B11,IF(D10=B11,B9,0))</f>
        <v>6096</v>
      </c>
      <c r="C59" s="56" t="str">
        <f>IF(E10=C9,C11,IF(E10=C11,C9,0))</f>
        <v>Небера Максим</v>
      </c>
      <c r="D59" s="155"/>
      <c r="E59" s="137"/>
      <c r="F59" s="136"/>
      <c r="G59" s="133"/>
      <c r="H59" s="133"/>
      <c r="I59" s="133"/>
      <c r="J59" s="133"/>
      <c r="K59" s="133"/>
      <c r="L59" s="133"/>
      <c r="M59" s="131">
        <v>-79</v>
      </c>
      <c r="N59" s="69">
        <f>IF(N52=L51,L53,IF(N52=L53,L51,0))</f>
        <v>0</v>
      </c>
      <c r="O59" s="55">
        <f>IF(O52=M51,M53,IF(O52=M53,M51,0))</f>
        <v>0</v>
      </c>
      <c r="P59" s="132"/>
      <c r="Q59" s="149"/>
      <c r="R59" s="206" t="s">
        <v>107</v>
      </c>
      <c r="S59" s="206"/>
      <c r="T59"/>
      <c r="U59"/>
      <c r="V59"/>
      <c r="W59"/>
      <c r="X59"/>
      <c r="Y59"/>
      <c r="Z59"/>
      <c r="AA59"/>
    </row>
    <row r="60" spans="1:27" ht="12.75" customHeight="1">
      <c r="A60" s="131"/>
      <c r="B60" s="131"/>
      <c r="C60" s="133"/>
      <c r="D60" s="150"/>
      <c r="E60" s="134">
        <v>87</v>
      </c>
      <c r="F60" s="143"/>
      <c r="G60" s="135"/>
      <c r="H60" s="136"/>
      <c r="I60" s="133"/>
      <c r="J60" s="133"/>
      <c r="K60" s="133"/>
      <c r="L60" s="133"/>
      <c r="M60" s="131"/>
      <c r="N60" s="131"/>
      <c r="O60" s="134">
        <v>82</v>
      </c>
      <c r="P60" s="143"/>
      <c r="Q60" s="135"/>
      <c r="R60" s="135"/>
      <c r="S60" s="135"/>
      <c r="T60"/>
      <c r="U60"/>
      <c r="V60"/>
      <c r="W60"/>
      <c r="X60"/>
      <c r="Y60"/>
      <c r="Z60"/>
      <c r="AA60"/>
    </row>
    <row r="61" spans="1:27" ht="12.75" customHeight="1">
      <c r="A61" s="131">
        <v>-34</v>
      </c>
      <c r="B61" s="69">
        <f>IF(D14=B13,B15,IF(D14=B15,B13,0))</f>
        <v>0</v>
      </c>
      <c r="C61" s="55" t="str">
        <f>IF(E14=C13,C15,IF(E14=C15,C13,0))</f>
        <v>_</v>
      </c>
      <c r="D61" s="142"/>
      <c r="E61" s="137"/>
      <c r="F61" s="156"/>
      <c r="G61" s="137"/>
      <c r="H61" s="136"/>
      <c r="I61" s="133"/>
      <c r="J61" s="133"/>
      <c r="K61" s="133"/>
      <c r="L61" s="133"/>
      <c r="M61" s="131">
        <v>-80</v>
      </c>
      <c r="N61" s="69">
        <f>IF(N56=L55,L57,IF(N56=L57,L55,0))</f>
        <v>0</v>
      </c>
      <c r="O61" s="56">
        <f>IF(O56=M55,M57,IF(O56=M57,M55,0))</f>
        <v>0</v>
      </c>
      <c r="P61" s="132"/>
      <c r="Q61" s="149"/>
      <c r="R61" s="206" t="s">
        <v>109</v>
      </c>
      <c r="S61" s="206"/>
      <c r="T61"/>
      <c r="U61"/>
      <c r="V61"/>
      <c r="W61"/>
      <c r="X61"/>
      <c r="Y61"/>
      <c r="Z61"/>
      <c r="AA61"/>
    </row>
    <row r="62" spans="1:27" ht="12.75" customHeight="1">
      <c r="A62" s="131"/>
      <c r="B62" s="131"/>
      <c r="C62" s="134">
        <v>84</v>
      </c>
      <c r="D62" s="143"/>
      <c r="E62" s="144"/>
      <c r="F62" s="136"/>
      <c r="G62" s="137"/>
      <c r="H62" s="136"/>
      <c r="I62" s="133"/>
      <c r="J62" s="133"/>
      <c r="K62" s="133"/>
      <c r="L62" s="133"/>
      <c r="M62" s="133"/>
      <c r="N62" s="133"/>
      <c r="O62" s="131">
        <v>-82</v>
      </c>
      <c r="P62" s="69">
        <f>IF(P60=N59,N61,IF(P60=N61,N59,0))</f>
        <v>0</v>
      </c>
      <c r="Q62" s="55">
        <f>IF(Q60=O59,O61,IF(Q60=O61,O59,0))</f>
        <v>0</v>
      </c>
      <c r="R62" s="135"/>
      <c r="S62" s="135"/>
      <c r="T62"/>
      <c r="U62"/>
      <c r="V62"/>
      <c r="W62"/>
      <c r="X62"/>
      <c r="Y62"/>
      <c r="Z62"/>
      <c r="AA62"/>
    </row>
    <row r="63" spans="1:27" ht="12.75" customHeight="1">
      <c r="A63" s="131">
        <v>-35</v>
      </c>
      <c r="B63" s="69">
        <f>IF(D18=B17,B19,IF(D18=B19,B17,0))</f>
        <v>0</v>
      </c>
      <c r="C63" s="56" t="str">
        <f>IF(E18=C17,C19,IF(E18=C19,C17,0))</f>
        <v>_</v>
      </c>
      <c r="D63" s="142"/>
      <c r="E63" s="133"/>
      <c r="F63" s="136"/>
      <c r="G63" s="137"/>
      <c r="H63" s="136"/>
      <c r="I63" s="133"/>
      <c r="J63" s="133"/>
      <c r="K63" s="133"/>
      <c r="L63" s="133"/>
      <c r="M63" s="136"/>
      <c r="N63" s="136"/>
      <c r="O63" s="133"/>
      <c r="P63" s="133"/>
      <c r="Q63" s="149"/>
      <c r="R63" s="206" t="s">
        <v>111</v>
      </c>
      <c r="S63" s="206"/>
      <c r="T63"/>
      <c r="U63"/>
      <c r="V63"/>
      <c r="W63"/>
      <c r="X63"/>
      <c r="Y63"/>
      <c r="Z63"/>
      <c r="AA63"/>
    </row>
    <row r="64" spans="1:27" ht="12.75" customHeight="1">
      <c r="A64" s="131"/>
      <c r="B64" s="131"/>
      <c r="C64" s="136"/>
      <c r="D64" s="150"/>
      <c r="E64" s="133"/>
      <c r="F64" s="136"/>
      <c r="G64" s="134">
        <v>89</v>
      </c>
      <c r="H64" s="143"/>
      <c r="I64" s="135"/>
      <c r="J64" s="136"/>
      <c r="K64" s="131">
        <v>-83</v>
      </c>
      <c r="L64" s="69">
        <f>IF(D58=B57,B59,IF(D58=B59,B57,0))</f>
        <v>6096</v>
      </c>
      <c r="M64" s="55">
        <f>IF(E58=C57,C59,IF(E58=C59,C57,0))</f>
        <v>0</v>
      </c>
      <c r="N64" s="132"/>
      <c r="O64" s="133"/>
      <c r="P64" s="133"/>
      <c r="Q64" s="133"/>
      <c r="R64" s="133"/>
      <c r="S64" s="133"/>
      <c r="T64"/>
      <c r="U64"/>
      <c r="V64"/>
      <c r="W64"/>
      <c r="X64"/>
      <c r="Y64"/>
      <c r="Z64"/>
      <c r="AA64"/>
    </row>
    <row r="65" spans="1:27" ht="12.75" customHeight="1">
      <c r="A65" s="131">
        <v>-36</v>
      </c>
      <c r="B65" s="69">
        <f>IF(D22=B21,B23,IF(D22=B23,B21,0))</f>
        <v>0</v>
      </c>
      <c r="C65" s="55" t="str">
        <f>IF(E22=C21,C23,IF(E22=C23,C21,0))</f>
        <v>_</v>
      </c>
      <c r="D65" s="142"/>
      <c r="E65" s="133"/>
      <c r="F65" s="136"/>
      <c r="G65" s="137"/>
      <c r="H65" s="136"/>
      <c r="I65" s="154" t="s">
        <v>112</v>
      </c>
      <c r="J65" s="154"/>
      <c r="K65" s="131"/>
      <c r="L65" s="131"/>
      <c r="M65" s="134">
        <v>91</v>
      </c>
      <c r="N65" s="143"/>
      <c r="O65" s="135"/>
      <c r="P65" s="136"/>
      <c r="Q65" s="133"/>
      <c r="R65" s="133"/>
      <c r="S65" s="133"/>
      <c r="T65"/>
      <c r="U65"/>
      <c r="V65"/>
      <c r="W65"/>
      <c r="X65"/>
      <c r="Y65"/>
      <c r="Z65"/>
      <c r="AA65"/>
    </row>
    <row r="66" spans="1:27" ht="12.75" customHeight="1">
      <c r="A66" s="131"/>
      <c r="B66" s="131"/>
      <c r="C66" s="134">
        <v>85</v>
      </c>
      <c r="D66" s="143"/>
      <c r="E66" s="135"/>
      <c r="F66" s="136"/>
      <c r="G66" s="137"/>
      <c r="H66" s="136"/>
      <c r="I66" s="133"/>
      <c r="J66" s="133"/>
      <c r="K66" s="131">
        <v>-84</v>
      </c>
      <c r="L66" s="69">
        <f>IF(D62=B61,B63,IF(D62=B63,B61,0))</f>
        <v>0</v>
      </c>
      <c r="M66" s="56">
        <f>IF(E62=C61,C63,IF(E62=C63,C61,0))</f>
        <v>0</v>
      </c>
      <c r="N66" s="157"/>
      <c r="O66" s="137"/>
      <c r="P66" s="136"/>
      <c r="Q66" s="136"/>
      <c r="R66" s="133"/>
      <c r="S66" s="136"/>
      <c r="T66"/>
      <c r="U66"/>
      <c r="V66"/>
      <c r="W66"/>
      <c r="X66"/>
      <c r="Y66"/>
      <c r="Z66"/>
      <c r="AA66"/>
    </row>
    <row r="67" spans="1:27" ht="12.75" customHeight="1">
      <c r="A67" s="131">
        <v>-37</v>
      </c>
      <c r="B67" s="69">
        <f>IF(D26=B25,B27,IF(D26=B27,B25,0))</f>
        <v>0</v>
      </c>
      <c r="C67" s="56" t="str">
        <f>IF(E26=C25,C27,IF(E26=C27,C25,0))</f>
        <v>_</v>
      </c>
      <c r="D67" s="142"/>
      <c r="E67" s="137"/>
      <c r="F67" s="136"/>
      <c r="G67" s="137"/>
      <c r="H67" s="136"/>
      <c r="I67" s="133"/>
      <c r="J67" s="133"/>
      <c r="K67" s="131"/>
      <c r="L67" s="131"/>
      <c r="M67" s="133"/>
      <c r="N67" s="133"/>
      <c r="O67" s="134">
        <v>93</v>
      </c>
      <c r="P67" s="143"/>
      <c r="Q67" s="152"/>
      <c r="R67" s="152"/>
      <c r="S67" s="152"/>
      <c r="T67"/>
      <c r="U67"/>
      <c r="V67"/>
      <c r="W67"/>
      <c r="X67"/>
      <c r="Y67"/>
      <c r="Z67"/>
      <c r="AA67"/>
    </row>
    <row r="68" spans="1:27" ht="12.75" customHeight="1">
      <c r="A68" s="131"/>
      <c r="B68" s="131"/>
      <c r="C68" s="133"/>
      <c r="D68" s="151"/>
      <c r="E68" s="134">
        <v>88</v>
      </c>
      <c r="F68" s="143"/>
      <c r="G68" s="144"/>
      <c r="H68" s="136"/>
      <c r="I68" s="133"/>
      <c r="J68" s="133"/>
      <c r="K68" s="131">
        <v>-85</v>
      </c>
      <c r="L68" s="69">
        <f>IF(D66=B65,B67,IF(D66=B67,B65,0))</f>
        <v>0</v>
      </c>
      <c r="M68" s="55">
        <f>IF(E66=C65,C67,IF(E66=C67,C65,0))</f>
        <v>0</v>
      </c>
      <c r="N68" s="132"/>
      <c r="O68" s="137"/>
      <c r="P68" s="136"/>
      <c r="Q68" s="153"/>
      <c r="R68" s="206" t="s">
        <v>113</v>
      </c>
      <c r="S68" s="206"/>
      <c r="T68"/>
      <c r="U68"/>
      <c r="V68"/>
      <c r="W68"/>
      <c r="X68"/>
      <c r="Y68"/>
      <c r="Z68"/>
      <c r="AA68"/>
    </row>
    <row r="69" spans="1:27" ht="12.75" customHeight="1">
      <c r="A69" s="131">
        <v>-38</v>
      </c>
      <c r="B69" s="69">
        <f>IF(D30=B29,B31,IF(D30=B31,B29,0))</f>
        <v>6110</v>
      </c>
      <c r="C69" s="55" t="str">
        <f>IF(E30=C29,C31,IF(E30=C31,C29,0))</f>
        <v>Басариев Ильгиз</v>
      </c>
      <c r="D69" s="142"/>
      <c r="E69" s="137"/>
      <c r="F69" s="136"/>
      <c r="G69" s="133"/>
      <c r="H69" s="133"/>
      <c r="I69" s="133"/>
      <c r="J69" s="133"/>
      <c r="K69" s="131"/>
      <c r="L69" s="131"/>
      <c r="M69" s="134">
        <v>92</v>
      </c>
      <c r="N69" s="143"/>
      <c r="O69" s="144"/>
      <c r="P69" s="136"/>
      <c r="Q69" s="149"/>
      <c r="R69" s="133"/>
      <c r="S69" s="149"/>
      <c r="T69"/>
      <c r="U69"/>
      <c r="V69"/>
      <c r="W69"/>
      <c r="X69"/>
      <c r="Y69"/>
      <c r="Z69"/>
      <c r="AA69"/>
    </row>
    <row r="70" spans="1:27" ht="12.75" customHeight="1">
      <c r="A70" s="131"/>
      <c r="B70" s="131"/>
      <c r="C70" s="134">
        <v>86</v>
      </c>
      <c r="D70" s="143"/>
      <c r="E70" s="144"/>
      <c r="F70" s="136"/>
      <c r="G70" s="131">
        <v>-89</v>
      </c>
      <c r="H70" s="69">
        <f>IF(H64=F60,F68,IF(H64=F68,F60,0))</f>
        <v>0</v>
      </c>
      <c r="I70" s="55">
        <f>IF(I64=G60,G68,IF(I64=G68,G60,0))</f>
        <v>0</v>
      </c>
      <c r="J70" s="132"/>
      <c r="K70" s="131">
        <v>-86</v>
      </c>
      <c r="L70" s="69">
        <f>IF(D70=B69,B71,IF(D70=B71,B69,0))</f>
        <v>6110</v>
      </c>
      <c r="M70" s="56">
        <f>IF(E70=C69,C71,IF(E70=C71,C69,0))</f>
        <v>0</v>
      </c>
      <c r="N70" s="157"/>
      <c r="O70" s="133"/>
      <c r="P70" s="133"/>
      <c r="Q70" s="133"/>
      <c r="R70" s="133"/>
      <c r="S70" s="133"/>
      <c r="T70"/>
      <c r="U70"/>
      <c r="V70"/>
      <c r="W70"/>
      <c r="X70"/>
      <c r="Y70"/>
      <c r="Z70"/>
      <c r="AA70"/>
    </row>
    <row r="71" spans="1:27" ht="12.75" customHeight="1">
      <c r="A71" s="131">
        <v>-39</v>
      </c>
      <c r="B71" s="69">
        <f>IF(D34=B33,B35,IF(D34=B35,B33,0))</f>
        <v>0</v>
      </c>
      <c r="C71" s="56" t="str">
        <f>IF(E34=C33,C35,IF(E34=C35,C33,0))</f>
        <v>_</v>
      </c>
      <c r="D71" s="142"/>
      <c r="E71" s="133"/>
      <c r="F71" s="133"/>
      <c r="G71" s="133"/>
      <c r="H71" s="133"/>
      <c r="I71" s="154" t="s">
        <v>116</v>
      </c>
      <c r="J71" s="154"/>
      <c r="K71" s="133"/>
      <c r="L71" s="133"/>
      <c r="M71" s="133"/>
      <c r="N71" s="133"/>
      <c r="O71" s="131">
        <v>-93</v>
      </c>
      <c r="P71" s="69">
        <f>IF(P67=N65,N69,IF(P67=N69,N65,0))</f>
        <v>0</v>
      </c>
      <c r="Q71" s="55">
        <f>IF(Q67=O65,O69,IF(Q67=O69,O65,0))</f>
        <v>0</v>
      </c>
      <c r="R71" s="135"/>
      <c r="S71" s="135"/>
      <c r="T71"/>
      <c r="U71"/>
      <c r="V71"/>
      <c r="W71"/>
      <c r="X71"/>
      <c r="Y71"/>
      <c r="Z71"/>
      <c r="AA71"/>
    </row>
    <row r="72" spans="1:27" ht="12.75" customHeight="1">
      <c r="A72" s="131"/>
      <c r="B72" s="131"/>
      <c r="C72" s="133"/>
      <c r="D72" s="151"/>
      <c r="E72" s="131">
        <v>-87</v>
      </c>
      <c r="F72" s="69">
        <f>IF(F60=D58,D62,IF(F60=D62,D58,0))</f>
        <v>0</v>
      </c>
      <c r="G72" s="55">
        <f>IF(G60=E58,E62,IF(G60=E62,E58,0))</f>
        <v>0</v>
      </c>
      <c r="H72" s="132"/>
      <c r="I72" s="149"/>
      <c r="J72" s="149"/>
      <c r="K72" s="133"/>
      <c r="L72" s="133"/>
      <c r="M72" s="131">
        <v>-91</v>
      </c>
      <c r="N72" s="69">
        <f>IF(N65=L64,L66,IF(N65=L66,L64,0))</f>
        <v>6096</v>
      </c>
      <c r="O72" s="55">
        <f>IF(O65=M64,M66,IF(O65=M66,M64,0))</f>
        <v>0</v>
      </c>
      <c r="P72" s="132"/>
      <c r="Q72" s="149"/>
      <c r="R72" s="206" t="s">
        <v>114</v>
      </c>
      <c r="S72" s="206"/>
      <c r="T72"/>
      <c r="U72"/>
      <c r="V72"/>
      <c r="W72"/>
      <c r="X72"/>
      <c r="Y72"/>
      <c r="Z72"/>
      <c r="AA72"/>
    </row>
    <row r="73" spans="1:27" ht="12.75" customHeight="1">
      <c r="A73" s="131"/>
      <c r="B73" s="131"/>
      <c r="C73" s="133"/>
      <c r="D73" s="151"/>
      <c r="E73" s="131"/>
      <c r="F73" s="131"/>
      <c r="G73" s="134">
        <v>90</v>
      </c>
      <c r="H73" s="143"/>
      <c r="I73" s="135"/>
      <c r="J73" s="136"/>
      <c r="K73" s="133"/>
      <c r="L73" s="133"/>
      <c r="M73" s="131"/>
      <c r="N73" s="131"/>
      <c r="O73" s="134">
        <v>94</v>
      </c>
      <c r="P73" s="143"/>
      <c r="Q73" s="135"/>
      <c r="R73" s="135"/>
      <c r="S73" s="135"/>
      <c r="T73"/>
      <c r="U73"/>
      <c r="V73"/>
      <c r="W73"/>
      <c r="X73"/>
      <c r="Y73"/>
      <c r="Z73"/>
      <c r="AA73"/>
    </row>
    <row r="74" spans="1:27" ht="12.75" customHeight="1">
      <c r="A74" s="133"/>
      <c r="B74" s="133"/>
      <c r="C74" s="133"/>
      <c r="D74" s="151"/>
      <c r="E74" s="131">
        <v>-88</v>
      </c>
      <c r="F74" s="69">
        <f>IF(F68=D66,D70,IF(F68=D70,D66,0))</f>
        <v>0</v>
      </c>
      <c r="G74" s="56">
        <f>IF(G68=E66,E70,IF(G68=E70,E66,0))</f>
        <v>0</v>
      </c>
      <c r="H74" s="132"/>
      <c r="I74" s="154" t="s">
        <v>108</v>
      </c>
      <c r="J74" s="154"/>
      <c r="K74" s="133"/>
      <c r="L74" s="133"/>
      <c r="M74" s="131">
        <v>-92</v>
      </c>
      <c r="N74" s="69">
        <f>IF(N69=L68,L70,IF(N69=L70,L68,0))</f>
        <v>6110</v>
      </c>
      <c r="O74" s="56">
        <f>IF(O69=M68,M70,IF(O69=M70,M68,0))</f>
        <v>0</v>
      </c>
      <c r="P74" s="132"/>
      <c r="Q74" s="149"/>
      <c r="R74" s="206" t="s">
        <v>115</v>
      </c>
      <c r="S74" s="206"/>
      <c r="T74"/>
      <c r="U74"/>
      <c r="V74"/>
      <c r="W74"/>
      <c r="X74"/>
      <c r="Y74"/>
      <c r="Z74"/>
      <c r="AA74"/>
    </row>
    <row r="75" spans="1:27" ht="12.75" customHeight="1">
      <c r="A75" s="133"/>
      <c r="B75" s="133"/>
      <c r="C75" s="133"/>
      <c r="D75" s="133"/>
      <c r="E75" s="133"/>
      <c r="F75" s="133"/>
      <c r="G75" s="131">
        <v>-90</v>
      </c>
      <c r="H75" s="69">
        <f>IF(H73=F72,F74,IF(H73=F74,F72,0))</f>
        <v>0</v>
      </c>
      <c r="I75" s="55">
        <f>IF(I73=G72,G74,IF(I73=G74,G72,0))</f>
        <v>0</v>
      </c>
      <c r="J75" s="132"/>
      <c r="K75" s="133"/>
      <c r="L75" s="133"/>
      <c r="M75" s="133"/>
      <c r="N75" s="133"/>
      <c r="O75" s="131">
        <v>-94</v>
      </c>
      <c r="P75" s="69">
        <f>IF(P73=N72,N74,IF(P73=N74,N72,0))</f>
        <v>0</v>
      </c>
      <c r="Q75" s="55">
        <f>IF(Q73=O72,O74,IF(Q73=O74,O72,0))</f>
        <v>0</v>
      </c>
      <c r="R75" s="135"/>
      <c r="S75" s="135"/>
      <c r="T75"/>
      <c r="U75"/>
      <c r="V75"/>
      <c r="W75"/>
      <c r="X75"/>
      <c r="Y75"/>
      <c r="Z75"/>
      <c r="AA75"/>
    </row>
    <row r="76" spans="1:27" ht="12.75" customHeight="1">
      <c r="A76" s="133"/>
      <c r="B76" s="133"/>
      <c r="C76" s="133"/>
      <c r="D76" s="133"/>
      <c r="E76" s="136"/>
      <c r="F76" s="136"/>
      <c r="G76" s="133"/>
      <c r="H76" s="133"/>
      <c r="I76" s="154" t="s">
        <v>110</v>
      </c>
      <c r="J76" s="154"/>
      <c r="K76" s="133"/>
      <c r="L76" s="133"/>
      <c r="M76" s="136"/>
      <c r="N76" s="136"/>
      <c r="O76" s="133"/>
      <c r="P76" s="133"/>
      <c r="Q76" s="149"/>
      <c r="R76" s="206" t="s">
        <v>117</v>
      </c>
      <c r="S76" s="206"/>
      <c r="T76"/>
      <c r="U76"/>
      <c r="V76"/>
      <c r="W76"/>
      <c r="X76"/>
      <c r="Y76"/>
      <c r="Z76"/>
      <c r="AA76"/>
    </row>
    <row r="77" spans="1:27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103" sqref="C103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02">
        <f>'11'!D6</f>
        <v>3536</v>
      </c>
      <c r="C2" s="103" t="str">
        <f>'11'!E6</f>
        <v>Ахметзянов Фауль</v>
      </c>
      <c r="D2" s="104" t="str">
        <f>'12'!C5</f>
        <v>_</v>
      </c>
      <c r="E2" s="105">
        <f>'12'!B5</f>
        <v>0</v>
      </c>
    </row>
    <row r="3" spans="1:5" ht="12.75">
      <c r="A3" s="101">
        <v>2</v>
      </c>
      <c r="B3" s="102">
        <f>'11'!D10</f>
        <v>5206</v>
      </c>
      <c r="C3" s="103" t="str">
        <f>'11'!E10</f>
        <v>Шишков Александр</v>
      </c>
      <c r="D3" s="104" t="str">
        <f>'12'!C7</f>
        <v>Ахмадуллин Эдуард</v>
      </c>
      <c r="E3" s="105">
        <f>'12'!B7</f>
        <v>4972</v>
      </c>
    </row>
    <row r="4" spans="1:5" ht="12.75">
      <c r="A4" s="101">
        <v>3</v>
      </c>
      <c r="B4" s="102">
        <f>'11'!D14</f>
        <v>3573</v>
      </c>
      <c r="C4" s="103" t="str">
        <f>'11'!E14</f>
        <v>Низамутдинов Эльмир</v>
      </c>
      <c r="D4" s="104" t="str">
        <f>'12'!C9</f>
        <v>Небера Максим</v>
      </c>
      <c r="E4" s="105">
        <f>'12'!B9</f>
        <v>6096</v>
      </c>
    </row>
    <row r="5" spans="1:5" ht="12.75">
      <c r="A5" s="101">
        <v>4</v>
      </c>
      <c r="B5" s="102">
        <f>'11'!D18</f>
        <v>5225</v>
      </c>
      <c r="C5" s="103" t="str">
        <f>'11'!E18</f>
        <v>Яровиков Даниил</v>
      </c>
      <c r="D5" s="104" t="str">
        <f>'12'!C11</f>
        <v>Файзуллин Камиль</v>
      </c>
      <c r="E5" s="105">
        <f>'12'!B11</f>
        <v>3064</v>
      </c>
    </row>
    <row r="6" spans="1:5" ht="12.75">
      <c r="A6" s="101">
        <v>5</v>
      </c>
      <c r="B6" s="102">
        <f>'11'!D22</f>
        <v>5464</v>
      </c>
      <c r="C6" s="103" t="str">
        <f>'11'!E22</f>
        <v>Шебалин Алексей</v>
      </c>
      <c r="D6" s="104" t="str">
        <f>'12'!C13</f>
        <v>_</v>
      </c>
      <c r="E6" s="105">
        <f>'12'!B13</f>
        <v>0</v>
      </c>
    </row>
    <row r="7" spans="1:5" ht="12.75">
      <c r="A7" s="101">
        <v>6</v>
      </c>
      <c r="B7" s="102">
        <f>'11'!D26</f>
        <v>5228</v>
      </c>
      <c r="C7" s="103" t="str">
        <f>'11'!E26</f>
        <v>Раянов Айрат</v>
      </c>
      <c r="D7" s="104" t="str">
        <f>'12'!C15</f>
        <v>Андрющенко Александр</v>
      </c>
      <c r="E7" s="105">
        <f>'12'!B15</f>
        <v>5849</v>
      </c>
    </row>
    <row r="8" spans="1:5" ht="12.75">
      <c r="A8" s="101">
        <v>7</v>
      </c>
      <c r="B8" s="102">
        <f>'11'!D30</f>
        <v>4407</v>
      </c>
      <c r="C8" s="103" t="str">
        <f>'11'!E30</f>
        <v>Кузьмин Александр</v>
      </c>
      <c r="D8" s="104" t="str">
        <f>'12'!C17</f>
        <v>Насыров Эмиль</v>
      </c>
      <c r="E8" s="105">
        <f>'12'!B17</f>
        <v>5700</v>
      </c>
    </row>
    <row r="9" spans="1:5" ht="12.75">
      <c r="A9" s="101">
        <v>8</v>
      </c>
      <c r="B9" s="102">
        <f>'11'!D34</f>
        <v>431</v>
      </c>
      <c r="C9" s="103" t="str">
        <f>'11'!E34</f>
        <v>Прокофьев Михаил</v>
      </c>
      <c r="D9" s="104" t="str">
        <f>'12'!C19</f>
        <v>_</v>
      </c>
      <c r="E9" s="105">
        <f>'12'!B19</f>
        <v>0</v>
      </c>
    </row>
    <row r="10" spans="1:5" ht="12.75">
      <c r="A10" s="101">
        <v>9</v>
      </c>
      <c r="B10" s="102">
        <f>'11'!D38</f>
        <v>5150</v>
      </c>
      <c r="C10" s="103" t="str">
        <f>'11'!E38</f>
        <v>Красильников Павел</v>
      </c>
      <c r="D10" s="104" t="str">
        <f>'12'!C21</f>
        <v>_</v>
      </c>
      <c r="E10" s="105">
        <f>'12'!B21</f>
        <v>0</v>
      </c>
    </row>
    <row r="11" spans="1:5" ht="12.75">
      <c r="A11" s="101">
        <v>10</v>
      </c>
      <c r="B11" s="102">
        <f>'11'!D42</f>
        <v>39</v>
      </c>
      <c r="C11" s="103" t="str">
        <f>'11'!E42</f>
        <v>Шапошников Александр</v>
      </c>
      <c r="D11" s="104" t="str">
        <f>'12'!C23</f>
        <v>Сагидуллин Радмир</v>
      </c>
      <c r="E11" s="105">
        <f>'12'!B23</f>
        <v>4847</v>
      </c>
    </row>
    <row r="12" spans="1:5" ht="12.75">
      <c r="A12" s="101">
        <v>11</v>
      </c>
      <c r="B12" s="102">
        <f>'11'!D46</f>
        <v>5532</v>
      </c>
      <c r="C12" s="103" t="str">
        <f>'11'!E46</f>
        <v>Сюндюков Эльдар</v>
      </c>
      <c r="D12" s="104" t="str">
        <f>'12'!C25</f>
        <v>Гареева Лиана</v>
      </c>
      <c r="E12" s="105">
        <f>'12'!B25</f>
        <v>5804</v>
      </c>
    </row>
    <row r="13" spans="1:5" ht="12.75">
      <c r="A13" s="101">
        <v>12</v>
      </c>
      <c r="B13" s="102">
        <f>'11'!D50</f>
        <v>4822</v>
      </c>
      <c r="C13" s="103" t="str">
        <f>'11'!E50</f>
        <v>Хомутов Максим</v>
      </c>
      <c r="D13" s="104" t="str">
        <f>'12'!C27</f>
        <v>_</v>
      </c>
      <c r="E13" s="105">
        <f>'12'!B27</f>
        <v>0</v>
      </c>
    </row>
    <row r="14" spans="1:5" ht="12.75">
      <c r="A14" s="101">
        <v>13</v>
      </c>
      <c r="B14" s="102">
        <f>'11'!D54</f>
        <v>4556</v>
      </c>
      <c r="C14" s="103" t="str">
        <f>'11'!E54</f>
        <v>Хафизов Булат</v>
      </c>
      <c r="D14" s="104" t="str">
        <f>'12'!C29</f>
        <v>Басариев Ильгиз</v>
      </c>
      <c r="E14" s="105">
        <f>'12'!B29</f>
        <v>6110</v>
      </c>
    </row>
    <row r="15" spans="1:5" ht="12.75">
      <c r="A15" s="101">
        <v>14</v>
      </c>
      <c r="B15" s="102">
        <f>'11'!D58</f>
        <v>2126</v>
      </c>
      <c r="C15" s="103" t="str">
        <f>'11'!E58</f>
        <v>Лукманов Ильнур</v>
      </c>
      <c r="D15" s="104" t="str">
        <f>'12'!C31</f>
        <v>Ишметов Александр</v>
      </c>
      <c r="E15" s="105">
        <f>'12'!B31</f>
        <v>2616</v>
      </c>
    </row>
    <row r="16" spans="1:5" ht="12.75">
      <c r="A16" s="101">
        <v>15</v>
      </c>
      <c r="B16" s="102">
        <f>'11'!D62</f>
        <v>2784</v>
      </c>
      <c r="C16" s="103" t="str">
        <f>'11'!E62</f>
        <v>Толкачев Иван</v>
      </c>
      <c r="D16" s="104" t="str">
        <f>'12'!C33</f>
        <v>Садыков Амир</v>
      </c>
      <c r="E16" s="105">
        <f>'12'!B33</f>
        <v>3234</v>
      </c>
    </row>
    <row r="17" spans="1:5" ht="12.75">
      <c r="A17" s="101">
        <v>16</v>
      </c>
      <c r="B17" s="102">
        <f>'11'!D66</f>
        <v>1122</v>
      </c>
      <c r="C17" s="103" t="str">
        <f>'11'!E66</f>
        <v>Исмагилов Вадим</v>
      </c>
      <c r="D17" s="104" t="str">
        <f>'12'!C35</f>
        <v>_</v>
      </c>
      <c r="E17" s="105">
        <f>'12'!B35</f>
        <v>0</v>
      </c>
    </row>
    <row r="18" spans="1:5" ht="12.75">
      <c r="A18" s="101">
        <v>17</v>
      </c>
      <c r="B18" s="102">
        <f>'11'!F8</f>
        <v>5206</v>
      </c>
      <c r="C18" s="103" t="str">
        <f>'11'!G8</f>
        <v>Шишков Александр</v>
      </c>
      <c r="D18" s="104" t="str">
        <f>'12'!E36</f>
        <v>Ахметзянов Фауль</v>
      </c>
      <c r="E18" s="105">
        <f>'12'!D36</f>
        <v>3536</v>
      </c>
    </row>
    <row r="19" spans="1:5" ht="12.75">
      <c r="A19" s="101">
        <v>18</v>
      </c>
      <c r="B19" s="102">
        <f>'11'!F16</f>
        <v>5225</v>
      </c>
      <c r="C19" s="103" t="str">
        <f>'11'!G16</f>
        <v>Яровиков Даниил</v>
      </c>
      <c r="D19" s="104" t="str">
        <f>'12'!E32</f>
        <v>Низамутдинов Эльмир</v>
      </c>
      <c r="E19" s="105">
        <f>'12'!D32</f>
        <v>3573</v>
      </c>
    </row>
    <row r="20" spans="1:5" ht="12.75">
      <c r="A20" s="101">
        <v>19</v>
      </c>
      <c r="B20" s="102">
        <f>'11'!F24</f>
        <v>5228</v>
      </c>
      <c r="C20" s="103" t="str">
        <f>'11'!G24</f>
        <v>Раянов Айрат</v>
      </c>
      <c r="D20" s="104" t="str">
        <f>'12'!E28</f>
        <v>Шебалин Алексей</v>
      </c>
      <c r="E20" s="105">
        <f>'12'!D28</f>
        <v>5464</v>
      </c>
    </row>
    <row r="21" spans="1:5" ht="12.75">
      <c r="A21" s="101">
        <v>20</v>
      </c>
      <c r="B21" s="102">
        <f>'11'!F32</f>
        <v>4407</v>
      </c>
      <c r="C21" s="103" t="str">
        <f>'11'!G32</f>
        <v>Кузьмин Александр</v>
      </c>
      <c r="D21" s="104" t="str">
        <f>'12'!E24</f>
        <v>Прокофьев Михаил</v>
      </c>
      <c r="E21" s="105">
        <f>'12'!D24</f>
        <v>431</v>
      </c>
    </row>
    <row r="22" spans="1:5" ht="12.75">
      <c r="A22" s="101">
        <v>21</v>
      </c>
      <c r="B22" s="102">
        <f>'11'!F40</f>
        <v>5150</v>
      </c>
      <c r="C22" s="103" t="str">
        <f>'11'!G40</f>
        <v>Красильников Павел</v>
      </c>
      <c r="D22" s="104" t="str">
        <f>'12'!E20</f>
        <v>Шапошников Александр</v>
      </c>
      <c r="E22" s="105">
        <f>'12'!D20</f>
        <v>39</v>
      </c>
    </row>
    <row r="23" spans="1:5" ht="12.75">
      <c r="A23" s="101">
        <v>22</v>
      </c>
      <c r="B23" s="102">
        <f>'11'!F48</f>
        <v>4822</v>
      </c>
      <c r="C23" s="103" t="str">
        <f>'11'!G48</f>
        <v>Хомутов Максим</v>
      </c>
      <c r="D23" s="104" t="str">
        <f>'12'!E16</f>
        <v>Сюндюков Эльдар</v>
      </c>
      <c r="E23" s="105">
        <f>'12'!D16</f>
        <v>5532</v>
      </c>
    </row>
    <row r="24" spans="1:5" ht="12.75">
      <c r="A24" s="101">
        <v>23</v>
      </c>
      <c r="B24" s="102">
        <f>'11'!F56</f>
        <v>4556</v>
      </c>
      <c r="C24" s="103" t="str">
        <f>'11'!G56</f>
        <v>Хафизов Булат</v>
      </c>
      <c r="D24" s="104" t="str">
        <f>'12'!E12</f>
        <v>Лукманов Ильнур</v>
      </c>
      <c r="E24" s="105">
        <f>'12'!D12</f>
        <v>2126</v>
      </c>
    </row>
    <row r="25" spans="1:5" ht="12.75">
      <c r="A25" s="101">
        <v>24</v>
      </c>
      <c r="B25" s="102">
        <f>'11'!F64</f>
        <v>2784</v>
      </c>
      <c r="C25" s="103" t="str">
        <f>'11'!G64</f>
        <v>Толкачев Иван</v>
      </c>
      <c r="D25" s="104" t="str">
        <f>'12'!E8</f>
        <v>Исмагилов Вадим</v>
      </c>
      <c r="E25" s="105">
        <f>'12'!D8</f>
        <v>1122</v>
      </c>
    </row>
    <row r="26" spans="1:5" ht="12.75">
      <c r="A26" s="101">
        <v>25</v>
      </c>
      <c r="B26" s="102">
        <f>'11'!H12</f>
        <v>5206</v>
      </c>
      <c r="C26" s="103" t="str">
        <f>'11'!I12</f>
        <v>Шишков Александр</v>
      </c>
      <c r="D26" s="104" t="str">
        <f>'12'!I5</f>
        <v>Яровиков Даниил</v>
      </c>
      <c r="E26" s="105">
        <f>'12'!H5</f>
        <v>5225</v>
      </c>
    </row>
    <row r="27" spans="1:5" ht="12.75">
      <c r="A27" s="101">
        <v>26</v>
      </c>
      <c r="B27" s="102">
        <f>'11'!H28</f>
        <v>4407</v>
      </c>
      <c r="C27" s="103" t="str">
        <f>'11'!I28</f>
        <v>Кузьмин Александр</v>
      </c>
      <c r="D27" s="104" t="str">
        <f>'12'!I13</f>
        <v>Раянов Айрат</v>
      </c>
      <c r="E27" s="105">
        <f>'12'!H13</f>
        <v>5228</v>
      </c>
    </row>
    <row r="28" spans="1:5" ht="12.75">
      <c r="A28" s="101">
        <v>27</v>
      </c>
      <c r="B28" s="102">
        <f>'11'!H44</f>
        <v>5150</v>
      </c>
      <c r="C28" s="103" t="str">
        <f>'11'!I44</f>
        <v>Красильников Павел</v>
      </c>
      <c r="D28" s="104" t="str">
        <f>'12'!I21</f>
        <v>Хомутов Максим</v>
      </c>
      <c r="E28" s="105">
        <f>'12'!H21</f>
        <v>4822</v>
      </c>
    </row>
    <row r="29" spans="1:5" ht="12.75">
      <c r="A29" s="101">
        <v>28</v>
      </c>
      <c r="B29" s="102">
        <f>'11'!H60</f>
        <v>4556</v>
      </c>
      <c r="C29" s="103" t="str">
        <f>'11'!I60</f>
        <v>Хафизов Булат</v>
      </c>
      <c r="D29" s="104" t="str">
        <f>'12'!I29</f>
        <v>Толкачев Иван</v>
      </c>
      <c r="E29" s="105">
        <f>'12'!H29</f>
        <v>2784</v>
      </c>
    </row>
    <row r="30" spans="1:5" ht="12.75">
      <c r="A30" s="101">
        <v>29</v>
      </c>
      <c r="B30" s="102">
        <f>'11'!J20</f>
        <v>5206</v>
      </c>
      <c r="C30" s="103" t="str">
        <f>'11'!K20</f>
        <v>Шишков Александр</v>
      </c>
      <c r="D30" s="104" t="str">
        <f>'12'!M35</f>
        <v>Кузьмин Александр</v>
      </c>
      <c r="E30" s="105">
        <f>'12'!L35</f>
        <v>4407</v>
      </c>
    </row>
    <row r="31" spans="1:5" ht="12.75">
      <c r="A31" s="101">
        <v>30</v>
      </c>
      <c r="B31" s="102">
        <f>'11'!J52</f>
        <v>5150</v>
      </c>
      <c r="C31" s="103" t="str">
        <f>'11'!K52</f>
        <v>Красильников Павел</v>
      </c>
      <c r="D31" s="104" t="str">
        <f>'12'!M19</f>
        <v>Хафизов Булат</v>
      </c>
      <c r="E31" s="105">
        <f>'12'!L19</f>
        <v>4556</v>
      </c>
    </row>
    <row r="32" spans="1:5" ht="12.75">
      <c r="A32" s="101">
        <v>31</v>
      </c>
      <c r="B32" s="102">
        <f>'11'!L36</f>
        <v>5150</v>
      </c>
      <c r="C32" s="103" t="str">
        <f>'11'!M36</f>
        <v>Красильников Павел</v>
      </c>
      <c r="D32" s="104" t="str">
        <f>'11'!M56</f>
        <v>Шишков Александр</v>
      </c>
      <c r="E32" s="105">
        <f>'11'!L56</f>
        <v>5206</v>
      </c>
    </row>
    <row r="33" spans="1:5" ht="12.75">
      <c r="A33" s="101">
        <v>32</v>
      </c>
      <c r="B33" s="102">
        <f>'12'!D6</f>
        <v>4972</v>
      </c>
      <c r="C33" s="103" t="str">
        <f>'12'!E6</f>
        <v>Ахмадуллин Эдуард</v>
      </c>
      <c r="D33" s="104" t="str">
        <f>'12'!C57</f>
        <v>_</v>
      </c>
      <c r="E33" s="105">
        <f>'12'!B57</f>
        <v>0</v>
      </c>
    </row>
    <row r="34" spans="1:5" ht="12.75">
      <c r="A34" s="101">
        <v>33</v>
      </c>
      <c r="B34" s="102">
        <f>'12'!D10</f>
        <v>3064</v>
      </c>
      <c r="C34" s="103" t="str">
        <f>'12'!E10</f>
        <v>Файзуллин Камиль</v>
      </c>
      <c r="D34" s="104" t="str">
        <f>'12'!C59</f>
        <v>Небера Максим</v>
      </c>
      <c r="E34" s="105">
        <f>'12'!B59</f>
        <v>6096</v>
      </c>
    </row>
    <row r="35" spans="1:5" ht="12.75">
      <c r="A35" s="101">
        <v>34</v>
      </c>
      <c r="B35" s="102">
        <f>'12'!D14</f>
        <v>5849</v>
      </c>
      <c r="C35" s="103" t="str">
        <f>'12'!E14</f>
        <v>Андрющенко Александр</v>
      </c>
      <c r="D35" s="104" t="str">
        <f>'12'!C61</f>
        <v>_</v>
      </c>
      <c r="E35" s="105">
        <f>'12'!B61</f>
        <v>0</v>
      </c>
    </row>
    <row r="36" spans="1:5" ht="12.75">
      <c r="A36" s="101">
        <v>35</v>
      </c>
      <c r="B36" s="102">
        <f>'12'!D18</f>
        <v>5700</v>
      </c>
      <c r="C36" s="103" t="str">
        <f>'12'!E18</f>
        <v>Насыров Эмиль</v>
      </c>
      <c r="D36" s="104" t="str">
        <f>'12'!C63</f>
        <v>_</v>
      </c>
      <c r="E36" s="105">
        <f>'12'!B63</f>
        <v>0</v>
      </c>
    </row>
    <row r="37" spans="1:5" ht="12.75">
      <c r="A37" s="101">
        <v>36</v>
      </c>
      <c r="B37" s="102">
        <f>'12'!D22</f>
        <v>4847</v>
      </c>
      <c r="C37" s="103" t="str">
        <f>'12'!E22</f>
        <v>Сагидуллин Радмир</v>
      </c>
      <c r="D37" s="104" t="str">
        <f>'12'!C65</f>
        <v>_</v>
      </c>
      <c r="E37" s="105">
        <f>'12'!B65</f>
        <v>0</v>
      </c>
    </row>
    <row r="38" spans="1:5" ht="12.75">
      <c r="A38" s="101">
        <v>37</v>
      </c>
      <c r="B38" s="102">
        <f>'12'!D26</f>
        <v>5804</v>
      </c>
      <c r="C38" s="103" t="str">
        <f>'12'!E26</f>
        <v>Гареева Лиана</v>
      </c>
      <c r="D38" s="104" t="str">
        <f>'12'!C67</f>
        <v>_</v>
      </c>
      <c r="E38" s="105">
        <f>'12'!B67</f>
        <v>0</v>
      </c>
    </row>
    <row r="39" spans="1:5" ht="12.75">
      <c r="A39" s="101">
        <v>38</v>
      </c>
      <c r="B39" s="102">
        <f>'12'!D30</f>
        <v>2616</v>
      </c>
      <c r="C39" s="103" t="str">
        <f>'12'!E30</f>
        <v>Ишметов Александр</v>
      </c>
      <c r="D39" s="104" t="str">
        <f>'12'!C69</f>
        <v>Басариев Ильгиз</v>
      </c>
      <c r="E39" s="105">
        <f>'12'!B69</f>
        <v>6110</v>
      </c>
    </row>
    <row r="40" spans="1:5" ht="12.75">
      <c r="A40" s="101">
        <v>39</v>
      </c>
      <c r="B40" s="102">
        <f>'12'!D34</f>
        <v>3234</v>
      </c>
      <c r="C40" s="103" t="str">
        <f>'12'!E34</f>
        <v>Садыков Амир</v>
      </c>
      <c r="D40" s="104" t="str">
        <f>'12'!C71</f>
        <v>_</v>
      </c>
      <c r="E40" s="105">
        <f>'12'!B71</f>
        <v>0</v>
      </c>
    </row>
    <row r="41" spans="1:5" ht="12.75">
      <c r="A41" s="101">
        <v>40</v>
      </c>
      <c r="B41" s="102">
        <f>'12'!F7</f>
        <v>1122</v>
      </c>
      <c r="C41" s="103" t="str">
        <f>'12'!G7</f>
        <v>Исмагилов Вадим</v>
      </c>
      <c r="D41" s="104" t="str">
        <f>'12'!C38</f>
        <v>Ахмадуллин Эдуард</v>
      </c>
      <c r="E41" s="105">
        <f>'12'!B38</f>
        <v>4972</v>
      </c>
    </row>
    <row r="42" spans="1:5" ht="12.75">
      <c r="A42" s="101">
        <v>41</v>
      </c>
      <c r="B42" s="102">
        <f>'12'!F11</f>
        <v>2126</v>
      </c>
      <c r="C42" s="103" t="str">
        <f>'12'!G11</f>
        <v>Лукманов Ильнур</v>
      </c>
      <c r="D42" s="104" t="str">
        <f>'12'!C40</f>
        <v>Файзуллин Камиль</v>
      </c>
      <c r="E42" s="105">
        <f>'12'!B40</f>
        <v>3064</v>
      </c>
    </row>
    <row r="43" spans="1:5" ht="12.75">
      <c r="A43" s="101">
        <v>42</v>
      </c>
      <c r="B43" s="102">
        <f>'12'!F15</f>
        <v>5532</v>
      </c>
      <c r="C43" s="103" t="str">
        <f>'12'!G15</f>
        <v>Сюндюков Эльдар</v>
      </c>
      <c r="D43" s="104" t="str">
        <f>'12'!C42</f>
        <v>Андрющенко Александр</v>
      </c>
      <c r="E43" s="105">
        <f>'12'!B42</f>
        <v>5849</v>
      </c>
    </row>
    <row r="44" spans="1:5" ht="12.75">
      <c r="A44" s="101">
        <v>43</v>
      </c>
      <c r="B44" s="102">
        <f>'12'!F19</f>
        <v>39</v>
      </c>
      <c r="C44" s="103" t="str">
        <f>'12'!G19</f>
        <v>Шапошников Александр</v>
      </c>
      <c r="D44" s="104" t="str">
        <f>'12'!C44</f>
        <v>Насыров Эмиль</v>
      </c>
      <c r="E44" s="105">
        <f>'12'!B44</f>
        <v>5700</v>
      </c>
    </row>
    <row r="45" spans="1:5" ht="12.75">
      <c r="A45" s="101">
        <v>44</v>
      </c>
      <c r="B45" s="102">
        <f>'12'!F23</f>
        <v>4847</v>
      </c>
      <c r="C45" s="103" t="str">
        <f>'12'!G23</f>
        <v>Сагидуллин Радмир</v>
      </c>
      <c r="D45" s="104" t="str">
        <f>'12'!C46</f>
        <v>Прокофьев Михаил</v>
      </c>
      <c r="E45" s="105">
        <f>'12'!B46</f>
        <v>431</v>
      </c>
    </row>
    <row r="46" spans="1:5" ht="12.75">
      <c r="A46" s="101">
        <v>45</v>
      </c>
      <c r="B46" s="102">
        <f>'12'!F27</f>
        <v>5464</v>
      </c>
      <c r="C46" s="103" t="str">
        <f>'12'!G27</f>
        <v>Шебалин Алексей</v>
      </c>
      <c r="D46" s="104" t="str">
        <f>'12'!C48</f>
        <v>Гареева Лиана</v>
      </c>
      <c r="E46" s="105">
        <f>'12'!B48</f>
        <v>5804</v>
      </c>
    </row>
    <row r="47" spans="1:5" ht="12.75">
      <c r="A47" s="101">
        <v>46</v>
      </c>
      <c r="B47" s="102">
        <f>'12'!F31</f>
        <v>3573</v>
      </c>
      <c r="C47" s="103" t="str">
        <f>'12'!G31</f>
        <v>Низамутдинов Эльмир</v>
      </c>
      <c r="D47" s="104" t="str">
        <f>'12'!C50</f>
        <v>Ишметов Александр</v>
      </c>
      <c r="E47" s="105">
        <f>'12'!B50</f>
        <v>2616</v>
      </c>
    </row>
    <row r="48" spans="1:5" ht="12.75">
      <c r="A48" s="101">
        <v>47</v>
      </c>
      <c r="B48" s="102">
        <f>'12'!F35</f>
        <v>3536</v>
      </c>
      <c r="C48" s="103" t="str">
        <f>'12'!G35</f>
        <v>Ахметзянов Фауль</v>
      </c>
      <c r="D48" s="104" t="str">
        <f>'12'!C52</f>
        <v>Садыков Амир</v>
      </c>
      <c r="E48" s="105">
        <f>'12'!B52</f>
        <v>3234</v>
      </c>
    </row>
    <row r="49" spans="1:5" ht="12.75">
      <c r="A49" s="101">
        <v>48</v>
      </c>
      <c r="B49" s="102">
        <f>'12'!H9</f>
        <v>1122</v>
      </c>
      <c r="C49" s="103" t="str">
        <f>'12'!I9</f>
        <v>Исмагилов Вадим</v>
      </c>
      <c r="D49" s="104" t="str">
        <f>'12'!M38</f>
        <v>Лукманов Ильнур</v>
      </c>
      <c r="E49" s="105">
        <f>'12'!L38</f>
        <v>2126</v>
      </c>
    </row>
    <row r="50" spans="1:5" ht="12.75">
      <c r="A50" s="101">
        <v>49</v>
      </c>
      <c r="B50" s="102">
        <f>'12'!H17</f>
        <v>5532</v>
      </c>
      <c r="C50" s="103" t="str">
        <f>'12'!I17</f>
        <v>Сюндюков Эльдар</v>
      </c>
      <c r="D50" s="104" t="str">
        <f>'12'!M40</f>
        <v>Шапошников Александр</v>
      </c>
      <c r="E50" s="105">
        <f>'12'!L40</f>
        <v>39</v>
      </c>
    </row>
    <row r="51" spans="1:5" ht="12.75">
      <c r="A51" s="101">
        <v>50</v>
      </c>
      <c r="B51" s="102">
        <f>'12'!H25</f>
        <v>5464</v>
      </c>
      <c r="C51" s="103" t="str">
        <f>'12'!I25</f>
        <v>Шебалин Алексей</v>
      </c>
      <c r="D51" s="104" t="str">
        <f>'12'!M42</f>
        <v>Сагидуллин Радмир</v>
      </c>
      <c r="E51" s="105">
        <f>'12'!L42</f>
        <v>4847</v>
      </c>
    </row>
    <row r="52" spans="1:5" ht="12.75">
      <c r="A52" s="101">
        <v>51</v>
      </c>
      <c r="B52" s="102">
        <f>'12'!H33</f>
        <v>3536</v>
      </c>
      <c r="C52" s="103" t="str">
        <f>'12'!I33</f>
        <v>Ахметзянов Фауль</v>
      </c>
      <c r="D52" s="104" t="str">
        <f>'12'!M44</f>
        <v>Низамутдинов Эльмир</v>
      </c>
      <c r="E52" s="105">
        <f>'12'!L44</f>
        <v>3573</v>
      </c>
    </row>
    <row r="53" spans="1:5" ht="12.75">
      <c r="A53" s="101">
        <v>52</v>
      </c>
      <c r="B53" s="102">
        <f>'12'!J7</f>
        <v>1122</v>
      </c>
      <c r="C53" s="103" t="str">
        <f>'12'!K7</f>
        <v>Исмагилов Вадим</v>
      </c>
      <c r="D53" s="104" t="str">
        <f>'11'!C69</f>
        <v>Яровиков Даниил</v>
      </c>
      <c r="E53" s="105">
        <f>'11'!B69</f>
        <v>5225</v>
      </c>
    </row>
    <row r="54" spans="1:5" ht="12.75">
      <c r="A54" s="101">
        <v>53</v>
      </c>
      <c r="B54" s="102">
        <f>'12'!J15</f>
        <v>5228</v>
      </c>
      <c r="C54" s="103" t="str">
        <f>'12'!K15</f>
        <v>Раянов Айрат</v>
      </c>
      <c r="D54" s="104" t="str">
        <f>'11'!C71</f>
        <v>Сюндюков Эльдар</v>
      </c>
      <c r="E54" s="105">
        <f>'11'!B71</f>
        <v>5532</v>
      </c>
    </row>
    <row r="55" spans="1:5" ht="12.75">
      <c r="A55" s="101">
        <v>54</v>
      </c>
      <c r="B55" s="102">
        <f>'12'!J23</f>
        <v>4822</v>
      </c>
      <c r="C55" s="103" t="str">
        <f>'12'!K23</f>
        <v>Хомутов Максим</v>
      </c>
      <c r="D55" s="104" t="str">
        <f>'11'!C73</f>
        <v>Шебалин Алексей</v>
      </c>
      <c r="E55" s="105">
        <f>'11'!B73</f>
        <v>5464</v>
      </c>
    </row>
    <row r="56" spans="1:5" ht="12.75">
      <c r="A56" s="101">
        <v>55</v>
      </c>
      <c r="B56" s="102">
        <f>'12'!J31</f>
        <v>3536</v>
      </c>
      <c r="C56" s="103" t="str">
        <f>'12'!K31</f>
        <v>Ахметзянов Фауль</v>
      </c>
      <c r="D56" s="104" t="str">
        <f>'11'!C75</f>
        <v>Толкачев Иван</v>
      </c>
      <c r="E56" s="105">
        <f>'11'!B75</f>
        <v>2784</v>
      </c>
    </row>
    <row r="57" spans="1:5" ht="12.75">
      <c r="A57" s="101">
        <v>56</v>
      </c>
      <c r="B57" s="102">
        <f>'12'!L11</f>
        <v>1122</v>
      </c>
      <c r="C57" s="103" t="str">
        <f>'12'!M11</f>
        <v>Исмагилов Вадим</v>
      </c>
      <c r="D57" s="104" t="str">
        <f>'11'!K67</f>
        <v>Раянов Айрат</v>
      </c>
      <c r="E57" s="105">
        <f>'11'!J67</f>
        <v>5228</v>
      </c>
    </row>
    <row r="58" spans="1:5" ht="12.75">
      <c r="A58" s="101">
        <v>57</v>
      </c>
      <c r="B58" s="102">
        <f>'12'!L27</f>
        <v>3536</v>
      </c>
      <c r="C58" s="103" t="str">
        <f>'12'!M27</f>
        <v>Ахметзянов Фауль</v>
      </c>
      <c r="D58" s="104" t="str">
        <f>'11'!K69</f>
        <v>Хомутов Максим</v>
      </c>
      <c r="E58" s="105">
        <f>'11'!J69</f>
        <v>4822</v>
      </c>
    </row>
    <row r="59" spans="1:5" ht="12.75">
      <c r="A59" s="101">
        <v>58</v>
      </c>
      <c r="B59" s="102">
        <f>'12'!N15</f>
        <v>1122</v>
      </c>
      <c r="C59" s="103" t="str">
        <f>'12'!O15</f>
        <v>Исмагилов Вадим</v>
      </c>
      <c r="D59" s="104" t="str">
        <f>'11'!K62</f>
        <v>Хафизов Булат</v>
      </c>
      <c r="E59" s="105">
        <f>'11'!J62</f>
        <v>4556</v>
      </c>
    </row>
    <row r="60" spans="1:5" ht="12.75">
      <c r="A60" s="101">
        <v>59</v>
      </c>
      <c r="B60" s="102">
        <f>'12'!N31</f>
        <v>3536</v>
      </c>
      <c r="C60" s="103" t="str">
        <f>'12'!O31</f>
        <v>Ахметзянов Фауль</v>
      </c>
      <c r="D60" s="104" t="str">
        <f>'11'!K64</f>
        <v>Кузьмин Александр</v>
      </c>
      <c r="E60" s="105">
        <f>'11'!J64</f>
        <v>4407</v>
      </c>
    </row>
    <row r="61" spans="1:5" ht="12.75">
      <c r="A61" s="101">
        <v>60</v>
      </c>
      <c r="B61" s="102">
        <f>'12'!P23</f>
        <v>1122</v>
      </c>
      <c r="C61" s="103" t="str">
        <f>'12'!Q23</f>
        <v>Исмагилов Вадим</v>
      </c>
      <c r="D61" s="104" t="str">
        <f>'12'!Q33</f>
        <v>Ахметзянов Фауль</v>
      </c>
      <c r="E61" s="105">
        <f>'12'!P33</f>
        <v>3536</v>
      </c>
    </row>
    <row r="62" spans="1:5" ht="12.75">
      <c r="A62" s="101">
        <v>61</v>
      </c>
      <c r="B62" s="102">
        <f>'11'!L63</f>
        <v>4556</v>
      </c>
      <c r="C62" s="103" t="str">
        <f>'11'!M63</f>
        <v>Хафизов Булат</v>
      </c>
      <c r="D62" s="104" t="str">
        <f>'11'!M65</f>
        <v>Кузьмин Александр</v>
      </c>
      <c r="E62" s="105">
        <f>'11'!L65</f>
        <v>4407</v>
      </c>
    </row>
    <row r="63" spans="1:5" ht="12.75">
      <c r="A63" s="101">
        <v>62</v>
      </c>
      <c r="B63" s="102">
        <f>'11'!L68</f>
        <v>4822</v>
      </c>
      <c r="C63" s="103" t="str">
        <f>'11'!M68</f>
        <v>Хомутов Максим</v>
      </c>
      <c r="D63" s="104" t="str">
        <f>'11'!M70</f>
        <v>Раянов Айрат</v>
      </c>
      <c r="E63" s="105">
        <f>'11'!L70</f>
        <v>5228</v>
      </c>
    </row>
    <row r="64" spans="1:5" ht="12.75">
      <c r="A64" s="101">
        <v>63</v>
      </c>
      <c r="B64" s="102">
        <f>'11'!D70</f>
        <v>5532</v>
      </c>
      <c r="C64" s="103" t="str">
        <f>'11'!E70</f>
        <v>Сюндюков Эльдар</v>
      </c>
      <c r="D64" s="104" t="str">
        <f>'11'!K72</f>
        <v>Яровиков Даниил</v>
      </c>
      <c r="E64" s="105">
        <f>'11'!J72</f>
        <v>5225</v>
      </c>
    </row>
    <row r="65" spans="1:5" ht="12.75">
      <c r="A65" s="101">
        <v>64</v>
      </c>
      <c r="B65" s="102">
        <f>'11'!D74</f>
        <v>5464</v>
      </c>
      <c r="C65" s="103" t="str">
        <f>'11'!E74</f>
        <v>Шебалин Алексей</v>
      </c>
      <c r="D65" s="104" t="str">
        <f>'11'!K74</f>
        <v>Толкачев Иван</v>
      </c>
      <c r="E65" s="105">
        <f>'11'!J74</f>
        <v>2784</v>
      </c>
    </row>
    <row r="66" spans="1:5" ht="12.75">
      <c r="A66" s="101">
        <v>65</v>
      </c>
      <c r="B66" s="102">
        <f>'11'!F72</f>
        <v>5464</v>
      </c>
      <c r="C66" s="103" t="str">
        <f>'11'!G72</f>
        <v>Шебалин Алексей</v>
      </c>
      <c r="D66" s="104" t="str">
        <f>'11'!G75</f>
        <v>Сюндюков Эльдар</v>
      </c>
      <c r="E66" s="105">
        <f>'11'!F75</f>
        <v>5532</v>
      </c>
    </row>
    <row r="67" spans="1:5" ht="12.75">
      <c r="A67" s="101">
        <v>66</v>
      </c>
      <c r="B67" s="102">
        <f>'11'!L73</f>
        <v>2784</v>
      </c>
      <c r="C67" s="103" t="str">
        <f>'11'!M73</f>
        <v>Толкачев Иван</v>
      </c>
      <c r="D67" s="104" t="str">
        <f>'11'!M75</f>
        <v>Яровиков Даниил</v>
      </c>
      <c r="E67" s="105">
        <f>'11'!L75</f>
        <v>5225</v>
      </c>
    </row>
    <row r="68" spans="1:5" ht="12.75">
      <c r="A68" s="101">
        <v>67</v>
      </c>
      <c r="B68" s="102">
        <f>'12'!N39</f>
        <v>2126</v>
      </c>
      <c r="C68" s="103" t="str">
        <f>'12'!O39</f>
        <v>Лукманов Ильнур</v>
      </c>
      <c r="D68" s="104" t="str">
        <f>'12'!O46</f>
        <v>Шапошников Александр</v>
      </c>
      <c r="E68" s="105">
        <f>'12'!N46</f>
        <v>39</v>
      </c>
    </row>
    <row r="69" spans="1:5" ht="12.75">
      <c r="A69" s="101">
        <v>68</v>
      </c>
      <c r="B69" s="102">
        <f>'12'!N43</f>
        <v>3573</v>
      </c>
      <c r="C69" s="103" t="str">
        <f>'12'!O43</f>
        <v>Низамутдинов Эльмир</v>
      </c>
      <c r="D69" s="104" t="str">
        <f>'12'!O48</f>
        <v>Сагидуллин Радмир</v>
      </c>
      <c r="E69" s="105">
        <f>'12'!N48</f>
        <v>4847</v>
      </c>
    </row>
    <row r="70" spans="1:5" ht="12.75">
      <c r="A70" s="101">
        <v>69</v>
      </c>
      <c r="B70" s="102">
        <f>'12'!P41</f>
        <v>3573</v>
      </c>
      <c r="C70" s="103" t="str">
        <f>'12'!Q41</f>
        <v>Низамутдинов Эльмир</v>
      </c>
      <c r="D70" s="104" t="str">
        <f>'12'!Q45</f>
        <v>Лукманов Ильнур</v>
      </c>
      <c r="E70" s="105">
        <f>'12'!P45</f>
        <v>2126</v>
      </c>
    </row>
    <row r="71" spans="1:5" ht="12.75">
      <c r="A71" s="101">
        <v>70</v>
      </c>
      <c r="B71" s="102">
        <f>'12'!P47</f>
        <v>4847</v>
      </c>
      <c r="C71" s="103" t="str">
        <f>'12'!Q47</f>
        <v>Сагидуллин Радмир</v>
      </c>
      <c r="D71" s="104" t="str">
        <f>'12'!Q49</f>
        <v>Шапошников Александр</v>
      </c>
      <c r="E71" s="105">
        <f>'12'!P49</f>
        <v>39</v>
      </c>
    </row>
    <row r="72" spans="1:5" ht="12.75">
      <c r="A72" s="101">
        <v>71</v>
      </c>
      <c r="B72" s="102">
        <f>'12'!D39</f>
        <v>0</v>
      </c>
      <c r="C72" s="103">
        <f>'12'!E39</f>
        <v>0</v>
      </c>
      <c r="D72" s="104">
        <f>'12'!M51</f>
        <v>0</v>
      </c>
      <c r="E72" s="105">
        <f>'12'!L51</f>
        <v>0</v>
      </c>
    </row>
    <row r="73" spans="1:5" ht="12.75">
      <c r="A73" s="101">
        <v>72</v>
      </c>
      <c r="B73" s="102">
        <f>'12'!D43</f>
        <v>0</v>
      </c>
      <c r="C73" s="103">
        <f>'12'!E43</f>
        <v>0</v>
      </c>
      <c r="D73" s="104">
        <f>'12'!M53</f>
        <v>0</v>
      </c>
      <c r="E73" s="105">
        <f>'12'!L53</f>
        <v>0</v>
      </c>
    </row>
    <row r="74" spans="1:5" ht="12.75">
      <c r="A74" s="101">
        <v>73</v>
      </c>
      <c r="B74" s="102">
        <f>'12'!D47</f>
        <v>0</v>
      </c>
      <c r="C74" s="103">
        <f>'12'!E47</f>
        <v>0</v>
      </c>
      <c r="D74" s="104">
        <f>'12'!M55</f>
        <v>0</v>
      </c>
      <c r="E74" s="105">
        <f>'12'!L55</f>
        <v>0</v>
      </c>
    </row>
    <row r="75" spans="1:5" ht="12.75">
      <c r="A75" s="101">
        <v>74</v>
      </c>
      <c r="B75" s="102">
        <f>'12'!D51</f>
        <v>0</v>
      </c>
      <c r="C75" s="103">
        <f>'12'!E51</f>
        <v>0</v>
      </c>
      <c r="D75" s="104">
        <f>'12'!M57</f>
        <v>0</v>
      </c>
      <c r="E75" s="105">
        <f>'12'!L57</f>
        <v>0</v>
      </c>
    </row>
    <row r="76" spans="1:5" ht="12.75">
      <c r="A76" s="101">
        <v>75</v>
      </c>
      <c r="B76" s="102">
        <f>'12'!F41</f>
        <v>0</v>
      </c>
      <c r="C76" s="103">
        <f>'12'!G41</f>
        <v>0</v>
      </c>
      <c r="D76" s="104">
        <f>'12'!G53</f>
        <v>0</v>
      </c>
      <c r="E76" s="105">
        <f>'12'!F53</f>
        <v>0</v>
      </c>
    </row>
    <row r="77" spans="1:5" ht="12.75">
      <c r="A77" s="101">
        <v>76</v>
      </c>
      <c r="B77" s="102">
        <f>'12'!F49</f>
        <v>0</v>
      </c>
      <c r="C77" s="103">
        <f>'12'!G49</f>
        <v>0</v>
      </c>
      <c r="D77" s="104">
        <f>'12'!G55</f>
        <v>0</v>
      </c>
      <c r="E77" s="105">
        <f>'12'!F55</f>
        <v>0</v>
      </c>
    </row>
    <row r="78" spans="1:5" ht="12.75">
      <c r="A78" s="101">
        <v>77</v>
      </c>
      <c r="B78" s="102">
        <f>'12'!H45</f>
        <v>0</v>
      </c>
      <c r="C78" s="103">
        <f>'12'!I45</f>
        <v>0</v>
      </c>
      <c r="D78" s="104">
        <f>'12'!I51</f>
        <v>0</v>
      </c>
      <c r="E78" s="105">
        <f>'12'!H51</f>
        <v>0</v>
      </c>
    </row>
    <row r="79" spans="1:5" ht="12.75">
      <c r="A79" s="101">
        <v>78</v>
      </c>
      <c r="B79" s="102">
        <f>'12'!H54</f>
        <v>0</v>
      </c>
      <c r="C79" s="103">
        <f>'12'!I54</f>
        <v>0</v>
      </c>
      <c r="D79" s="104">
        <f>'12'!I56</f>
        <v>0</v>
      </c>
      <c r="E79" s="105">
        <f>'12'!H56</f>
        <v>0</v>
      </c>
    </row>
    <row r="80" spans="1:5" ht="12.75">
      <c r="A80" s="101">
        <v>79</v>
      </c>
      <c r="B80" s="102">
        <f>'12'!N52</f>
        <v>0</v>
      </c>
      <c r="C80" s="103">
        <f>'12'!O52</f>
        <v>0</v>
      </c>
      <c r="D80" s="104">
        <f>'12'!O59</f>
        <v>0</v>
      </c>
      <c r="E80" s="105">
        <f>'12'!N59</f>
        <v>0</v>
      </c>
    </row>
    <row r="81" spans="1:5" ht="12.75">
      <c r="A81" s="101">
        <v>80</v>
      </c>
      <c r="B81" s="102">
        <f>'12'!N56</f>
        <v>0</v>
      </c>
      <c r="C81" s="103">
        <f>'12'!O56</f>
        <v>0</v>
      </c>
      <c r="D81" s="104">
        <f>'12'!O61</f>
        <v>0</v>
      </c>
      <c r="E81" s="105">
        <f>'12'!N61</f>
        <v>0</v>
      </c>
    </row>
    <row r="82" spans="1:5" ht="12.75">
      <c r="A82" s="101">
        <v>81</v>
      </c>
      <c r="B82" s="102">
        <f>'12'!P54</f>
        <v>0</v>
      </c>
      <c r="C82" s="103">
        <f>'12'!Q54</f>
        <v>0</v>
      </c>
      <c r="D82" s="104">
        <f>'12'!Q58</f>
        <v>0</v>
      </c>
      <c r="E82" s="105">
        <f>'12'!P58</f>
        <v>0</v>
      </c>
    </row>
    <row r="83" spans="1:5" ht="12.75">
      <c r="A83" s="101">
        <v>82</v>
      </c>
      <c r="B83" s="102">
        <f>'12'!P60</f>
        <v>0</v>
      </c>
      <c r="C83" s="103">
        <f>'12'!Q60</f>
        <v>0</v>
      </c>
      <c r="D83" s="104">
        <f>'12'!Q62</f>
        <v>0</v>
      </c>
      <c r="E83" s="105">
        <f>'12'!P62</f>
        <v>0</v>
      </c>
    </row>
    <row r="84" spans="1:5" ht="12.75">
      <c r="A84" s="101">
        <v>83</v>
      </c>
      <c r="B84" s="102">
        <f>'12'!D58</f>
        <v>0</v>
      </c>
      <c r="C84" s="103">
        <f>'12'!E58</f>
        <v>0</v>
      </c>
      <c r="D84" s="104">
        <f>'12'!M64</f>
        <v>0</v>
      </c>
      <c r="E84" s="105">
        <f>'12'!L64</f>
        <v>6096</v>
      </c>
    </row>
    <row r="85" spans="1:5" ht="12.75">
      <c r="A85" s="101">
        <v>84</v>
      </c>
      <c r="B85" s="102">
        <f>'12'!D62</f>
        <v>0</v>
      </c>
      <c r="C85" s="103">
        <f>'12'!E62</f>
        <v>0</v>
      </c>
      <c r="D85" s="104">
        <f>'12'!M66</f>
        <v>0</v>
      </c>
      <c r="E85" s="105">
        <f>'12'!L66</f>
        <v>0</v>
      </c>
    </row>
    <row r="86" spans="1:5" ht="12.75">
      <c r="A86" s="101">
        <v>85</v>
      </c>
      <c r="B86" s="102">
        <f>'12'!D66</f>
        <v>0</v>
      </c>
      <c r="C86" s="103">
        <f>'12'!E66</f>
        <v>0</v>
      </c>
      <c r="D86" s="104">
        <f>'12'!M68</f>
        <v>0</v>
      </c>
      <c r="E86" s="105">
        <f>'12'!L68</f>
        <v>0</v>
      </c>
    </row>
    <row r="87" spans="1:5" ht="12.75">
      <c r="A87" s="101">
        <v>86</v>
      </c>
      <c r="B87" s="102">
        <f>'12'!D70</f>
        <v>0</v>
      </c>
      <c r="C87" s="103">
        <f>'12'!E70</f>
        <v>0</v>
      </c>
      <c r="D87" s="104">
        <f>'12'!M70</f>
        <v>0</v>
      </c>
      <c r="E87" s="105">
        <f>'12'!L70</f>
        <v>6110</v>
      </c>
    </row>
    <row r="88" spans="1:5" ht="12.75">
      <c r="A88" s="101">
        <v>87</v>
      </c>
      <c r="B88" s="102">
        <f>'12'!F60</f>
        <v>0</v>
      </c>
      <c r="C88" s="103">
        <f>'12'!G60</f>
        <v>0</v>
      </c>
      <c r="D88" s="104">
        <f>'12'!G72</f>
        <v>0</v>
      </c>
      <c r="E88" s="105">
        <f>'12'!F72</f>
        <v>0</v>
      </c>
    </row>
    <row r="89" spans="1:5" ht="12.75">
      <c r="A89" s="101">
        <v>88</v>
      </c>
      <c r="B89" s="102">
        <f>'12'!F68</f>
        <v>0</v>
      </c>
      <c r="C89" s="103">
        <f>'12'!G68</f>
        <v>0</v>
      </c>
      <c r="D89" s="104">
        <f>'12'!G74</f>
        <v>0</v>
      </c>
      <c r="E89" s="105">
        <f>'12'!F74</f>
        <v>0</v>
      </c>
    </row>
    <row r="90" spans="1:5" ht="12.75">
      <c r="A90" s="101">
        <v>89</v>
      </c>
      <c r="B90" s="102">
        <f>'12'!H64</f>
        <v>0</v>
      </c>
      <c r="C90" s="103">
        <f>'12'!I64</f>
        <v>0</v>
      </c>
      <c r="D90" s="104">
        <f>'12'!I70</f>
        <v>0</v>
      </c>
      <c r="E90" s="105">
        <f>'12'!H70</f>
        <v>0</v>
      </c>
    </row>
    <row r="91" spans="1:5" ht="12.75">
      <c r="A91" s="101">
        <v>90</v>
      </c>
      <c r="B91" s="102">
        <f>'12'!H73</f>
        <v>0</v>
      </c>
      <c r="C91" s="103">
        <f>'12'!I73</f>
        <v>0</v>
      </c>
      <c r="D91" s="104">
        <f>'12'!I75</f>
        <v>0</v>
      </c>
      <c r="E91" s="105">
        <f>'12'!H75</f>
        <v>0</v>
      </c>
    </row>
    <row r="92" spans="1:5" ht="12.75">
      <c r="A92" s="101">
        <v>91</v>
      </c>
      <c r="B92" s="102">
        <f>'12'!N65</f>
        <v>0</v>
      </c>
      <c r="C92" s="103">
        <f>'12'!O65</f>
        <v>0</v>
      </c>
      <c r="D92" s="104">
        <f>'12'!O72</f>
        <v>0</v>
      </c>
      <c r="E92" s="105">
        <f>'12'!N72</f>
        <v>6096</v>
      </c>
    </row>
    <row r="93" spans="1:5" ht="12.75">
      <c r="A93" s="101">
        <v>92</v>
      </c>
      <c r="B93" s="102">
        <f>'12'!N69</f>
        <v>0</v>
      </c>
      <c r="C93" s="103">
        <f>'12'!O69</f>
        <v>0</v>
      </c>
      <c r="D93" s="104">
        <f>'12'!O74</f>
        <v>0</v>
      </c>
      <c r="E93" s="105">
        <f>'12'!N74</f>
        <v>6110</v>
      </c>
    </row>
    <row r="94" spans="1:5" ht="12.75">
      <c r="A94" s="101">
        <v>93</v>
      </c>
      <c r="B94" s="102">
        <f>'12'!P67</f>
        <v>0</v>
      </c>
      <c r="C94" s="103">
        <f>'12'!Q67</f>
        <v>0</v>
      </c>
      <c r="D94" s="104">
        <f>'12'!Q71</f>
        <v>0</v>
      </c>
      <c r="E94" s="105">
        <f>'12'!P71</f>
        <v>0</v>
      </c>
    </row>
    <row r="95" spans="1:5" ht="12.75">
      <c r="A95" s="101">
        <v>94</v>
      </c>
      <c r="B95" s="102">
        <f>'12'!P73</f>
        <v>0</v>
      </c>
      <c r="C95" s="103">
        <f>'12'!Q73</f>
        <v>0</v>
      </c>
      <c r="D95" s="104">
        <f>'12'!Q75</f>
        <v>0</v>
      </c>
      <c r="E95" s="105">
        <f>'12'!P75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C112" sqref="C112"/>
    </sheetView>
  </sheetViews>
  <sheetFormatPr defaultColWidth="9.00390625" defaultRowHeight="12.75"/>
  <cols>
    <col min="1" max="1" width="5.75390625" style="21" customWidth="1"/>
    <col min="2" max="2" width="37.75390625" style="21" customWidth="1"/>
    <col min="3" max="3" width="9.125" style="21" customWidth="1"/>
    <col min="4" max="4" width="35.75390625" style="21" customWidth="1"/>
    <col min="5" max="5" width="5.625" style="21" customWidth="1"/>
    <col min="6" max="6" width="4.875" style="21" customWidth="1"/>
    <col min="7" max="7" width="11.75390625" style="21" customWidth="1"/>
    <col min="8" max="8" width="17.75390625" style="21" customWidth="1"/>
    <col min="9" max="9" width="7.125" style="21" customWidth="1"/>
    <col min="10" max="16384" width="9.125" style="21" customWidth="1"/>
  </cols>
  <sheetData>
    <row r="1" spans="1:10" ht="19.5">
      <c r="A1" s="197" t="s">
        <v>153</v>
      </c>
      <c r="B1" s="197"/>
      <c r="C1" s="197"/>
      <c r="D1" s="197"/>
      <c r="E1" s="197"/>
      <c r="F1" s="17">
        <v>19</v>
      </c>
      <c r="G1" s="18" t="s">
        <v>46</v>
      </c>
      <c r="H1" s="19" t="s">
        <v>185</v>
      </c>
      <c r="I1" s="20" t="s">
        <v>48</v>
      </c>
      <c r="J1" s="16"/>
    </row>
    <row r="2" spans="1:10" ht="19.5">
      <c r="A2" s="214" t="s">
        <v>49</v>
      </c>
      <c r="B2" s="214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42504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198"/>
      <c r="H4" s="198"/>
      <c r="I4" s="198"/>
      <c r="J4" s="25"/>
    </row>
    <row r="5" spans="1:10" ht="15.75">
      <c r="A5" s="24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5700</v>
      </c>
      <c r="B7" s="30" t="s">
        <v>186</v>
      </c>
      <c r="C7" s="31">
        <v>1</v>
      </c>
      <c r="D7" s="32" t="str">
        <f>2!K20</f>
        <v>Насыров Эмиль</v>
      </c>
      <c r="E7" s="24"/>
      <c r="F7" s="24"/>
      <c r="G7" s="24"/>
      <c r="H7" s="24"/>
      <c r="I7" s="24"/>
      <c r="J7" s="24"/>
    </row>
    <row r="8" spans="1:10" ht="18">
      <c r="A8" s="29">
        <v>5137</v>
      </c>
      <c r="B8" s="30" t="s">
        <v>187</v>
      </c>
      <c r="C8" s="31">
        <v>2</v>
      </c>
      <c r="D8" s="32" t="str">
        <f>2!K31</f>
        <v>Андрющенко Александр</v>
      </c>
      <c r="E8" s="24"/>
      <c r="F8" s="24"/>
      <c r="G8" s="24"/>
      <c r="H8" s="24"/>
      <c r="I8" s="24"/>
      <c r="J8" s="24"/>
    </row>
    <row r="9" spans="1:10" ht="18">
      <c r="A9" s="29">
        <v>5849</v>
      </c>
      <c r="B9" s="30" t="s">
        <v>44</v>
      </c>
      <c r="C9" s="31">
        <v>3</v>
      </c>
      <c r="D9" s="32" t="str">
        <f>2!M43</f>
        <v>Файзуллин Камиль</v>
      </c>
      <c r="E9" s="24"/>
      <c r="F9" s="24"/>
      <c r="G9" s="24"/>
      <c r="H9" s="24"/>
      <c r="I9" s="24"/>
      <c r="J9" s="24"/>
    </row>
    <row r="10" spans="1:10" ht="18">
      <c r="A10" s="29">
        <v>2005</v>
      </c>
      <c r="B10" s="30" t="s">
        <v>188</v>
      </c>
      <c r="C10" s="31">
        <v>4</v>
      </c>
      <c r="D10" s="32" t="str">
        <f>2!M51</f>
        <v>Граф Анатолий</v>
      </c>
      <c r="E10" s="24"/>
      <c r="F10" s="24"/>
      <c r="G10" s="24"/>
      <c r="H10" s="24"/>
      <c r="I10" s="24"/>
      <c r="J10" s="24"/>
    </row>
    <row r="11" spans="1:10" ht="18">
      <c r="A11" s="29">
        <v>6096</v>
      </c>
      <c r="B11" s="30" t="s">
        <v>173</v>
      </c>
      <c r="C11" s="31">
        <v>5</v>
      </c>
      <c r="D11" s="32" t="str">
        <f>2!E55</f>
        <v>Замалетдинов Борис</v>
      </c>
      <c r="E11" s="24"/>
      <c r="F11" s="24"/>
      <c r="G11" s="24"/>
      <c r="H11" s="24"/>
      <c r="I11" s="24"/>
      <c r="J11" s="24"/>
    </row>
    <row r="12" spans="1:10" ht="18">
      <c r="A12" s="29">
        <v>6166</v>
      </c>
      <c r="B12" s="33" t="s">
        <v>189</v>
      </c>
      <c r="C12" s="31">
        <v>6</v>
      </c>
      <c r="D12" s="32" t="str">
        <f>2!E57</f>
        <v>Даутов Руслан</v>
      </c>
      <c r="E12" s="24"/>
      <c r="F12" s="24"/>
      <c r="G12" s="24"/>
      <c r="H12" s="24"/>
      <c r="I12" s="24"/>
      <c r="J12" s="24"/>
    </row>
    <row r="13" spans="1:10" ht="18">
      <c r="A13" s="29">
        <v>3064</v>
      </c>
      <c r="B13" s="30" t="s">
        <v>190</v>
      </c>
      <c r="C13" s="31">
        <v>7</v>
      </c>
      <c r="D13" s="32" t="str">
        <f>2!E60</f>
        <v>Небера Максим</v>
      </c>
      <c r="E13" s="24"/>
      <c r="F13" s="24"/>
      <c r="G13" s="24"/>
      <c r="H13" s="24"/>
      <c r="I13" s="24"/>
      <c r="J13" s="24"/>
    </row>
    <row r="14" spans="1:10" ht="18">
      <c r="A14" s="29">
        <v>6110</v>
      </c>
      <c r="B14" s="30" t="s">
        <v>156</v>
      </c>
      <c r="C14" s="31">
        <v>8</v>
      </c>
      <c r="D14" s="32" t="str">
        <f>2!E62</f>
        <v>Печаткин Виталий</v>
      </c>
      <c r="E14" s="24"/>
      <c r="F14" s="24"/>
      <c r="G14" s="24"/>
      <c r="H14" s="24"/>
      <c r="I14" s="24"/>
      <c r="J14" s="24"/>
    </row>
    <row r="15" spans="1:10" ht="18">
      <c r="A15" s="29">
        <v>6222</v>
      </c>
      <c r="B15" s="30" t="s">
        <v>157</v>
      </c>
      <c r="C15" s="31">
        <v>9</v>
      </c>
      <c r="D15" s="32" t="str">
        <f>2!M57</f>
        <v>Басариев Ильгиз</v>
      </c>
      <c r="E15" s="24"/>
      <c r="F15" s="24"/>
      <c r="G15" s="24"/>
      <c r="H15" s="24"/>
      <c r="I15" s="24"/>
      <c r="J15" s="24"/>
    </row>
    <row r="16" spans="1:10" ht="18">
      <c r="A16" s="29"/>
      <c r="B16" s="30" t="s">
        <v>85</v>
      </c>
      <c r="C16" s="31">
        <v>10</v>
      </c>
      <c r="D16" s="32">
        <f>2!M60</f>
        <v>0</v>
      </c>
      <c r="E16" s="24"/>
      <c r="F16" s="24"/>
      <c r="G16" s="24"/>
      <c r="H16" s="24"/>
      <c r="I16" s="24"/>
      <c r="J16" s="24"/>
    </row>
    <row r="17" spans="1:10" ht="18">
      <c r="A17" s="29"/>
      <c r="B17" s="30" t="s">
        <v>85</v>
      </c>
      <c r="C17" s="31">
        <v>11</v>
      </c>
      <c r="D17" s="32">
        <f>2!M64</f>
        <v>0</v>
      </c>
      <c r="E17" s="24"/>
      <c r="F17" s="24"/>
      <c r="G17" s="24"/>
      <c r="H17" s="24"/>
      <c r="I17" s="24"/>
      <c r="J17" s="24"/>
    </row>
    <row r="18" spans="1:10" ht="18">
      <c r="A18" s="29"/>
      <c r="B18" s="30" t="s">
        <v>85</v>
      </c>
      <c r="C18" s="31">
        <v>12</v>
      </c>
      <c r="D18" s="32">
        <f>2!M66</f>
        <v>0</v>
      </c>
      <c r="E18" s="24"/>
      <c r="F18" s="24"/>
      <c r="G18" s="24"/>
      <c r="H18" s="24"/>
      <c r="I18" s="24"/>
      <c r="J18" s="24"/>
    </row>
    <row r="19" spans="1:10" ht="18">
      <c r="A19" s="29"/>
      <c r="B19" s="30" t="s">
        <v>85</v>
      </c>
      <c r="C19" s="31">
        <v>13</v>
      </c>
      <c r="D19" s="32">
        <f>2!G67</f>
        <v>0</v>
      </c>
      <c r="E19" s="24"/>
      <c r="F19" s="24"/>
      <c r="G19" s="24"/>
      <c r="H19" s="24"/>
      <c r="I19" s="24"/>
      <c r="J19" s="24"/>
    </row>
    <row r="20" spans="1:10" ht="18">
      <c r="A20" s="29"/>
      <c r="B20" s="30" t="s">
        <v>85</v>
      </c>
      <c r="C20" s="31">
        <v>14</v>
      </c>
      <c r="D20" s="32">
        <f>2!G70</f>
        <v>0</v>
      </c>
      <c r="E20" s="24"/>
      <c r="F20" s="24"/>
      <c r="G20" s="24"/>
      <c r="H20" s="24"/>
      <c r="I20" s="24"/>
      <c r="J20" s="24"/>
    </row>
    <row r="21" spans="1:10" ht="18">
      <c r="A21" s="29"/>
      <c r="B21" s="30" t="s">
        <v>85</v>
      </c>
      <c r="C21" s="31">
        <v>15</v>
      </c>
      <c r="D21" s="32">
        <f>2!M69</f>
        <v>0</v>
      </c>
      <c r="E21" s="24"/>
      <c r="F21" s="24"/>
      <c r="G21" s="24"/>
      <c r="H21" s="24"/>
      <c r="I21" s="24"/>
      <c r="J21" s="24"/>
    </row>
    <row r="22" spans="1:10" ht="18">
      <c r="A22" s="29"/>
      <c r="B22" s="30" t="s">
        <v>85</v>
      </c>
      <c r="C22" s="31">
        <v>16</v>
      </c>
      <c r="D22" s="32" t="str">
        <f>2!M71</f>
        <v>_</v>
      </c>
      <c r="E22" s="24"/>
      <c r="F22" s="24"/>
      <c r="G22" s="24"/>
      <c r="H22" s="24"/>
      <c r="I22" s="24"/>
      <c r="J22" s="24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D60" sqref="D60"/>
    </sheetView>
  </sheetViews>
  <sheetFormatPr defaultColWidth="9.00390625" defaultRowHeight="12.75"/>
  <cols>
    <col min="1" max="1" width="6.00390625" style="107" customWidth="1"/>
    <col min="2" max="2" width="3.75390625" style="107" customWidth="1"/>
    <col min="3" max="3" width="14.75390625" style="107" customWidth="1"/>
    <col min="4" max="4" width="3.75390625" style="107" customWidth="1"/>
    <col min="5" max="5" width="14.75390625" style="107" customWidth="1"/>
    <col min="6" max="6" width="3.75390625" style="107" customWidth="1"/>
    <col min="7" max="7" width="14.75390625" style="107" customWidth="1"/>
    <col min="8" max="8" width="3.75390625" style="107" customWidth="1"/>
    <col min="9" max="9" width="13.75390625" style="107" customWidth="1"/>
    <col min="10" max="10" width="3.75390625" style="107" customWidth="1"/>
    <col min="11" max="11" width="11.75390625" style="107" customWidth="1"/>
    <col min="12" max="12" width="3.75390625" style="107" customWidth="1"/>
    <col min="13" max="15" width="5.75390625" style="107" customWidth="1"/>
    <col min="16" max="16384" width="9.125" style="107" customWidth="1"/>
  </cols>
  <sheetData>
    <row r="1" spans="1:16" ht="18">
      <c r="A1" s="215" t="str">
        <f>CONCATENATE('с2'!A1," ",'с2'!F1,'с2'!G1," ",'с2'!H1," ",'с2'!I1)</f>
        <v>Открытый Кубок Республики Башкортостан 2016  - 19-й Этап. Вторая лига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158"/>
    </row>
    <row r="2" spans="1:16" ht="19.5">
      <c r="A2" s="204" t="str">
        <f>'с2'!A2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5" t="str">
        <f>'с2'!C2</f>
        <v>ИЛЬЯС НАЗМИЕВ</v>
      </c>
      <c r="H2" s="205"/>
      <c r="I2" s="205"/>
      <c r="J2" s="205"/>
      <c r="K2" s="205"/>
      <c r="L2" s="205"/>
      <c r="M2" s="205"/>
      <c r="N2" s="205"/>
      <c r="O2" s="205"/>
      <c r="P2" s="158"/>
    </row>
    <row r="3" spans="1:16" ht="15.75">
      <c r="A3" s="202">
        <f>'с2'!A3</f>
        <v>42504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59"/>
    </row>
    <row r="4" spans="1:15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131">
        <v>1</v>
      </c>
      <c r="B5" s="160">
        <f>'с2'!A7</f>
        <v>5700</v>
      </c>
      <c r="C5" s="55" t="str">
        <f>'с2'!B7</f>
        <v>Насыров Эмиль</v>
      </c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1"/>
      <c r="B6" s="161"/>
      <c r="C6" s="134">
        <v>1</v>
      </c>
      <c r="D6" s="162">
        <v>5700</v>
      </c>
      <c r="E6" s="152" t="s">
        <v>186</v>
      </c>
      <c r="F6" s="163"/>
      <c r="G6" s="133"/>
      <c r="H6" s="133"/>
      <c r="I6" s="164"/>
      <c r="J6" s="164"/>
      <c r="K6" s="133"/>
      <c r="L6" s="133"/>
      <c r="M6" s="133"/>
      <c r="N6" s="133"/>
      <c r="O6" s="133"/>
    </row>
    <row r="7" spans="1:15" ht="12.75">
      <c r="A7" s="131">
        <v>16</v>
      </c>
      <c r="B7" s="160">
        <f>'с2'!A22</f>
        <v>0</v>
      </c>
      <c r="C7" s="56" t="str">
        <f>'с2'!B22</f>
        <v>_</v>
      </c>
      <c r="D7" s="165"/>
      <c r="E7" s="137"/>
      <c r="F7" s="136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2.75">
      <c r="A8" s="131"/>
      <c r="B8" s="161"/>
      <c r="C8" s="133"/>
      <c r="D8" s="161"/>
      <c r="E8" s="134">
        <v>9</v>
      </c>
      <c r="F8" s="162">
        <v>5700</v>
      </c>
      <c r="G8" s="152" t="s">
        <v>186</v>
      </c>
      <c r="H8" s="163"/>
      <c r="I8" s="133"/>
      <c r="J8" s="133"/>
      <c r="K8" s="133"/>
      <c r="L8" s="133"/>
      <c r="M8" s="133"/>
      <c r="N8" s="133"/>
      <c r="O8" s="133"/>
    </row>
    <row r="9" spans="1:15" ht="12.75">
      <c r="A9" s="131">
        <v>9</v>
      </c>
      <c r="B9" s="160">
        <f>'с2'!A15</f>
        <v>6222</v>
      </c>
      <c r="C9" s="55" t="str">
        <f>'с2'!B15</f>
        <v>Даутов Руслан</v>
      </c>
      <c r="D9" s="166"/>
      <c r="E9" s="137"/>
      <c r="F9" s="167"/>
      <c r="G9" s="137"/>
      <c r="H9" s="136"/>
      <c r="I9" s="133"/>
      <c r="J9" s="133"/>
      <c r="K9" s="133"/>
      <c r="L9" s="133"/>
      <c r="M9" s="133"/>
      <c r="N9" s="133"/>
      <c r="O9" s="133"/>
    </row>
    <row r="10" spans="1:15" ht="12.75">
      <c r="A10" s="131"/>
      <c r="B10" s="161"/>
      <c r="C10" s="134">
        <v>2</v>
      </c>
      <c r="D10" s="162">
        <v>6222</v>
      </c>
      <c r="E10" s="168" t="s">
        <v>157</v>
      </c>
      <c r="F10" s="169"/>
      <c r="G10" s="137"/>
      <c r="H10" s="136"/>
      <c r="I10" s="133"/>
      <c r="J10" s="133"/>
      <c r="K10" s="133"/>
      <c r="L10" s="133"/>
      <c r="M10" s="133"/>
      <c r="N10" s="133"/>
      <c r="O10" s="133"/>
    </row>
    <row r="11" spans="1:15" ht="12.75">
      <c r="A11" s="131">
        <v>8</v>
      </c>
      <c r="B11" s="160">
        <f>'с2'!A14</f>
        <v>6110</v>
      </c>
      <c r="C11" s="56" t="str">
        <f>'с2'!B14</f>
        <v>Басариев Ильгиз</v>
      </c>
      <c r="D11" s="165"/>
      <c r="E11" s="133"/>
      <c r="F11" s="161"/>
      <c r="G11" s="137"/>
      <c r="H11" s="136"/>
      <c r="I11" s="133"/>
      <c r="J11" s="133"/>
      <c r="K11" s="133"/>
      <c r="L11" s="133"/>
      <c r="M11" s="170"/>
      <c r="N11" s="133"/>
      <c r="O11" s="133"/>
    </row>
    <row r="12" spans="1:15" ht="12.75">
      <c r="A12" s="131"/>
      <c r="B12" s="161"/>
      <c r="C12" s="133"/>
      <c r="D12" s="161"/>
      <c r="E12" s="133"/>
      <c r="F12" s="161"/>
      <c r="G12" s="134">
        <v>13</v>
      </c>
      <c r="H12" s="162">
        <v>5700</v>
      </c>
      <c r="I12" s="152" t="s">
        <v>186</v>
      </c>
      <c r="J12" s="163"/>
      <c r="K12" s="133"/>
      <c r="L12" s="133"/>
      <c r="M12" s="170"/>
      <c r="N12" s="133"/>
      <c r="O12" s="133"/>
    </row>
    <row r="13" spans="1:15" ht="12.75">
      <c r="A13" s="131">
        <v>5</v>
      </c>
      <c r="B13" s="160">
        <f>'с2'!A11</f>
        <v>6096</v>
      </c>
      <c r="C13" s="55" t="str">
        <f>'с2'!B11</f>
        <v>Небера Максим</v>
      </c>
      <c r="D13" s="166"/>
      <c r="E13" s="133"/>
      <c r="F13" s="161"/>
      <c r="G13" s="137"/>
      <c r="H13" s="167"/>
      <c r="I13" s="137"/>
      <c r="J13" s="136"/>
      <c r="K13" s="133"/>
      <c r="L13" s="133"/>
      <c r="M13" s="170"/>
      <c r="N13" s="133"/>
      <c r="O13" s="133"/>
    </row>
    <row r="14" spans="1:15" ht="12.75">
      <c r="A14" s="131"/>
      <c r="B14" s="161"/>
      <c r="C14" s="134">
        <v>3</v>
      </c>
      <c r="D14" s="162">
        <v>6096</v>
      </c>
      <c r="E14" s="135" t="s">
        <v>173</v>
      </c>
      <c r="F14" s="171"/>
      <c r="G14" s="137"/>
      <c r="H14" s="172"/>
      <c r="I14" s="137"/>
      <c r="J14" s="136"/>
      <c r="K14" s="133"/>
      <c r="L14" s="133"/>
      <c r="M14" s="170"/>
      <c r="N14" s="133"/>
      <c r="O14" s="133"/>
    </row>
    <row r="15" spans="1:15" ht="12.75">
      <c r="A15" s="131">
        <v>12</v>
      </c>
      <c r="B15" s="160">
        <f>'с2'!A18</f>
        <v>0</v>
      </c>
      <c r="C15" s="56" t="str">
        <f>'с2'!B18</f>
        <v>_</v>
      </c>
      <c r="D15" s="165"/>
      <c r="E15" s="137"/>
      <c r="F15" s="171"/>
      <c r="G15" s="137"/>
      <c r="H15" s="172"/>
      <c r="I15" s="137"/>
      <c r="J15" s="136"/>
      <c r="K15" s="133"/>
      <c r="L15" s="133"/>
      <c r="M15" s="170"/>
      <c r="N15" s="133"/>
      <c r="O15" s="133"/>
    </row>
    <row r="16" spans="1:15" ht="12.75">
      <c r="A16" s="131"/>
      <c r="B16" s="161"/>
      <c r="C16" s="133"/>
      <c r="D16" s="161"/>
      <c r="E16" s="134">
        <v>10</v>
      </c>
      <c r="F16" s="162">
        <v>2005</v>
      </c>
      <c r="G16" s="168" t="s">
        <v>188</v>
      </c>
      <c r="H16" s="169"/>
      <c r="I16" s="137"/>
      <c r="J16" s="136"/>
      <c r="K16" s="133"/>
      <c r="L16" s="133"/>
      <c r="M16" s="133"/>
      <c r="N16" s="133"/>
      <c r="O16" s="133"/>
    </row>
    <row r="17" spans="1:15" ht="12.75">
      <c r="A17" s="131">
        <v>13</v>
      </c>
      <c r="B17" s="160">
        <f>'с2'!A19</f>
        <v>0</v>
      </c>
      <c r="C17" s="55" t="str">
        <f>'с2'!B19</f>
        <v>_</v>
      </c>
      <c r="D17" s="166"/>
      <c r="E17" s="137"/>
      <c r="F17" s="167"/>
      <c r="G17" s="133"/>
      <c r="H17" s="161"/>
      <c r="I17" s="137"/>
      <c r="J17" s="136"/>
      <c r="K17" s="133"/>
      <c r="L17" s="133"/>
      <c r="M17" s="133"/>
      <c r="N17" s="133"/>
      <c r="O17" s="133"/>
    </row>
    <row r="18" spans="1:15" ht="12.75">
      <c r="A18" s="131"/>
      <c r="B18" s="161"/>
      <c r="C18" s="134">
        <v>4</v>
      </c>
      <c r="D18" s="162">
        <v>2005</v>
      </c>
      <c r="E18" s="168" t="s">
        <v>188</v>
      </c>
      <c r="F18" s="169"/>
      <c r="G18" s="133"/>
      <c r="H18" s="161"/>
      <c r="I18" s="137"/>
      <c r="J18" s="136"/>
      <c r="K18" s="133"/>
      <c r="L18" s="133"/>
      <c r="M18" s="133"/>
      <c r="N18" s="133"/>
      <c r="O18" s="133"/>
    </row>
    <row r="19" spans="1:15" ht="12.75">
      <c r="A19" s="131">
        <v>4</v>
      </c>
      <c r="B19" s="160">
        <f>'с2'!A10</f>
        <v>2005</v>
      </c>
      <c r="C19" s="56" t="str">
        <f>'с2'!B10</f>
        <v>Замалетдинов Борис</v>
      </c>
      <c r="D19" s="165"/>
      <c r="E19" s="133"/>
      <c r="F19" s="161"/>
      <c r="G19" s="133"/>
      <c r="H19" s="161"/>
      <c r="I19" s="137"/>
      <c r="J19" s="136"/>
      <c r="K19" s="133"/>
      <c r="L19" s="133"/>
      <c r="M19" s="133"/>
      <c r="N19" s="133"/>
      <c r="O19" s="133"/>
    </row>
    <row r="20" spans="1:15" ht="12.75">
      <c r="A20" s="131"/>
      <c r="B20" s="161"/>
      <c r="C20" s="133"/>
      <c r="D20" s="161"/>
      <c r="E20" s="133"/>
      <c r="F20" s="161"/>
      <c r="G20" s="133"/>
      <c r="H20" s="161"/>
      <c r="I20" s="134">
        <v>15</v>
      </c>
      <c r="J20" s="162">
        <v>5700</v>
      </c>
      <c r="K20" s="152" t="s">
        <v>186</v>
      </c>
      <c r="L20" s="152"/>
      <c r="M20" s="152"/>
      <c r="N20" s="152"/>
      <c r="O20" s="152"/>
    </row>
    <row r="21" spans="1:15" ht="12.75">
      <c r="A21" s="131">
        <v>3</v>
      </c>
      <c r="B21" s="160">
        <f>'с2'!A9</f>
        <v>5849</v>
      </c>
      <c r="C21" s="55" t="str">
        <f>'с2'!B9</f>
        <v>Андрющенко Александр</v>
      </c>
      <c r="D21" s="166"/>
      <c r="E21" s="133"/>
      <c r="F21" s="161"/>
      <c r="G21" s="133"/>
      <c r="H21" s="161"/>
      <c r="I21" s="137"/>
      <c r="J21" s="141"/>
      <c r="K21" s="136"/>
      <c r="L21" s="136"/>
      <c r="M21" s="133"/>
      <c r="N21" s="206" t="s">
        <v>86</v>
      </c>
      <c r="O21" s="206"/>
    </row>
    <row r="22" spans="1:15" ht="12.75">
      <c r="A22" s="131"/>
      <c r="B22" s="161"/>
      <c r="C22" s="134">
        <v>5</v>
      </c>
      <c r="D22" s="162">
        <v>5849</v>
      </c>
      <c r="E22" s="152" t="s">
        <v>44</v>
      </c>
      <c r="F22" s="166"/>
      <c r="G22" s="133"/>
      <c r="H22" s="161"/>
      <c r="I22" s="137"/>
      <c r="J22" s="173"/>
      <c r="K22" s="136"/>
      <c r="L22" s="136"/>
      <c r="M22" s="133"/>
      <c r="N22" s="133"/>
      <c r="O22" s="133"/>
    </row>
    <row r="23" spans="1:15" ht="12.75">
      <c r="A23" s="131">
        <v>14</v>
      </c>
      <c r="B23" s="160">
        <f>'с2'!A20</f>
        <v>0</v>
      </c>
      <c r="C23" s="56" t="str">
        <f>'с2'!B20</f>
        <v>_</v>
      </c>
      <c r="D23" s="165"/>
      <c r="E23" s="137"/>
      <c r="F23" s="171"/>
      <c r="G23" s="133"/>
      <c r="H23" s="161"/>
      <c r="I23" s="137"/>
      <c r="J23" s="136"/>
      <c r="K23" s="136"/>
      <c r="L23" s="136"/>
      <c r="M23" s="133"/>
      <c r="N23" s="133"/>
      <c r="O23" s="133"/>
    </row>
    <row r="24" spans="1:15" ht="12.75">
      <c r="A24" s="131"/>
      <c r="B24" s="161"/>
      <c r="C24" s="133"/>
      <c r="D24" s="161"/>
      <c r="E24" s="134">
        <v>11</v>
      </c>
      <c r="F24" s="162">
        <v>5849</v>
      </c>
      <c r="G24" s="152" t="s">
        <v>44</v>
      </c>
      <c r="H24" s="166"/>
      <c r="I24" s="137"/>
      <c r="J24" s="136"/>
      <c r="K24" s="136"/>
      <c r="L24" s="136"/>
      <c r="M24" s="133"/>
      <c r="N24" s="133"/>
      <c r="O24" s="133"/>
    </row>
    <row r="25" spans="1:15" ht="12.75">
      <c r="A25" s="131">
        <v>11</v>
      </c>
      <c r="B25" s="160">
        <f>'с2'!A17</f>
        <v>0</v>
      </c>
      <c r="C25" s="55" t="str">
        <f>'с2'!B17</f>
        <v>_</v>
      </c>
      <c r="D25" s="166"/>
      <c r="E25" s="137"/>
      <c r="F25" s="167"/>
      <c r="G25" s="137"/>
      <c r="H25" s="171"/>
      <c r="I25" s="137"/>
      <c r="J25" s="136"/>
      <c r="K25" s="136"/>
      <c r="L25" s="136"/>
      <c r="M25" s="133"/>
      <c r="N25" s="133"/>
      <c r="O25" s="133"/>
    </row>
    <row r="26" spans="1:15" ht="12.75">
      <c r="A26" s="131"/>
      <c r="B26" s="161"/>
      <c r="C26" s="134">
        <v>6</v>
      </c>
      <c r="D26" s="162">
        <v>6166</v>
      </c>
      <c r="E26" s="168" t="s">
        <v>189</v>
      </c>
      <c r="F26" s="169"/>
      <c r="G26" s="137"/>
      <c r="H26" s="171"/>
      <c r="I26" s="137"/>
      <c r="J26" s="136"/>
      <c r="K26" s="136"/>
      <c r="L26" s="136"/>
      <c r="M26" s="133"/>
      <c r="N26" s="133"/>
      <c r="O26" s="133"/>
    </row>
    <row r="27" spans="1:15" ht="12.75">
      <c r="A27" s="131">
        <v>6</v>
      </c>
      <c r="B27" s="160">
        <f>'с2'!A12</f>
        <v>6166</v>
      </c>
      <c r="C27" s="56" t="str">
        <f>'с2'!B12</f>
        <v>Печаткин Виталий</v>
      </c>
      <c r="D27" s="165"/>
      <c r="E27" s="133"/>
      <c r="F27" s="161"/>
      <c r="G27" s="137"/>
      <c r="H27" s="171"/>
      <c r="I27" s="137"/>
      <c r="J27" s="136"/>
      <c r="K27" s="136"/>
      <c r="L27" s="136"/>
      <c r="M27" s="133"/>
      <c r="N27" s="133"/>
      <c r="O27" s="133"/>
    </row>
    <row r="28" spans="1:15" ht="12.75">
      <c r="A28" s="131"/>
      <c r="B28" s="161"/>
      <c r="C28" s="133"/>
      <c r="D28" s="161"/>
      <c r="E28" s="133"/>
      <c r="F28" s="161"/>
      <c r="G28" s="134">
        <v>14</v>
      </c>
      <c r="H28" s="162">
        <v>5849</v>
      </c>
      <c r="I28" s="168" t="s">
        <v>44</v>
      </c>
      <c r="J28" s="163"/>
      <c r="K28" s="136"/>
      <c r="L28" s="136"/>
      <c r="M28" s="133"/>
      <c r="N28" s="133"/>
      <c r="O28" s="133"/>
    </row>
    <row r="29" spans="1:15" ht="12.75">
      <c r="A29" s="131">
        <v>7</v>
      </c>
      <c r="B29" s="160">
        <f>'с2'!A13</f>
        <v>3064</v>
      </c>
      <c r="C29" s="55" t="str">
        <f>'с2'!B13</f>
        <v>Файзуллин Камиль</v>
      </c>
      <c r="D29" s="166"/>
      <c r="E29" s="133"/>
      <c r="F29" s="161"/>
      <c r="G29" s="137"/>
      <c r="H29" s="141"/>
      <c r="I29" s="133"/>
      <c r="J29" s="133"/>
      <c r="K29" s="136"/>
      <c r="L29" s="136"/>
      <c r="M29" s="133"/>
      <c r="N29" s="133"/>
      <c r="O29" s="133"/>
    </row>
    <row r="30" spans="1:15" ht="12.75">
      <c r="A30" s="131"/>
      <c r="B30" s="161"/>
      <c r="C30" s="134">
        <v>7</v>
      </c>
      <c r="D30" s="162">
        <v>3064</v>
      </c>
      <c r="E30" s="152" t="s">
        <v>190</v>
      </c>
      <c r="F30" s="166"/>
      <c r="G30" s="137"/>
      <c r="H30" s="140"/>
      <c r="I30" s="133"/>
      <c r="J30" s="133"/>
      <c r="K30" s="136"/>
      <c r="L30" s="136"/>
      <c r="M30" s="133"/>
      <c r="N30" s="133"/>
      <c r="O30" s="133"/>
    </row>
    <row r="31" spans="1:15" ht="12.75">
      <c r="A31" s="131">
        <v>10</v>
      </c>
      <c r="B31" s="160">
        <f>'с2'!A16</f>
        <v>0</v>
      </c>
      <c r="C31" s="56" t="str">
        <f>'с2'!B16</f>
        <v>_</v>
      </c>
      <c r="D31" s="165"/>
      <c r="E31" s="137"/>
      <c r="F31" s="171"/>
      <c r="G31" s="137"/>
      <c r="H31" s="140"/>
      <c r="I31" s="131">
        <v>-15</v>
      </c>
      <c r="J31" s="174">
        <f>IF(J20=H12,H28,IF(J20=H28,H12,0))</f>
        <v>5849</v>
      </c>
      <c r="K31" s="55" t="str">
        <f>IF(K20=I12,I28,IF(K20=I28,I12,0))</f>
        <v>Андрющенко Александр</v>
      </c>
      <c r="L31" s="55"/>
      <c r="M31" s="135"/>
      <c r="N31" s="135"/>
      <c r="O31" s="135"/>
    </row>
    <row r="32" spans="1:15" ht="12.75">
      <c r="A32" s="131"/>
      <c r="B32" s="161"/>
      <c r="C32" s="133"/>
      <c r="D32" s="161"/>
      <c r="E32" s="134">
        <v>12</v>
      </c>
      <c r="F32" s="162">
        <v>3064</v>
      </c>
      <c r="G32" s="168" t="s">
        <v>190</v>
      </c>
      <c r="H32" s="175"/>
      <c r="I32" s="133"/>
      <c r="J32" s="133"/>
      <c r="K32" s="136"/>
      <c r="L32" s="136"/>
      <c r="M32" s="133"/>
      <c r="N32" s="206" t="s">
        <v>87</v>
      </c>
      <c r="O32" s="206"/>
    </row>
    <row r="33" spans="1:15" ht="12.75">
      <c r="A33" s="131">
        <v>15</v>
      </c>
      <c r="B33" s="160">
        <f>'с2'!A21</f>
        <v>0</v>
      </c>
      <c r="C33" s="55" t="str">
        <f>'с2'!B21</f>
        <v>_</v>
      </c>
      <c r="D33" s="166"/>
      <c r="E33" s="137"/>
      <c r="F33" s="141"/>
      <c r="G33" s="133"/>
      <c r="H33" s="133"/>
      <c r="I33" s="133"/>
      <c r="J33" s="133"/>
      <c r="K33" s="136"/>
      <c r="L33" s="136"/>
      <c r="M33" s="133"/>
      <c r="N33" s="133"/>
      <c r="O33" s="133"/>
    </row>
    <row r="34" spans="1:15" ht="12.75">
      <c r="A34" s="131"/>
      <c r="B34" s="161"/>
      <c r="C34" s="134">
        <v>8</v>
      </c>
      <c r="D34" s="162">
        <v>5137</v>
      </c>
      <c r="E34" s="168" t="s">
        <v>187</v>
      </c>
      <c r="F34" s="175"/>
      <c r="G34" s="133"/>
      <c r="H34" s="133"/>
      <c r="I34" s="133"/>
      <c r="J34" s="133"/>
      <c r="K34" s="136"/>
      <c r="L34" s="136"/>
      <c r="M34" s="133"/>
      <c r="N34" s="133"/>
      <c r="O34" s="133"/>
    </row>
    <row r="35" spans="1:15" ht="12.75">
      <c r="A35" s="131">
        <v>2</v>
      </c>
      <c r="B35" s="160">
        <f>'с2'!A8</f>
        <v>5137</v>
      </c>
      <c r="C35" s="56" t="str">
        <f>'с2'!B8</f>
        <v>Граф Анатолий</v>
      </c>
      <c r="D35" s="139"/>
      <c r="E35" s="133"/>
      <c r="F35" s="133"/>
      <c r="G35" s="133"/>
      <c r="H35" s="133"/>
      <c r="I35" s="133"/>
      <c r="J35" s="133"/>
      <c r="K35" s="136"/>
      <c r="L35" s="136"/>
      <c r="M35" s="133"/>
      <c r="N35" s="133"/>
      <c r="O35" s="133"/>
    </row>
    <row r="36" spans="1:15" ht="12.75">
      <c r="A36" s="131"/>
      <c r="B36" s="131"/>
      <c r="C36" s="133"/>
      <c r="D36" s="133"/>
      <c r="E36" s="133"/>
      <c r="F36" s="133"/>
      <c r="G36" s="133"/>
      <c r="H36" s="133"/>
      <c r="I36" s="133"/>
      <c r="J36" s="133"/>
      <c r="K36" s="136"/>
      <c r="L36" s="136"/>
      <c r="M36" s="133"/>
      <c r="N36" s="133"/>
      <c r="O36" s="133"/>
    </row>
    <row r="37" spans="1:15" ht="12.75">
      <c r="A37" s="131">
        <v>-1</v>
      </c>
      <c r="B37" s="174">
        <f>IF(D6=B5,B7,IF(D6=B7,B5,0))</f>
        <v>0</v>
      </c>
      <c r="C37" s="55" t="str">
        <f>IF(E6=C5,C7,IF(E6=C7,C5,0))</f>
        <v>_</v>
      </c>
      <c r="D37" s="132"/>
      <c r="E37" s="133"/>
      <c r="F37" s="133"/>
      <c r="G37" s="131">
        <v>-13</v>
      </c>
      <c r="H37" s="174">
        <f>IF(H12=F8,F16,IF(H12=F16,F8,0))</f>
        <v>2005</v>
      </c>
      <c r="I37" s="55" t="str">
        <f>IF(I12=G8,G16,IF(I12=G16,G8,0))</f>
        <v>Замалетдинов Борис</v>
      </c>
      <c r="J37" s="132"/>
      <c r="K37" s="133"/>
      <c r="L37" s="133"/>
      <c r="M37" s="133"/>
      <c r="N37" s="133"/>
      <c r="O37" s="133"/>
    </row>
    <row r="38" spans="1:15" ht="12.75">
      <c r="A38" s="131"/>
      <c r="B38" s="131"/>
      <c r="C38" s="134">
        <v>16</v>
      </c>
      <c r="D38" s="162">
        <v>6110</v>
      </c>
      <c r="E38" s="176" t="s">
        <v>156</v>
      </c>
      <c r="F38" s="177"/>
      <c r="G38" s="133"/>
      <c r="H38" s="133"/>
      <c r="I38" s="137"/>
      <c r="J38" s="136"/>
      <c r="K38" s="133"/>
      <c r="L38" s="133"/>
      <c r="M38" s="133"/>
      <c r="N38" s="133"/>
      <c r="O38" s="133"/>
    </row>
    <row r="39" spans="1:15" ht="12.75">
      <c r="A39" s="131">
        <v>-2</v>
      </c>
      <c r="B39" s="174">
        <f>IF(D10=B9,B11,IF(D10=B11,B9,0))</f>
        <v>6110</v>
      </c>
      <c r="C39" s="56" t="str">
        <f>IF(E10=C9,C11,IF(E10=C11,C9,0))</f>
        <v>Басариев Ильгиз</v>
      </c>
      <c r="D39" s="139"/>
      <c r="E39" s="134">
        <v>20</v>
      </c>
      <c r="F39" s="162">
        <v>5137</v>
      </c>
      <c r="G39" s="176" t="s">
        <v>187</v>
      </c>
      <c r="H39" s="177"/>
      <c r="I39" s="134">
        <v>26</v>
      </c>
      <c r="J39" s="162">
        <v>5137</v>
      </c>
      <c r="K39" s="176" t="s">
        <v>187</v>
      </c>
      <c r="L39" s="177"/>
      <c r="M39" s="133"/>
      <c r="N39" s="133"/>
      <c r="O39" s="133"/>
    </row>
    <row r="40" spans="1:15" ht="12.75">
      <c r="A40" s="131"/>
      <c r="B40" s="131"/>
      <c r="C40" s="131">
        <v>-12</v>
      </c>
      <c r="D40" s="174">
        <f>IF(F32=D30,D34,IF(F32=D34,D30,0))</f>
        <v>5137</v>
      </c>
      <c r="E40" s="56" t="str">
        <f>IF(G32=E30,E34,IF(G32=E34,E30,0))</f>
        <v>Граф Анатолий</v>
      </c>
      <c r="F40" s="139"/>
      <c r="G40" s="137"/>
      <c r="H40" s="140"/>
      <c r="I40" s="137"/>
      <c r="J40" s="141"/>
      <c r="K40" s="137"/>
      <c r="L40" s="136"/>
      <c r="M40" s="133"/>
      <c r="N40" s="133"/>
      <c r="O40" s="133"/>
    </row>
    <row r="41" spans="1:15" ht="12.75">
      <c r="A41" s="131">
        <v>-3</v>
      </c>
      <c r="B41" s="174">
        <f>IF(D14=B13,B15,IF(D14=B15,B13,0))</f>
        <v>0</v>
      </c>
      <c r="C41" s="55" t="str">
        <f>IF(E14=C13,C15,IF(E14=C15,C13,0))</f>
        <v>_</v>
      </c>
      <c r="D41" s="132"/>
      <c r="E41" s="133"/>
      <c r="F41" s="133"/>
      <c r="G41" s="134">
        <v>24</v>
      </c>
      <c r="H41" s="162">
        <v>5137</v>
      </c>
      <c r="I41" s="178" t="s">
        <v>187</v>
      </c>
      <c r="J41" s="173"/>
      <c r="K41" s="137"/>
      <c r="L41" s="136"/>
      <c r="M41" s="133"/>
      <c r="N41" s="133"/>
      <c r="O41" s="133"/>
    </row>
    <row r="42" spans="1:15" ht="12.75">
      <c r="A42" s="131"/>
      <c r="B42" s="131"/>
      <c r="C42" s="134">
        <v>17</v>
      </c>
      <c r="D42" s="162"/>
      <c r="E42" s="176"/>
      <c r="F42" s="177"/>
      <c r="G42" s="137"/>
      <c r="H42" s="136"/>
      <c r="I42" s="136"/>
      <c r="J42" s="136"/>
      <c r="K42" s="137"/>
      <c r="L42" s="136"/>
      <c r="M42" s="133"/>
      <c r="N42" s="133"/>
      <c r="O42" s="133"/>
    </row>
    <row r="43" spans="1:15" ht="12.75">
      <c r="A43" s="131">
        <v>-4</v>
      </c>
      <c r="B43" s="174">
        <f>IF(D18=B17,B19,IF(D18=B19,B17,0))</f>
        <v>0</v>
      </c>
      <c r="C43" s="56" t="str">
        <f>IF(E18=C17,C19,IF(E18=C19,C17,0))</f>
        <v>_</v>
      </c>
      <c r="D43" s="139"/>
      <c r="E43" s="134">
        <v>21</v>
      </c>
      <c r="F43" s="162">
        <v>6166</v>
      </c>
      <c r="G43" s="178" t="s">
        <v>189</v>
      </c>
      <c r="H43" s="177"/>
      <c r="I43" s="136"/>
      <c r="J43" s="136"/>
      <c r="K43" s="134">
        <v>28</v>
      </c>
      <c r="L43" s="162">
        <v>3064</v>
      </c>
      <c r="M43" s="176" t="s">
        <v>190</v>
      </c>
      <c r="N43" s="135"/>
      <c r="O43" s="135"/>
    </row>
    <row r="44" spans="1:15" ht="12.75">
      <c r="A44" s="131"/>
      <c r="B44" s="131"/>
      <c r="C44" s="131">
        <v>-11</v>
      </c>
      <c r="D44" s="174">
        <f>IF(F24=D22,D26,IF(F24=D26,D22,0))</f>
        <v>6166</v>
      </c>
      <c r="E44" s="56" t="str">
        <f>IF(G24=E22,E26,IF(G24=E26,E22,0))</f>
        <v>Печаткин Виталий</v>
      </c>
      <c r="F44" s="139"/>
      <c r="G44" s="133"/>
      <c r="H44" s="133"/>
      <c r="I44" s="136"/>
      <c r="J44" s="136"/>
      <c r="K44" s="137"/>
      <c r="L44" s="136"/>
      <c r="M44" s="133"/>
      <c r="N44" s="206" t="s">
        <v>88</v>
      </c>
      <c r="O44" s="206"/>
    </row>
    <row r="45" spans="1:15" ht="12.75">
      <c r="A45" s="131">
        <v>-5</v>
      </c>
      <c r="B45" s="174">
        <f>IF(D22=B21,B23,IF(D22=B23,B21,0))</f>
        <v>0</v>
      </c>
      <c r="C45" s="55" t="str">
        <f>IF(E22=C21,C23,IF(E22=C23,C21,0))</f>
        <v>_</v>
      </c>
      <c r="D45" s="132"/>
      <c r="E45" s="133"/>
      <c r="F45" s="133"/>
      <c r="G45" s="131">
        <v>-14</v>
      </c>
      <c r="H45" s="174">
        <f>IF(H28=F24,F32,IF(H28=F32,F24,0))</f>
        <v>3064</v>
      </c>
      <c r="I45" s="55" t="str">
        <f>IF(I28=G24,G32,IF(I28=G32,G24,0))</f>
        <v>Файзуллин Камиль</v>
      </c>
      <c r="J45" s="132"/>
      <c r="K45" s="137"/>
      <c r="L45" s="136"/>
      <c r="M45" s="136"/>
      <c r="N45" s="133"/>
      <c r="O45" s="133"/>
    </row>
    <row r="46" spans="1:15" ht="12.75">
      <c r="A46" s="131"/>
      <c r="B46" s="131"/>
      <c r="C46" s="134">
        <v>18</v>
      </c>
      <c r="D46" s="162"/>
      <c r="E46" s="176"/>
      <c r="F46" s="177"/>
      <c r="G46" s="133"/>
      <c r="H46" s="133"/>
      <c r="I46" s="179"/>
      <c r="J46" s="136"/>
      <c r="K46" s="137"/>
      <c r="L46" s="136"/>
      <c r="M46" s="136"/>
      <c r="N46" s="133"/>
      <c r="O46" s="133"/>
    </row>
    <row r="47" spans="1:15" ht="12.75">
      <c r="A47" s="131">
        <v>-6</v>
      </c>
      <c r="B47" s="174">
        <f>IF(D26=B25,B27,IF(D26=B27,B25,0))</f>
        <v>0</v>
      </c>
      <c r="C47" s="56" t="str">
        <f>IF(E26=C25,C27,IF(E26=C27,C25,0))</f>
        <v>_</v>
      </c>
      <c r="D47" s="139"/>
      <c r="E47" s="134">
        <v>22</v>
      </c>
      <c r="F47" s="162">
        <v>6096</v>
      </c>
      <c r="G47" s="176" t="s">
        <v>173</v>
      </c>
      <c r="H47" s="177"/>
      <c r="I47" s="134">
        <v>27</v>
      </c>
      <c r="J47" s="162">
        <v>3064</v>
      </c>
      <c r="K47" s="178" t="s">
        <v>190</v>
      </c>
      <c r="L47" s="177"/>
      <c r="M47" s="136"/>
      <c r="N47" s="133"/>
      <c r="O47" s="133"/>
    </row>
    <row r="48" spans="1:15" ht="12.75">
      <c r="A48" s="131"/>
      <c r="B48" s="131"/>
      <c r="C48" s="131">
        <v>-10</v>
      </c>
      <c r="D48" s="174">
        <f>IF(F16=D14,D18,IF(F16=D18,D14,0))</f>
        <v>6096</v>
      </c>
      <c r="E48" s="56" t="str">
        <f>IF(G16=E14,E18,IF(G16=E18,E14,0))</f>
        <v>Небера Максим</v>
      </c>
      <c r="F48" s="139"/>
      <c r="G48" s="137"/>
      <c r="H48" s="140"/>
      <c r="I48" s="137"/>
      <c r="J48" s="141"/>
      <c r="K48" s="133"/>
      <c r="L48" s="133"/>
      <c r="M48" s="136"/>
      <c r="N48" s="133"/>
      <c r="O48" s="133"/>
    </row>
    <row r="49" spans="1:15" ht="12.75">
      <c r="A49" s="131">
        <v>-7</v>
      </c>
      <c r="B49" s="174">
        <f>IF(D30=B29,B31,IF(D30=B31,B29,0))</f>
        <v>0</v>
      </c>
      <c r="C49" s="55" t="str">
        <f>IF(E30=C29,C31,IF(E30=C31,C29,0))</f>
        <v>_</v>
      </c>
      <c r="D49" s="132"/>
      <c r="E49" s="133"/>
      <c r="F49" s="133"/>
      <c r="G49" s="134">
        <v>25</v>
      </c>
      <c r="H49" s="162">
        <v>6222</v>
      </c>
      <c r="I49" s="178" t="s">
        <v>157</v>
      </c>
      <c r="J49" s="173"/>
      <c r="K49" s="133"/>
      <c r="L49" s="133"/>
      <c r="M49" s="136"/>
      <c r="N49" s="133"/>
      <c r="O49" s="133"/>
    </row>
    <row r="50" spans="1:15" ht="12.75">
      <c r="A50" s="131"/>
      <c r="B50" s="131"/>
      <c r="C50" s="134">
        <v>19</v>
      </c>
      <c r="D50" s="162"/>
      <c r="E50" s="176"/>
      <c r="F50" s="177"/>
      <c r="G50" s="137"/>
      <c r="H50" s="136"/>
      <c r="I50" s="136"/>
      <c r="J50" s="136"/>
      <c r="K50" s="133"/>
      <c r="L50" s="133"/>
      <c r="M50" s="136"/>
      <c r="N50" s="133"/>
      <c r="O50" s="133"/>
    </row>
    <row r="51" spans="1:15" ht="12.75">
      <c r="A51" s="131">
        <v>-8</v>
      </c>
      <c r="B51" s="174">
        <f>IF(D34=B33,B35,IF(D34=B35,B33,0))</f>
        <v>0</v>
      </c>
      <c r="C51" s="56" t="str">
        <f>IF(E34=C33,C35,IF(E34=C35,C33,0))</f>
        <v>_</v>
      </c>
      <c r="D51" s="139"/>
      <c r="E51" s="134">
        <v>23</v>
      </c>
      <c r="F51" s="162">
        <v>6222</v>
      </c>
      <c r="G51" s="178" t="s">
        <v>157</v>
      </c>
      <c r="H51" s="177"/>
      <c r="I51" s="136"/>
      <c r="J51" s="136"/>
      <c r="K51" s="131">
        <v>-28</v>
      </c>
      <c r="L51" s="174">
        <f>IF(L43=J39,J47,IF(L43=J47,J39,0))</f>
        <v>5137</v>
      </c>
      <c r="M51" s="55" t="str">
        <f>IF(M43=K39,K47,IF(M43=K47,K39,0))</f>
        <v>Граф Анатолий</v>
      </c>
      <c r="N51" s="135"/>
      <c r="O51" s="135"/>
    </row>
    <row r="52" spans="1:15" ht="12.75">
      <c r="A52" s="131"/>
      <c r="B52" s="131"/>
      <c r="C52" s="145">
        <v>-9</v>
      </c>
      <c r="D52" s="174">
        <f>IF(F8=D6,D10,IF(F8=D10,D6,0))</f>
        <v>6222</v>
      </c>
      <c r="E52" s="56" t="str">
        <f>IF(G8=E6,E10,IF(G8=E10,E6,0))</f>
        <v>Даутов Руслан</v>
      </c>
      <c r="F52" s="139"/>
      <c r="G52" s="133"/>
      <c r="H52" s="133"/>
      <c r="I52" s="136"/>
      <c r="J52" s="136"/>
      <c r="K52" s="133"/>
      <c r="L52" s="133"/>
      <c r="M52" s="153"/>
      <c r="N52" s="206" t="s">
        <v>89</v>
      </c>
      <c r="O52" s="206"/>
    </row>
    <row r="53" spans="1:15" ht="12.75">
      <c r="A53" s="131"/>
      <c r="B53" s="1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1:15" ht="12.75">
      <c r="A54" s="131">
        <v>-26</v>
      </c>
      <c r="B54" s="174">
        <f>IF(J39=H37,H41,IF(J39=H41,H37,0))</f>
        <v>2005</v>
      </c>
      <c r="C54" s="55" t="str">
        <f>IF(K39=I37,I41,IF(K39=I41,I37,0))</f>
        <v>Замалетдинов Борис</v>
      </c>
      <c r="D54" s="132"/>
      <c r="E54" s="133"/>
      <c r="F54" s="133"/>
      <c r="G54" s="131">
        <v>-20</v>
      </c>
      <c r="H54" s="174">
        <f>IF(F39=D38,D40,IF(F39=D40,D38,0))</f>
        <v>6110</v>
      </c>
      <c r="I54" s="55" t="str">
        <f>IF(G39=E38,E40,IF(G39=E40,E38,0))</f>
        <v>Басариев Ильгиз</v>
      </c>
      <c r="J54" s="132"/>
      <c r="K54" s="133"/>
      <c r="L54" s="133"/>
      <c r="M54" s="133"/>
      <c r="N54" s="133"/>
      <c r="O54" s="133"/>
    </row>
    <row r="55" spans="1:15" ht="12.75">
      <c r="A55" s="131"/>
      <c r="B55" s="161"/>
      <c r="C55" s="134">
        <v>29</v>
      </c>
      <c r="D55" s="162">
        <v>2005</v>
      </c>
      <c r="E55" s="152" t="s">
        <v>188</v>
      </c>
      <c r="F55" s="163"/>
      <c r="G55" s="131"/>
      <c r="H55" s="131"/>
      <c r="I55" s="134">
        <v>31</v>
      </c>
      <c r="J55" s="162">
        <v>6110</v>
      </c>
      <c r="K55" s="152" t="s">
        <v>156</v>
      </c>
      <c r="L55" s="163"/>
      <c r="M55" s="133"/>
      <c r="N55" s="133"/>
      <c r="O55" s="133"/>
    </row>
    <row r="56" spans="1:15" ht="12.75">
      <c r="A56" s="131">
        <v>-27</v>
      </c>
      <c r="B56" s="174">
        <f>IF(J47=H45,H49,IF(J47=H49,H45,0))</f>
        <v>6222</v>
      </c>
      <c r="C56" s="56" t="str">
        <f>IF(K47=I45,I49,IF(K47=I49,I45,0))</f>
        <v>Даутов Руслан</v>
      </c>
      <c r="D56" s="139"/>
      <c r="E56" s="154" t="s">
        <v>90</v>
      </c>
      <c r="F56" s="154"/>
      <c r="G56" s="131">
        <v>-21</v>
      </c>
      <c r="H56" s="174">
        <f>IF(F43=D42,D44,IF(F43=D44,D42,0))</f>
        <v>0</v>
      </c>
      <c r="I56" s="56">
        <f>IF(G43=E42,E44,IF(G43=E44,E42,0))</f>
        <v>0</v>
      </c>
      <c r="J56" s="139"/>
      <c r="K56" s="137"/>
      <c r="L56" s="136"/>
      <c r="M56" s="136"/>
      <c r="N56" s="133"/>
      <c r="O56" s="133"/>
    </row>
    <row r="57" spans="1:15" ht="12.75">
      <c r="A57" s="131"/>
      <c r="B57" s="131"/>
      <c r="C57" s="131">
        <v>-29</v>
      </c>
      <c r="D57" s="174">
        <f>IF(D55=B54,B56,IF(D55=B56,B54,0))</f>
        <v>6222</v>
      </c>
      <c r="E57" s="55" t="str">
        <f>IF(E55=C54,C56,IF(E55=C56,C54,0))</f>
        <v>Даутов Руслан</v>
      </c>
      <c r="F57" s="132"/>
      <c r="G57" s="131"/>
      <c r="H57" s="131"/>
      <c r="I57" s="133"/>
      <c r="J57" s="133"/>
      <c r="K57" s="134">
        <v>33</v>
      </c>
      <c r="L57" s="162">
        <v>6110</v>
      </c>
      <c r="M57" s="152" t="s">
        <v>156</v>
      </c>
      <c r="N57" s="135"/>
      <c r="O57" s="135"/>
    </row>
    <row r="58" spans="1:15" ht="12.75">
      <c r="A58" s="131"/>
      <c r="B58" s="131"/>
      <c r="C58" s="133"/>
      <c r="D58" s="133"/>
      <c r="E58" s="154" t="s">
        <v>91</v>
      </c>
      <c r="F58" s="154"/>
      <c r="G58" s="131">
        <v>-22</v>
      </c>
      <c r="H58" s="174">
        <f>IF(F47=D46,D48,IF(F47=D48,D46,0))</f>
        <v>0</v>
      </c>
      <c r="I58" s="55">
        <f>IF(G47=E46,E48,IF(G47=E48,E46,0))</f>
        <v>0</v>
      </c>
      <c r="J58" s="132"/>
      <c r="K58" s="137"/>
      <c r="L58" s="136"/>
      <c r="M58" s="133"/>
      <c r="N58" s="206" t="s">
        <v>94</v>
      </c>
      <c r="O58" s="206"/>
    </row>
    <row r="59" spans="1:15" ht="12.75">
      <c r="A59" s="131">
        <v>-24</v>
      </c>
      <c r="B59" s="174">
        <f>IF(H41=F39,F43,IF(H41=F43,F39,0))</f>
        <v>6166</v>
      </c>
      <c r="C59" s="55" t="str">
        <f>IF(I41=G39,G43,IF(I41=G43,G39,0))</f>
        <v>Печаткин Виталий</v>
      </c>
      <c r="D59" s="132"/>
      <c r="E59" s="133"/>
      <c r="F59" s="133"/>
      <c r="G59" s="131"/>
      <c r="H59" s="131"/>
      <c r="I59" s="134">
        <v>32</v>
      </c>
      <c r="J59" s="162"/>
      <c r="K59" s="168"/>
      <c r="L59" s="163"/>
      <c r="M59" s="149"/>
      <c r="N59" s="133"/>
      <c r="O59" s="133"/>
    </row>
    <row r="60" spans="1:15" ht="12.75">
      <c r="A60" s="131"/>
      <c r="B60" s="131"/>
      <c r="C60" s="134">
        <v>30</v>
      </c>
      <c r="D60" s="162">
        <v>6096</v>
      </c>
      <c r="E60" s="152" t="s">
        <v>173</v>
      </c>
      <c r="F60" s="163"/>
      <c r="G60" s="131">
        <v>-23</v>
      </c>
      <c r="H60" s="174">
        <f>IF(F51=D50,D52,IF(F51=D52,D50,0))</f>
        <v>0</v>
      </c>
      <c r="I60" s="56">
        <f>IF(G51=E50,E52,IF(G51=E52,E50,0))</f>
        <v>0</v>
      </c>
      <c r="J60" s="139"/>
      <c r="K60" s="131">
        <v>-33</v>
      </c>
      <c r="L60" s="174">
        <f>IF(L57=J55,J59,IF(L57=J59,J55,0))</f>
        <v>0</v>
      </c>
      <c r="M60" s="55">
        <f>IF(M57=K55,K59,IF(M57=K59,K55,0))</f>
        <v>0</v>
      </c>
      <c r="N60" s="135"/>
      <c r="O60" s="135"/>
    </row>
    <row r="61" spans="1:15" ht="12.75">
      <c r="A61" s="131">
        <v>-25</v>
      </c>
      <c r="B61" s="174">
        <f>IF(H49=F47,F51,IF(H49=F51,F47,0))</f>
        <v>6096</v>
      </c>
      <c r="C61" s="56" t="str">
        <f>IF(I49=G47,G51,IF(I49=G51,G47,0))</f>
        <v>Небера Максим</v>
      </c>
      <c r="D61" s="139"/>
      <c r="E61" s="154" t="s">
        <v>93</v>
      </c>
      <c r="F61" s="154"/>
      <c r="G61" s="133"/>
      <c r="H61" s="133"/>
      <c r="I61" s="133"/>
      <c r="J61" s="133"/>
      <c r="K61" s="133"/>
      <c r="L61" s="133"/>
      <c r="M61" s="133"/>
      <c r="N61" s="206" t="s">
        <v>98</v>
      </c>
      <c r="O61" s="206"/>
    </row>
    <row r="62" spans="1:15" ht="12.75">
      <c r="A62" s="131"/>
      <c r="B62" s="131"/>
      <c r="C62" s="131">
        <v>-30</v>
      </c>
      <c r="D62" s="174">
        <f>IF(D60=B59,B61,IF(D60=B61,B59,0))</f>
        <v>6166</v>
      </c>
      <c r="E62" s="55" t="str">
        <f>IF(E60=C59,C61,IF(E60=C61,C59,0))</f>
        <v>Печаткин Виталий</v>
      </c>
      <c r="F62" s="132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12.75">
      <c r="A63" s="131"/>
      <c r="B63" s="131"/>
      <c r="C63" s="133"/>
      <c r="D63" s="133"/>
      <c r="E63" s="154" t="s">
        <v>96</v>
      </c>
      <c r="F63" s="154"/>
      <c r="G63" s="133"/>
      <c r="H63" s="133"/>
      <c r="I63" s="131">
        <v>-31</v>
      </c>
      <c r="J63" s="174">
        <f>IF(J55=H54,H56,IF(J55=H56,H54,0))</f>
        <v>0</v>
      </c>
      <c r="K63" s="55">
        <f>IF(K55=I54,I56,IF(K55=I56,I54,0))</f>
        <v>0</v>
      </c>
      <c r="L63" s="132"/>
      <c r="M63" s="133"/>
      <c r="N63" s="133"/>
      <c r="O63" s="133"/>
    </row>
    <row r="64" spans="1:15" ht="12.75">
      <c r="A64" s="131">
        <v>-16</v>
      </c>
      <c r="B64" s="174">
        <f>IF(D38=B37,B39,IF(D38=B39,B37,0))</f>
        <v>0</v>
      </c>
      <c r="C64" s="55" t="str">
        <f>IF(E38=C37,C39,IF(E38=C39,C37,0))</f>
        <v>_</v>
      </c>
      <c r="D64" s="132"/>
      <c r="E64" s="133"/>
      <c r="F64" s="133"/>
      <c r="G64" s="133"/>
      <c r="H64" s="133"/>
      <c r="I64" s="133"/>
      <c r="J64" s="133"/>
      <c r="K64" s="134">
        <v>34</v>
      </c>
      <c r="L64" s="162"/>
      <c r="M64" s="152"/>
      <c r="N64" s="135"/>
      <c r="O64" s="135"/>
    </row>
    <row r="65" spans="1:15" ht="12.75">
      <c r="A65" s="131"/>
      <c r="B65" s="131"/>
      <c r="C65" s="134">
        <v>35</v>
      </c>
      <c r="D65" s="162"/>
      <c r="E65" s="152"/>
      <c r="F65" s="163"/>
      <c r="G65" s="133"/>
      <c r="H65" s="133"/>
      <c r="I65" s="131">
        <v>-32</v>
      </c>
      <c r="J65" s="174">
        <f>IF(J59=H58,H60,IF(J59=H60,H58,0))</f>
        <v>0</v>
      </c>
      <c r="K65" s="56">
        <f>IF(K59=I58,I60,IF(K59=I60,I58,0))</f>
        <v>0</v>
      </c>
      <c r="L65" s="132"/>
      <c r="M65" s="133"/>
      <c r="N65" s="206" t="s">
        <v>92</v>
      </c>
      <c r="O65" s="206"/>
    </row>
    <row r="66" spans="1:15" ht="12.75">
      <c r="A66" s="131">
        <v>-17</v>
      </c>
      <c r="B66" s="174">
        <f>IF(D42=B41,B43,IF(D42=B43,B41,0))</f>
        <v>0</v>
      </c>
      <c r="C66" s="56">
        <f>IF(E42=C41,C43,IF(E42=C43,C41,0))</f>
        <v>0</v>
      </c>
      <c r="D66" s="139"/>
      <c r="E66" s="137"/>
      <c r="F66" s="136"/>
      <c r="G66" s="136"/>
      <c r="H66" s="136"/>
      <c r="I66" s="131"/>
      <c r="J66" s="131"/>
      <c r="K66" s="131">
        <v>-34</v>
      </c>
      <c r="L66" s="174">
        <f>IF(L64=J63,J65,IF(L64=J65,J63,0))</f>
        <v>0</v>
      </c>
      <c r="M66" s="55">
        <f>IF(M64=K63,K65,IF(M64=K65,K63,0))</f>
        <v>0</v>
      </c>
      <c r="N66" s="135"/>
      <c r="O66" s="135"/>
    </row>
    <row r="67" spans="1:15" ht="12.75">
      <c r="A67" s="131"/>
      <c r="B67" s="131"/>
      <c r="C67" s="133"/>
      <c r="D67" s="133"/>
      <c r="E67" s="134">
        <v>37</v>
      </c>
      <c r="F67" s="162"/>
      <c r="G67" s="152"/>
      <c r="H67" s="163"/>
      <c r="I67" s="131"/>
      <c r="J67" s="131"/>
      <c r="K67" s="133"/>
      <c r="L67" s="133"/>
      <c r="M67" s="133"/>
      <c r="N67" s="206" t="s">
        <v>95</v>
      </c>
      <c r="O67" s="206"/>
    </row>
    <row r="68" spans="1:15" ht="12.75">
      <c r="A68" s="131">
        <v>-18</v>
      </c>
      <c r="B68" s="174">
        <f>IF(D46=B45,B47,IF(D46=B47,B45,0))</f>
        <v>0</v>
      </c>
      <c r="C68" s="55">
        <f>IF(E46=C45,C47,IF(E46=C47,C45,0))</f>
        <v>0</v>
      </c>
      <c r="D68" s="132"/>
      <c r="E68" s="137"/>
      <c r="F68" s="136"/>
      <c r="G68" s="180" t="s">
        <v>99</v>
      </c>
      <c r="H68" s="180"/>
      <c r="I68" s="131">
        <v>-35</v>
      </c>
      <c r="J68" s="174">
        <f>IF(D65=B64,B66,IF(D65=B66,B64,0))</f>
        <v>0</v>
      </c>
      <c r="K68" s="55" t="str">
        <f>IF(E65=C64,C66,IF(E65=C66,C64,0))</f>
        <v>_</v>
      </c>
      <c r="L68" s="132"/>
      <c r="M68" s="133"/>
      <c r="N68" s="133"/>
      <c r="O68" s="133"/>
    </row>
    <row r="69" spans="1:15" ht="12.75">
      <c r="A69" s="131"/>
      <c r="B69" s="131"/>
      <c r="C69" s="134">
        <v>36</v>
      </c>
      <c r="D69" s="162"/>
      <c r="E69" s="168"/>
      <c r="F69" s="163"/>
      <c r="G69" s="149"/>
      <c r="H69" s="149"/>
      <c r="I69" s="131"/>
      <c r="J69" s="131"/>
      <c r="K69" s="134">
        <v>38</v>
      </c>
      <c r="L69" s="162"/>
      <c r="M69" s="152"/>
      <c r="N69" s="135"/>
      <c r="O69" s="135"/>
    </row>
    <row r="70" spans="1:15" ht="12.75">
      <c r="A70" s="131">
        <v>-19</v>
      </c>
      <c r="B70" s="174">
        <f>IF(D50=B49,B51,IF(D50=B51,B49,0))</f>
        <v>0</v>
      </c>
      <c r="C70" s="56">
        <f>IF(E50=C49,C51,IF(E50=C51,C49,0))</f>
        <v>0</v>
      </c>
      <c r="D70" s="139"/>
      <c r="E70" s="131">
        <v>-37</v>
      </c>
      <c r="F70" s="174">
        <f>IF(F67=D65,D69,IF(F67=D69,D65,0))</f>
        <v>0</v>
      </c>
      <c r="G70" s="55">
        <f>IF(G67=E65,E69,IF(G67=E69,E65,0))</f>
        <v>0</v>
      </c>
      <c r="H70" s="132"/>
      <c r="I70" s="131">
        <v>-36</v>
      </c>
      <c r="J70" s="174">
        <f>IF(D69=B68,B70,IF(D69=B70,B68,0))</f>
        <v>0</v>
      </c>
      <c r="K70" s="56">
        <f>IF(E69=C68,C70,IF(E69=C70,C68,0))</f>
        <v>0</v>
      </c>
      <c r="L70" s="132"/>
      <c r="M70" s="133"/>
      <c r="N70" s="206" t="s">
        <v>97</v>
      </c>
      <c r="O70" s="206"/>
    </row>
    <row r="71" spans="1:15" ht="12.75">
      <c r="A71" s="133"/>
      <c r="B71" s="133"/>
      <c r="C71" s="133"/>
      <c r="D71" s="133"/>
      <c r="E71" s="133"/>
      <c r="F71" s="133"/>
      <c r="G71" s="154" t="s">
        <v>101</v>
      </c>
      <c r="H71" s="154"/>
      <c r="I71" s="133"/>
      <c r="J71" s="133"/>
      <c r="K71" s="131">
        <v>-38</v>
      </c>
      <c r="L71" s="174">
        <f>IF(L69=J68,J70,IF(L69=J70,J68,0))</f>
        <v>0</v>
      </c>
      <c r="M71" s="55" t="str">
        <f>IF(M69=K68,K70,IF(M69=K70,K68,0))</f>
        <v>_</v>
      </c>
      <c r="N71" s="135"/>
      <c r="O71" s="135"/>
    </row>
    <row r="72" spans="1:15" ht="12.7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206" t="s">
        <v>100</v>
      </c>
      <c r="O72" s="206"/>
    </row>
  </sheetData>
  <sheetProtection sheet="1" objects="1" scenarios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D60" sqref="D60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81">
        <f>2!D6</f>
        <v>5700</v>
      </c>
      <c r="C2" s="103" t="str">
        <f>2!E6</f>
        <v>Насыров Эмиль</v>
      </c>
      <c r="D2" s="104" t="str">
        <f>2!C37</f>
        <v>_</v>
      </c>
      <c r="E2" s="182">
        <f>2!B37</f>
        <v>0</v>
      </c>
    </row>
    <row r="3" spans="1:5" ht="12.75">
      <c r="A3" s="101">
        <v>2</v>
      </c>
      <c r="B3" s="181">
        <f>2!D10</f>
        <v>6222</v>
      </c>
      <c r="C3" s="103" t="str">
        <f>2!E10</f>
        <v>Даутов Руслан</v>
      </c>
      <c r="D3" s="104" t="str">
        <f>2!C39</f>
        <v>Басариев Ильгиз</v>
      </c>
      <c r="E3" s="182">
        <f>2!B39</f>
        <v>6110</v>
      </c>
    </row>
    <row r="4" spans="1:5" ht="12.75">
      <c r="A4" s="101">
        <v>3</v>
      </c>
      <c r="B4" s="181">
        <f>2!D14</f>
        <v>6096</v>
      </c>
      <c r="C4" s="103" t="str">
        <f>2!E14</f>
        <v>Небера Максим</v>
      </c>
      <c r="D4" s="104" t="str">
        <f>2!C41</f>
        <v>_</v>
      </c>
      <c r="E4" s="182">
        <f>2!B41</f>
        <v>0</v>
      </c>
    </row>
    <row r="5" spans="1:5" ht="12.75">
      <c r="A5" s="101">
        <v>4</v>
      </c>
      <c r="B5" s="181">
        <f>2!D18</f>
        <v>2005</v>
      </c>
      <c r="C5" s="103" t="str">
        <f>2!E18</f>
        <v>Замалетдинов Борис</v>
      </c>
      <c r="D5" s="104" t="str">
        <f>2!C43</f>
        <v>_</v>
      </c>
      <c r="E5" s="182">
        <f>2!B43</f>
        <v>0</v>
      </c>
    </row>
    <row r="6" spans="1:5" ht="12.75">
      <c r="A6" s="101">
        <v>5</v>
      </c>
      <c r="B6" s="181">
        <f>2!D22</f>
        <v>5849</v>
      </c>
      <c r="C6" s="103" t="str">
        <f>2!E22</f>
        <v>Андрющенко Александр</v>
      </c>
      <c r="D6" s="104" t="str">
        <f>2!C45</f>
        <v>_</v>
      </c>
      <c r="E6" s="182">
        <f>2!B45</f>
        <v>0</v>
      </c>
    </row>
    <row r="7" spans="1:5" ht="12.75">
      <c r="A7" s="101">
        <v>6</v>
      </c>
      <c r="B7" s="181">
        <f>2!D26</f>
        <v>6166</v>
      </c>
      <c r="C7" s="103" t="str">
        <f>2!E26</f>
        <v>Печаткин Виталий</v>
      </c>
      <c r="D7" s="104" t="str">
        <f>2!C47</f>
        <v>_</v>
      </c>
      <c r="E7" s="182">
        <f>2!B47</f>
        <v>0</v>
      </c>
    </row>
    <row r="8" spans="1:5" ht="12.75">
      <c r="A8" s="101">
        <v>7</v>
      </c>
      <c r="B8" s="181">
        <f>2!D30</f>
        <v>3064</v>
      </c>
      <c r="C8" s="103" t="str">
        <f>2!E30</f>
        <v>Файзуллин Камиль</v>
      </c>
      <c r="D8" s="104" t="str">
        <f>2!C49</f>
        <v>_</v>
      </c>
      <c r="E8" s="182">
        <f>2!B49</f>
        <v>0</v>
      </c>
    </row>
    <row r="9" spans="1:5" ht="12.75">
      <c r="A9" s="101">
        <v>8</v>
      </c>
      <c r="B9" s="181">
        <f>2!D34</f>
        <v>5137</v>
      </c>
      <c r="C9" s="103" t="str">
        <f>2!E34</f>
        <v>Граф Анатолий</v>
      </c>
      <c r="D9" s="104" t="str">
        <f>2!C51</f>
        <v>_</v>
      </c>
      <c r="E9" s="182">
        <f>2!B51</f>
        <v>0</v>
      </c>
    </row>
    <row r="10" spans="1:5" ht="12.75">
      <c r="A10" s="101">
        <v>9</v>
      </c>
      <c r="B10" s="181">
        <f>2!F8</f>
        <v>5700</v>
      </c>
      <c r="C10" s="103" t="str">
        <f>2!G8</f>
        <v>Насыров Эмиль</v>
      </c>
      <c r="D10" s="104" t="str">
        <f>2!E52</f>
        <v>Даутов Руслан</v>
      </c>
      <c r="E10" s="182">
        <f>2!D52</f>
        <v>6222</v>
      </c>
    </row>
    <row r="11" spans="1:5" ht="12.75">
      <c r="A11" s="101">
        <v>10</v>
      </c>
      <c r="B11" s="181">
        <f>2!F16</f>
        <v>2005</v>
      </c>
      <c r="C11" s="103" t="str">
        <f>2!G16</f>
        <v>Замалетдинов Борис</v>
      </c>
      <c r="D11" s="104" t="str">
        <f>2!E48</f>
        <v>Небера Максим</v>
      </c>
      <c r="E11" s="182">
        <f>2!D48</f>
        <v>6096</v>
      </c>
    </row>
    <row r="12" spans="1:5" ht="12.75">
      <c r="A12" s="101">
        <v>11</v>
      </c>
      <c r="B12" s="181">
        <f>2!F24</f>
        <v>5849</v>
      </c>
      <c r="C12" s="103" t="str">
        <f>2!G24</f>
        <v>Андрющенко Александр</v>
      </c>
      <c r="D12" s="104" t="str">
        <f>2!E44</f>
        <v>Печаткин Виталий</v>
      </c>
      <c r="E12" s="182">
        <f>2!D44</f>
        <v>6166</v>
      </c>
    </row>
    <row r="13" spans="1:5" ht="12.75">
      <c r="A13" s="101">
        <v>12</v>
      </c>
      <c r="B13" s="181">
        <f>2!F32</f>
        <v>3064</v>
      </c>
      <c r="C13" s="103" t="str">
        <f>2!G32</f>
        <v>Файзуллин Камиль</v>
      </c>
      <c r="D13" s="104" t="str">
        <f>2!E40</f>
        <v>Граф Анатолий</v>
      </c>
      <c r="E13" s="182">
        <f>2!D40</f>
        <v>5137</v>
      </c>
    </row>
    <row r="14" spans="1:5" ht="12.75">
      <c r="A14" s="101">
        <v>13</v>
      </c>
      <c r="B14" s="181">
        <f>2!H12</f>
        <v>5700</v>
      </c>
      <c r="C14" s="103" t="str">
        <f>2!I12</f>
        <v>Насыров Эмиль</v>
      </c>
      <c r="D14" s="104" t="str">
        <f>2!I37</f>
        <v>Замалетдинов Борис</v>
      </c>
      <c r="E14" s="182">
        <f>2!H37</f>
        <v>2005</v>
      </c>
    </row>
    <row r="15" spans="1:5" ht="12.75">
      <c r="A15" s="101">
        <v>14</v>
      </c>
      <c r="B15" s="181">
        <f>2!H28</f>
        <v>5849</v>
      </c>
      <c r="C15" s="103" t="str">
        <f>2!I28</f>
        <v>Андрющенко Александр</v>
      </c>
      <c r="D15" s="104" t="str">
        <f>2!I45</f>
        <v>Файзуллин Камиль</v>
      </c>
      <c r="E15" s="182">
        <f>2!H45</f>
        <v>3064</v>
      </c>
    </row>
    <row r="16" spans="1:5" ht="12.75">
      <c r="A16" s="101">
        <v>15</v>
      </c>
      <c r="B16" s="181">
        <f>2!J20</f>
        <v>5700</v>
      </c>
      <c r="C16" s="103" t="str">
        <f>2!K20</f>
        <v>Насыров Эмиль</v>
      </c>
      <c r="D16" s="104" t="str">
        <f>2!K31</f>
        <v>Андрющенко Александр</v>
      </c>
      <c r="E16" s="182">
        <f>2!J31</f>
        <v>5849</v>
      </c>
    </row>
    <row r="17" spans="1:5" ht="12.75">
      <c r="A17" s="101">
        <v>16</v>
      </c>
      <c r="B17" s="181">
        <f>2!D38</f>
        <v>6110</v>
      </c>
      <c r="C17" s="103" t="str">
        <f>2!E38</f>
        <v>Басариев Ильгиз</v>
      </c>
      <c r="D17" s="104" t="str">
        <f>2!C64</f>
        <v>_</v>
      </c>
      <c r="E17" s="182">
        <f>2!B64</f>
        <v>0</v>
      </c>
    </row>
    <row r="18" spans="1:5" ht="12.75">
      <c r="A18" s="101">
        <v>17</v>
      </c>
      <c r="B18" s="181">
        <f>2!D42</f>
        <v>0</v>
      </c>
      <c r="C18" s="103">
        <f>2!E42</f>
        <v>0</v>
      </c>
      <c r="D18" s="104">
        <f>2!C66</f>
        <v>0</v>
      </c>
      <c r="E18" s="182">
        <f>2!B66</f>
        <v>0</v>
      </c>
    </row>
    <row r="19" spans="1:5" ht="12.75">
      <c r="A19" s="101">
        <v>18</v>
      </c>
      <c r="B19" s="181">
        <f>2!D46</f>
        <v>0</v>
      </c>
      <c r="C19" s="103">
        <f>2!E46</f>
        <v>0</v>
      </c>
      <c r="D19" s="104">
        <f>2!C68</f>
        <v>0</v>
      </c>
      <c r="E19" s="182">
        <f>2!B68</f>
        <v>0</v>
      </c>
    </row>
    <row r="20" spans="1:5" ht="12.75">
      <c r="A20" s="101">
        <v>19</v>
      </c>
      <c r="B20" s="181">
        <f>2!D50</f>
        <v>0</v>
      </c>
      <c r="C20" s="103">
        <f>2!E50</f>
        <v>0</v>
      </c>
      <c r="D20" s="104">
        <f>2!C70</f>
        <v>0</v>
      </c>
      <c r="E20" s="182">
        <f>2!B70</f>
        <v>0</v>
      </c>
    </row>
    <row r="21" spans="1:5" ht="12.75">
      <c r="A21" s="101">
        <v>20</v>
      </c>
      <c r="B21" s="181">
        <f>2!F39</f>
        <v>5137</v>
      </c>
      <c r="C21" s="103" t="str">
        <f>2!G39</f>
        <v>Граф Анатолий</v>
      </c>
      <c r="D21" s="104" t="str">
        <f>2!I54</f>
        <v>Басариев Ильгиз</v>
      </c>
      <c r="E21" s="182">
        <f>2!H54</f>
        <v>6110</v>
      </c>
    </row>
    <row r="22" spans="1:5" ht="12.75">
      <c r="A22" s="101">
        <v>21</v>
      </c>
      <c r="B22" s="181">
        <f>2!F43</f>
        <v>6166</v>
      </c>
      <c r="C22" s="103" t="str">
        <f>2!G43</f>
        <v>Печаткин Виталий</v>
      </c>
      <c r="D22" s="104">
        <f>2!I56</f>
        <v>0</v>
      </c>
      <c r="E22" s="182">
        <f>2!H56</f>
        <v>0</v>
      </c>
    </row>
    <row r="23" spans="1:5" ht="12.75">
      <c r="A23" s="101">
        <v>22</v>
      </c>
      <c r="B23" s="181">
        <f>2!F47</f>
        <v>6096</v>
      </c>
      <c r="C23" s="103" t="str">
        <f>2!G47</f>
        <v>Небера Максим</v>
      </c>
      <c r="D23" s="104">
        <f>2!I58</f>
        <v>0</v>
      </c>
      <c r="E23" s="182">
        <f>2!H58</f>
        <v>0</v>
      </c>
    </row>
    <row r="24" spans="1:5" ht="12.75">
      <c r="A24" s="101">
        <v>23</v>
      </c>
      <c r="B24" s="181">
        <f>2!F51</f>
        <v>6222</v>
      </c>
      <c r="C24" s="103" t="str">
        <f>2!G51</f>
        <v>Даутов Руслан</v>
      </c>
      <c r="D24" s="104">
        <f>2!I60</f>
        <v>0</v>
      </c>
      <c r="E24" s="182">
        <f>2!H60</f>
        <v>0</v>
      </c>
    </row>
    <row r="25" spans="1:5" ht="12.75">
      <c r="A25" s="101">
        <v>24</v>
      </c>
      <c r="B25" s="181">
        <f>2!H41</f>
        <v>5137</v>
      </c>
      <c r="C25" s="103" t="str">
        <f>2!I41</f>
        <v>Граф Анатолий</v>
      </c>
      <c r="D25" s="104" t="str">
        <f>2!C59</f>
        <v>Печаткин Виталий</v>
      </c>
      <c r="E25" s="182">
        <f>2!B59</f>
        <v>6166</v>
      </c>
    </row>
    <row r="26" spans="1:5" ht="12.75">
      <c r="A26" s="101">
        <v>25</v>
      </c>
      <c r="B26" s="181">
        <f>2!H49</f>
        <v>6222</v>
      </c>
      <c r="C26" s="103" t="str">
        <f>2!I49</f>
        <v>Даутов Руслан</v>
      </c>
      <c r="D26" s="104" t="str">
        <f>2!C61</f>
        <v>Небера Максим</v>
      </c>
      <c r="E26" s="182">
        <f>2!B61</f>
        <v>6096</v>
      </c>
    </row>
    <row r="27" spans="1:5" ht="12.75">
      <c r="A27" s="101">
        <v>26</v>
      </c>
      <c r="B27" s="181">
        <f>2!J39</f>
        <v>5137</v>
      </c>
      <c r="C27" s="103" t="str">
        <f>2!K39</f>
        <v>Граф Анатолий</v>
      </c>
      <c r="D27" s="104" t="str">
        <f>2!C54</f>
        <v>Замалетдинов Борис</v>
      </c>
      <c r="E27" s="182">
        <f>2!B54</f>
        <v>2005</v>
      </c>
    </row>
    <row r="28" spans="1:5" ht="12.75">
      <c r="A28" s="101">
        <v>27</v>
      </c>
      <c r="B28" s="181">
        <f>2!J47</f>
        <v>3064</v>
      </c>
      <c r="C28" s="103" t="str">
        <f>2!K47</f>
        <v>Файзуллин Камиль</v>
      </c>
      <c r="D28" s="104" t="str">
        <f>2!C56</f>
        <v>Даутов Руслан</v>
      </c>
      <c r="E28" s="182">
        <f>2!B56</f>
        <v>6222</v>
      </c>
    </row>
    <row r="29" spans="1:5" ht="12.75">
      <c r="A29" s="101">
        <v>28</v>
      </c>
      <c r="B29" s="181">
        <f>2!L43</f>
        <v>3064</v>
      </c>
      <c r="C29" s="103" t="str">
        <f>2!M43</f>
        <v>Файзуллин Камиль</v>
      </c>
      <c r="D29" s="104" t="str">
        <f>2!M51</f>
        <v>Граф Анатолий</v>
      </c>
      <c r="E29" s="182">
        <f>2!L51</f>
        <v>5137</v>
      </c>
    </row>
    <row r="30" spans="1:5" ht="12.75">
      <c r="A30" s="101">
        <v>29</v>
      </c>
      <c r="B30" s="181">
        <f>2!D55</f>
        <v>2005</v>
      </c>
      <c r="C30" s="103" t="str">
        <f>2!E55</f>
        <v>Замалетдинов Борис</v>
      </c>
      <c r="D30" s="104" t="str">
        <f>2!E57</f>
        <v>Даутов Руслан</v>
      </c>
      <c r="E30" s="182">
        <f>2!D57</f>
        <v>6222</v>
      </c>
    </row>
    <row r="31" spans="1:5" ht="12.75">
      <c r="A31" s="101">
        <v>30</v>
      </c>
      <c r="B31" s="181">
        <f>2!D60</f>
        <v>6096</v>
      </c>
      <c r="C31" s="103" t="str">
        <f>2!E60</f>
        <v>Небера Максим</v>
      </c>
      <c r="D31" s="104" t="str">
        <f>2!E62</f>
        <v>Печаткин Виталий</v>
      </c>
      <c r="E31" s="182">
        <f>2!D62</f>
        <v>6166</v>
      </c>
    </row>
    <row r="32" spans="1:5" ht="12.75">
      <c r="A32" s="101">
        <v>31</v>
      </c>
      <c r="B32" s="181">
        <f>2!J55</f>
        <v>6110</v>
      </c>
      <c r="C32" s="103" t="str">
        <f>2!K55</f>
        <v>Басариев Ильгиз</v>
      </c>
      <c r="D32" s="104">
        <f>2!K63</f>
        <v>0</v>
      </c>
      <c r="E32" s="182">
        <f>2!J63</f>
        <v>0</v>
      </c>
    </row>
    <row r="33" spans="1:5" ht="12.75">
      <c r="A33" s="101">
        <v>32</v>
      </c>
      <c r="B33" s="181">
        <f>2!J59</f>
        <v>0</v>
      </c>
      <c r="C33" s="103">
        <f>2!K59</f>
        <v>0</v>
      </c>
      <c r="D33" s="104">
        <f>2!K65</f>
        <v>0</v>
      </c>
      <c r="E33" s="182">
        <f>2!J65</f>
        <v>0</v>
      </c>
    </row>
    <row r="34" spans="1:5" ht="12.75">
      <c r="A34" s="101">
        <v>33</v>
      </c>
      <c r="B34" s="181">
        <f>2!L57</f>
        <v>6110</v>
      </c>
      <c r="C34" s="103" t="str">
        <f>2!M57</f>
        <v>Басариев Ильгиз</v>
      </c>
      <c r="D34" s="104">
        <f>2!M60</f>
        <v>0</v>
      </c>
      <c r="E34" s="182">
        <f>2!L60</f>
        <v>0</v>
      </c>
    </row>
    <row r="35" spans="1:5" ht="12.75">
      <c r="A35" s="101">
        <v>34</v>
      </c>
      <c r="B35" s="181">
        <f>2!L64</f>
        <v>0</v>
      </c>
      <c r="C35" s="103">
        <f>2!M64</f>
        <v>0</v>
      </c>
      <c r="D35" s="104">
        <f>2!M66</f>
        <v>0</v>
      </c>
      <c r="E35" s="182">
        <f>2!L66</f>
        <v>0</v>
      </c>
    </row>
    <row r="36" spans="1:5" ht="12.75">
      <c r="A36" s="101">
        <v>35</v>
      </c>
      <c r="B36" s="181">
        <f>2!D65</f>
        <v>0</v>
      </c>
      <c r="C36" s="103">
        <f>2!E65</f>
        <v>0</v>
      </c>
      <c r="D36" s="104" t="str">
        <f>2!K68</f>
        <v>_</v>
      </c>
      <c r="E36" s="182">
        <f>2!J68</f>
        <v>0</v>
      </c>
    </row>
    <row r="37" spans="1:5" ht="12.75">
      <c r="A37" s="101">
        <v>36</v>
      </c>
      <c r="B37" s="181">
        <f>2!D69</f>
        <v>0</v>
      </c>
      <c r="C37" s="103">
        <f>2!E69</f>
        <v>0</v>
      </c>
      <c r="D37" s="104">
        <f>2!K70</f>
        <v>0</v>
      </c>
      <c r="E37" s="182">
        <f>2!J70</f>
        <v>0</v>
      </c>
    </row>
    <row r="38" spans="1:5" ht="12.75">
      <c r="A38" s="101">
        <v>37</v>
      </c>
      <c r="B38" s="181">
        <f>2!F67</f>
        <v>0</v>
      </c>
      <c r="C38" s="103">
        <f>2!G67</f>
        <v>0</v>
      </c>
      <c r="D38" s="104">
        <f>2!G70</f>
        <v>0</v>
      </c>
      <c r="E38" s="182">
        <f>2!F70</f>
        <v>0</v>
      </c>
    </row>
    <row r="39" spans="1:5" ht="12.75">
      <c r="A39" s="101">
        <v>38</v>
      </c>
      <c r="B39" s="181">
        <f>2!L69</f>
        <v>0</v>
      </c>
      <c r="C39" s="103">
        <f>2!M69</f>
        <v>0</v>
      </c>
      <c r="D39" s="104" t="str">
        <f>2!M71</f>
        <v>_</v>
      </c>
      <c r="E39" s="182">
        <f>2!L71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B99" sqref="B99"/>
    </sheetView>
  </sheetViews>
  <sheetFormatPr defaultColWidth="9.00390625" defaultRowHeight="12.75"/>
  <cols>
    <col min="1" max="1" width="5.75390625" style="21" customWidth="1"/>
    <col min="2" max="2" width="37.75390625" style="21" customWidth="1"/>
    <col min="3" max="3" width="9.125" style="21" customWidth="1"/>
    <col min="4" max="4" width="35.75390625" style="21" customWidth="1"/>
    <col min="5" max="5" width="5.625" style="21" customWidth="1"/>
    <col min="6" max="6" width="4.875" style="21" customWidth="1"/>
    <col min="7" max="7" width="11.75390625" style="21" customWidth="1"/>
    <col min="8" max="8" width="17.75390625" style="21" customWidth="1"/>
    <col min="9" max="9" width="7.125" style="21" customWidth="1"/>
    <col min="10" max="16384" width="9.125" style="21" customWidth="1"/>
  </cols>
  <sheetData>
    <row r="1" spans="1:10" ht="19.5">
      <c r="A1" s="197" t="s">
        <v>153</v>
      </c>
      <c r="B1" s="197"/>
      <c r="C1" s="197"/>
      <c r="D1" s="197"/>
      <c r="E1" s="197"/>
      <c r="F1" s="17">
        <v>19</v>
      </c>
      <c r="G1" s="18" t="s">
        <v>46</v>
      </c>
      <c r="H1" s="19" t="s">
        <v>172</v>
      </c>
      <c r="I1" s="20" t="s">
        <v>48</v>
      </c>
      <c r="J1" s="16"/>
    </row>
    <row r="2" spans="1:10" ht="19.5">
      <c r="A2" s="214" t="s">
        <v>49</v>
      </c>
      <c r="B2" s="214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42505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198"/>
      <c r="H4" s="198"/>
      <c r="I4" s="198"/>
      <c r="J4" s="25"/>
    </row>
    <row r="5" spans="1:10" ht="15.75">
      <c r="A5" s="24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6096</v>
      </c>
      <c r="B7" s="30" t="s">
        <v>173</v>
      </c>
      <c r="C7" s="31">
        <v>1</v>
      </c>
      <c r="D7" s="32" t="str">
        <f>3!K20</f>
        <v>Сережин Владимир</v>
      </c>
      <c r="E7" s="24"/>
      <c r="F7" s="24"/>
      <c r="G7" s="24"/>
      <c r="H7" s="24"/>
      <c r="I7" s="24"/>
      <c r="J7" s="24"/>
    </row>
    <row r="8" spans="1:10" ht="18">
      <c r="A8" s="29">
        <v>5020</v>
      </c>
      <c r="B8" s="30" t="s">
        <v>174</v>
      </c>
      <c r="C8" s="31">
        <v>2</v>
      </c>
      <c r="D8" s="32" t="str">
        <f>3!K31</f>
        <v>Романов Леонид</v>
      </c>
      <c r="E8" s="24"/>
      <c r="F8" s="24"/>
      <c r="G8" s="24"/>
      <c r="H8" s="24"/>
      <c r="I8" s="24"/>
      <c r="J8" s="24"/>
    </row>
    <row r="9" spans="1:10" ht="18">
      <c r="A9" s="29">
        <v>3207</v>
      </c>
      <c r="B9" s="30" t="s">
        <v>175</v>
      </c>
      <c r="C9" s="31">
        <v>3</v>
      </c>
      <c r="D9" s="32" t="str">
        <f>3!M43</f>
        <v>Абдрафикова Диана</v>
      </c>
      <c r="E9" s="24"/>
      <c r="F9" s="24"/>
      <c r="G9" s="24"/>
      <c r="H9" s="24"/>
      <c r="I9" s="24"/>
      <c r="J9" s="24"/>
    </row>
    <row r="10" spans="1:10" ht="18">
      <c r="A10" s="29">
        <v>6051</v>
      </c>
      <c r="B10" s="33" t="s">
        <v>176</v>
      </c>
      <c r="C10" s="31">
        <v>4</v>
      </c>
      <c r="D10" s="32" t="str">
        <f>3!M51</f>
        <v>Грошев Юрий</v>
      </c>
      <c r="E10" s="24"/>
      <c r="F10" s="24"/>
      <c r="G10" s="24"/>
      <c r="H10" s="24"/>
      <c r="I10" s="24"/>
      <c r="J10" s="24"/>
    </row>
    <row r="11" spans="1:10" ht="18">
      <c r="A11" s="29">
        <v>5272</v>
      </c>
      <c r="B11" s="30" t="s">
        <v>177</v>
      </c>
      <c r="C11" s="31">
        <v>5</v>
      </c>
      <c r="D11" s="32" t="str">
        <f>3!E55</f>
        <v>Мазай Александра</v>
      </c>
      <c r="E11" s="24"/>
      <c r="F11" s="24"/>
      <c r="G11" s="24"/>
      <c r="H11" s="24"/>
      <c r="I11" s="24"/>
      <c r="J11" s="24"/>
    </row>
    <row r="12" spans="1:10" ht="18">
      <c r="A12" s="29">
        <v>5419</v>
      </c>
      <c r="B12" s="30" t="s">
        <v>178</v>
      </c>
      <c r="C12" s="31">
        <v>6</v>
      </c>
      <c r="D12" s="32" t="str">
        <f>3!E57</f>
        <v>Курач Максим</v>
      </c>
      <c r="E12" s="24"/>
      <c r="F12" s="24"/>
      <c r="G12" s="24"/>
      <c r="H12" s="24"/>
      <c r="I12" s="24"/>
      <c r="J12" s="24"/>
    </row>
    <row r="13" spans="1:10" ht="18">
      <c r="A13" s="29">
        <v>5616</v>
      </c>
      <c r="B13" s="30" t="s">
        <v>179</v>
      </c>
      <c r="C13" s="31">
        <v>7</v>
      </c>
      <c r="D13" s="32" t="str">
        <f>3!E60</f>
        <v>Небера Максим</v>
      </c>
      <c r="E13" s="24"/>
      <c r="F13" s="24"/>
      <c r="G13" s="24"/>
      <c r="H13" s="24"/>
      <c r="I13" s="24"/>
      <c r="J13" s="24"/>
    </row>
    <row r="14" spans="1:10" ht="18">
      <c r="A14" s="29">
        <v>5542</v>
      </c>
      <c r="B14" s="30" t="s">
        <v>180</v>
      </c>
      <c r="C14" s="31">
        <v>8</v>
      </c>
      <c r="D14" s="32" t="str">
        <f>3!E62</f>
        <v>Басариев Ильгиз</v>
      </c>
      <c r="E14" s="24"/>
      <c r="F14" s="24"/>
      <c r="G14" s="24"/>
      <c r="H14" s="24"/>
      <c r="I14" s="24"/>
      <c r="J14" s="24"/>
    </row>
    <row r="15" spans="1:10" ht="18">
      <c r="A15" s="29">
        <v>4165</v>
      </c>
      <c r="B15" s="30" t="s">
        <v>181</v>
      </c>
      <c r="C15" s="31">
        <v>9</v>
      </c>
      <c r="D15" s="32" t="str">
        <f>3!M57</f>
        <v>Макаров Константин</v>
      </c>
      <c r="E15" s="24"/>
      <c r="F15" s="24"/>
      <c r="G15" s="24"/>
      <c r="H15" s="24"/>
      <c r="I15" s="24"/>
      <c r="J15" s="24"/>
    </row>
    <row r="16" spans="1:10" ht="18">
      <c r="A16" s="29">
        <v>5026</v>
      </c>
      <c r="B16" s="30" t="s">
        <v>182</v>
      </c>
      <c r="C16" s="31">
        <v>10</v>
      </c>
      <c r="D16" s="32" t="str">
        <f>3!M60</f>
        <v>Русских Данил</v>
      </c>
      <c r="E16" s="24"/>
      <c r="F16" s="24"/>
      <c r="G16" s="24"/>
      <c r="H16" s="24"/>
      <c r="I16" s="24"/>
      <c r="J16" s="24"/>
    </row>
    <row r="17" spans="1:10" ht="18">
      <c r="A17" s="29">
        <v>4369</v>
      </c>
      <c r="B17" s="30" t="s">
        <v>183</v>
      </c>
      <c r="C17" s="31">
        <v>11</v>
      </c>
      <c r="D17" s="32" t="str">
        <f>3!M64</f>
        <v>Тараканова Ангелина</v>
      </c>
      <c r="E17" s="24"/>
      <c r="F17" s="24"/>
      <c r="G17" s="24"/>
      <c r="H17" s="24"/>
      <c r="I17" s="24"/>
      <c r="J17" s="24"/>
    </row>
    <row r="18" spans="1:10" ht="18">
      <c r="A18" s="29">
        <v>6110</v>
      </c>
      <c r="B18" s="30" t="s">
        <v>156</v>
      </c>
      <c r="C18" s="31">
        <v>12</v>
      </c>
      <c r="D18" s="32" t="str">
        <f>3!M66</f>
        <v>Писарева Елена</v>
      </c>
      <c r="E18" s="24"/>
      <c r="F18" s="24"/>
      <c r="G18" s="24"/>
      <c r="H18" s="24"/>
      <c r="I18" s="24"/>
      <c r="J18" s="24"/>
    </row>
    <row r="19" spans="1:10" ht="18">
      <c r="A19" s="29">
        <v>6017</v>
      </c>
      <c r="B19" s="30" t="s">
        <v>158</v>
      </c>
      <c r="C19" s="31">
        <v>13</v>
      </c>
      <c r="D19" s="32" t="str">
        <f>3!G67</f>
        <v>Михеев Вадим</v>
      </c>
      <c r="E19" s="24"/>
      <c r="F19" s="24"/>
      <c r="G19" s="24"/>
      <c r="H19" s="24"/>
      <c r="I19" s="24"/>
      <c r="J19" s="24"/>
    </row>
    <row r="20" spans="1:10" ht="18">
      <c r="A20" s="29">
        <v>1787</v>
      </c>
      <c r="B20" s="30" t="s">
        <v>184</v>
      </c>
      <c r="C20" s="31">
        <v>14</v>
      </c>
      <c r="D20" s="32" t="str">
        <f>3!G70</f>
        <v>Баранова Светлана</v>
      </c>
      <c r="E20" s="24"/>
      <c r="F20" s="24"/>
      <c r="G20" s="24"/>
      <c r="H20" s="24"/>
      <c r="I20" s="24"/>
      <c r="J20" s="24"/>
    </row>
    <row r="21" spans="1:10" ht="18">
      <c r="A21" s="29">
        <v>6233</v>
      </c>
      <c r="B21" s="30" t="s">
        <v>77</v>
      </c>
      <c r="C21" s="31">
        <v>15</v>
      </c>
      <c r="D21" s="32" t="str">
        <f>3!M69</f>
        <v>Бунятов Руфат</v>
      </c>
      <c r="E21" s="24"/>
      <c r="F21" s="24"/>
      <c r="G21" s="24"/>
      <c r="H21" s="24"/>
      <c r="I21" s="24"/>
      <c r="J21" s="24"/>
    </row>
    <row r="22" spans="1:10" ht="18">
      <c r="A22" s="29">
        <v>6241</v>
      </c>
      <c r="B22" s="30" t="s">
        <v>170</v>
      </c>
      <c r="C22" s="31">
        <v>16</v>
      </c>
      <c r="D22" s="32" t="str">
        <f>3!M71</f>
        <v>Шарапов Ринат</v>
      </c>
      <c r="E22" s="24"/>
      <c r="F22" s="24"/>
      <c r="G22" s="24"/>
      <c r="H22" s="24"/>
      <c r="I22" s="24"/>
      <c r="J22" s="24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C102" sqref="C102"/>
    </sheetView>
  </sheetViews>
  <sheetFormatPr defaultColWidth="9.00390625" defaultRowHeight="12.75"/>
  <cols>
    <col min="1" max="1" width="6.00390625" style="107" customWidth="1"/>
    <col min="2" max="2" width="3.75390625" style="107" customWidth="1"/>
    <col min="3" max="3" width="14.75390625" style="107" customWidth="1"/>
    <col min="4" max="4" width="3.75390625" style="107" customWidth="1"/>
    <col min="5" max="5" width="14.75390625" style="107" customWidth="1"/>
    <col min="6" max="6" width="3.75390625" style="107" customWidth="1"/>
    <col min="7" max="7" width="14.75390625" style="107" customWidth="1"/>
    <col min="8" max="8" width="3.75390625" style="107" customWidth="1"/>
    <col min="9" max="9" width="13.75390625" style="107" customWidth="1"/>
    <col min="10" max="10" width="3.75390625" style="107" customWidth="1"/>
    <col min="11" max="11" width="11.75390625" style="107" customWidth="1"/>
    <col min="12" max="12" width="3.75390625" style="107" customWidth="1"/>
    <col min="13" max="15" width="5.75390625" style="107" customWidth="1"/>
    <col min="16" max="16384" width="9.125" style="107" customWidth="1"/>
  </cols>
  <sheetData>
    <row r="1" spans="1:16" ht="18">
      <c r="A1" s="215" t="str">
        <f>CONCATENATE('с3'!A1," ",'с3'!F1,'с3'!G1," ",'с3'!H1," ",'с3'!I1)</f>
        <v>Открытый Кубок Республики Башкортостан 2016  - 19-й Этап. Третья лига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158"/>
    </row>
    <row r="2" spans="1:16" ht="19.5">
      <c r="A2" s="204" t="str">
        <f>'с3'!A2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5" t="str">
        <f>'с3'!C2</f>
        <v>ИЛЬЯС НАЗМИЕВ</v>
      </c>
      <c r="H2" s="205"/>
      <c r="I2" s="205"/>
      <c r="J2" s="205"/>
      <c r="K2" s="205"/>
      <c r="L2" s="205"/>
      <c r="M2" s="205"/>
      <c r="N2" s="205"/>
      <c r="O2" s="205"/>
      <c r="P2" s="158"/>
    </row>
    <row r="3" spans="1:16" ht="15.75">
      <c r="A3" s="202">
        <f>'с3'!A3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59"/>
    </row>
    <row r="4" spans="1:15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131">
        <v>1</v>
      </c>
      <c r="B5" s="160">
        <f>'с3'!A7</f>
        <v>6096</v>
      </c>
      <c r="C5" s="55" t="str">
        <f>'с3'!B7</f>
        <v>Небера Максим</v>
      </c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131"/>
      <c r="B6" s="161"/>
      <c r="C6" s="134">
        <v>1</v>
      </c>
      <c r="D6" s="162">
        <v>6096</v>
      </c>
      <c r="E6" s="152" t="s">
        <v>173</v>
      </c>
      <c r="F6" s="163"/>
      <c r="G6" s="133"/>
      <c r="H6" s="133"/>
      <c r="I6" s="164"/>
      <c r="J6" s="164"/>
      <c r="K6" s="133"/>
      <c r="L6" s="133"/>
      <c r="M6" s="133"/>
      <c r="N6" s="133"/>
      <c r="O6" s="133"/>
    </row>
    <row r="7" spans="1:15" ht="12.75">
      <c r="A7" s="131">
        <v>16</v>
      </c>
      <c r="B7" s="160">
        <f>'с3'!A22</f>
        <v>6241</v>
      </c>
      <c r="C7" s="56" t="str">
        <f>'с3'!B22</f>
        <v>Бунятов Руфат</v>
      </c>
      <c r="D7" s="165"/>
      <c r="E7" s="137"/>
      <c r="F7" s="136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2.75">
      <c r="A8" s="131"/>
      <c r="B8" s="161"/>
      <c r="C8" s="133"/>
      <c r="D8" s="161"/>
      <c r="E8" s="134">
        <v>9</v>
      </c>
      <c r="F8" s="162">
        <v>5542</v>
      </c>
      <c r="G8" s="152" t="s">
        <v>180</v>
      </c>
      <c r="H8" s="163"/>
      <c r="I8" s="133"/>
      <c r="J8" s="133"/>
      <c r="K8" s="133"/>
      <c r="L8" s="133"/>
      <c r="M8" s="133"/>
      <c r="N8" s="133"/>
      <c r="O8" s="133"/>
    </row>
    <row r="9" spans="1:15" ht="12.75">
      <c r="A9" s="131">
        <v>9</v>
      </c>
      <c r="B9" s="160">
        <f>'с3'!A15</f>
        <v>4165</v>
      </c>
      <c r="C9" s="55" t="str">
        <f>'с3'!B15</f>
        <v>Абдрафикова Диана</v>
      </c>
      <c r="D9" s="166"/>
      <c r="E9" s="137"/>
      <c r="F9" s="167"/>
      <c r="G9" s="137"/>
      <c r="H9" s="136"/>
      <c r="I9" s="133"/>
      <c r="J9" s="133"/>
      <c r="K9" s="133"/>
      <c r="L9" s="133"/>
      <c r="M9" s="133"/>
      <c r="N9" s="133"/>
      <c r="O9" s="133"/>
    </row>
    <row r="10" spans="1:15" ht="12.75">
      <c r="A10" s="131"/>
      <c r="B10" s="161"/>
      <c r="C10" s="134">
        <v>2</v>
      </c>
      <c r="D10" s="162">
        <v>5542</v>
      </c>
      <c r="E10" s="168" t="s">
        <v>180</v>
      </c>
      <c r="F10" s="169"/>
      <c r="G10" s="137"/>
      <c r="H10" s="136"/>
      <c r="I10" s="133"/>
      <c r="J10" s="133"/>
      <c r="K10" s="133"/>
      <c r="L10" s="133"/>
      <c r="M10" s="133"/>
      <c r="N10" s="133"/>
      <c r="O10" s="133"/>
    </row>
    <row r="11" spans="1:15" ht="12.75">
      <c r="A11" s="131">
        <v>8</v>
      </c>
      <c r="B11" s="160">
        <f>'с3'!A14</f>
        <v>5542</v>
      </c>
      <c r="C11" s="56" t="str">
        <f>'с3'!B14</f>
        <v>Курач Максим</v>
      </c>
      <c r="D11" s="165"/>
      <c r="E11" s="133"/>
      <c r="F11" s="161"/>
      <c r="G11" s="137"/>
      <c r="H11" s="136"/>
      <c r="I11" s="133"/>
      <c r="J11" s="133"/>
      <c r="K11" s="133"/>
      <c r="L11" s="133"/>
      <c r="M11" s="170"/>
      <c r="N11" s="133"/>
      <c r="O11" s="133"/>
    </row>
    <row r="12" spans="1:15" ht="12.75">
      <c r="A12" s="131"/>
      <c r="B12" s="161"/>
      <c r="C12" s="133"/>
      <c r="D12" s="161"/>
      <c r="E12" s="133"/>
      <c r="F12" s="161"/>
      <c r="G12" s="134">
        <v>13</v>
      </c>
      <c r="H12" s="162">
        <v>6017</v>
      </c>
      <c r="I12" s="152" t="s">
        <v>158</v>
      </c>
      <c r="J12" s="163"/>
      <c r="K12" s="133"/>
      <c r="L12" s="133"/>
      <c r="M12" s="170"/>
      <c r="N12" s="133"/>
      <c r="O12" s="133"/>
    </row>
    <row r="13" spans="1:15" ht="12.75">
      <c r="A13" s="131">
        <v>5</v>
      </c>
      <c r="B13" s="160">
        <f>'с3'!A11</f>
        <v>5272</v>
      </c>
      <c r="C13" s="55" t="str">
        <f>'с3'!B11</f>
        <v>Писарева Елена</v>
      </c>
      <c r="D13" s="166"/>
      <c r="E13" s="133"/>
      <c r="F13" s="161"/>
      <c r="G13" s="137"/>
      <c r="H13" s="167"/>
      <c r="I13" s="137"/>
      <c r="J13" s="136"/>
      <c r="K13" s="133"/>
      <c r="L13" s="133"/>
      <c r="M13" s="170"/>
      <c r="N13" s="133"/>
      <c r="O13" s="133"/>
    </row>
    <row r="14" spans="1:15" ht="12.75">
      <c r="A14" s="131"/>
      <c r="B14" s="161"/>
      <c r="C14" s="134">
        <v>3</v>
      </c>
      <c r="D14" s="162">
        <v>5272</v>
      </c>
      <c r="E14" s="135" t="s">
        <v>177</v>
      </c>
      <c r="F14" s="171"/>
      <c r="G14" s="137"/>
      <c r="H14" s="172"/>
      <c r="I14" s="137"/>
      <c r="J14" s="136"/>
      <c r="K14" s="133"/>
      <c r="L14" s="133"/>
      <c r="M14" s="170"/>
      <c r="N14" s="133"/>
      <c r="O14" s="133"/>
    </row>
    <row r="15" spans="1:15" ht="12.75">
      <c r="A15" s="131">
        <v>12</v>
      </c>
      <c r="B15" s="160">
        <f>'с3'!A18</f>
        <v>6110</v>
      </c>
      <c r="C15" s="56" t="str">
        <f>'с3'!B18</f>
        <v>Басариев Ильгиз</v>
      </c>
      <c r="D15" s="165"/>
      <c r="E15" s="137"/>
      <c r="F15" s="171"/>
      <c r="G15" s="137"/>
      <c r="H15" s="172"/>
      <c r="I15" s="137"/>
      <c r="J15" s="136"/>
      <c r="K15" s="133"/>
      <c r="L15" s="133"/>
      <c r="M15" s="170"/>
      <c r="N15" s="133"/>
      <c r="O15" s="133"/>
    </row>
    <row r="16" spans="1:15" ht="12.75">
      <c r="A16" s="131"/>
      <c r="B16" s="161"/>
      <c r="C16" s="133"/>
      <c r="D16" s="161"/>
      <c r="E16" s="134">
        <v>10</v>
      </c>
      <c r="F16" s="162">
        <v>6017</v>
      </c>
      <c r="G16" s="168" t="s">
        <v>158</v>
      </c>
      <c r="H16" s="169"/>
      <c r="I16" s="137"/>
      <c r="J16" s="136"/>
      <c r="K16" s="133"/>
      <c r="L16" s="133"/>
      <c r="M16" s="133"/>
      <c r="N16" s="133"/>
      <c r="O16" s="133"/>
    </row>
    <row r="17" spans="1:15" ht="12.75">
      <c r="A17" s="131">
        <v>13</v>
      </c>
      <c r="B17" s="160">
        <f>'с3'!A19</f>
        <v>6017</v>
      </c>
      <c r="C17" s="55" t="str">
        <f>'с3'!B19</f>
        <v>Романов Леонид</v>
      </c>
      <c r="D17" s="166"/>
      <c r="E17" s="137"/>
      <c r="F17" s="167"/>
      <c r="G17" s="133"/>
      <c r="H17" s="161"/>
      <c r="I17" s="137"/>
      <c r="J17" s="136"/>
      <c r="K17" s="133"/>
      <c r="L17" s="133"/>
      <c r="M17" s="133"/>
      <c r="N17" s="133"/>
      <c r="O17" s="133"/>
    </row>
    <row r="18" spans="1:15" ht="12.75">
      <c r="A18" s="131"/>
      <c r="B18" s="161"/>
      <c r="C18" s="134">
        <v>4</v>
      </c>
      <c r="D18" s="162">
        <v>6017</v>
      </c>
      <c r="E18" s="168" t="s">
        <v>158</v>
      </c>
      <c r="F18" s="169"/>
      <c r="G18" s="133"/>
      <c r="H18" s="161"/>
      <c r="I18" s="137"/>
      <c r="J18" s="136"/>
      <c r="K18" s="133"/>
      <c r="L18" s="133"/>
      <c r="M18" s="133"/>
      <c r="N18" s="133"/>
      <c r="O18" s="133"/>
    </row>
    <row r="19" spans="1:15" ht="12.75">
      <c r="A19" s="131">
        <v>4</v>
      </c>
      <c r="B19" s="160">
        <f>'с3'!A10</f>
        <v>6051</v>
      </c>
      <c r="C19" s="56" t="str">
        <f>'с3'!B10</f>
        <v>Михеев Вадим</v>
      </c>
      <c r="D19" s="165"/>
      <c r="E19" s="133"/>
      <c r="F19" s="161"/>
      <c r="G19" s="133"/>
      <c r="H19" s="161"/>
      <c r="I19" s="137"/>
      <c r="J19" s="136"/>
      <c r="K19" s="133"/>
      <c r="L19" s="133"/>
      <c r="M19" s="133"/>
      <c r="N19" s="133"/>
      <c r="O19" s="133"/>
    </row>
    <row r="20" spans="1:15" ht="12.75">
      <c r="A20" s="131"/>
      <c r="B20" s="161"/>
      <c r="C20" s="133"/>
      <c r="D20" s="161"/>
      <c r="E20" s="133"/>
      <c r="F20" s="161"/>
      <c r="G20" s="133"/>
      <c r="H20" s="161"/>
      <c r="I20" s="134">
        <v>15</v>
      </c>
      <c r="J20" s="162">
        <v>5616</v>
      </c>
      <c r="K20" s="152" t="s">
        <v>179</v>
      </c>
      <c r="L20" s="152"/>
      <c r="M20" s="152"/>
      <c r="N20" s="152"/>
      <c r="O20" s="152"/>
    </row>
    <row r="21" spans="1:15" ht="12.75">
      <c r="A21" s="131">
        <v>3</v>
      </c>
      <c r="B21" s="160">
        <f>'с3'!A9</f>
        <v>3207</v>
      </c>
      <c r="C21" s="55" t="str">
        <f>'с3'!B9</f>
        <v>Мазай Александра</v>
      </c>
      <c r="D21" s="166"/>
      <c r="E21" s="133"/>
      <c r="F21" s="161"/>
      <c r="G21" s="133"/>
      <c r="H21" s="161"/>
      <c r="I21" s="137"/>
      <c r="J21" s="141"/>
      <c r="K21" s="136"/>
      <c r="L21" s="136"/>
      <c r="M21" s="133"/>
      <c r="N21" s="206" t="s">
        <v>86</v>
      </c>
      <c r="O21" s="206"/>
    </row>
    <row r="22" spans="1:15" ht="12.75">
      <c r="A22" s="131"/>
      <c r="B22" s="161"/>
      <c r="C22" s="134">
        <v>5</v>
      </c>
      <c r="D22" s="162">
        <v>3207</v>
      </c>
      <c r="E22" s="152" t="s">
        <v>175</v>
      </c>
      <c r="F22" s="166"/>
      <c r="G22" s="133"/>
      <c r="H22" s="161"/>
      <c r="I22" s="137"/>
      <c r="J22" s="173"/>
      <c r="K22" s="136"/>
      <c r="L22" s="136"/>
      <c r="M22" s="133"/>
      <c r="N22" s="133"/>
      <c r="O22" s="133"/>
    </row>
    <row r="23" spans="1:15" ht="12.75">
      <c r="A23" s="131">
        <v>14</v>
      </c>
      <c r="B23" s="160">
        <f>'с3'!A20</f>
        <v>1787</v>
      </c>
      <c r="C23" s="56" t="str">
        <f>'с3'!B20</f>
        <v>Грошев Юрий</v>
      </c>
      <c r="D23" s="165"/>
      <c r="E23" s="137"/>
      <c r="F23" s="171"/>
      <c r="G23" s="133"/>
      <c r="H23" s="161"/>
      <c r="I23" s="137"/>
      <c r="J23" s="136"/>
      <c r="K23" s="136"/>
      <c r="L23" s="136"/>
      <c r="M23" s="133"/>
      <c r="N23" s="133"/>
      <c r="O23" s="133"/>
    </row>
    <row r="24" spans="1:15" ht="12.75">
      <c r="A24" s="131"/>
      <c r="B24" s="161"/>
      <c r="C24" s="133"/>
      <c r="D24" s="161"/>
      <c r="E24" s="134">
        <v>11</v>
      </c>
      <c r="F24" s="162">
        <v>3207</v>
      </c>
      <c r="G24" s="152" t="s">
        <v>175</v>
      </c>
      <c r="H24" s="166"/>
      <c r="I24" s="137"/>
      <c r="J24" s="136"/>
      <c r="K24" s="136"/>
      <c r="L24" s="136"/>
      <c r="M24" s="133"/>
      <c r="N24" s="133"/>
      <c r="O24" s="133"/>
    </row>
    <row r="25" spans="1:15" ht="12.75">
      <c r="A25" s="131">
        <v>11</v>
      </c>
      <c r="B25" s="160">
        <f>'с3'!A17</f>
        <v>4369</v>
      </c>
      <c r="C25" s="55" t="str">
        <f>'с3'!B17</f>
        <v>Русских Данил</v>
      </c>
      <c r="D25" s="166"/>
      <c r="E25" s="137"/>
      <c r="F25" s="167"/>
      <c r="G25" s="137"/>
      <c r="H25" s="171"/>
      <c r="I25" s="137"/>
      <c r="J25" s="136"/>
      <c r="K25" s="136"/>
      <c r="L25" s="136"/>
      <c r="M25" s="133"/>
      <c r="N25" s="133"/>
      <c r="O25" s="133"/>
    </row>
    <row r="26" spans="1:15" ht="12.75">
      <c r="A26" s="131"/>
      <c r="B26" s="161"/>
      <c r="C26" s="134">
        <v>6</v>
      </c>
      <c r="D26" s="162">
        <v>4369</v>
      </c>
      <c r="E26" s="168" t="s">
        <v>183</v>
      </c>
      <c r="F26" s="169"/>
      <c r="G26" s="137"/>
      <c r="H26" s="171"/>
      <c r="I26" s="137"/>
      <c r="J26" s="136"/>
      <c r="K26" s="136"/>
      <c r="L26" s="136"/>
      <c r="M26" s="133"/>
      <c r="N26" s="133"/>
      <c r="O26" s="133"/>
    </row>
    <row r="27" spans="1:15" ht="12.75">
      <c r="A27" s="131">
        <v>6</v>
      </c>
      <c r="B27" s="160">
        <f>'с3'!A12</f>
        <v>5419</v>
      </c>
      <c r="C27" s="56" t="str">
        <f>'с3'!B12</f>
        <v>Баранова Светлана</v>
      </c>
      <c r="D27" s="165"/>
      <c r="E27" s="133"/>
      <c r="F27" s="161"/>
      <c r="G27" s="137"/>
      <c r="H27" s="171"/>
      <c r="I27" s="137"/>
      <c r="J27" s="136"/>
      <c r="K27" s="136"/>
      <c r="L27" s="136"/>
      <c r="M27" s="133"/>
      <c r="N27" s="133"/>
      <c r="O27" s="133"/>
    </row>
    <row r="28" spans="1:15" ht="12.75">
      <c r="A28" s="131"/>
      <c r="B28" s="161"/>
      <c r="C28" s="133"/>
      <c r="D28" s="161"/>
      <c r="E28" s="133"/>
      <c r="F28" s="161"/>
      <c r="G28" s="134">
        <v>14</v>
      </c>
      <c r="H28" s="162">
        <v>5616</v>
      </c>
      <c r="I28" s="168" t="s">
        <v>179</v>
      </c>
      <c r="J28" s="163"/>
      <c r="K28" s="136"/>
      <c r="L28" s="136"/>
      <c r="M28" s="133"/>
      <c r="N28" s="133"/>
      <c r="O28" s="133"/>
    </row>
    <row r="29" spans="1:15" ht="12.75">
      <c r="A29" s="131">
        <v>7</v>
      </c>
      <c r="B29" s="160">
        <f>'с3'!A13</f>
        <v>5616</v>
      </c>
      <c r="C29" s="55" t="str">
        <f>'с3'!B13</f>
        <v>Сережин Владимир</v>
      </c>
      <c r="D29" s="166"/>
      <c r="E29" s="133"/>
      <c r="F29" s="161"/>
      <c r="G29" s="137"/>
      <c r="H29" s="141"/>
      <c r="I29" s="133"/>
      <c r="J29" s="133"/>
      <c r="K29" s="136"/>
      <c r="L29" s="136"/>
      <c r="M29" s="133"/>
      <c r="N29" s="133"/>
      <c r="O29" s="133"/>
    </row>
    <row r="30" spans="1:15" ht="12.75">
      <c r="A30" s="131"/>
      <c r="B30" s="161"/>
      <c r="C30" s="134">
        <v>7</v>
      </c>
      <c r="D30" s="162">
        <v>5616</v>
      </c>
      <c r="E30" s="152" t="s">
        <v>179</v>
      </c>
      <c r="F30" s="166"/>
      <c r="G30" s="137"/>
      <c r="H30" s="140"/>
      <c r="I30" s="133"/>
      <c r="J30" s="133"/>
      <c r="K30" s="136"/>
      <c r="L30" s="136"/>
      <c r="M30" s="133"/>
      <c r="N30" s="133"/>
      <c r="O30" s="133"/>
    </row>
    <row r="31" spans="1:15" ht="12.75">
      <c r="A31" s="131">
        <v>10</v>
      </c>
      <c r="B31" s="160">
        <f>'с3'!A16</f>
        <v>5026</v>
      </c>
      <c r="C31" s="56" t="str">
        <f>'с3'!B16</f>
        <v>Макаров Константин</v>
      </c>
      <c r="D31" s="165"/>
      <c r="E31" s="137"/>
      <c r="F31" s="171"/>
      <c r="G31" s="137"/>
      <c r="H31" s="140"/>
      <c r="I31" s="131">
        <v>-15</v>
      </c>
      <c r="J31" s="174">
        <f>IF(J20=H12,H28,IF(J20=H28,H12,0))</f>
        <v>6017</v>
      </c>
      <c r="K31" s="55" t="str">
        <f>IF(K20=I12,I28,IF(K20=I28,I12,0))</f>
        <v>Романов Леонид</v>
      </c>
      <c r="L31" s="55"/>
      <c r="M31" s="135"/>
      <c r="N31" s="135"/>
      <c r="O31" s="135"/>
    </row>
    <row r="32" spans="1:15" ht="12.75">
      <c r="A32" s="131"/>
      <c r="B32" s="161"/>
      <c r="C32" s="133"/>
      <c r="D32" s="161"/>
      <c r="E32" s="134">
        <v>12</v>
      </c>
      <c r="F32" s="162">
        <v>5616</v>
      </c>
      <c r="G32" s="168" t="s">
        <v>179</v>
      </c>
      <c r="H32" s="175"/>
      <c r="I32" s="133"/>
      <c r="J32" s="133"/>
      <c r="K32" s="136"/>
      <c r="L32" s="136"/>
      <c r="M32" s="133"/>
      <c r="N32" s="206" t="s">
        <v>87</v>
      </c>
      <c r="O32" s="206"/>
    </row>
    <row r="33" spans="1:15" ht="12.75">
      <c r="A33" s="131">
        <v>15</v>
      </c>
      <c r="B33" s="160">
        <f>'с3'!A21</f>
        <v>6233</v>
      </c>
      <c r="C33" s="55" t="str">
        <f>'с3'!B21</f>
        <v>Шарапов Ринат</v>
      </c>
      <c r="D33" s="166"/>
      <c r="E33" s="137"/>
      <c r="F33" s="141"/>
      <c r="G33" s="133"/>
      <c r="H33" s="133"/>
      <c r="I33" s="133"/>
      <c r="J33" s="133"/>
      <c r="K33" s="136"/>
      <c r="L33" s="136"/>
      <c r="M33" s="133"/>
      <c r="N33" s="133"/>
      <c r="O33" s="133"/>
    </row>
    <row r="34" spans="1:15" ht="12.75">
      <c r="A34" s="131"/>
      <c r="B34" s="161"/>
      <c r="C34" s="134">
        <v>8</v>
      </c>
      <c r="D34" s="162">
        <v>5020</v>
      </c>
      <c r="E34" s="168" t="s">
        <v>174</v>
      </c>
      <c r="F34" s="175"/>
      <c r="G34" s="133"/>
      <c r="H34" s="133"/>
      <c r="I34" s="133"/>
      <c r="J34" s="133"/>
      <c r="K34" s="136"/>
      <c r="L34" s="136"/>
      <c r="M34" s="133"/>
      <c r="N34" s="133"/>
      <c r="O34" s="133"/>
    </row>
    <row r="35" spans="1:15" ht="12.75">
      <c r="A35" s="131">
        <v>2</v>
      </c>
      <c r="B35" s="160">
        <f>'с3'!A8</f>
        <v>5020</v>
      </c>
      <c r="C35" s="56" t="str">
        <f>'с3'!B8</f>
        <v>Тараканова Ангелина</v>
      </c>
      <c r="D35" s="139"/>
      <c r="E35" s="133"/>
      <c r="F35" s="133"/>
      <c r="G35" s="133"/>
      <c r="H35" s="133"/>
      <c r="I35" s="133"/>
      <c r="J35" s="133"/>
      <c r="K35" s="136"/>
      <c r="L35" s="136"/>
      <c r="M35" s="133"/>
      <c r="N35" s="133"/>
      <c r="O35" s="133"/>
    </row>
    <row r="36" spans="1:15" ht="12.75">
      <c r="A36" s="131"/>
      <c r="B36" s="131"/>
      <c r="C36" s="133"/>
      <c r="D36" s="133"/>
      <c r="E36" s="133"/>
      <c r="F36" s="133"/>
      <c r="G36" s="133"/>
      <c r="H36" s="133"/>
      <c r="I36" s="133"/>
      <c r="J36" s="133"/>
      <c r="K36" s="136"/>
      <c r="L36" s="136"/>
      <c r="M36" s="133"/>
      <c r="N36" s="133"/>
      <c r="O36" s="133"/>
    </row>
    <row r="37" spans="1:15" ht="12.75">
      <c r="A37" s="131">
        <v>-1</v>
      </c>
      <c r="B37" s="174">
        <f>IF(D6=B5,B7,IF(D6=B7,B5,0))</f>
        <v>6241</v>
      </c>
      <c r="C37" s="55" t="str">
        <f>IF(E6=C5,C7,IF(E6=C7,C5,0))</f>
        <v>Бунятов Руфат</v>
      </c>
      <c r="D37" s="132"/>
      <c r="E37" s="133"/>
      <c r="F37" s="133"/>
      <c r="G37" s="131">
        <v>-13</v>
      </c>
      <c r="H37" s="174">
        <f>IF(H12=F8,F16,IF(H12=F16,F8,0))</f>
        <v>5542</v>
      </c>
      <c r="I37" s="55" t="str">
        <f>IF(I12=G8,G16,IF(I12=G16,G8,0))</f>
        <v>Курач Максим</v>
      </c>
      <c r="J37" s="132"/>
      <c r="K37" s="133"/>
      <c r="L37" s="133"/>
      <c r="M37" s="133"/>
      <c r="N37" s="133"/>
      <c r="O37" s="133"/>
    </row>
    <row r="38" spans="1:15" ht="12.75">
      <c r="A38" s="131"/>
      <c r="B38" s="131"/>
      <c r="C38" s="134">
        <v>16</v>
      </c>
      <c r="D38" s="162">
        <v>4165</v>
      </c>
      <c r="E38" s="176" t="s">
        <v>181</v>
      </c>
      <c r="F38" s="177"/>
      <c r="G38" s="133"/>
      <c r="H38" s="133"/>
      <c r="I38" s="137"/>
      <c r="J38" s="136"/>
      <c r="K38" s="133"/>
      <c r="L38" s="133"/>
      <c r="M38" s="133"/>
      <c r="N38" s="133"/>
      <c r="O38" s="133"/>
    </row>
    <row r="39" spans="1:15" ht="12.75">
      <c r="A39" s="131">
        <v>-2</v>
      </c>
      <c r="B39" s="174">
        <f>IF(D10=B9,B11,IF(D10=B11,B9,0))</f>
        <v>4165</v>
      </c>
      <c r="C39" s="56" t="str">
        <f>IF(E10=C9,C11,IF(E10=C11,C9,0))</f>
        <v>Абдрафикова Диана</v>
      </c>
      <c r="D39" s="139"/>
      <c r="E39" s="134">
        <v>20</v>
      </c>
      <c r="F39" s="162">
        <v>4165</v>
      </c>
      <c r="G39" s="176" t="s">
        <v>181</v>
      </c>
      <c r="H39" s="177"/>
      <c r="I39" s="134">
        <v>26</v>
      </c>
      <c r="J39" s="162">
        <v>4165</v>
      </c>
      <c r="K39" s="176" t="s">
        <v>181</v>
      </c>
      <c r="L39" s="177"/>
      <c r="M39" s="133"/>
      <c r="N39" s="133"/>
      <c r="O39" s="133"/>
    </row>
    <row r="40" spans="1:15" ht="12.75">
      <c r="A40" s="131"/>
      <c r="B40" s="131"/>
      <c r="C40" s="131">
        <v>-12</v>
      </c>
      <c r="D40" s="174">
        <f>IF(F32=D30,D34,IF(F32=D34,D30,0))</f>
        <v>5020</v>
      </c>
      <c r="E40" s="56" t="str">
        <f>IF(G32=E30,E34,IF(G32=E34,E30,0))</f>
        <v>Тараканова Ангелина</v>
      </c>
      <c r="F40" s="139"/>
      <c r="G40" s="137"/>
      <c r="H40" s="140"/>
      <c r="I40" s="137"/>
      <c r="J40" s="141"/>
      <c r="K40" s="137"/>
      <c r="L40" s="136"/>
      <c r="M40" s="133"/>
      <c r="N40" s="133"/>
      <c r="O40" s="133"/>
    </row>
    <row r="41" spans="1:15" ht="12.75">
      <c r="A41" s="131">
        <v>-3</v>
      </c>
      <c r="B41" s="174">
        <f>IF(D14=B13,B15,IF(D14=B15,B13,0))</f>
        <v>6110</v>
      </c>
      <c r="C41" s="55" t="str">
        <f>IF(E14=C13,C15,IF(E14=C15,C13,0))</f>
        <v>Басариев Ильгиз</v>
      </c>
      <c r="D41" s="132"/>
      <c r="E41" s="133"/>
      <c r="F41" s="133"/>
      <c r="G41" s="134">
        <v>24</v>
      </c>
      <c r="H41" s="162">
        <v>4165</v>
      </c>
      <c r="I41" s="178" t="s">
        <v>181</v>
      </c>
      <c r="J41" s="173"/>
      <c r="K41" s="137"/>
      <c r="L41" s="136"/>
      <c r="M41" s="133"/>
      <c r="N41" s="133"/>
      <c r="O41" s="133"/>
    </row>
    <row r="42" spans="1:15" ht="12.75">
      <c r="A42" s="131"/>
      <c r="B42" s="131"/>
      <c r="C42" s="134">
        <v>17</v>
      </c>
      <c r="D42" s="162">
        <v>6110</v>
      </c>
      <c r="E42" s="176" t="s">
        <v>156</v>
      </c>
      <c r="F42" s="177"/>
      <c r="G42" s="137"/>
      <c r="H42" s="136"/>
      <c r="I42" s="136"/>
      <c r="J42" s="136"/>
      <c r="K42" s="137"/>
      <c r="L42" s="136"/>
      <c r="M42" s="133"/>
      <c r="N42" s="133"/>
      <c r="O42" s="133"/>
    </row>
    <row r="43" spans="1:15" ht="12.75">
      <c r="A43" s="131">
        <v>-4</v>
      </c>
      <c r="B43" s="174">
        <f>IF(D18=B17,B19,IF(D18=B19,B17,0))</f>
        <v>6051</v>
      </c>
      <c r="C43" s="56" t="str">
        <f>IF(E18=C17,C19,IF(E18=C19,C17,0))</f>
        <v>Михеев Вадим</v>
      </c>
      <c r="D43" s="139"/>
      <c r="E43" s="134">
        <v>21</v>
      </c>
      <c r="F43" s="162">
        <v>6110</v>
      </c>
      <c r="G43" s="178" t="s">
        <v>156</v>
      </c>
      <c r="H43" s="177"/>
      <c r="I43" s="136"/>
      <c r="J43" s="136"/>
      <c r="K43" s="134">
        <v>28</v>
      </c>
      <c r="L43" s="162">
        <v>4165</v>
      </c>
      <c r="M43" s="176" t="s">
        <v>181</v>
      </c>
      <c r="N43" s="135"/>
      <c r="O43" s="135"/>
    </row>
    <row r="44" spans="1:15" ht="12.75">
      <c r="A44" s="131"/>
      <c r="B44" s="131"/>
      <c r="C44" s="131">
        <v>-11</v>
      </c>
      <c r="D44" s="174">
        <f>IF(F24=D22,D26,IF(F24=D26,D22,0))</f>
        <v>4369</v>
      </c>
      <c r="E44" s="56" t="str">
        <f>IF(G24=E22,E26,IF(G24=E26,E22,0))</f>
        <v>Русских Данил</v>
      </c>
      <c r="F44" s="139"/>
      <c r="G44" s="133"/>
      <c r="H44" s="133"/>
      <c r="I44" s="136"/>
      <c r="J44" s="136"/>
      <c r="K44" s="137"/>
      <c r="L44" s="136"/>
      <c r="M44" s="133"/>
      <c r="N44" s="206" t="s">
        <v>88</v>
      </c>
      <c r="O44" s="206"/>
    </row>
    <row r="45" spans="1:15" ht="12.75">
      <c r="A45" s="131">
        <v>-5</v>
      </c>
      <c r="B45" s="174">
        <f>IF(D22=B21,B23,IF(D22=B23,B21,0))</f>
        <v>1787</v>
      </c>
      <c r="C45" s="55" t="str">
        <f>IF(E22=C21,C23,IF(E22=C23,C21,0))</f>
        <v>Грошев Юрий</v>
      </c>
      <c r="D45" s="132"/>
      <c r="E45" s="133"/>
      <c r="F45" s="133"/>
      <c r="G45" s="131">
        <v>-14</v>
      </c>
      <c r="H45" s="174">
        <f>IF(H28=F24,F32,IF(H28=F32,F24,0))</f>
        <v>3207</v>
      </c>
      <c r="I45" s="55" t="str">
        <f>IF(I28=G24,G32,IF(I28=G32,G24,0))</f>
        <v>Мазай Александра</v>
      </c>
      <c r="J45" s="132"/>
      <c r="K45" s="137"/>
      <c r="L45" s="136"/>
      <c r="M45" s="136"/>
      <c r="N45" s="133"/>
      <c r="O45" s="133"/>
    </row>
    <row r="46" spans="1:15" ht="12.75">
      <c r="A46" s="131"/>
      <c r="B46" s="131"/>
      <c r="C46" s="134">
        <v>18</v>
      </c>
      <c r="D46" s="162">
        <v>1787</v>
      </c>
      <c r="E46" s="176" t="s">
        <v>184</v>
      </c>
      <c r="F46" s="177"/>
      <c r="G46" s="133"/>
      <c r="H46" s="133"/>
      <c r="I46" s="179"/>
      <c r="J46" s="136"/>
      <c r="K46" s="137"/>
      <c r="L46" s="136"/>
      <c r="M46" s="136"/>
      <c r="N46" s="133"/>
      <c r="O46" s="133"/>
    </row>
    <row r="47" spans="1:15" ht="12.75">
      <c r="A47" s="131">
        <v>-6</v>
      </c>
      <c r="B47" s="174">
        <f>IF(D26=B25,B27,IF(D26=B27,B25,0))</f>
        <v>5419</v>
      </c>
      <c r="C47" s="56" t="str">
        <f>IF(E26=C25,C27,IF(E26=C27,C25,0))</f>
        <v>Баранова Светлана</v>
      </c>
      <c r="D47" s="139"/>
      <c r="E47" s="134">
        <v>22</v>
      </c>
      <c r="F47" s="162">
        <v>1787</v>
      </c>
      <c r="G47" s="176" t="s">
        <v>184</v>
      </c>
      <c r="H47" s="177"/>
      <c r="I47" s="134">
        <v>27</v>
      </c>
      <c r="J47" s="162">
        <v>1787</v>
      </c>
      <c r="K47" s="178" t="s">
        <v>184</v>
      </c>
      <c r="L47" s="177"/>
      <c r="M47" s="136"/>
      <c r="N47" s="133"/>
      <c r="O47" s="133"/>
    </row>
    <row r="48" spans="1:15" ht="12.75">
      <c r="A48" s="131"/>
      <c r="B48" s="131"/>
      <c r="C48" s="131">
        <v>-10</v>
      </c>
      <c r="D48" s="174">
        <f>IF(F16=D14,D18,IF(F16=D18,D14,0))</f>
        <v>5272</v>
      </c>
      <c r="E48" s="56" t="str">
        <f>IF(G16=E14,E18,IF(G16=E18,E14,0))</f>
        <v>Писарева Елена</v>
      </c>
      <c r="F48" s="139"/>
      <c r="G48" s="137"/>
      <c r="H48" s="140"/>
      <c r="I48" s="137"/>
      <c r="J48" s="141"/>
      <c r="K48" s="133"/>
      <c r="L48" s="133"/>
      <c r="M48" s="136"/>
      <c r="N48" s="133"/>
      <c r="O48" s="133"/>
    </row>
    <row r="49" spans="1:15" ht="12.75">
      <c r="A49" s="131">
        <v>-7</v>
      </c>
      <c r="B49" s="174">
        <f>IF(D30=B29,B31,IF(D30=B31,B29,0))</f>
        <v>5026</v>
      </c>
      <c r="C49" s="55" t="str">
        <f>IF(E30=C29,C31,IF(E30=C31,C29,0))</f>
        <v>Макаров Константин</v>
      </c>
      <c r="D49" s="132"/>
      <c r="E49" s="133"/>
      <c r="F49" s="133"/>
      <c r="G49" s="134">
        <v>25</v>
      </c>
      <c r="H49" s="162">
        <v>1787</v>
      </c>
      <c r="I49" s="178" t="s">
        <v>184</v>
      </c>
      <c r="J49" s="173"/>
      <c r="K49" s="133"/>
      <c r="L49" s="133"/>
      <c r="M49" s="136"/>
      <c r="N49" s="133"/>
      <c r="O49" s="133"/>
    </row>
    <row r="50" spans="1:15" ht="12.75">
      <c r="A50" s="131"/>
      <c r="B50" s="131"/>
      <c r="C50" s="134">
        <v>19</v>
      </c>
      <c r="D50" s="162">
        <v>5026</v>
      </c>
      <c r="E50" s="176" t="s">
        <v>182</v>
      </c>
      <c r="F50" s="177"/>
      <c r="G50" s="137"/>
      <c r="H50" s="136"/>
      <c r="I50" s="136"/>
      <c r="J50" s="136"/>
      <c r="K50" s="133"/>
      <c r="L50" s="133"/>
      <c r="M50" s="136"/>
      <c r="N50" s="133"/>
      <c r="O50" s="133"/>
    </row>
    <row r="51" spans="1:15" ht="12.75">
      <c r="A51" s="131">
        <v>-8</v>
      </c>
      <c r="B51" s="174">
        <f>IF(D34=B33,B35,IF(D34=B35,B33,0))</f>
        <v>6233</v>
      </c>
      <c r="C51" s="56" t="str">
        <f>IF(E34=C33,C35,IF(E34=C35,C33,0))</f>
        <v>Шарапов Ринат</v>
      </c>
      <c r="D51" s="139"/>
      <c r="E51" s="134">
        <v>23</v>
      </c>
      <c r="F51" s="162">
        <v>6096</v>
      </c>
      <c r="G51" s="178" t="s">
        <v>173</v>
      </c>
      <c r="H51" s="177"/>
      <c r="I51" s="136"/>
      <c r="J51" s="136"/>
      <c r="K51" s="131">
        <v>-28</v>
      </c>
      <c r="L51" s="174">
        <f>IF(L43=J39,J47,IF(L43=J47,J39,0))</f>
        <v>1787</v>
      </c>
      <c r="M51" s="55" t="str">
        <f>IF(M43=K39,K47,IF(M43=K47,K39,0))</f>
        <v>Грошев Юрий</v>
      </c>
      <c r="N51" s="135"/>
      <c r="O51" s="135"/>
    </row>
    <row r="52" spans="1:15" ht="12.75">
      <c r="A52" s="131"/>
      <c r="B52" s="131"/>
      <c r="C52" s="145">
        <v>-9</v>
      </c>
      <c r="D52" s="174">
        <f>IF(F8=D6,D10,IF(F8=D10,D6,0))</f>
        <v>6096</v>
      </c>
      <c r="E52" s="56" t="str">
        <f>IF(G8=E6,E10,IF(G8=E10,E6,0))</f>
        <v>Небера Максим</v>
      </c>
      <c r="F52" s="139"/>
      <c r="G52" s="133"/>
      <c r="H52" s="133"/>
      <c r="I52" s="136"/>
      <c r="J52" s="136"/>
      <c r="K52" s="133"/>
      <c r="L52" s="133"/>
      <c r="M52" s="153"/>
      <c r="N52" s="206" t="s">
        <v>89</v>
      </c>
      <c r="O52" s="206"/>
    </row>
    <row r="53" spans="1:15" ht="12.75">
      <c r="A53" s="131"/>
      <c r="B53" s="1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1:15" ht="12.75">
      <c r="A54" s="131">
        <v>-26</v>
      </c>
      <c r="B54" s="174">
        <f>IF(J39=H37,H41,IF(J39=H41,H37,0))</f>
        <v>5542</v>
      </c>
      <c r="C54" s="55" t="str">
        <f>IF(K39=I37,I41,IF(K39=I41,I37,0))</f>
        <v>Курач Максим</v>
      </c>
      <c r="D54" s="132"/>
      <c r="E54" s="133"/>
      <c r="F54" s="133"/>
      <c r="G54" s="131">
        <v>-20</v>
      </c>
      <c r="H54" s="174">
        <f>IF(F39=D38,D40,IF(F39=D40,D38,0))</f>
        <v>5020</v>
      </c>
      <c r="I54" s="55" t="str">
        <f>IF(G39=E38,E40,IF(G39=E40,E38,0))</f>
        <v>Тараканова Ангелина</v>
      </c>
      <c r="J54" s="132"/>
      <c r="K54" s="133"/>
      <c r="L54" s="133"/>
      <c r="M54" s="133"/>
      <c r="N54" s="133"/>
      <c r="O54" s="133"/>
    </row>
    <row r="55" spans="1:15" ht="12.75">
      <c r="A55" s="131"/>
      <c r="B55" s="161"/>
      <c r="C55" s="134">
        <v>29</v>
      </c>
      <c r="D55" s="162">
        <v>3207</v>
      </c>
      <c r="E55" s="152" t="s">
        <v>175</v>
      </c>
      <c r="F55" s="163"/>
      <c r="G55" s="131"/>
      <c r="H55" s="131"/>
      <c r="I55" s="134">
        <v>31</v>
      </c>
      <c r="J55" s="162">
        <v>4369</v>
      </c>
      <c r="K55" s="152" t="s">
        <v>183</v>
      </c>
      <c r="L55" s="163"/>
      <c r="M55" s="133"/>
      <c r="N55" s="133"/>
      <c r="O55" s="133"/>
    </row>
    <row r="56" spans="1:15" ht="12.75">
      <c r="A56" s="131">
        <v>-27</v>
      </c>
      <c r="B56" s="174">
        <f>IF(J47=H45,H49,IF(J47=H49,H45,0))</f>
        <v>3207</v>
      </c>
      <c r="C56" s="56" t="str">
        <f>IF(K47=I45,I49,IF(K47=I49,I45,0))</f>
        <v>Мазай Александра</v>
      </c>
      <c r="D56" s="139"/>
      <c r="E56" s="154" t="s">
        <v>90</v>
      </c>
      <c r="F56" s="154"/>
      <c r="G56" s="131">
        <v>-21</v>
      </c>
      <c r="H56" s="174">
        <f>IF(F43=D42,D44,IF(F43=D44,D42,0))</f>
        <v>4369</v>
      </c>
      <c r="I56" s="56" t="str">
        <f>IF(G43=E42,E44,IF(G43=E44,E42,0))</f>
        <v>Русских Данил</v>
      </c>
      <c r="J56" s="139"/>
      <c r="K56" s="137"/>
      <c r="L56" s="136"/>
      <c r="M56" s="136"/>
      <c r="N56" s="133"/>
      <c r="O56" s="133"/>
    </row>
    <row r="57" spans="1:15" ht="12.75">
      <c r="A57" s="131"/>
      <c r="B57" s="131"/>
      <c r="C57" s="131">
        <v>-29</v>
      </c>
      <c r="D57" s="174">
        <f>IF(D55=B54,B56,IF(D55=B56,B54,0))</f>
        <v>5542</v>
      </c>
      <c r="E57" s="55" t="str">
        <f>IF(E55=C54,C56,IF(E55=C56,C54,0))</f>
        <v>Курач Максим</v>
      </c>
      <c r="F57" s="132"/>
      <c r="G57" s="131"/>
      <c r="H57" s="131"/>
      <c r="I57" s="133"/>
      <c r="J57" s="133"/>
      <c r="K57" s="134">
        <v>33</v>
      </c>
      <c r="L57" s="162">
        <v>5026</v>
      </c>
      <c r="M57" s="152" t="s">
        <v>182</v>
      </c>
      <c r="N57" s="135"/>
      <c r="O57" s="135"/>
    </row>
    <row r="58" spans="1:15" ht="12.75">
      <c r="A58" s="131"/>
      <c r="B58" s="131"/>
      <c r="C58" s="133"/>
      <c r="D58" s="133"/>
      <c r="E58" s="154" t="s">
        <v>91</v>
      </c>
      <c r="F58" s="154"/>
      <c r="G58" s="131">
        <v>-22</v>
      </c>
      <c r="H58" s="174">
        <f>IF(F47=D46,D48,IF(F47=D48,D46,0))</f>
        <v>5272</v>
      </c>
      <c r="I58" s="55" t="str">
        <f>IF(G47=E46,E48,IF(G47=E48,E46,0))</f>
        <v>Писарева Елена</v>
      </c>
      <c r="J58" s="132"/>
      <c r="K58" s="137"/>
      <c r="L58" s="136"/>
      <c r="M58" s="133"/>
      <c r="N58" s="206" t="s">
        <v>94</v>
      </c>
      <c r="O58" s="206"/>
    </row>
    <row r="59" spans="1:15" ht="12.75">
      <c r="A59" s="131">
        <v>-24</v>
      </c>
      <c r="B59" s="174">
        <f>IF(H41=F39,F43,IF(H41=F43,F39,0))</f>
        <v>6110</v>
      </c>
      <c r="C59" s="55" t="str">
        <f>IF(I41=G39,G43,IF(I41=G43,G39,0))</f>
        <v>Басариев Ильгиз</v>
      </c>
      <c r="D59" s="132"/>
      <c r="E59" s="133"/>
      <c r="F59" s="133"/>
      <c r="G59" s="131"/>
      <c r="H59" s="131"/>
      <c r="I59" s="134">
        <v>32</v>
      </c>
      <c r="J59" s="162">
        <v>5026</v>
      </c>
      <c r="K59" s="168" t="s">
        <v>182</v>
      </c>
      <c r="L59" s="163"/>
      <c r="M59" s="149"/>
      <c r="N59" s="133"/>
      <c r="O59" s="133"/>
    </row>
    <row r="60" spans="1:15" ht="12.75">
      <c r="A60" s="131"/>
      <c r="B60" s="131"/>
      <c r="C60" s="134">
        <v>30</v>
      </c>
      <c r="D60" s="162">
        <v>6096</v>
      </c>
      <c r="E60" s="152" t="s">
        <v>173</v>
      </c>
      <c r="F60" s="163"/>
      <c r="G60" s="131">
        <v>-23</v>
      </c>
      <c r="H60" s="174">
        <f>IF(F51=D50,D52,IF(F51=D52,D50,0))</f>
        <v>5026</v>
      </c>
      <c r="I60" s="56" t="str">
        <f>IF(G51=E50,E52,IF(G51=E52,E50,0))</f>
        <v>Макаров Константин</v>
      </c>
      <c r="J60" s="139"/>
      <c r="K60" s="131">
        <v>-33</v>
      </c>
      <c r="L60" s="174">
        <f>IF(L57=J55,J59,IF(L57=J59,J55,0))</f>
        <v>4369</v>
      </c>
      <c r="M60" s="55" t="str">
        <f>IF(M57=K55,K59,IF(M57=K59,K55,0))</f>
        <v>Русских Данил</v>
      </c>
      <c r="N60" s="135"/>
      <c r="O60" s="135"/>
    </row>
    <row r="61" spans="1:15" ht="12.75">
      <c r="A61" s="131">
        <v>-25</v>
      </c>
      <c r="B61" s="174">
        <f>IF(H49=F47,F51,IF(H49=F51,F47,0))</f>
        <v>6096</v>
      </c>
      <c r="C61" s="56" t="str">
        <f>IF(I49=G47,G51,IF(I49=G51,G47,0))</f>
        <v>Небера Максим</v>
      </c>
      <c r="D61" s="139"/>
      <c r="E61" s="154" t="s">
        <v>93</v>
      </c>
      <c r="F61" s="154"/>
      <c r="G61" s="133"/>
      <c r="H61" s="133"/>
      <c r="I61" s="133"/>
      <c r="J61" s="133"/>
      <c r="K61" s="133"/>
      <c r="L61" s="133"/>
      <c r="M61" s="133"/>
      <c r="N61" s="206" t="s">
        <v>98</v>
      </c>
      <c r="O61" s="206"/>
    </row>
    <row r="62" spans="1:15" ht="12.75">
      <c r="A62" s="131"/>
      <c r="B62" s="131"/>
      <c r="C62" s="131">
        <v>-30</v>
      </c>
      <c r="D62" s="174">
        <f>IF(D60=B59,B61,IF(D60=B61,B59,0))</f>
        <v>6110</v>
      </c>
      <c r="E62" s="55" t="str">
        <f>IF(E60=C59,C61,IF(E60=C61,C59,0))</f>
        <v>Басариев Ильгиз</v>
      </c>
      <c r="F62" s="132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12.75">
      <c r="A63" s="131"/>
      <c r="B63" s="131"/>
      <c r="C63" s="133"/>
      <c r="D63" s="133"/>
      <c r="E63" s="154" t="s">
        <v>96</v>
      </c>
      <c r="F63" s="154"/>
      <c r="G63" s="133"/>
      <c r="H63" s="133"/>
      <c r="I63" s="131">
        <v>-31</v>
      </c>
      <c r="J63" s="174">
        <f>IF(J55=H54,H56,IF(J55=H56,H54,0))</f>
        <v>5020</v>
      </c>
      <c r="K63" s="55" t="str">
        <f>IF(K55=I54,I56,IF(K55=I56,I54,0))</f>
        <v>Тараканова Ангелина</v>
      </c>
      <c r="L63" s="132"/>
      <c r="M63" s="133"/>
      <c r="N63" s="133"/>
      <c r="O63" s="133"/>
    </row>
    <row r="64" spans="1:15" ht="12.75">
      <c r="A64" s="131">
        <v>-16</v>
      </c>
      <c r="B64" s="174">
        <f>IF(D38=B37,B39,IF(D38=B39,B37,0))</f>
        <v>6241</v>
      </c>
      <c r="C64" s="55" t="str">
        <f>IF(E38=C37,C39,IF(E38=C39,C37,0))</f>
        <v>Бунятов Руфат</v>
      </c>
      <c r="D64" s="132"/>
      <c r="E64" s="133"/>
      <c r="F64" s="133"/>
      <c r="G64" s="133"/>
      <c r="H64" s="133"/>
      <c r="I64" s="133"/>
      <c r="J64" s="133"/>
      <c r="K64" s="134">
        <v>34</v>
      </c>
      <c r="L64" s="162">
        <v>5020</v>
      </c>
      <c r="M64" s="152" t="s">
        <v>174</v>
      </c>
      <c r="N64" s="135"/>
      <c r="O64" s="135"/>
    </row>
    <row r="65" spans="1:15" ht="12.75">
      <c r="A65" s="131"/>
      <c r="B65" s="131"/>
      <c r="C65" s="134">
        <v>35</v>
      </c>
      <c r="D65" s="162">
        <v>6051</v>
      </c>
      <c r="E65" s="152" t="s">
        <v>176</v>
      </c>
      <c r="F65" s="163"/>
      <c r="G65" s="133"/>
      <c r="H65" s="133"/>
      <c r="I65" s="131">
        <v>-32</v>
      </c>
      <c r="J65" s="174">
        <f>IF(J59=H58,H60,IF(J59=H60,H58,0))</f>
        <v>5272</v>
      </c>
      <c r="K65" s="56" t="str">
        <f>IF(K59=I58,I60,IF(K59=I60,I58,0))</f>
        <v>Писарева Елена</v>
      </c>
      <c r="L65" s="132"/>
      <c r="M65" s="133"/>
      <c r="N65" s="206" t="s">
        <v>92</v>
      </c>
      <c r="O65" s="206"/>
    </row>
    <row r="66" spans="1:15" ht="12.75">
      <c r="A66" s="131">
        <v>-17</v>
      </c>
      <c r="B66" s="174">
        <f>IF(D42=B41,B43,IF(D42=B43,B41,0))</f>
        <v>6051</v>
      </c>
      <c r="C66" s="56" t="str">
        <f>IF(E42=C41,C43,IF(E42=C43,C41,0))</f>
        <v>Михеев Вадим</v>
      </c>
      <c r="D66" s="139"/>
      <c r="E66" s="137"/>
      <c r="F66" s="136"/>
      <c r="G66" s="136"/>
      <c r="H66" s="136"/>
      <c r="I66" s="131"/>
      <c r="J66" s="131"/>
      <c r="K66" s="131">
        <v>-34</v>
      </c>
      <c r="L66" s="174">
        <f>IF(L64=J63,J65,IF(L64=J65,J63,0))</f>
        <v>5272</v>
      </c>
      <c r="M66" s="55" t="str">
        <f>IF(M64=K63,K65,IF(M64=K65,K63,0))</f>
        <v>Писарева Елена</v>
      </c>
      <c r="N66" s="135"/>
      <c r="O66" s="135"/>
    </row>
    <row r="67" spans="1:15" ht="12.75">
      <c r="A67" s="131"/>
      <c r="B67" s="131"/>
      <c r="C67" s="133"/>
      <c r="D67" s="133"/>
      <c r="E67" s="134">
        <v>37</v>
      </c>
      <c r="F67" s="162">
        <v>6051</v>
      </c>
      <c r="G67" s="152" t="s">
        <v>176</v>
      </c>
      <c r="H67" s="163"/>
      <c r="I67" s="131"/>
      <c r="J67" s="131"/>
      <c r="K67" s="133"/>
      <c r="L67" s="133"/>
      <c r="M67" s="133"/>
      <c r="N67" s="206" t="s">
        <v>95</v>
      </c>
      <c r="O67" s="206"/>
    </row>
    <row r="68" spans="1:15" ht="12.75">
      <c r="A68" s="131">
        <v>-18</v>
      </c>
      <c r="B68" s="174">
        <f>IF(D46=B45,B47,IF(D46=B47,B45,0))</f>
        <v>5419</v>
      </c>
      <c r="C68" s="55" t="str">
        <f>IF(E46=C45,C47,IF(E46=C47,C45,0))</f>
        <v>Баранова Светлана</v>
      </c>
      <c r="D68" s="132"/>
      <c r="E68" s="137"/>
      <c r="F68" s="136"/>
      <c r="G68" s="180" t="s">
        <v>99</v>
      </c>
      <c r="H68" s="180"/>
      <c r="I68" s="131">
        <v>-35</v>
      </c>
      <c r="J68" s="174">
        <f>IF(D65=B64,B66,IF(D65=B66,B64,0))</f>
        <v>6241</v>
      </c>
      <c r="K68" s="55" t="str">
        <f>IF(E65=C64,C66,IF(E65=C66,C64,0))</f>
        <v>Бунятов Руфат</v>
      </c>
      <c r="L68" s="132"/>
      <c r="M68" s="133"/>
      <c r="N68" s="133"/>
      <c r="O68" s="133"/>
    </row>
    <row r="69" spans="1:15" ht="12.75">
      <c r="A69" s="131"/>
      <c r="B69" s="131"/>
      <c r="C69" s="134">
        <v>36</v>
      </c>
      <c r="D69" s="162">
        <v>5419</v>
      </c>
      <c r="E69" s="168" t="s">
        <v>178</v>
      </c>
      <c r="F69" s="163"/>
      <c r="G69" s="149"/>
      <c r="H69" s="149"/>
      <c r="I69" s="131"/>
      <c r="J69" s="131"/>
      <c r="K69" s="134">
        <v>38</v>
      </c>
      <c r="L69" s="162">
        <v>6241</v>
      </c>
      <c r="M69" s="152" t="s">
        <v>170</v>
      </c>
      <c r="N69" s="135"/>
      <c r="O69" s="135"/>
    </row>
    <row r="70" spans="1:15" ht="12.75">
      <c r="A70" s="131">
        <v>-19</v>
      </c>
      <c r="B70" s="174">
        <f>IF(D50=B49,B51,IF(D50=B51,B49,0))</f>
        <v>6233</v>
      </c>
      <c r="C70" s="56" t="str">
        <f>IF(E50=C49,C51,IF(E50=C51,C49,0))</f>
        <v>Шарапов Ринат</v>
      </c>
      <c r="D70" s="139"/>
      <c r="E70" s="131">
        <v>-37</v>
      </c>
      <c r="F70" s="174">
        <f>IF(F67=D65,D69,IF(F67=D69,D65,0))</f>
        <v>5419</v>
      </c>
      <c r="G70" s="55" t="str">
        <f>IF(G67=E65,E69,IF(G67=E69,E65,0))</f>
        <v>Баранова Светлана</v>
      </c>
      <c r="H70" s="132"/>
      <c r="I70" s="131">
        <v>-36</v>
      </c>
      <c r="J70" s="174">
        <f>IF(D69=B68,B70,IF(D69=B70,B68,0))</f>
        <v>6233</v>
      </c>
      <c r="K70" s="56" t="str">
        <f>IF(E69=C68,C70,IF(E69=C70,C68,0))</f>
        <v>Шарапов Ринат</v>
      </c>
      <c r="L70" s="132"/>
      <c r="M70" s="133"/>
      <c r="N70" s="206" t="s">
        <v>97</v>
      </c>
      <c r="O70" s="206"/>
    </row>
    <row r="71" spans="1:15" ht="12.75">
      <c r="A71" s="133"/>
      <c r="B71" s="133"/>
      <c r="C71" s="133"/>
      <c r="D71" s="133"/>
      <c r="E71" s="133"/>
      <c r="F71" s="133"/>
      <c r="G71" s="154" t="s">
        <v>101</v>
      </c>
      <c r="H71" s="154"/>
      <c r="I71" s="133"/>
      <c r="J71" s="133"/>
      <c r="K71" s="131">
        <v>-38</v>
      </c>
      <c r="L71" s="174">
        <f>IF(L69=J68,J70,IF(L69=J70,J68,0))</f>
        <v>6233</v>
      </c>
      <c r="M71" s="55" t="str">
        <f>IF(M69=K68,K70,IF(M69=K70,K68,0))</f>
        <v>Шарапов Ринат</v>
      </c>
      <c r="N71" s="135"/>
      <c r="O71" s="135"/>
    </row>
    <row r="72" spans="1:15" ht="12.7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206" t="s">
        <v>100</v>
      </c>
      <c r="O72" s="206"/>
    </row>
  </sheetData>
  <sheetProtection sheet="1" objects="1" scenarios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C102" sqref="C102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81">
        <f>3!D6</f>
        <v>6096</v>
      </c>
      <c r="C2" s="103" t="str">
        <f>3!E6</f>
        <v>Небера Максим</v>
      </c>
      <c r="D2" s="104" t="str">
        <f>3!C37</f>
        <v>Бунятов Руфат</v>
      </c>
      <c r="E2" s="182">
        <f>3!B37</f>
        <v>6241</v>
      </c>
    </row>
    <row r="3" spans="1:5" ht="12.75">
      <c r="A3" s="101">
        <v>2</v>
      </c>
      <c r="B3" s="181">
        <f>3!D10</f>
        <v>5542</v>
      </c>
      <c r="C3" s="103" t="str">
        <f>3!E10</f>
        <v>Курач Максим</v>
      </c>
      <c r="D3" s="104" t="str">
        <f>3!C39</f>
        <v>Абдрафикова Диана</v>
      </c>
      <c r="E3" s="182">
        <f>3!B39</f>
        <v>4165</v>
      </c>
    </row>
    <row r="4" spans="1:5" ht="12.75">
      <c r="A4" s="101">
        <v>3</v>
      </c>
      <c r="B4" s="181">
        <f>3!D14</f>
        <v>5272</v>
      </c>
      <c r="C4" s="103" t="str">
        <f>3!E14</f>
        <v>Писарева Елена</v>
      </c>
      <c r="D4" s="104" t="str">
        <f>3!C41</f>
        <v>Басариев Ильгиз</v>
      </c>
      <c r="E4" s="182">
        <f>3!B41</f>
        <v>6110</v>
      </c>
    </row>
    <row r="5" spans="1:5" ht="12.75">
      <c r="A5" s="101">
        <v>4</v>
      </c>
      <c r="B5" s="181">
        <f>3!D18</f>
        <v>6017</v>
      </c>
      <c r="C5" s="103" t="str">
        <f>3!E18</f>
        <v>Романов Леонид</v>
      </c>
      <c r="D5" s="104" t="str">
        <f>3!C43</f>
        <v>Михеев Вадим</v>
      </c>
      <c r="E5" s="182">
        <f>3!B43</f>
        <v>6051</v>
      </c>
    </row>
    <row r="6" spans="1:5" ht="12.75">
      <c r="A6" s="101">
        <v>5</v>
      </c>
      <c r="B6" s="181">
        <f>3!D22</f>
        <v>3207</v>
      </c>
      <c r="C6" s="103" t="str">
        <f>3!E22</f>
        <v>Мазай Александра</v>
      </c>
      <c r="D6" s="104" t="str">
        <f>3!C45</f>
        <v>Грошев Юрий</v>
      </c>
      <c r="E6" s="182">
        <f>3!B45</f>
        <v>1787</v>
      </c>
    </row>
    <row r="7" spans="1:5" ht="12.75">
      <c r="A7" s="101">
        <v>6</v>
      </c>
      <c r="B7" s="181">
        <f>3!D26</f>
        <v>4369</v>
      </c>
      <c r="C7" s="103" t="str">
        <f>3!E26</f>
        <v>Русских Данил</v>
      </c>
      <c r="D7" s="104" t="str">
        <f>3!C47</f>
        <v>Баранова Светлана</v>
      </c>
      <c r="E7" s="182">
        <f>3!B47</f>
        <v>5419</v>
      </c>
    </row>
    <row r="8" spans="1:5" ht="12.75">
      <c r="A8" s="101">
        <v>7</v>
      </c>
      <c r="B8" s="181">
        <f>3!D30</f>
        <v>5616</v>
      </c>
      <c r="C8" s="103" t="str">
        <f>3!E30</f>
        <v>Сережин Владимир</v>
      </c>
      <c r="D8" s="104" t="str">
        <f>3!C49</f>
        <v>Макаров Константин</v>
      </c>
      <c r="E8" s="182">
        <f>3!B49</f>
        <v>5026</v>
      </c>
    </row>
    <row r="9" spans="1:5" ht="12.75">
      <c r="A9" s="101">
        <v>8</v>
      </c>
      <c r="B9" s="181">
        <f>3!D34</f>
        <v>5020</v>
      </c>
      <c r="C9" s="103" t="str">
        <f>3!E34</f>
        <v>Тараканова Ангелина</v>
      </c>
      <c r="D9" s="104" t="str">
        <f>3!C51</f>
        <v>Шарапов Ринат</v>
      </c>
      <c r="E9" s="182">
        <f>3!B51</f>
        <v>6233</v>
      </c>
    </row>
    <row r="10" spans="1:5" ht="12.75">
      <c r="A10" s="101">
        <v>9</v>
      </c>
      <c r="B10" s="181">
        <f>3!F8</f>
        <v>5542</v>
      </c>
      <c r="C10" s="103" t="str">
        <f>3!G8</f>
        <v>Курач Максим</v>
      </c>
      <c r="D10" s="104" t="str">
        <f>3!E52</f>
        <v>Небера Максим</v>
      </c>
      <c r="E10" s="182">
        <f>3!D52</f>
        <v>6096</v>
      </c>
    </row>
    <row r="11" spans="1:5" ht="12.75">
      <c r="A11" s="101">
        <v>10</v>
      </c>
      <c r="B11" s="181">
        <f>3!F16</f>
        <v>6017</v>
      </c>
      <c r="C11" s="103" t="str">
        <f>3!G16</f>
        <v>Романов Леонид</v>
      </c>
      <c r="D11" s="104" t="str">
        <f>3!E48</f>
        <v>Писарева Елена</v>
      </c>
      <c r="E11" s="182">
        <f>3!D48</f>
        <v>5272</v>
      </c>
    </row>
    <row r="12" spans="1:5" ht="12.75">
      <c r="A12" s="101">
        <v>11</v>
      </c>
      <c r="B12" s="181">
        <f>3!F24</f>
        <v>3207</v>
      </c>
      <c r="C12" s="103" t="str">
        <f>3!G24</f>
        <v>Мазай Александра</v>
      </c>
      <c r="D12" s="104" t="str">
        <f>3!E44</f>
        <v>Русских Данил</v>
      </c>
      <c r="E12" s="182">
        <f>3!D44</f>
        <v>4369</v>
      </c>
    </row>
    <row r="13" spans="1:5" ht="12.75">
      <c r="A13" s="101">
        <v>12</v>
      </c>
      <c r="B13" s="181">
        <f>3!F32</f>
        <v>5616</v>
      </c>
      <c r="C13" s="103" t="str">
        <f>3!G32</f>
        <v>Сережин Владимир</v>
      </c>
      <c r="D13" s="104" t="str">
        <f>3!E40</f>
        <v>Тараканова Ангелина</v>
      </c>
      <c r="E13" s="182">
        <f>3!D40</f>
        <v>5020</v>
      </c>
    </row>
    <row r="14" spans="1:5" ht="12.75">
      <c r="A14" s="101">
        <v>13</v>
      </c>
      <c r="B14" s="181">
        <f>3!H12</f>
        <v>6017</v>
      </c>
      <c r="C14" s="103" t="str">
        <f>3!I12</f>
        <v>Романов Леонид</v>
      </c>
      <c r="D14" s="104" t="str">
        <f>3!I37</f>
        <v>Курач Максим</v>
      </c>
      <c r="E14" s="182">
        <f>3!H37</f>
        <v>5542</v>
      </c>
    </row>
    <row r="15" spans="1:5" ht="12.75">
      <c r="A15" s="101">
        <v>14</v>
      </c>
      <c r="B15" s="181">
        <f>3!H28</f>
        <v>5616</v>
      </c>
      <c r="C15" s="103" t="str">
        <f>3!I28</f>
        <v>Сережин Владимир</v>
      </c>
      <c r="D15" s="104" t="str">
        <f>3!I45</f>
        <v>Мазай Александра</v>
      </c>
      <c r="E15" s="182">
        <f>3!H45</f>
        <v>3207</v>
      </c>
    </row>
    <row r="16" spans="1:5" ht="12.75">
      <c r="A16" s="101">
        <v>15</v>
      </c>
      <c r="B16" s="181">
        <f>3!J20</f>
        <v>5616</v>
      </c>
      <c r="C16" s="103" t="str">
        <f>3!K20</f>
        <v>Сережин Владимир</v>
      </c>
      <c r="D16" s="104" t="str">
        <f>3!K31</f>
        <v>Романов Леонид</v>
      </c>
      <c r="E16" s="182">
        <f>3!J31</f>
        <v>6017</v>
      </c>
    </row>
    <row r="17" spans="1:5" ht="12.75">
      <c r="A17" s="101">
        <v>16</v>
      </c>
      <c r="B17" s="181">
        <f>3!D38</f>
        <v>4165</v>
      </c>
      <c r="C17" s="103" t="str">
        <f>3!E38</f>
        <v>Абдрафикова Диана</v>
      </c>
      <c r="D17" s="104" t="str">
        <f>3!C64</f>
        <v>Бунятов Руфат</v>
      </c>
      <c r="E17" s="182">
        <f>3!B64</f>
        <v>6241</v>
      </c>
    </row>
    <row r="18" spans="1:5" ht="12.75">
      <c r="A18" s="101">
        <v>17</v>
      </c>
      <c r="B18" s="181">
        <f>3!D42</f>
        <v>6110</v>
      </c>
      <c r="C18" s="103" t="str">
        <f>3!E42</f>
        <v>Басариев Ильгиз</v>
      </c>
      <c r="D18" s="104" t="str">
        <f>3!C66</f>
        <v>Михеев Вадим</v>
      </c>
      <c r="E18" s="182">
        <f>3!B66</f>
        <v>6051</v>
      </c>
    </row>
    <row r="19" spans="1:5" ht="12.75">
      <c r="A19" s="101">
        <v>18</v>
      </c>
      <c r="B19" s="181">
        <f>3!D46</f>
        <v>1787</v>
      </c>
      <c r="C19" s="103" t="str">
        <f>3!E46</f>
        <v>Грошев Юрий</v>
      </c>
      <c r="D19" s="104" t="str">
        <f>3!C68</f>
        <v>Баранова Светлана</v>
      </c>
      <c r="E19" s="182">
        <f>3!B68</f>
        <v>5419</v>
      </c>
    </row>
    <row r="20" spans="1:5" ht="12.75">
      <c r="A20" s="101">
        <v>19</v>
      </c>
      <c r="B20" s="181">
        <f>3!D50</f>
        <v>5026</v>
      </c>
      <c r="C20" s="103" t="str">
        <f>3!E50</f>
        <v>Макаров Константин</v>
      </c>
      <c r="D20" s="104" t="str">
        <f>3!C70</f>
        <v>Шарапов Ринат</v>
      </c>
      <c r="E20" s="182">
        <f>3!B70</f>
        <v>6233</v>
      </c>
    </row>
    <row r="21" spans="1:5" ht="12.75">
      <c r="A21" s="101">
        <v>20</v>
      </c>
      <c r="B21" s="181">
        <f>3!F39</f>
        <v>4165</v>
      </c>
      <c r="C21" s="103" t="str">
        <f>3!G39</f>
        <v>Абдрафикова Диана</v>
      </c>
      <c r="D21" s="104" t="str">
        <f>3!I54</f>
        <v>Тараканова Ангелина</v>
      </c>
      <c r="E21" s="182">
        <f>3!H54</f>
        <v>5020</v>
      </c>
    </row>
    <row r="22" spans="1:5" ht="12.75">
      <c r="A22" s="101">
        <v>21</v>
      </c>
      <c r="B22" s="181">
        <f>3!F43</f>
        <v>6110</v>
      </c>
      <c r="C22" s="103" t="str">
        <f>3!G43</f>
        <v>Басариев Ильгиз</v>
      </c>
      <c r="D22" s="104" t="str">
        <f>3!I56</f>
        <v>Русских Данил</v>
      </c>
      <c r="E22" s="182">
        <f>3!H56</f>
        <v>4369</v>
      </c>
    </row>
    <row r="23" spans="1:5" ht="12.75">
      <c r="A23" s="101">
        <v>22</v>
      </c>
      <c r="B23" s="181">
        <f>3!F47</f>
        <v>1787</v>
      </c>
      <c r="C23" s="103" t="str">
        <f>3!G47</f>
        <v>Грошев Юрий</v>
      </c>
      <c r="D23" s="104" t="str">
        <f>3!I58</f>
        <v>Писарева Елена</v>
      </c>
      <c r="E23" s="182">
        <f>3!H58</f>
        <v>5272</v>
      </c>
    </row>
    <row r="24" spans="1:5" ht="12.75">
      <c r="A24" s="101">
        <v>23</v>
      </c>
      <c r="B24" s="181">
        <f>3!F51</f>
        <v>6096</v>
      </c>
      <c r="C24" s="103" t="str">
        <f>3!G51</f>
        <v>Небера Максим</v>
      </c>
      <c r="D24" s="104" t="str">
        <f>3!I60</f>
        <v>Макаров Константин</v>
      </c>
      <c r="E24" s="182">
        <f>3!H60</f>
        <v>5026</v>
      </c>
    </row>
    <row r="25" spans="1:5" ht="12.75">
      <c r="A25" s="101">
        <v>24</v>
      </c>
      <c r="B25" s="181">
        <f>3!H41</f>
        <v>4165</v>
      </c>
      <c r="C25" s="103" t="str">
        <f>3!I41</f>
        <v>Абдрафикова Диана</v>
      </c>
      <c r="D25" s="104" t="str">
        <f>3!C59</f>
        <v>Басариев Ильгиз</v>
      </c>
      <c r="E25" s="182">
        <f>3!B59</f>
        <v>6110</v>
      </c>
    </row>
    <row r="26" spans="1:5" ht="12.75">
      <c r="A26" s="101">
        <v>25</v>
      </c>
      <c r="B26" s="181">
        <f>3!H49</f>
        <v>1787</v>
      </c>
      <c r="C26" s="103" t="str">
        <f>3!I49</f>
        <v>Грошев Юрий</v>
      </c>
      <c r="D26" s="104" t="str">
        <f>3!C61</f>
        <v>Небера Максим</v>
      </c>
      <c r="E26" s="182">
        <f>3!B61</f>
        <v>6096</v>
      </c>
    </row>
    <row r="27" spans="1:5" ht="12.75">
      <c r="A27" s="101">
        <v>26</v>
      </c>
      <c r="B27" s="181">
        <f>3!J39</f>
        <v>4165</v>
      </c>
      <c r="C27" s="103" t="str">
        <f>3!K39</f>
        <v>Абдрафикова Диана</v>
      </c>
      <c r="D27" s="104" t="str">
        <f>3!C54</f>
        <v>Курач Максим</v>
      </c>
      <c r="E27" s="182">
        <f>3!B54</f>
        <v>5542</v>
      </c>
    </row>
    <row r="28" spans="1:5" ht="12.75">
      <c r="A28" s="101">
        <v>27</v>
      </c>
      <c r="B28" s="181">
        <f>3!J47</f>
        <v>1787</v>
      </c>
      <c r="C28" s="103" t="str">
        <f>3!K47</f>
        <v>Грошев Юрий</v>
      </c>
      <c r="D28" s="104" t="str">
        <f>3!C56</f>
        <v>Мазай Александра</v>
      </c>
      <c r="E28" s="182">
        <f>3!B56</f>
        <v>3207</v>
      </c>
    </row>
    <row r="29" spans="1:5" ht="12.75">
      <c r="A29" s="101">
        <v>28</v>
      </c>
      <c r="B29" s="181">
        <f>3!L43</f>
        <v>4165</v>
      </c>
      <c r="C29" s="103" t="str">
        <f>3!M43</f>
        <v>Абдрафикова Диана</v>
      </c>
      <c r="D29" s="104" t="str">
        <f>3!M51</f>
        <v>Грошев Юрий</v>
      </c>
      <c r="E29" s="182">
        <f>3!L51</f>
        <v>1787</v>
      </c>
    </row>
    <row r="30" spans="1:5" ht="12.75">
      <c r="A30" s="101">
        <v>29</v>
      </c>
      <c r="B30" s="181">
        <f>3!D55</f>
        <v>3207</v>
      </c>
      <c r="C30" s="103" t="str">
        <f>3!E55</f>
        <v>Мазай Александра</v>
      </c>
      <c r="D30" s="104" t="str">
        <f>3!E57</f>
        <v>Курач Максим</v>
      </c>
      <c r="E30" s="182">
        <f>3!D57</f>
        <v>5542</v>
      </c>
    </row>
    <row r="31" spans="1:5" ht="12.75">
      <c r="A31" s="101">
        <v>30</v>
      </c>
      <c r="B31" s="181">
        <f>3!D60</f>
        <v>6096</v>
      </c>
      <c r="C31" s="103" t="str">
        <f>3!E60</f>
        <v>Небера Максим</v>
      </c>
      <c r="D31" s="104" t="str">
        <f>3!E62</f>
        <v>Басариев Ильгиз</v>
      </c>
      <c r="E31" s="182">
        <f>3!D62</f>
        <v>6110</v>
      </c>
    </row>
    <row r="32" spans="1:5" ht="12.75">
      <c r="A32" s="101">
        <v>31</v>
      </c>
      <c r="B32" s="181">
        <f>3!J55</f>
        <v>4369</v>
      </c>
      <c r="C32" s="103" t="str">
        <f>3!K55</f>
        <v>Русских Данил</v>
      </c>
      <c r="D32" s="104" t="str">
        <f>3!K63</f>
        <v>Тараканова Ангелина</v>
      </c>
      <c r="E32" s="182">
        <f>3!J63</f>
        <v>5020</v>
      </c>
    </row>
    <row r="33" spans="1:5" ht="12.75">
      <c r="A33" s="101">
        <v>32</v>
      </c>
      <c r="B33" s="181">
        <f>3!J59</f>
        <v>5026</v>
      </c>
      <c r="C33" s="103" t="str">
        <f>3!K59</f>
        <v>Макаров Константин</v>
      </c>
      <c r="D33" s="104" t="str">
        <f>3!K65</f>
        <v>Писарева Елена</v>
      </c>
      <c r="E33" s="182">
        <f>3!J65</f>
        <v>5272</v>
      </c>
    </row>
    <row r="34" spans="1:5" ht="12.75">
      <c r="A34" s="101">
        <v>33</v>
      </c>
      <c r="B34" s="181">
        <f>3!L57</f>
        <v>5026</v>
      </c>
      <c r="C34" s="103" t="str">
        <f>3!M57</f>
        <v>Макаров Константин</v>
      </c>
      <c r="D34" s="104" t="str">
        <f>3!M60</f>
        <v>Русских Данил</v>
      </c>
      <c r="E34" s="182">
        <f>3!L60</f>
        <v>4369</v>
      </c>
    </row>
    <row r="35" spans="1:5" ht="12.75">
      <c r="A35" s="101">
        <v>34</v>
      </c>
      <c r="B35" s="181">
        <f>3!L64</f>
        <v>5020</v>
      </c>
      <c r="C35" s="103" t="str">
        <f>3!M64</f>
        <v>Тараканова Ангелина</v>
      </c>
      <c r="D35" s="104" t="str">
        <f>3!M66</f>
        <v>Писарева Елена</v>
      </c>
      <c r="E35" s="182">
        <f>3!L66</f>
        <v>5272</v>
      </c>
    </row>
    <row r="36" spans="1:5" ht="12.75">
      <c r="A36" s="101">
        <v>35</v>
      </c>
      <c r="B36" s="181">
        <f>3!D65</f>
        <v>6051</v>
      </c>
      <c r="C36" s="103" t="str">
        <f>3!E65</f>
        <v>Михеев Вадим</v>
      </c>
      <c r="D36" s="104" t="str">
        <f>3!K68</f>
        <v>Бунятов Руфат</v>
      </c>
      <c r="E36" s="182">
        <f>3!J68</f>
        <v>6241</v>
      </c>
    </row>
    <row r="37" spans="1:5" ht="12.75">
      <c r="A37" s="101">
        <v>36</v>
      </c>
      <c r="B37" s="181">
        <f>3!D69</f>
        <v>5419</v>
      </c>
      <c r="C37" s="103" t="str">
        <f>3!E69</f>
        <v>Баранова Светлана</v>
      </c>
      <c r="D37" s="104" t="str">
        <f>3!K70</f>
        <v>Шарапов Ринат</v>
      </c>
      <c r="E37" s="182">
        <f>3!J70</f>
        <v>6233</v>
      </c>
    </row>
    <row r="38" spans="1:5" ht="12.75">
      <c r="A38" s="101">
        <v>37</v>
      </c>
      <c r="B38" s="181">
        <f>3!F67</f>
        <v>6051</v>
      </c>
      <c r="C38" s="103" t="str">
        <f>3!G67</f>
        <v>Михеев Вадим</v>
      </c>
      <c r="D38" s="104" t="str">
        <f>3!G70</f>
        <v>Баранова Светлана</v>
      </c>
      <c r="E38" s="182">
        <f>3!F70</f>
        <v>5419</v>
      </c>
    </row>
    <row r="39" spans="1:5" ht="12.75">
      <c r="A39" s="101">
        <v>38</v>
      </c>
      <c r="B39" s="181">
        <f>3!L69</f>
        <v>6241</v>
      </c>
      <c r="C39" s="103" t="str">
        <f>3!M69</f>
        <v>Бунятов Руфат</v>
      </c>
      <c r="D39" s="104" t="str">
        <f>3!M71</f>
        <v>Шарапов Ринат</v>
      </c>
      <c r="E39" s="182">
        <f>3!L71</f>
        <v>6233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37" sqref="B137"/>
    </sheetView>
  </sheetViews>
  <sheetFormatPr defaultColWidth="9.00390625" defaultRowHeight="12.75"/>
  <cols>
    <col min="1" max="1" width="5.75390625" style="21" customWidth="1"/>
    <col min="2" max="2" width="43.75390625" style="21" customWidth="1"/>
    <col min="3" max="3" width="9.125" style="21" customWidth="1"/>
    <col min="4" max="4" width="25.75390625" style="21" customWidth="1"/>
    <col min="5" max="5" width="9.125" style="21" customWidth="1"/>
    <col min="6" max="6" width="4.75390625" style="21" customWidth="1"/>
    <col min="7" max="7" width="11.75390625" style="21" customWidth="1"/>
    <col min="8" max="8" width="17.75390625" style="21" customWidth="1"/>
    <col min="9" max="9" width="6.75390625" style="21" customWidth="1"/>
    <col min="10" max="16384" width="9.125" style="21" customWidth="1"/>
  </cols>
  <sheetData>
    <row r="1" spans="1:10" ht="19.5">
      <c r="A1" s="197" t="s">
        <v>153</v>
      </c>
      <c r="B1" s="197"/>
      <c r="C1" s="197"/>
      <c r="D1" s="197"/>
      <c r="E1" s="197"/>
      <c r="F1" s="17">
        <v>19</v>
      </c>
      <c r="G1" s="18" t="s">
        <v>46</v>
      </c>
      <c r="H1" s="19" t="s">
        <v>222</v>
      </c>
      <c r="I1" s="20" t="s">
        <v>48</v>
      </c>
      <c r="J1" s="16"/>
    </row>
    <row r="2" spans="1:10" ht="19.5">
      <c r="A2" s="200" t="s">
        <v>49</v>
      </c>
      <c r="B2" s="200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42504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25"/>
      <c r="H4" s="25"/>
      <c r="I4" s="25"/>
      <c r="J4" s="25"/>
    </row>
    <row r="5" spans="1:10" ht="15.75">
      <c r="A5" s="24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1137</v>
      </c>
      <c r="B7" s="30" t="s">
        <v>223</v>
      </c>
      <c r="C7" s="31">
        <v>1</v>
      </c>
      <c r="D7" s="32" t="str">
        <f>'М1'!M36</f>
        <v>Харламов Руслан</v>
      </c>
      <c r="E7" s="24"/>
      <c r="F7" s="24"/>
      <c r="G7" s="24"/>
      <c r="H7" s="24"/>
      <c r="I7" s="24"/>
      <c r="J7" s="24"/>
    </row>
    <row r="8" spans="1:10" ht="18">
      <c r="A8" s="29">
        <v>350</v>
      </c>
      <c r="B8" s="30" t="s">
        <v>224</v>
      </c>
      <c r="C8" s="31">
        <v>2</v>
      </c>
      <c r="D8" s="32" t="str">
        <f>'М1'!M56</f>
        <v>Срумов Антон</v>
      </c>
      <c r="E8" s="24"/>
      <c r="F8" s="24"/>
      <c r="G8" s="24"/>
      <c r="H8" s="24"/>
      <c r="I8" s="24"/>
      <c r="J8" s="24"/>
    </row>
    <row r="9" spans="1:10" ht="18">
      <c r="A9" s="29">
        <v>1088</v>
      </c>
      <c r="B9" s="30" t="s">
        <v>225</v>
      </c>
      <c r="C9" s="31">
        <v>3</v>
      </c>
      <c r="D9" s="32" t="str">
        <f>'М2'!Q23</f>
        <v>Семенов Константин</v>
      </c>
      <c r="E9" s="24"/>
      <c r="F9" s="24"/>
      <c r="G9" s="24"/>
      <c r="H9" s="24"/>
      <c r="I9" s="24"/>
      <c r="J9" s="24"/>
    </row>
    <row r="10" spans="1:10" ht="18">
      <c r="A10" s="29">
        <v>3468</v>
      </c>
      <c r="B10" s="33" t="s">
        <v>226</v>
      </c>
      <c r="C10" s="31">
        <v>4</v>
      </c>
      <c r="D10" s="32" t="str">
        <f>'М2'!Q33</f>
        <v>Коврижников Максим</v>
      </c>
      <c r="E10" s="24"/>
      <c r="F10" s="24"/>
      <c r="G10" s="24"/>
      <c r="H10" s="24"/>
      <c r="I10" s="24"/>
      <c r="J10" s="24"/>
    </row>
    <row r="11" spans="1:10" ht="18">
      <c r="A11" s="29">
        <v>4423</v>
      </c>
      <c r="B11" s="30" t="s">
        <v>211</v>
      </c>
      <c r="C11" s="31">
        <v>5</v>
      </c>
      <c r="D11" s="32" t="str">
        <f>'М1'!M63</f>
        <v>Максютов Азат</v>
      </c>
      <c r="E11" s="24"/>
      <c r="F11" s="24"/>
      <c r="G11" s="24"/>
      <c r="H11" s="24"/>
      <c r="I11" s="24"/>
      <c r="J11" s="24"/>
    </row>
    <row r="12" spans="1:10" ht="18">
      <c r="A12" s="29">
        <v>2546</v>
      </c>
      <c r="B12" s="30" t="s">
        <v>227</v>
      </c>
      <c r="C12" s="31">
        <v>6</v>
      </c>
      <c r="D12" s="32" t="str">
        <f>'М1'!M65</f>
        <v>Сазонов Николай</v>
      </c>
      <c r="E12" s="24"/>
      <c r="F12" s="24"/>
      <c r="G12" s="24"/>
      <c r="H12" s="24"/>
      <c r="I12" s="24"/>
      <c r="J12" s="24"/>
    </row>
    <row r="13" spans="1:10" ht="18">
      <c r="A13" s="29">
        <v>4200</v>
      </c>
      <c r="B13" s="30" t="s">
        <v>212</v>
      </c>
      <c r="C13" s="31">
        <v>7</v>
      </c>
      <c r="D13" s="32" t="str">
        <f>'М1'!M68</f>
        <v>Байрамалов Леонид</v>
      </c>
      <c r="E13" s="24"/>
      <c r="F13" s="24"/>
      <c r="G13" s="24"/>
      <c r="H13" s="24"/>
      <c r="I13" s="24"/>
      <c r="J13" s="24"/>
    </row>
    <row r="14" spans="1:10" ht="18">
      <c r="A14" s="29">
        <v>3575</v>
      </c>
      <c r="B14" s="30" t="s">
        <v>213</v>
      </c>
      <c r="C14" s="31">
        <v>8</v>
      </c>
      <c r="D14" s="32" t="str">
        <f>'М1'!M70</f>
        <v>Лончакова Юлия</v>
      </c>
      <c r="E14" s="24"/>
      <c r="F14" s="24"/>
      <c r="G14" s="24"/>
      <c r="H14" s="24"/>
      <c r="I14" s="24"/>
      <c r="J14" s="24"/>
    </row>
    <row r="15" spans="1:10" ht="18">
      <c r="A15" s="29">
        <v>4799</v>
      </c>
      <c r="B15" s="30" t="s">
        <v>228</v>
      </c>
      <c r="C15" s="31">
        <v>9</v>
      </c>
      <c r="D15" s="32" t="str">
        <f>'М1'!G72</f>
        <v>Иванов Дмитрий</v>
      </c>
      <c r="E15" s="24"/>
      <c r="F15" s="24"/>
      <c r="G15" s="24"/>
      <c r="H15" s="24"/>
      <c r="I15" s="24"/>
      <c r="J15" s="24"/>
    </row>
    <row r="16" spans="1:10" ht="18">
      <c r="A16" s="29">
        <v>2721</v>
      </c>
      <c r="B16" s="30" t="s">
        <v>217</v>
      </c>
      <c r="C16" s="31">
        <v>10</v>
      </c>
      <c r="D16" s="32" t="str">
        <f>'М1'!G75</f>
        <v>Исмайлов Азамат</v>
      </c>
      <c r="E16" s="24"/>
      <c r="F16" s="24"/>
      <c r="G16" s="24"/>
      <c r="H16" s="24"/>
      <c r="I16" s="24"/>
      <c r="J16" s="24"/>
    </row>
    <row r="17" spans="1:10" ht="18">
      <c r="A17" s="29">
        <v>2442</v>
      </c>
      <c r="B17" s="30" t="s">
        <v>229</v>
      </c>
      <c r="C17" s="31">
        <v>11</v>
      </c>
      <c r="D17" s="32" t="str">
        <f>'М1'!M73</f>
        <v>Тодрамович Александр</v>
      </c>
      <c r="E17" s="24"/>
      <c r="F17" s="24"/>
      <c r="G17" s="24"/>
      <c r="H17" s="24"/>
      <c r="I17" s="24"/>
      <c r="J17" s="24"/>
    </row>
    <row r="18" spans="1:10" ht="18">
      <c r="A18" s="29">
        <v>4063</v>
      </c>
      <c r="B18" s="30" t="s">
        <v>230</v>
      </c>
      <c r="C18" s="31">
        <v>12</v>
      </c>
      <c r="D18" s="32" t="str">
        <f>'М1'!M75</f>
        <v>Абдрашитов Азат</v>
      </c>
      <c r="E18" s="24"/>
      <c r="F18" s="24"/>
      <c r="G18" s="24"/>
      <c r="H18" s="24"/>
      <c r="I18" s="24"/>
      <c r="J18" s="24"/>
    </row>
    <row r="19" spans="1:10" ht="18">
      <c r="A19" s="29">
        <v>2288</v>
      </c>
      <c r="B19" s="30" t="s">
        <v>19</v>
      </c>
      <c r="C19" s="31">
        <v>13</v>
      </c>
      <c r="D19" s="32" t="str">
        <f>'М2'!Q41</f>
        <v>Салихов Рим</v>
      </c>
      <c r="E19" s="24"/>
      <c r="F19" s="24"/>
      <c r="G19" s="24"/>
      <c r="H19" s="24"/>
      <c r="I19" s="24"/>
      <c r="J19" s="24"/>
    </row>
    <row r="20" spans="1:10" ht="18">
      <c r="A20" s="29">
        <v>3536</v>
      </c>
      <c r="B20" s="30" t="s">
        <v>192</v>
      </c>
      <c r="C20" s="31">
        <v>14</v>
      </c>
      <c r="D20" s="32" t="str">
        <f>'М2'!Q45</f>
        <v>Петров Альберт</v>
      </c>
      <c r="E20" s="24"/>
      <c r="F20" s="24"/>
      <c r="G20" s="24"/>
      <c r="H20" s="24"/>
      <c r="I20" s="24"/>
      <c r="J20" s="24"/>
    </row>
    <row r="21" spans="1:10" ht="18">
      <c r="A21" s="29">
        <v>2877</v>
      </c>
      <c r="B21" s="30" t="s">
        <v>20</v>
      </c>
      <c r="C21" s="31">
        <v>15</v>
      </c>
      <c r="D21" s="32" t="str">
        <f>'М2'!Q47</f>
        <v>Емельянов Александр</v>
      </c>
      <c r="E21" s="24"/>
      <c r="F21" s="24"/>
      <c r="G21" s="24"/>
      <c r="H21" s="24"/>
      <c r="I21" s="24"/>
      <c r="J21" s="24"/>
    </row>
    <row r="22" spans="1:10" ht="18">
      <c r="A22" s="29">
        <v>419</v>
      </c>
      <c r="B22" s="30" t="s">
        <v>231</v>
      </c>
      <c r="C22" s="31">
        <v>16</v>
      </c>
      <c r="D22" s="32" t="str">
        <f>'М2'!Q49</f>
        <v>Ахметзянов Фауль</v>
      </c>
      <c r="E22" s="24"/>
      <c r="F22" s="24"/>
      <c r="G22" s="24"/>
      <c r="H22" s="24"/>
      <c r="I22" s="24"/>
      <c r="J22" s="24"/>
    </row>
    <row r="23" spans="1:10" ht="18">
      <c r="A23" s="29">
        <v>5464</v>
      </c>
      <c r="B23" s="30" t="s">
        <v>196</v>
      </c>
      <c r="C23" s="31">
        <v>17</v>
      </c>
      <c r="D23" s="32">
        <f>'М2'!I45</f>
        <v>0</v>
      </c>
      <c r="E23" s="24"/>
      <c r="F23" s="24"/>
      <c r="G23" s="24"/>
      <c r="H23" s="24"/>
      <c r="I23" s="24"/>
      <c r="J23" s="24"/>
    </row>
    <row r="24" spans="1:10" ht="18">
      <c r="A24" s="29">
        <v>1380</v>
      </c>
      <c r="B24" s="30" t="s">
        <v>232</v>
      </c>
      <c r="C24" s="31">
        <v>18</v>
      </c>
      <c r="D24" s="32">
        <f>'М2'!I51</f>
        <v>0</v>
      </c>
      <c r="E24" s="24"/>
      <c r="F24" s="24"/>
      <c r="G24" s="24"/>
      <c r="H24" s="24"/>
      <c r="I24" s="24"/>
      <c r="J24" s="24"/>
    </row>
    <row r="25" spans="1:10" ht="18">
      <c r="A25" s="29">
        <v>2616</v>
      </c>
      <c r="B25" s="30" t="s">
        <v>201</v>
      </c>
      <c r="C25" s="31">
        <v>19</v>
      </c>
      <c r="D25" s="32">
        <f>'М2'!I54</f>
        <v>0</v>
      </c>
      <c r="E25" s="24"/>
      <c r="F25" s="24"/>
      <c r="G25" s="24"/>
      <c r="H25" s="24"/>
      <c r="I25" s="24"/>
      <c r="J25" s="24"/>
    </row>
    <row r="26" spans="1:10" ht="18">
      <c r="A26" s="29">
        <v>5532</v>
      </c>
      <c r="B26" s="30" t="s">
        <v>202</v>
      </c>
      <c r="C26" s="31">
        <v>20</v>
      </c>
      <c r="D26" s="32">
        <f>'М2'!I56</f>
        <v>0</v>
      </c>
      <c r="E26" s="24"/>
      <c r="F26" s="24"/>
      <c r="G26" s="24"/>
      <c r="H26" s="24"/>
      <c r="I26" s="24"/>
      <c r="J26" s="24"/>
    </row>
    <row r="27" spans="1:10" ht="18">
      <c r="A27" s="29">
        <v>39</v>
      </c>
      <c r="B27" s="30" t="s">
        <v>21</v>
      </c>
      <c r="C27" s="31">
        <v>21</v>
      </c>
      <c r="D27" s="32">
        <f>'М2'!Q54</f>
        <v>0</v>
      </c>
      <c r="E27" s="24"/>
      <c r="F27" s="24"/>
      <c r="G27" s="24"/>
      <c r="H27" s="24"/>
      <c r="I27" s="24"/>
      <c r="J27" s="24"/>
    </row>
    <row r="28" spans="1:10" ht="18">
      <c r="A28" s="29">
        <v>3234</v>
      </c>
      <c r="B28" s="30" t="s">
        <v>205</v>
      </c>
      <c r="C28" s="31">
        <v>22</v>
      </c>
      <c r="D28" s="32">
        <f>'М2'!Q58</f>
        <v>0</v>
      </c>
      <c r="E28" s="24"/>
      <c r="F28" s="24"/>
      <c r="G28" s="24"/>
      <c r="H28" s="24"/>
      <c r="I28" s="24"/>
      <c r="J28" s="24"/>
    </row>
    <row r="29" spans="1:10" ht="18">
      <c r="A29" s="29">
        <v>5700</v>
      </c>
      <c r="B29" s="30" t="s">
        <v>186</v>
      </c>
      <c r="C29" s="31">
        <v>23</v>
      </c>
      <c r="D29" s="32">
        <f>'М2'!Q60</f>
        <v>0</v>
      </c>
      <c r="E29" s="24"/>
      <c r="F29" s="24"/>
      <c r="G29" s="24"/>
      <c r="H29" s="24"/>
      <c r="I29" s="24"/>
      <c r="J29" s="24"/>
    </row>
    <row r="30" spans="1:10" ht="18">
      <c r="A30" s="29"/>
      <c r="B30" s="30" t="s">
        <v>85</v>
      </c>
      <c r="C30" s="31">
        <v>24</v>
      </c>
      <c r="D30" s="32" t="str">
        <f>'М2'!Q62</f>
        <v>Шебалин Алексей</v>
      </c>
      <c r="E30" s="24"/>
      <c r="F30" s="24"/>
      <c r="G30" s="24"/>
      <c r="H30" s="24"/>
      <c r="I30" s="24"/>
      <c r="J30" s="24"/>
    </row>
    <row r="31" spans="1:10" ht="18">
      <c r="A31" s="29"/>
      <c r="B31" s="30" t="s">
        <v>85</v>
      </c>
      <c r="C31" s="31">
        <v>25</v>
      </c>
      <c r="D31" s="32">
        <f>'М2'!I64</f>
        <v>0</v>
      </c>
      <c r="E31" s="24"/>
      <c r="F31" s="24"/>
      <c r="G31" s="24"/>
      <c r="H31" s="24"/>
      <c r="I31" s="24"/>
      <c r="J31" s="24"/>
    </row>
    <row r="32" spans="1:10" ht="18">
      <c r="A32" s="29"/>
      <c r="B32" s="30" t="s">
        <v>85</v>
      </c>
      <c r="C32" s="31">
        <v>26</v>
      </c>
      <c r="D32" s="32">
        <f>'М2'!I70</f>
        <v>0</v>
      </c>
      <c r="E32" s="24"/>
      <c r="F32" s="24"/>
      <c r="G32" s="24"/>
      <c r="H32" s="24"/>
      <c r="I32" s="24"/>
      <c r="J32" s="24"/>
    </row>
    <row r="33" spans="1:10" ht="18">
      <c r="A33" s="29"/>
      <c r="B33" s="30" t="s">
        <v>85</v>
      </c>
      <c r="C33" s="31">
        <v>27</v>
      </c>
      <c r="D33" s="32">
        <f>'М2'!I73</f>
        <v>0</v>
      </c>
      <c r="E33" s="24"/>
      <c r="F33" s="24"/>
      <c r="G33" s="24"/>
      <c r="H33" s="24"/>
      <c r="I33" s="24"/>
      <c r="J33" s="24"/>
    </row>
    <row r="34" spans="1:10" ht="18">
      <c r="A34" s="29"/>
      <c r="B34" s="30" t="s">
        <v>85</v>
      </c>
      <c r="C34" s="31">
        <v>28</v>
      </c>
      <c r="D34" s="32">
        <f>'М2'!I75</f>
        <v>0</v>
      </c>
      <c r="E34" s="24"/>
      <c r="F34" s="24"/>
      <c r="G34" s="24"/>
      <c r="H34" s="24"/>
      <c r="I34" s="24"/>
      <c r="J34" s="24"/>
    </row>
    <row r="35" spans="1:10" ht="18">
      <c r="A35" s="29"/>
      <c r="B35" s="30" t="s">
        <v>85</v>
      </c>
      <c r="C35" s="31">
        <v>29</v>
      </c>
      <c r="D35" s="32">
        <f>'М2'!Q67</f>
        <v>0</v>
      </c>
      <c r="E35" s="24"/>
      <c r="F35" s="24"/>
      <c r="G35" s="24"/>
      <c r="H35" s="24"/>
      <c r="I35" s="24"/>
      <c r="J35" s="24"/>
    </row>
    <row r="36" spans="1:10" ht="18">
      <c r="A36" s="29"/>
      <c r="B36" s="30" t="s">
        <v>85</v>
      </c>
      <c r="C36" s="31">
        <v>30</v>
      </c>
      <c r="D36" s="32">
        <f>'М2'!Q71</f>
        <v>0</v>
      </c>
      <c r="E36" s="24"/>
      <c r="F36" s="24"/>
      <c r="G36" s="24"/>
      <c r="H36" s="24"/>
      <c r="I36" s="24"/>
      <c r="J36" s="24"/>
    </row>
    <row r="37" spans="1:10" ht="18">
      <c r="A37" s="29"/>
      <c r="B37" s="30" t="s">
        <v>85</v>
      </c>
      <c r="C37" s="31">
        <v>31</v>
      </c>
      <c r="D37" s="32">
        <f>'М2'!Q73</f>
        <v>0</v>
      </c>
      <c r="E37" s="24"/>
      <c r="F37" s="24"/>
      <c r="G37" s="24"/>
      <c r="H37" s="24"/>
      <c r="I37" s="24"/>
      <c r="J37" s="24"/>
    </row>
    <row r="38" spans="1:10" ht="18">
      <c r="A38" s="29"/>
      <c r="B38" s="30" t="s">
        <v>85</v>
      </c>
      <c r="C38" s="31">
        <v>32</v>
      </c>
      <c r="D38" s="32" t="str">
        <f>'М2'!Q75</f>
        <v>_</v>
      </c>
      <c r="E38" s="24"/>
      <c r="F38" s="24"/>
      <c r="G38" s="24"/>
      <c r="H38" s="24"/>
      <c r="I38" s="24"/>
      <c r="J38" s="24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01" sqref="B101"/>
    </sheetView>
  </sheetViews>
  <sheetFormatPr defaultColWidth="9.00390625" defaultRowHeight="12.75"/>
  <cols>
    <col min="1" max="1" width="5.75390625" style="21" customWidth="1"/>
    <col min="2" max="2" width="43.75390625" style="21" customWidth="1"/>
    <col min="3" max="3" width="9.125" style="21" customWidth="1"/>
    <col min="4" max="4" width="25.75390625" style="21" customWidth="1"/>
    <col min="5" max="5" width="9.125" style="21" customWidth="1"/>
    <col min="6" max="6" width="4.75390625" style="21" customWidth="1"/>
    <col min="7" max="7" width="11.75390625" style="21" customWidth="1"/>
    <col min="8" max="8" width="17.75390625" style="21" customWidth="1"/>
    <col min="9" max="9" width="6.75390625" style="21" customWidth="1"/>
    <col min="10" max="16384" width="9.125" style="21" customWidth="1"/>
  </cols>
  <sheetData>
    <row r="1" spans="1:10" ht="19.5">
      <c r="A1" s="197" t="s">
        <v>153</v>
      </c>
      <c r="B1" s="197"/>
      <c r="C1" s="197"/>
      <c r="D1" s="197"/>
      <c r="E1" s="197"/>
      <c r="F1" s="17">
        <v>19</v>
      </c>
      <c r="G1" s="18" t="s">
        <v>46</v>
      </c>
      <c r="H1" s="19" t="s">
        <v>154</v>
      </c>
      <c r="I1" s="20" t="s">
        <v>48</v>
      </c>
      <c r="J1" s="16"/>
    </row>
    <row r="2" spans="1:10" ht="19.5">
      <c r="A2" s="200" t="s">
        <v>49</v>
      </c>
      <c r="B2" s="200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42505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25"/>
      <c r="H4" s="25"/>
      <c r="I4" s="25"/>
      <c r="J4" s="25"/>
    </row>
    <row r="5" spans="1:10" ht="15.75">
      <c r="A5" s="24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5955</v>
      </c>
      <c r="B7" s="30" t="s">
        <v>6</v>
      </c>
      <c r="C7" s="31">
        <v>1</v>
      </c>
      <c r="D7" s="32" t="str">
        <f>'41'!M36</f>
        <v>Даутов Руслан</v>
      </c>
      <c r="E7" s="24"/>
      <c r="F7" s="24"/>
      <c r="G7" s="24"/>
      <c r="H7" s="24"/>
      <c r="I7" s="24"/>
      <c r="J7" s="24"/>
    </row>
    <row r="8" spans="1:10" ht="18">
      <c r="A8" s="29">
        <v>4861</v>
      </c>
      <c r="B8" s="30" t="s">
        <v>155</v>
      </c>
      <c r="C8" s="31">
        <v>2</v>
      </c>
      <c r="D8" s="32" t="str">
        <f>'41'!M56</f>
        <v>Терещенко Галина</v>
      </c>
      <c r="E8" s="24"/>
      <c r="F8" s="24"/>
      <c r="G8" s="24"/>
      <c r="H8" s="24"/>
      <c r="I8" s="24"/>
      <c r="J8" s="24"/>
    </row>
    <row r="9" spans="1:10" ht="18">
      <c r="A9" s="29">
        <v>6110</v>
      </c>
      <c r="B9" s="30" t="s">
        <v>156</v>
      </c>
      <c r="C9" s="31">
        <v>3</v>
      </c>
      <c r="D9" s="32" t="str">
        <f>'42'!Q23</f>
        <v>Романов Леонид</v>
      </c>
      <c r="E9" s="24"/>
      <c r="F9" s="24"/>
      <c r="G9" s="24"/>
      <c r="H9" s="24"/>
      <c r="I9" s="24"/>
      <c r="J9" s="24"/>
    </row>
    <row r="10" spans="1:10" ht="18">
      <c r="A10" s="29">
        <v>6222</v>
      </c>
      <c r="B10" s="30" t="s">
        <v>157</v>
      </c>
      <c r="C10" s="31">
        <v>4</v>
      </c>
      <c r="D10" s="32" t="str">
        <f>'42'!Q33</f>
        <v>Мингазов Динар</v>
      </c>
      <c r="E10" s="24"/>
      <c r="F10" s="24"/>
      <c r="G10" s="24"/>
      <c r="H10" s="24"/>
      <c r="I10" s="24"/>
      <c r="J10" s="24"/>
    </row>
    <row r="11" spans="1:10" ht="18">
      <c r="A11" s="29">
        <v>6017</v>
      </c>
      <c r="B11" s="30" t="s">
        <v>158</v>
      </c>
      <c r="C11" s="31">
        <v>5</v>
      </c>
      <c r="D11" s="32" t="str">
        <f>'41'!M63</f>
        <v>Басариев Ильгиз</v>
      </c>
      <c r="E11" s="24"/>
      <c r="F11" s="24"/>
      <c r="G11" s="24"/>
      <c r="H11" s="24"/>
      <c r="I11" s="24"/>
      <c r="J11" s="24"/>
    </row>
    <row r="12" spans="1:10" ht="18">
      <c r="A12" s="29">
        <v>4852</v>
      </c>
      <c r="B12" s="30" t="s">
        <v>159</v>
      </c>
      <c r="C12" s="31">
        <v>6</v>
      </c>
      <c r="D12" s="32" t="str">
        <f>'41'!M65</f>
        <v>Ибраев Даниль</v>
      </c>
      <c r="E12" s="24"/>
      <c r="F12" s="24"/>
      <c r="G12" s="24"/>
      <c r="H12" s="24"/>
      <c r="I12" s="24"/>
      <c r="J12" s="24"/>
    </row>
    <row r="13" spans="1:10" ht="18">
      <c r="A13" s="29">
        <v>5516</v>
      </c>
      <c r="B13" s="33" t="s">
        <v>11</v>
      </c>
      <c r="C13" s="31">
        <v>7</v>
      </c>
      <c r="D13" s="32" t="str">
        <f>'41'!M68</f>
        <v>Шарапов Ринат</v>
      </c>
      <c r="E13" s="24"/>
      <c r="F13" s="24"/>
      <c r="G13" s="24"/>
      <c r="H13" s="24"/>
      <c r="I13" s="24"/>
      <c r="J13" s="24"/>
    </row>
    <row r="14" spans="1:10" ht="18">
      <c r="A14" s="29">
        <v>5774</v>
      </c>
      <c r="B14" s="30" t="s">
        <v>160</v>
      </c>
      <c r="C14" s="31">
        <v>8</v>
      </c>
      <c r="D14" s="32" t="str">
        <f>'41'!M70</f>
        <v>Семенец Владислав</v>
      </c>
      <c r="E14" s="24"/>
      <c r="F14" s="24"/>
      <c r="G14" s="24"/>
      <c r="H14" s="24"/>
      <c r="I14" s="24"/>
      <c r="J14" s="24"/>
    </row>
    <row r="15" spans="1:10" ht="18">
      <c r="A15" s="29">
        <v>4866</v>
      </c>
      <c r="B15" s="30" t="s">
        <v>161</v>
      </c>
      <c r="C15" s="31">
        <v>9</v>
      </c>
      <c r="D15" s="32" t="str">
        <f>'41'!G72</f>
        <v>Сайфутдинов Инзэр</v>
      </c>
      <c r="E15" s="24"/>
      <c r="F15" s="24"/>
      <c r="G15" s="24"/>
      <c r="H15" s="24"/>
      <c r="I15" s="24"/>
      <c r="J15" s="24"/>
    </row>
    <row r="16" spans="1:10" ht="18">
      <c r="A16" s="29">
        <v>5721</v>
      </c>
      <c r="B16" s="30" t="s">
        <v>162</v>
      </c>
      <c r="C16" s="31">
        <v>10</v>
      </c>
      <c r="D16" s="32" t="str">
        <f>'41'!G75</f>
        <v>Бунятов Руфат</v>
      </c>
      <c r="E16" s="24"/>
      <c r="F16" s="24"/>
      <c r="G16" s="24"/>
      <c r="H16" s="24"/>
      <c r="I16" s="24"/>
      <c r="J16" s="24"/>
    </row>
    <row r="17" spans="1:10" ht="18">
      <c r="A17" s="29">
        <v>5710</v>
      </c>
      <c r="B17" s="30" t="s">
        <v>163</v>
      </c>
      <c r="C17" s="31">
        <v>11</v>
      </c>
      <c r="D17" s="32" t="str">
        <f>'41'!M73</f>
        <v>Лукманова Эльмира</v>
      </c>
      <c r="E17" s="24"/>
      <c r="F17" s="24"/>
      <c r="G17" s="24"/>
      <c r="H17" s="24"/>
      <c r="I17" s="24"/>
      <c r="J17" s="24"/>
    </row>
    <row r="18" spans="1:10" ht="18">
      <c r="A18" s="29">
        <v>5279</v>
      </c>
      <c r="B18" s="30" t="s">
        <v>164</v>
      </c>
      <c r="C18" s="31">
        <v>12</v>
      </c>
      <c r="D18" s="32" t="str">
        <f>'41'!M75</f>
        <v>Гареев Аскар</v>
      </c>
      <c r="E18" s="24"/>
      <c r="F18" s="24"/>
      <c r="G18" s="24"/>
      <c r="H18" s="24"/>
      <c r="I18" s="24"/>
      <c r="J18" s="24"/>
    </row>
    <row r="19" spans="1:10" ht="18">
      <c r="A19" s="29">
        <v>5706</v>
      </c>
      <c r="B19" s="30" t="s">
        <v>165</v>
      </c>
      <c r="C19" s="31">
        <v>13</v>
      </c>
      <c r="D19" s="32" t="str">
        <f>'42'!Q41</f>
        <v>Калямов Ильмир</v>
      </c>
      <c r="E19" s="24"/>
      <c r="F19" s="24"/>
      <c r="G19" s="24"/>
      <c r="H19" s="24"/>
      <c r="I19" s="24"/>
      <c r="J19" s="24"/>
    </row>
    <row r="20" spans="1:10" ht="18">
      <c r="A20" s="29">
        <v>5793</v>
      </c>
      <c r="B20" s="30" t="s">
        <v>166</v>
      </c>
      <c r="C20" s="31">
        <v>14</v>
      </c>
      <c r="D20" s="32" t="str">
        <f>'42'!Q45</f>
        <v>Судаков Данил</v>
      </c>
      <c r="E20" s="24"/>
      <c r="F20" s="24"/>
      <c r="G20" s="24"/>
      <c r="H20" s="24"/>
      <c r="I20" s="24"/>
      <c r="J20" s="24"/>
    </row>
    <row r="21" spans="1:10" ht="18">
      <c r="A21" s="29">
        <v>5744</v>
      </c>
      <c r="B21" s="30" t="s">
        <v>167</v>
      </c>
      <c r="C21" s="31">
        <v>15</v>
      </c>
      <c r="D21" s="32" t="str">
        <f>'42'!Q47</f>
        <v>Ишметов Игорь</v>
      </c>
      <c r="E21" s="24"/>
      <c r="F21" s="24"/>
      <c r="G21" s="24"/>
      <c r="H21" s="24"/>
      <c r="I21" s="24"/>
      <c r="J21" s="24"/>
    </row>
    <row r="22" spans="1:10" ht="18">
      <c r="A22" s="29">
        <v>4914</v>
      </c>
      <c r="B22" s="30" t="s">
        <v>168</v>
      </c>
      <c r="C22" s="31">
        <v>16</v>
      </c>
      <c r="D22" s="32" t="str">
        <f>'42'!Q49</f>
        <v>Бадртдинов Тагир</v>
      </c>
      <c r="E22" s="24"/>
      <c r="F22" s="24"/>
      <c r="G22" s="24"/>
      <c r="H22" s="24"/>
      <c r="I22" s="24"/>
      <c r="J22" s="24"/>
    </row>
    <row r="23" spans="1:10" ht="18">
      <c r="A23" s="29">
        <v>5853</v>
      </c>
      <c r="B23" s="30" t="s">
        <v>169</v>
      </c>
      <c r="C23" s="31">
        <v>17</v>
      </c>
      <c r="D23" s="32">
        <f>'42'!I45</f>
        <v>0</v>
      </c>
      <c r="E23" s="24"/>
      <c r="F23" s="24"/>
      <c r="G23" s="24"/>
      <c r="H23" s="24"/>
      <c r="I23" s="24"/>
      <c r="J23" s="24"/>
    </row>
    <row r="24" spans="1:10" ht="18">
      <c r="A24" s="29">
        <v>6233</v>
      </c>
      <c r="B24" s="30" t="s">
        <v>77</v>
      </c>
      <c r="C24" s="31">
        <v>18</v>
      </c>
      <c r="D24" s="32">
        <f>'42'!I51</f>
        <v>0</v>
      </c>
      <c r="E24" s="24"/>
      <c r="F24" s="24"/>
      <c r="G24" s="24"/>
      <c r="H24" s="24"/>
      <c r="I24" s="24"/>
      <c r="J24" s="24"/>
    </row>
    <row r="25" spans="1:10" ht="18">
      <c r="A25" s="29">
        <v>6241</v>
      </c>
      <c r="B25" s="30" t="s">
        <v>170</v>
      </c>
      <c r="C25" s="31">
        <v>19</v>
      </c>
      <c r="D25" s="32">
        <f>'42'!I54</f>
        <v>0</v>
      </c>
      <c r="E25" s="24"/>
      <c r="F25" s="24"/>
      <c r="G25" s="24"/>
      <c r="H25" s="24"/>
      <c r="I25" s="24"/>
      <c r="J25" s="24"/>
    </row>
    <row r="26" spans="1:10" ht="18">
      <c r="A26" s="29"/>
      <c r="B26" s="30" t="s">
        <v>85</v>
      </c>
      <c r="C26" s="31">
        <v>20</v>
      </c>
      <c r="D26" s="32">
        <f>'42'!I56</f>
        <v>0</v>
      </c>
      <c r="E26" s="24"/>
      <c r="F26" s="24"/>
      <c r="G26" s="24"/>
      <c r="H26" s="24"/>
      <c r="I26" s="24"/>
      <c r="J26" s="24"/>
    </row>
    <row r="27" spans="1:10" ht="18">
      <c r="A27" s="29"/>
      <c r="B27" s="30" t="s">
        <v>85</v>
      </c>
      <c r="C27" s="31">
        <v>21</v>
      </c>
      <c r="D27" s="32">
        <f>'42'!Q54</f>
        <v>0</v>
      </c>
      <c r="E27" s="24"/>
      <c r="F27" s="24"/>
      <c r="G27" s="24"/>
      <c r="H27" s="24"/>
      <c r="I27" s="24"/>
      <c r="J27" s="24"/>
    </row>
    <row r="28" spans="1:10" ht="18">
      <c r="A28" s="29"/>
      <c r="B28" s="30" t="s">
        <v>85</v>
      </c>
      <c r="C28" s="31">
        <v>22</v>
      </c>
      <c r="D28" s="32">
        <f>'42'!Q58</f>
        <v>0</v>
      </c>
      <c r="E28" s="24"/>
      <c r="F28" s="24"/>
      <c r="G28" s="24"/>
      <c r="H28" s="24"/>
      <c r="I28" s="24"/>
      <c r="J28" s="24"/>
    </row>
    <row r="29" spans="1:10" ht="18">
      <c r="A29" s="29"/>
      <c r="B29" s="30" t="s">
        <v>85</v>
      </c>
      <c r="C29" s="31">
        <v>23</v>
      </c>
      <c r="D29" s="32">
        <f>'42'!Q60</f>
        <v>0</v>
      </c>
      <c r="E29" s="24"/>
      <c r="F29" s="24"/>
      <c r="G29" s="24"/>
      <c r="H29" s="24"/>
      <c r="I29" s="24"/>
      <c r="J29" s="24"/>
    </row>
    <row r="30" spans="1:10" ht="18">
      <c r="A30" s="29"/>
      <c r="B30" s="30" t="s">
        <v>85</v>
      </c>
      <c r="C30" s="31">
        <v>24</v>
      </c>
      <c r="D30" s="32" t="str">
        <f>'42'!Q62</f>
        <v>Малышева Анастасия</v>
      </c>
      <c r="E30" s="24"/>
      <c r="F30" s="24"/>
      <c r="G30" s="24"/>
      <c r="H30" s="24"/>
      <c r="I30" s="24"/>
      <c r="J30" s="24"/>
    </row>
    <row r="31" spans="1:10" ht="18">
      <c r="A31" s="29"/>
      <c r="B31" s="30" t="s">
        <v>85</v>
      </c>
      <c r="C31" s="31">
        <v>25</v>
      </c>
      <c r="D31" s="32">
        <f>'42'!I64</f>
        <v>0</v>
      </c>
      <c r="E31" s="24"/>
      <c r="F31" s="24"/>
      <c r="G31" s="24"/>
      <c r="H31" s="24"/>
      <c r="I31" s="24"/>
      <c r="J31" s="24"/>
    </row>
    <row r="32" spans="1:10" ht="18">
      <c r="A32" s="29"/>
      <c r="B32" s="30" t="s">
        <v>85</v>
      </c>
      <c r="C32" s="31">
        <v>26</v>
      </c>
      <c r="D32" s="32">
        <f>'42'!I70</f>
        <v>0</v>
      </c>
      <c r="E32" s="24"/>
      <c r="F32" s="24"/>
      <c r="G32" s="24"/>
      <c r="H32" s="24"/>
      <c r="I32" s="24"/>
      <c r="J32" s="24"/>
    </row>
    <row r="33" spans="1:10" ht="18">
      <c r="A33" s="29"/>
      <c r="B33" s="30" t="s">
        <v>85</v>
      </c>
      <c r="C33" s="31">
        <v>27</v>
      </c>
      <c r="D33" s="32">
        <f>'42'!I73</f>
        <v>0</v>
      </c>
      <c r="E33" s="24"/>
      <c r="F33" s="24"/>
      <c r="G33" s="24"/>
      <c r="H33" s="24"/>
      <c r="I33" s="24"/>
      <c r="J33" s="24"/>
    </row>
    <row r="34" spans="1:10" ht="18">
      <c r="A34" s="29"/>
      <c r="B34" s="30" t="s">
        <v>85</v>
      </c>
      <c r="C34" s="31">
        <v>28</v>
      </c>
      <c r="D34" s="32">
        <f>'42'!I75</f>
        <v>0</v>
      </c>
      <c r="E34" s="24"/>
      <c r="F34" s="24"/>
      <c r="G34" s="24"/>
      <c r="H34" s="24"/>
      <c r="I34" s="24"/>
      <c r="J34" s="24"/>
    </row>
    <row r="35" spans="1:10" ht="18">
      <c r="A35" s="29"/>
      <c r="B35" s="30" t="s">
        <v>85</v>
      </c>
      <c r="C35" s="31">
        <v>29</v>
      </c>
      <c r="D35" s="32">
        <f>'42'!Q67</f>
        <v>0</v>
      </c>
      <c r="E35" s="24"/>
      <c r="F35" s="24"/>
      <c r="G35" s="24"/>
      <c r="H35" s="24"/>
      <c r="I35" s="24"/>
      <c r="J35" s="24"/>
    </row>
    <row r="36" spans="1:10" ht="18">
      <c r="A36" s="29"/>
      <c r="B36" s="30" t="s">
        <v>85</v>
      </c>
      <c r="C36" s="31">
        <v>30</v>
      </c>
      <c r="D36" s="32">
        <f>'42'!Q71</f>
        <v>0</v>
      </c>
      <c r="E36" s="24"/>
      <c r="F36" s="24"/>
      <c r="G36" s="24"/>
      <c r="H36" s="24"/>
      <c r="I36" s="24"/>
      <c r="J36" s="24"/>
    </row>
    <row r="37" spans="1:10" ht="18">
      <c r="A37" s="29"/>
      <c r="B37" s="30" t="s">
        <v>85</v>
      </c>
      <c r="C37" s="31">
        <v>31</v>
      </c>
      <c r="D37" s="32">
        <f>'42'!Q73</f>
        <v>0</v>
      </c>
      <c r="E37" s="24"/>
      <c r="F37" s="24"/>
      <c r="G37" s="24"/>
      <c r="H37" s="24"/>
      <c r="I37" s="24"/>
      <c r="J37" s="24"/>
    </row>
    <row r="38" spans="1:10" ht="18">
      <c r="A38" s="29"/>
      <c r="B38" s="30" t="s">
        <v>85</v>
      </c>
      <c r="C38" s="31">
        <v>32</v>
      </c>
      <c r="D38" s="32" t="str">
        <f>'42'!Q75</f>
        <v>_</v>
      </c>
      <c r="E38" s="24"/>
      <c r="F38" s="24"/>
      <c r="G38" s="24"/>
      <c r="H38" s="24"/>
      <c r="I38" s="24"/>
      <c r="J38" s="24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C108" sqref="C108"/>
    </sheetView>
  </sheetViews>
  <sheetFormatPr defaultColWidth="9.00390625" defaultRowHeight="12.75"/>
  <cols>
    <col min="1" max="1" width="4.375" style="107" customWidth="1"/>
    <col min="2" max="2" width="3.75390625" style="107" customWidth="1"/>
    <col min="3" max="3" width="17.75390625" style="107" customWidth="1"/>
    <col min="4" max="4" width="3.75390625" style="107" customWidth="1"/>
    <col min="5" max="5" width="12.75390625" style="107" customWidth="1"/>
    <col min="6" max="6" width="3.75390625" style="107" customWidth="1"/>
    <col min="7" max="7" width="12.75390625" style="107" customWidth="1"/>
    <col min="8" max="8" width="3.75390625" style="107" customWidth="1"/>
    <col min="9" max="9" width="12.75390625" style="107" customWidth="1"/>
    <col min="10" max="10" width="3.75390625" style="107" customWidth="1"/>
    <col min="11" max="11" width="14.75390625" style="107" customWidth="1"/>
    <col min="12" max="12" width="3.75390625" style="107" customWidth="1"/>
    <col min="13" max="13" width="18.00390625" style="107" customWidth="1"/>
    <col min="14" max="16384" width="9.125" style="107" customWidth="1"/>
  </cols>
  <sheetData>
    <row r="1" spans="1:13" ht="15.75">
      <c r="A1" s="203" t="str">
        <f>CONCATENATE('с4'!A1," ",'с4'!F1,'с4'!G1," ",'с4'!H1," ",'с4'!I1)</f>
        <v>Открытый Кубок Республики Башкортостан 2016  - 19-й Этап. Четвертая лига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9.5">
      <c r="A2" s="204" t="str">
        <f>'с4'!A2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5" t="str">
        <f>'с4'!C2</f>
        <v>ИЛЬЯС НАЗМИЕВ</v>
      </c>
      <c r="H2" s="205"/>
      <c r="I2" s="205"/>
      <c r="J2" s="205"/>
      <c r="K2" s="205"/>
      <c r="L2" s="205"/>
      <c r="M2" s="205"/>
    </row>
    <row r="3" spans="1:13" ht="12.75">
      <c r="A3" s="202">
        <f>'с4'!A3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5" ht="10.5" customHeight="1">
      <c r="A5" s="108">
        <v>1</v>
      </c>
      <c r="B5" s="37">
        <f>'с4'!A7</f>
        <v>5955</v>
      </c>
      <c r="C5" s="38" t="str">
        <f>'с4'!B7</f>
        <v>Жадигеров Батыржан</v>
      </c>
      <c r="D5" s="39"/>
      <c r="E5" s="63"/>
      <c r="F5" s="63"/>
      <c r="G5" s="63"/>
      <c r="H5" s="63"/>
      <c r="I5" s="63"/>
      <c r="J5" s="63"/>
      <c r="K5" s="63"/>
      <c r="L5" s="63"/>
      <c r="M5" s="63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0.5" customHeight="1">
      <c r="A6" s="108"/>
      <c r="B6" s="109"/>
      <c r="C6" s="67">
        <v>1</v>
      </c>
      <c r="D6" s="42">
        <v>5955</v>
      </c>
      <c r="E6" s="43" t="s">
        <v>6</v>
      </c>
      <c r="F6" s="110"/>
      <c r="G6" s="63"/>
      <c r="H6" s="111"/>
      <c r="I6" s="63"/>
      <c r="J6" s="111"/>
      <c r="K6" s="63"/>
      <c r="L6" s="111"/>
      <c r="M6" s="6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0.5" customHeight="1">
      <c r="A7" s="108">
        <v>32</v>
      </c>
      <c r="B7" s="37">
        <f>'с4'!A38</f>
        <v>0</v>
      </c>
      <c r="C7" s="45" t="str">
        <f>'с4'!B38</f>
        <v>_</v>
      </c>
      <c r="D7" s="112"/>
      <c r="E7" s="64"/>
      <c r="F7" s="110"/>
      <c r="G7" s="63"/>
      <c r="H7" s="111"/>
      <c r="I7" s="63"/>
      <c r="J7" s="111"/>
      <c r="K7" s="63"/>
      <c r="L7" s="111"/>
      <c r="M7" s="63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0.5" customHeight="1">
      <c r="A8" s="108"/>
      <c r="B8" s="109"/>
      <c r="C8" s="63"/>
      <c r="D8" s="111"/>
      <c r="E8" s="67">
        <v>17</v>
      </c>
      <c r="F8" s="42">
        <v>4914</v>
      </c>
      <c r="G8" s="43" t="s">
        <v>168</v>
      </c>
      <c r="H8" s="110"/>
      <c r="I8" s="63"/>
      <c r="J8" s="111"/>
      <c r="K8" s="63"/>
      <c r="L8" s="111"/>
      <c r="M8" s="6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0.5" customHeight="1">
      <c r="A9" s="108">
        <v>17</v>
      </c>
      <c r="B9" s="37">
        <f>'с4'!A23</f>
        <v>5853</v>
      </c>
      <c r="C9" s="38" t="str">
        <f>'с4'!B23</f>
        <v>Малышева Анастасия</v>
      </c>
      <c r="D9" s="113"/>
      <c r="E9" s="67"/>
      <c r="F9" s="114"/>
      <c r="G9" s="64"/>
      <c r="H9" s="110"/>
      <c r="I9" s="63"/>
      <c r="J9" s="111"/>
      <c r="K9" s="63"/>
      <c r="L9" s="111"/>
      <c r="M9" s="6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0.5" customHeight="1">
      <c r="A10" s="108"/>
      <c r="B10" s="109"/>
      <c r="C10" s="67">
        <v>2</v>
      </c>
      <c r="D10" s="42">
        <v>4914</v>
      </c>
      <c r="E10" s="75" t="s">
        <v>168</v>
      </c>
      <c r="F10" s="115"/>
      <c r="G10" s="64"/>
      <c r="H10" s="110"/>
      <c r="I10" s="63"/>
      <c r="J10" s="111"/>
      <c r="K10" s="63"/>
      <c r="L10" s="111"/>
      <c r="M10" s="6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0.5" customHeight="1">
      <c r="A11" s="108">
        <v>16</v>
      </c>
      <c r="B11" s="37">
        <f>'с4'!A22</f>
        <v>4914</v>
      </c>
      <c r="C11" s="45" t="str">
        <f>'с4'!B22</f>
        <v>Лукманова Эльмира</v>
      </c>
      <c r="D11" s="112"/>
      <c r="E11" s="108"/>
      <c r="F11" s="116"/>
      <c r="G11" s="64"/>
      <c r="H11" s="110"/>
      <c r="I11" s="63"/>
      <c r="J11" s="111"/>
      <c r="K11" s="63"/>
      <c r="L11" s="111"/>
      <c r="M11" s="6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0.5" customHeight="1">
      <c r="A12" s="108"/>
      <c r="B12" s="109"/>
      <c r="C12" s="63"/>
      <c r="D12" s="111"/>
      <c r="E12" s="108"/>
      <c r="F12" s="116"/>
      <c r="G12" s="67">
        <v>25</v>
      </c>
      <c r="H12" s="42">
        <v>5774</v>
      </c>
      <c r="I12" s="43" t="s">
        <v>160</v>
      </c>
      <c r="J12" s="110"/>
      <c r="K12" s="63"/>
      <c r="L12" s="111"/>
      <c r="M12" s="111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" customHeight="1">
      <c r="A13" s="108">
        <v>9</v>
      </c>
      <c r="B13" s="37">
        <f>'с4'!A15</f>
        <v>4866</v>
      </c>
      <c r="C13" s="38" t="str">
        <f>'с4'!B15</f>
        <v>Калямов Ильмир</v>
      </c>
      <c r="D13" s="113"/>
      <c r="E13" s="108"/>
      <c r="F13" s="116"/>
      <c r="G13" s="67"/>
      <c r="H13" s="114"/>
      <c r="I13" s="64"/>
      <c r="J13" s="110"/>
      <c r="K13" s="63"/>
      <c r="L13" s="111"/>
      <c r="M13" s="1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" customHeight="1">
      <c r="A14" s="108"/>
      <c r="B14" s="109"/>
      <c r="C14" s="67">
        <v>3</v>
      </c>
      <c r="D14" s="42">
        <v>4866</v>
      </c>
      <c r="E14" s="61" t="s">
        <v>161</v>
      </c>
      <c r="F14" s="117"/>
      <c r="G14" s="67"/>
      <c r="H14" s="115"/>
      <c r="I14" s="64"/>
      <c r="J14" s="110"/>
      <c r="K14" s="63"/>
      <c r="L14" s="111"/>
      <c r="M14" s="11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" customHeight="1">
      <c r="A15" s="108">
        <v>24</v>
      </c>
      <c r="B15" s="37">
        <f>'с4'!A30</f>
        <v>0</v>
      </c>
      <c r="C15" s="45" t="str">
        <f>'с4'!B30</f>
        <v>_</v>
      </c>
      <c r="D15" s="112"/>
      <c r="E15" s="67"/>
      <c r="F15" s="110"/>
      <c r="G15" s="67"/>
      <c r="H15" s="115"/>
      <c r="I15" s="64"/>
      <c r="J15" s="110"/>
      <c r="K15" s="63"/>
      <c r="L15" s="111"/>
      <c r="M15" s="11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" customHeight="1">
      <c r="A16" s="108"/>
      <c r="B16" s="109"/>
      <c r="C16" s="63"/>
      <c r="D16" s="111"/>
      <c r="E16" s="67">
        <v>18</v>
      </c>
      <c r="F16" s="42">
        <v>5774</v>
      </c>
      <c r="G16" s="75" t="s">
        <v>160</v>
      </c>
      <c r="H16" s="115"/>
      <c r="I16" s="64"/>
      <c r="J16" s="110"/>
      <c r="K16" s="63"/>
      <c r="L16" s="111"/>
      <c r="M16" s="11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" customHeight="1">
      <c r="A17" s="108">
        <v>25</v>
      </c>
      <c r="B17" s="37">
        <f>'с4'!A31</f>
        <v>0</v>
      </c>
      <c r="C17" s="38" t="str">
        <f>'с4'!B31</f>
        <v>_</v>
      </c>
      <c r="D17" s="113"/>
      <c r="E17" s="67"/>
      <c r="F17" s="114"/>
      <c r="G17" s="108"/>
      <c r="H17" s="116"/>
      <c r="I17" s="64"/>
      <c r="J17" s="110"/>
      <c r="K17" s="63"/>
      <c r="L17" s="111"/>
      <c r="M17" s="11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" customHeight="1">
      <c r="A18" s="108"/>
      <c r="B18" s="109"/>
      <c r="C18" s="67">
        <v>4</v>
      </c>
      <c r="D18" s="42">
        <v>5774</v>
      </c>
      <c r="E18" s="75" t="s">
        <v>160</v>
      </c>
      <c r="F18" s="115"/>
      <c r="G18" s="108"/>
      <c r="H18" s="116"/>
      <c r="I18" s="64"/>
      <c r="J18" s="110"/>
      <c r="K18" s="63"/>
      <c r="L18" s="111"/>
      <c r="M18" s="6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" customHeight="1">
      <c r="A19" s="108">
        <v>8</v>
      </c>
      <c r="B19" s="37">
        <f>'с4'!A14</f>
        <v>5774</v>
      </c>
      <c r="C19" s="45" t="str">
        <f>'с4'!B14</f>
        <v>Мингазов Динар</v>
      </c>
      <c r="D19" s="112"/>
      <c r="E19" s="108"/>
      <c r="F19" s="116"/>
      <c r="G19" s="108"/>
      <c r="H19" s="116"/>
      <c r="I19" s="64"/>
      <c r="J19" s="110"/>
      <c r="K19" s="63"/>
      <c r="L19" s="111"/>
      <c r="M19" s="6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" customHeight="1">
      <c r="A20" s="108"/>
      <c r="B20" s="109"/>
      <c r="C20" s="63"/>
      <c r="D20" s="111"/>
      <c r="E20" s="108"/>
      <c r="F20" s="116"/>
      <c r="G20" s="108"/>
      <c r="H20" s="116"/>
      <c r="I20" s="67">
        <v>29</v>
      </c>
      <c r="J20" s="42">
        <v>6222</v>
      </c>
      <c r="K20" s="43" t="s">
        <v>157</v>
      </c>
      <c r="L20" s="110"/>
      <c r="M20" s="6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" customHeight="1">
      <c r="A21" s="108">
        <v>5</v>
      </c>
      <c r="B21" s="37">
        <f>'с4'!A11</f>
        <v>6017</v>
      </c>
      <c r="C21" s="38" t="str">
        <f>'с4'!B11</f>
        <v>Романов Леонид</v>
      </c>
      <c r="D21" s="113"/>
      <c r="E21" s="108"/>
      <c r="F21" s="116"/>
      <c r="G21" s="108"/>
      <c r="H21" s="116"/>
      <c r="I21" s="64"/>
      <c r="J21" s="118"/>
      <c r="K21" s="64"/>
      <c r="L21" s="110"/>
      <c r="M21" s="6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" customHeight="1">
      <c r="A22" s="108"/>
      <c r="B22" s="109"/>
      <c r="C22" s="67">
        <v>5</v>
      </c>
      <c r="D22" s="42">
        <v>6017</v>
      </c>
      <c r="E22" s="61" t="s">
        <v>158</v>
      </c>
      <c r="F22" s="117"/>
      <c r="G22" s="108"/>
      <c r="H22" s="116"/>
      <c r="I22" s="64"/>
      <c r="J22" s="119"/>
      <c r="K22" s="64"/>
      <c r="L22" s="110"/>
      <c r="M22" s="6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" customHeight="1">
      <c r="A23" s="108">
        <v>28</v>
      </c>
      <c r="B23" s="37">
        <f>'с4'!A34</f>
        <v>0</v>
      </c>
      <c r="C23" s="45" t="str">
        <f>'с4'!B34</f>
        <v>_</v>
      </c>
      <c r="D23" s="112"/>
      <c r="E23" s="67"/>
      <c r="F23" s="110"/>
      <c r="G23" s="108"/>
      <c r="H23" s="116"/>
      <c r="I23" s="64"/>
      <c r="J23" s="119"/>
      <c r="K23" s="64"/>
      <c r="L23" s="110"/>
      <c r="M23" s="6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" customHeight="1">
      <c r="A24" s="108"/>
      <c r="B24" s="109"/>
      <c r="C24" s="63"/>
      <c r="D24" s="111"/>
      <c r="E24" s="67">
        <v>19</v>
      </c>
      <c r="F24" s="42">
        <v>6017</v>
      </c>
      <c r="G24" s="61" t="s">
        <v>158</v>
      </c>
      <c r="H24" s="117"/>
      <c r="I24" s="64"/>
      <c r="J24" s="119"/>
      <c r="K24" s="64"/>
      <c r="L24" s="110"/>
      <c r="M24" s="6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" customHeight="1">
      <c r="A25" s="108">
        <v>21</v>
      </c>
      <c r="B25" s="37">
        <f>'с4'!A27</f>
        <v>0</v>
      </c>
      <c r="C25" s="38" t="str">
        <f>'с4'!B27</f>
        <v>_</v>
      </c>
      <c r="D25" s="113"/>
      <c r="E25" s="67"/>
      <c r="F25" s="114"/>
      <c r="G25" s="67"/>
      <c r="H25" s="110"/>
      <c r="I25" s="64"/>
      <c r="J25" s="119"/>
      <c r="K25" s="64"/>
      <c r="L25" s="110"/>
      <c r="M25" s="6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" customHeight="1">
      <c r="A26" s="108"/>
      <c r="B26" s="109"/>
      <c r="C26" s="67">
        <v>6</v>
      </c>
      <c r="D26" s="42">
        <v>5279</v>
      </c>
      <c r="E26" s="75" t="s">
        <v>164</v>
      </c>
      <c r="F26" s="115"/>
      <c r="G26" s="67"/>
      <c r="H26" s="110"/>
      <c r="I26" s="64"/>
      <c r="J26" s="119"/>
      <c r="K26" s="64"/>
      <c r="L26" s="110"/>
      <c r="M26" s="6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" customHeight="1">
      <c r="A27" s="108">
        <v>12</v>
      </c>
      <c r="B27" s="37">
        <f>'с4'!A18</f>
        <v>5279</v>
      </c>
      <c r="C27" s="45" t="str">
        <f>'с4'!B18</f>
        <v>Гареев Аскар</v>
      </c>
      <c r="D27" s="112"/>
      <c r="E27" s="108"/>
      <c r="F27" s="116"/>
      <c r="G27" s="67"/>
      <c r="H27" s="110"/>
      <c r="I27" s="64"/>
      <c r="J27" s="119"/>
      <c r="K27" s="64"/>
      <c r="L27" s="110"/>
      <c r="M27" s="6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" customHeight="1">
      <c r="A28" s="108"/>
      <c r="B28" s="109"/>
      <c r="C28" s="63"/>
      <c r="D28" s="111"/>
      <c r="E28" s="108"/>
      <c r="F28" s="116"/>
      <c r="G28" s="67">
        <v>26</v>
      </c>
      <c r="H28" s="42">
        <v>6222</v>
      </c>
      <c r="I28" s="49" t="s">
        <v>157</v>
      </c>
      <c r="J28" s="119"/>
      <c r="K28" s="64"/>
      <c r="L28" s="110"/>
      <c r="M28" s="6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" customHeight="1">
      <c r="A29" s="108">
        <v>13</v>
      </c>
      <c r="B29" s="37">
        <f>'с4'!A19</f>
        <v>5706</v>
      </c>
      <c r="C29" s="38" t="str">
        <f>'с4'!B19</f>
        <v>Ишметов Игорь</v>
      </c>
      <c r="D29" s="113"/>
      <c r="E29" s="108"/>
      <c r="F29" s="116"/>
      <c r="G29" s="67"/>
      <c r="H29" s="114"/>
      <c r="I29" s="63"/>
      <c r="J29" s="111"/>
      <c r="K29" s="64"/>
      <c r="L29" s="110"/>
      <c r="M29" s="6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" customHeight="1">
      <c r="A30" s="108"/>
      <c r="B30" s="109"/>
      <c r="C30" s="67">
        <v>7</v>
      </c>
      <c r="D30" s="42">
        <v>5706</v>
      </c>
      <c r="E30" s="61" t="s">
        <v>165</v>
      </c>
      <c r="F30" s="117"/>
      <c r="G30" s="67"/>
      <c r="H30" s="115"/>
      <c r="I30" s="63"/>
      <c r="J30" s="111"/>
      <c r="K30" s="64"/>
      <c r="L30" s="110"/>
      <c r="M30" s="6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" customHeight="1">
      <c r="A31" s="108">
        <v>20</v>
      </c>
      <c r="B31" s="37">
        <f>'с4'!A26</f>
        <v>0</v>
      </c>
      <c r="C31" s="45" t="str">
        <f>'с4'!B26</f>
        <v>_</v>
      </c>
      <c r="D31" s="112"/>
      <c r="E31" s="67"/>
      <c r="F31" s="110"/>
      <c r="G31" s="67"/>
      <c r="H31" s="115"/>
      <c r="I31" s="63"/>
      <c r="J31" s="111"/>
      <c r="K31" s="64"/>
      <c r="L31" s="110"/>
      <c r="M31" s="6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" customHeight="1">
      <c r="A32" s="108"/>
      <c r="B32" s="109"/>
      <c r="C32" s="63"/>
      <c r="D32" s="111"/>
      <c r="E32" s="67">
        <v>20</v>
      </c>
      <c r="F32" s="42">
        <v>6222</v>
      </c>
      <c r="G32" s="75" t="s">
        <v>157</v>
      </c>
      <c r="H32" s="115"/>
      <c r="I32" s="63"/>
      <c r="J32" s="111"/>
      <c r="K32" s="64"/>
      <c r="L32" s="110"/>
      <c r="M32" s="6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" customHeight="1">
      <c r="A33" s="108">
        <v>29</v>
      </c>
      <c r="B33" s="37">
        <f>'с4'!A35</f>
        <v>0</v>
      </c>
      <c r="C33" s="38" t="str">
        <f>'с4'!B35</f>
        <v>_</v>
      </c>
      <c r="D33" s="113"/>
      <c r="E33" s="67"/>
      <c r="F33" s="114"/>
      <c r="G33" s="108"/>
      <c r="H33" s="116"/>
      <c r="I33" s="63"/>
      <c r="J33" s="111"/>
      <c r="K33" s="64"/>
      <c r="L33" s="110"/>
      <c r="M33" s="6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" customHeight="1">
      <c r="A34" s="108"/>
      <c r="B34" s="109"/>
      <c r="C34" s="67">
        <v>8</v>
      </c>
      <c r="D34" s="42">
        <v>6222</v>
      </c>
      <c r="E34" s="75" t="s">
        <v>157</v>
      </c>
      <c r="F34" s="115"/>
      <c r="G34" s="108"/>
      <c r="H34" s="116"/>
      <c r="I34" s="63"/>
      <c r="J34" s="111"/>
      <c r="K34" s="64"/>
      <c r="L34" s="110"/>
      <c r="M34" s="63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" customHeight="1">
      <c r="A35" s="108">
        <v>4</v>
      </c>
      <c r="B35" s="37">
        <f>'с4'!A10</f>
        <v>6222</v>
      </c>
      <c r="C35" s="45" t="str">
        <f>'с4'!B10</f>
        <v>Даутов Руслан</v>
      </c>
      <c r="D35" s="112"/>
      <c r="E35" s="108"/>
      <c r="F35" s="116"/>
      <c r="G35" s="108"/>
      <c r="H35" s="116"/>
      <c r="I35" s="63"/>
      <c r="J35" s="111"/>
      <c r="K35" s="64"/>
      <c r="L35" s="110"/>
      <c r="M35" s="6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" customHeight="1">
      <c r="A36" s="108"/>
      <c r="B36" s="109"/>
      <c r="C36" s="63"/>
      <c r="D36" s="111"/>
      <c r="E36" s="108"/>
      <c r="F36" s="116"/>
      <c r="G36" s="108"/>
      <c r="H36" s="116"/>
      <c r="I36" s="63"/>
      <c r="J36" s="111"/>
      <c r="K36" s="67">
        <v>31</v>
      </c>
      <c r="L36" s="52">
        <v>6222</v>
      </c>
      <c r="M36" s="43" t="s">
        <v>157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" customHeight="1">
      <c r="A37" s="108">
        <v>3</v>
      </c>
      <c r="B37" s="37">
        <f>'с4'!A9</f>
        <v>6110</v>
      </c>
      <c r="C37" s="38" t="str">
        <f>'с4'!B9</f>
        <v>Басариев Ильгиз</v>
      </c>
      <c r="D37" s="113"/>
      <c r="E37" s="108"/>
      <c r="F37" s="116"/>
      <c r="G37" s="108"/>
      <c r="H37" s="116"/>
      <c r="I37" s="63"/>
      <c r="J37" s="111"/>
      <c r="K37" s="64"/>
      <c r="L37" s="110"/>
      <c r="M37" s="84" t="s">
        <v>86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" customHeight="1">
      <c r="A38" s="108"/>
      <c r="B38" s="109"/>
      <c r="C38" s="67">
        <v>9</v>
      </c>
      <c r="D38" s="42">
        <v>6110</v>
      </c>
      <c r="E38" s="61" t="s">
        <v>156</v>
      </c>
      <c r="F38" s="117"/>
      <c r="G38" s="108"/>
      <c r="H38" s="116"/>
      <c r="I38" s="63"/>
      <c r="J38" s="111"/>
      <c r="K38" s="64"/>
      <c r="L38" s="110"/>
      <c r="M38" s="6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" customHeight="1">
      <c r="A39" s="108">
        <v>30</v>
      </c>
      <c r="B39" s="37">
        <f>'с4'!A36</f>
        <v>0</v>
      </c>
      <c r="C39" s="45" t="str">
        <f>'с4'!B36</f>
        <v>_</v>
      </c>
      <c r="D39" s="112"/>
      <c r="E39" s="67"/>
      <c r="F39" s="110"/>
      <c r="G39" s="108"/>
      <c r="H39" s="116"/>
      <c r="I39" s="63"/>
      <c r="J39" s="111"/>
      <c r="K39" s="64"/>
      <c r="L39" s="110"/>
      <c r="M39" s="6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" customHeight="1">
      <c r="A40" s="108"/>
      <c r="B40" s="109"/>
      <c r="C40" s="63"/>
      <c r="D40" s="111"/>
      <c r="E40" s="67">
        <v>21</v>
      </c>
      <c r="F40" s="42">
        <v>6110</v>
      </c>
      <c r="G40" s="61" t="s">
        <v>156</v>
      </c>
      <c r="H40" s="117"/>
      <c r="I40" s="63"/>
      <c r="J40" s="111"/>
      <c r="K40" s="64"/>
      <c r="L40" s="110"/>
      <c r="M40" s="6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" customHeight="1">
      <c r="A41" s="108">
        <v>19</v>
      </c>
      <c r="B41" s="37">
        <f>'с4'!A25</f>
        <v>6241</v>
      </c>
      <c r="C41" s="38" t="str">
        <f>'с4'!B25</f>
        <v>Бунятов Руфат</v>
      </c>
      <c r="D41" s="113"/>
      <c r="E41" s="67"/>
      <c r="F41" s="114"/>
      <c r="G41" s="67"/>
      <c r="H41" s="110"/>
      <c r="I41" s="63"/>
      <c r="J41" s="111"/>
      <c r="K41" s="64"/>
      <c r="L41" s="110"/>
      <c r="M41" s="6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" customHeight="1">
      <c r="A42" s="108"/>
      <c r="B42" s="109"/>
      <c r="C42" s="67">
        <v>10</v>
      </c>
      <c r="D42" s="42">
        <v>6241</v>
      </c>
      <c r="E42" s="75" t="s">
        <v>170</v>
      </c>
      <c r="F42" s="115"/>
      <c r="G42" s="67"/>
      <c r="H42" s="110"/>
      <c r="I42" s="63"/>
      <c r="J42" s="111"/>
      <c r="K42" s="64"/>
      <c r="L42" s="110"/>
      <c r="M42" s="6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" customHeight="1">
      <c r="A43" s="108">
        <v>14</v>
      </c>
      <c r="B43" s="37">
        <f>'с4'!A20</f>
        <v>5793</v>
      </c>
      <c r="C43" s="45" t="str">
        <f>'с4'!B20</f>
        <v>Слабова Жанна</v>
      </c>
      <c r="D43" s="112"/>
      <c r="E43" s="108"/>
      <c r="F43" s="116"/>
      <c r="G43" s="67"/>
      <c r="H43" s="110"/>
      <c r="I43" s="63"/>
      <c r="J43" s="111"/>
      <c r="K43" s="64"/>
      <c r="L43" s="110"/>
      <c r="M43" s="6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" customHeight="1">
      <c r="A44" s="108"/>
      <c r="B44" s="109"/>
      <c r="C44" s="63"/>
      <c r="D44" s="111"/>
      <c r="E44" s="108"/>
      <c r="F44" s="116"/>
      <c r="G44" s="67">
        <v>27</v>
      </c>
      <c r="H44" s="42">
        <v>6110</v>
      </c>
      <c r="I44" s="43" t="s">
        <v>156</v>
      </c>
      <c r="J44" s="110"/>
      <c r="K44" s="64"/>
      <c r="L44" s="110"/>
      <c r="M44" s="6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" customHeight="1">
      <c r="A45" s="108">
        <v>11</v>
      </c>
      <c r="B45" s="37">
        <f>'с4'!A17</f>
        <v>5710</v>
      </c>
      <c r="C45" s="38" t="str">
        <f>'с4'!B17</f>
        <v>Судаков Данил</v>
      </c>
      <c r="D45" s="113"/>
      <c r="E45" s="108"/>
      <c r="F45" s="116"/>
      <c r="G45" s="67"/>
      <c r="H45" s="114"/>
      <c r="I45" s="64"/>
      <c r="J45" s="110"/>
      <c r="K45" s="64"/>
      <c r="L45" s="110"/>
      <c r="M45" s="6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" customHeight="1">
      <c r="A46" s="108"/>
      <c r="B46" s="109"/>
      <c r="C46" s="67">
        <v>11</v>
      </c>
      <c r="D46" s="42">
        <v>5710</v>
      </c>
      <c r="E46" s="61" t="s">
        <v>163</v>
      </c>
      <c r="F46" s="117"/>
      <c r="G46" s="67"/>
      <c r="H46" s="115"/>
      <c r="I46" s="64"/>
      <c r="J46" s="110"/>
      <c r="K46" s="64"/>
      <c r="L46" s="110"/>
      <c r="M46" s="6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" customHeight="1">
      <c r="A47" s="108">
        <v>22</v>
      </c>
      <c r="B47" s="37">
        <f>'с4'!A28</f>
        <v>0</v>
      </c>
      <c r="C47" s="45" t="str">
        <f>'с4'!B28</f>
        <v>_</v>
      </c>
      <c r="D47" s="112"/>
      <c r="E47" s="67"/>
      <c r="F47" s="110"/>
      <c r="G47" s="67"/>
      <c r="H47" s="115"/>
      <c r="I47" s="64"/>
      <c r="J47" s="110"/>
      <c r="K47" s="64"/>
      <c r="L47" s="110"/>
      <c r="M47" s="6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" customHeight="1">
      <c r="A48" s="108"/>
      <c r="B48" s="109"/>
      <c r="C48" s="63"/>
      <c r="D48" s="111"/>
      <c r="E48" s="67">
        <v>22</v>
      </c>
      <c r="F48" s="42">
        <v>4852</v>
      </c>
      <c r="G48" s="75" t="s">
        <v>159</v>
      </c>
      <c r="H48" s="115"/>
      <c r="I48" s="64"/>
      <c r="J48" s="110"/>
      <c r="K48" s="64"/>
      <c r="L48" s="110"/>
      <c r="M48" s="6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" customHeight="1">
      <c r="A49" s="108">
        <v>27</v>
      </c>
      <c r="B49" s="37">
        <f>'с4'!A33</f>
        <v>0</v>
      </c>
      <c r="C49" s="38" t="str">
        <f>'с4'!B33</f>
        <v>_</v>
      </c>
      <c r="D49" s="113"/>
      <c r="E49" s="67"/>
      <c r="F49" s="114"/>
      <c r="G49" s="108"/>
      <c r="H49" s="116"/>
      <c r="I49" s="64"/>
      <c r="J49" s="110"/>
      <c r="K49" s="64"/>
      <c r="L49" s="110"/>
      <c r="M49" s="6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" customHeight="1">
      <c r="A50" s="108"/>
      <c r="B50" s="109"/>
      <c r="C50" s="67">
        <v>12</v>
      </c>
      <c r="D50" s="42">
        <v>4852</v>
      </c>
      <c r="E50" s="75" t="s">
        <v>159</v>
      </c>
      <c r="F50" s="115"/>
      <c r="G50" s="108"/>
      <c r="H50" s="116"/>
      <c r="I50" s="64"/>
      <c r="J50" s="110"/>
      <c r="K50" s="64"/>
      <c r="L50" s="110"/>
      <c r="M50" s="6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" customHeight="1">
      <c r="A51" s="108">
        <v>6</v>
      </c>
      <c r="B51" s="37">
        <f>'с4'!A12</f>
        <v>4852</v>
      </c>
      <c r="C51" s="45" t="str">
        <f>'с4'!B12</f>
        <v>Ибраев Даниль</v>
      </c>
      <c r="D51" s="112"/>
      <c r="E51" s="108"/>
      <c r="F51" s="116"/>
      <c r="G51" s="63"/>
      <c r="H51" s="111"/>
      <c r="I51" s="64"/>
      <c r="J51" s="110"/>
      <c r="K51" s="64"/>
      <c r="L51" s="110"/>
      <c r="M51" s="6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" customHeight="1">
      <c r="A52" s="108"/>
      <c r="B52" s="109"/>
      <c r="C52" s="63"/>
      <c r="D52" s="111"/>
      <c r="E52" s="108"/>
      <c r="F52" s="116"/>
      <c r="G52" s="63"/>
      <c r="H52" s="111"/>
      <c r="I52" s="67">
        <v>30</v>
      </c>
      <c r="J52" s="42">
        <v>4861</v>
      </c>
      <c r="K52" s="49" t="s">
        <v>155</v>
      </c>
      <c r="L52" s="110"/>
      <c r="M52" s="6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2" customHeight="1">
      <c r="A53" s="108">
        <v>7</v>
      </c>
      <c r="B53" s="37">
        <f>'с4'!A13</f>
        <v>5516</v>
      </c>
      <c r="C53" s="38" t="str">
        <f>'с4'!B13</f>
        <v>Семенец Владислав</v>
      </c>
      <c r="D53" s="113"/>
      <c r="E53" s="108"/>
      <c r="F53" s="116"/>
      <c r="G53" s="63"/>
      <c r="H53" s="111"/>
      <c r="I53" s="64"/>
      <c r="J53" s="118"/>
      <c r="K53" s="63"/>
      <c r="L53" s="111"/>
      <c r="M53" s="6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2" customHeight="1">
      <c r="A54" s="108"/>
      <c r="B54" s="109"/>
      <c r="C54" s="67">
        <v>13</v>
      </c>
      <c r="D54" s="42">
        <v>5516</v>
      </c>
      <c r="E54" s="61" t="s">
        <v>11</v>
      </c>
      <c r="F54" s="117"/>
      <c r="G54" s="63"/>
      <c r="H54" s="111"/>
      <c r="I54" s="64"/>
      <c r="J54" s="70"/>
      <c r="K54" s="63"/>
      <c r="L54" s="111"/>
      <c r="M54" s="6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2" customHeight="1">
      <c r="A55" s="108">
        <v>26</v>
      </c>
      <c r="B55" s="37">
        <f>'с4'!A32</f>
        <v>0</v>
      </c>
      <c r="C55" s="45" t="str">
        <f>'с4'!B32</f>
        <v>_</v>
      </c>
      <c r="D55" s="112"/>
      <c r="E55" s="67"/>
      <c r="F55" s="110"/>
      <c r="G55" s="63"/>
      <c r="H55" s="111"/>
      <c r="I55" s="64"/>
      <c r="J55" s="70"/>
      <c r="K55" s="63"/>
      <c r="L55" s="111"/>
      <c r="M55" s="6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2" customHeight="1">
      <c r="A56" s="108"/>
      <c r="B56" s="109"/>
      <c r="C56" s="63"/>
      <c r="D56" s="111"/>
      <c r="E56" s="67">
        <v>23</v>
      </c>
      <c r="F56" s="42">
        <v>5516</v>
      </c>
      <c r="G56" s="43" t="s">
        <v>11</v>
      </c>
      <c r="H56" s="110"/>
      <c r="I56" s="64"/>
      <c r="J56" s="70"/>
      <c r="K56" s="87">
        <v>-31</v>
      </c>
      <c r="L56" s="37">
        <f>IF(L36=J20,J52,IF(L36=J52,J20,0))</f>
        <v>4861</v>
      </c>
      <c r="M56" s="38" t="str">
        <f>IF(M36=K20,K52,IF(M36=K52,K20,0))</f>
        <v>Терещенко Галина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2" customHeight="1">
      <c r="A57" s="108">
        <v>23</v>
      </c>
      <c r="B57" s="37">
        <f>'с4'!A29</f>
        <v>0</v>
      </c>
      <c r="C57" s="38" t="str">
        <f>'с4'!B29</f>
        <v>_</v>
      </c>
      <c r="D57" s="113"/>
      <c r="E57" s="64"/>
      <c r="F57" s="114"/>
      <c r="G57" s="64"/>
      <c r="H57" s="110"/>
      <c r="I57" s="64"/>
      <c r="J57" s="70"/>
      <c r="K57" s="63"/>
      <c r="L57" s="111"/>
      <c r="M57" s="84" t="s">
        <v>87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2" customHeight="1">
      <c r="A58" s="108"/>
      <c r="B58" s="109"/>
      <c r="C58" s="67">
        <v>14</v>
      </c>
      <c r="D58" s="42">
        <v>5721</v>
      </c>
      <c r="E58" s="49" t="s">
        <v>162</v>
      </c>
      <c r="F58" s="115"/>
      <c r="G58" s="64"/>
      <c r="H58" s="110"/>
      <c r="I58" s="64"/>
      <c r="J58" s="70"/>
      <c r="K58" s="63"/>
      <c r="L58" s="111"/>
      <c r="M58" s="6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2" customHeight="1">
      <c r="A59" s="108">
        <v>10</v>
      </c>
      <c r="B59" s="37">
        <f>'с4'!A16</f>
        <v>5721</v>
      </c>
      <c r="C59" s="45" t="str">
        <f>'с4'!B16</f>
        <v>Бадртдинов Тагир</v>
      </c>
      <c r="D59" s="112"/>
      <c r="E59" s="63"/>
      <c r="F59" s="116"/>
      <c r="G59" s="64"/>
      <c r="H59" s="110"/>
      <c r="I59" s="64"/>
      <c r="J59" s="70"/>
      <c r="K59" s="63"/>
      <c r="L59" s="111"/>
      <c r="M59" s="6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2" customHeight="1">
      <c r="A60" s="108"/>
      <c r="B60" s="109"/>
      <c r="C60" s="63"/>
      <c r="D60" s="111"/>
      <c r="E60" s="63"/>
      <c r="F60" s="116"/>
      <c r="G60" s="67">
        <v>28</v>
      </c>
      <c r="H60" s="42">
        <v>4861</v>
      </c>
      <c r="I60" s="49" t="s">
        <v>155</v>
      </c>
      <c r="J60" s="50"/>
      <c r="K60" s="63"/>
      <c r="L60" s="111"/>
      <c r="M60" s="6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2" customHeight="1">
      <c r="A61" s="108">
        <v>15</v>
      </c>
      <c r="B61" s="37">
        <f>'с4'!A21</f>
        <v>5744</v>
      </c>
      <c r="C61" s="38" t="str">
        <f>'с4'!B21</f>
        <v>Сайфутдинов Инзэр</v>
      </c>
      <c r="D61" s="113"/>
      <c r="E61" s="63"/>
      <c r="F61" s="116"/>
      <c r="G61" s="64"/>
      <c r="H61" s="114"/>
      <c r="I61" s="63"/>
      <c r="J61" s="63"/>
      <c r="K61" s="63"/>
      <c r="L61" s="111"/>
      <c r="M61" s="6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2" customHeight="1">
      <c r="A62" s="108"/>
      <c r="B62" s="109"/>
      <c r="C62" s="67">
        <v>15</v>
      </c>
      <c r="D62" s="42">
        <v>6233</v>
      </c>
      <c r="E62" s="43" t="s">
        <v>77</v>
      </c>
      <c r="F62" s="117"/>
      <c r="G62" s="64"/>
      <c r="H62" s="115"/>
      <c r="I62" s="108">
        <v>-58</v>
      </c>
      <c r="J62" s="37">
        <f>IF('42'!N15='42'!L11,'42'!L19,IF('42'!N15='42'!L19,'42'!L11,0))</f>
        <v>6110</v>
      </c>
      <c r="K62" s="38" t="str">
        <f>IF('42'!O15='42'!M11,'42'!M19,IF('42'!O15='42'!M19,'42'!M11,0))</f>
        <v>Басариев Ильгиз</v>
      </c>
      <c r="L62" s="113"/>
      <c r="M62" s="6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2" customHeight="1">
      <c r="A63" s="108">
        <v>18</v>
      </c>
      <c r="B63" s="37">
        <f>'с4'!A24</f>
        <v>6233</v>
      </c>
      <c r="C63" s="45" t="str">
        <f>'с4'!B24</f>
        <v>Шарапов Ринат</v>
      </c>
      <c r="D63" s="112"/>
      <c r="E63" s="64"/>
      <c r="F63" s="110"/>
      <c r="G63" s="64"/>
      <c r="H63" s="115"/>
      <c r="I63" s="108"/>
      <c r="J63" s="116"/>
      <c r="K63" s="67">
        <v>61</v>
      </c>
      <c r="L63" s="52">
        <v>6110</v>
      </c>
      <c r="M63" s="43" t="s">
        <v>156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2" customHeight="1">
      <c r="A64" s="108"/>
      <c r="B64" s="109"/>
      <c r="C64" s="63"/>
      <c r="D64" s="111"/>
      <c r="E64" s="67">
        <v>24</v>
      </c>
      <c r="F64" s="42">
        <v>4861</v>
      </c>
      <c r="G64" s="49" t="s">
        <v>155</v>
      </c>
      <c r="H64" s="115"/>
      <c r="I64" s="108">
        <v>-59</v>
      </c>
      <c r="J64" s="37">
        <f>IF('42'!N31='42'!L27,'42'!L35,IF('42'!N31='42'!L35,'42'!L27,0))</f>
        <v>4852</v>
      </c>
      <c r="K64" s="45" t="str">
        <f>IF('42'!O31='42'!M27,'42'!M35,IF('42'!O31='42'!M35,'42'!M27,0))</f>
        <v>Ибраев Даниль</v>
      </c>
      <c r="L64" s="113"/>
      <c r="M64" s="84" t="s">
        <v>90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2" customHeight="1">
      <c r="A65" s="108">
        <v>31</v>
      </c>
      <c r="B65" s="37">
        <f>'с4'!A37</f>
        <v>0</v>
      </c>
      <c r="C65" s="38" t="str">
        <f>'с4'!B37</f>
        <v>_</v>
      </c>
      <c r="D65" s="113"/>
      <c r="E65" s="64"/>
      <c r="F65" s="114"/>
      <c r="G65" s="63"/>
      <c r="H65" s="111"/>
      <c r="I65" s="63"/>
      <c r="J65" s="111"/>
      <c r="K65" s="108">
        <v>-61</v>
      </c>
      <c r="L65" s="37">
        <f>IF(L63=J62,J64,IF(L63=J64,J62,0))</f>
        <v>4852</v>
      </c>
      <c r="M65" s="38" t="str">
        <f>IF(M63=K62,K64,IF(M63=K64,K62,0))</f>
        <v>Ибраев Даниль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2" customHeight="1">
      <c r="A66" s="108"/>
      <c r="B66" s="109"/>
      <c r="C66" s="67">
        <v>16</v>
      </c>
      <c r="D66" s="42">
        <v>4861</v>
      </c>
      <c r="E66" s="49" t="s">
        <v>155</v>
      </c>
      <c r="F66" s="115"/>
      <c r="G66" s="63"/>
      <c r="H66" s="111"/>
      <c r="I66" s="63"/>
      <c r="J66" s="111"/>
      <c r="K66" s="63"/>
      <c r="L66" s="111"/>
      <c r="M66" s="84" t="s">
        <v>91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2" customHeight="1">
      <c r="A67" s="108">
        <v>2</v>
      </c>
      <c r="B67" s="37">
        <f>'с4'!A8</f>
        <v>4861</v>
      </c>
      <c r="C67" s="45" t="str">
        <f>'с4'!B8</f>
        <v>Терещенко Галина</v>
      </c>
      <c r="D67" s="112"/>
      <c r="E67" s="63"/>
      <c r="F67" s="116"/>
      <c r="G67" s="63"/>
      <c r="H67" s="111"/>
      <c r="I67" s="108">
        <v>-56</v>
      </c>
      <c r="J67" s="37">
        <f>IF('42'!L11='42'!J7,'42'!J15,IF('42'!L11='42'!J15,'42'!J7,0))</f>
        <v>6233</v>
      </c>
      <c r="K67" s="38" t="str">
        <f>IF('42'!M11='42'!K7,'42'!K15,IF('42'!M11='42'!K15,'42'!K7,0))</f>
        <v>Шарапов Ринат</v>
      </c>
      <c r="L67" s="113"/>
      <c r="M67" s="6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2" customHeight="1">
      <c r="A68" s="108"/>
      <c r="B68" s="109"/>
      <c r="C68" s="63"/>
      <c r="D68" s="111"/>
      <c r="E68" s="63"/>
      <c r="F68" s="116"/>
      <c r="G68" s="63"/>
      <c r="H68" s="111"/>
      <c r="I68" s="108"/>
      <c r="J68" s="116"/>
      <c r="K68" s="67">
        <v>62</v>
      </c>
      <c r="L68" s="52">
        <v>6233</v>
      </c>
      <c r="M68" s="43" t="s">
        <v>77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2" customHeight="1">
      <c r="A69" s="108">
        <v>-52</v>
      </c>
      <c r="B69" s="37">
        <f>IF('42'!J7='42'!H5,'42'!H9,IF('42'!J7='42'!H9,'42'!H5,0))</f>
        <v>4914</v>
      </c>
      <c r="C69" s="38" t="str">
        <f>IF('42'!K7='42'!I5,'42'!I9,IF('42'!K7='42'!I9,'42'!I5,0))</f>
        <v>Лукманова Эльмира</v>
      </c>
      <c r="D69" s="113"/>
      <c r="E69" s="63"/>
      <c r="F69" s="116"/>
      <c r="G69" s="63"/>
      <c r="H69" s="111"/>
      <c r="I69" s="108">
        <v>-57</v>
      </c>
      <c r="J69" s="37">
        <f>IF('42'!L27='42'!J23,'42'!J31,IF('42'!L27='42'!J31,'42'!J23,0))</f>
        <v>5516</v>
      </c>
      <c r="K69" s="45" t="str">
        <f>IF('42'!M27='42'!K23,'42'!K31,IF('42'!M27='42'!K31,'42'!K23,0))</f>
        <v>Семенец Владислав</v>
      </c>
      <c r="L69" s="113"/>
      <c r="M69" s="84" t="s">
        <v>93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2" customHeight="1">
      <c r="A70" s="108"/>
      <c r="B70" s="109"/>
      <c r="C70" s="67">
        <v>63</v>
      </c>
      <c r="D70" s="52">
        <v>6241</v>
      </c>
      <c r="E70" s="43" t="s">
        <v>170</v>
      </c>
      <c r="F70" s="117"/>
      <c r="G70" s="63"/>
      <c r="H70" s="111"/>
      <c r="I70" s="108"/>
      <c r="J70" s="116"/>
      <c r="K70" s="108">
        <v>-62</v>
      </c>
      <c r="L70" s="37">
        <f>IF(L68=J67,J69,IF(L68=J69,J67,0))</f>
        <v>5516</v>
      </c>
      <c r="M70" s="38" t="str">
        <f>IF(M68=K67,K69,IF(M68=K69,K67,0))</f>
        <v>Семенец Владислав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2" customHeight="1">
      <c r="A71" s="108">
        <v>-53</v>
      </c>
      <c r="B71" s="37">
        <f>IF('42'!J15='42'!H13,'42'!H17,IF('42'!J15='42'!H17,'42'!H13,0))</f>
        <v>6241</v>
      </c>
      <c r="C71" s="45" t="str">
        <f>IF('42'!K15='42'!I13,'42'!I17,IF('42'!K15='42'!I17,'42'!I13,0))</f>
        <v>Бунятов Руфат</v>
      </c>
      <c r="D71" s="112"/>
      <c r="E71" s="64"/>
      <c r="F71" s="110"/>
      <c r="G71" s="66"/>
      <c r="H71" s="110"/>
      <c r="I71" s="108"/>
      <c r="J71" s="116"/>
      <c r="K71" s="63"/>
      <c r="L71" s="111"/>
      <c r="M71" s="84" t="s">
        <v>96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2" customHeight="1">
      <c r="A72" s="108"/>
      <c r="B72" s="109"/>
      <c r="C72" s="63"/>
      <c r="D72" s="111"/>
      <c r="E72" s="67">
        <v>65</v>
      </c>
      <c r="F72" s="52">
        <v>5744</v>
      </c>
      <c r="G72" s="43" t="s">
        <v>167</v>
      </c>
      <c r="H72" s="110"/>
      <c r="I72" s="108">
        <v>-63</v>
      </c>
      <c r="J72" s="37">
        <f>IF(D70=B69,B71,IF(D70=B71,B69,0))</f>
        <v>4914</v>
      </c>
      <c r="K72" s="38" t="str">
        <f>IF(E70=C69,C71,IF(E70=C71,C69,0))</f>
        <v>Лукманова Эльмира</v>
      </c>
      <c r="L72" s="113"/>
      <c r="M72" s="6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2" customHeight="1">
      <c r="A73" s="108">
        <v>-54</v>
      </c>
      <c r="B73" s="37">
        <f>IF('42'!J23='42'!H21,'42'!H25,IF('42'!J23='42'!H25,'42'!H21,0))</f>
        <v>5279</v>
      </c>
      <c r="C73" s="38" t="str">
        <f>IF('42'!K23='42'!I21,'42'!I25,IF('42'!K23='42'!I25,'42'!I21,0))</f>
        <v>Гареев Аскар</v>
      </c>
      <c r="D73" s="113"/>
      <c r="E73" s="64"/>
      <c r="F73" s="110"/>
      <c r="G73" s="85" t="s">
        <v>94</v>
      </c>
      <c r="H73" s="120"/>
      <c r="I73" s="108"/>
      <c r="J73" s="116"/>
      <c r="K73" s="67">
        <v>66</v>
      </c>
      <c r="L73" s="52">
        <v>4914</v>
      </c>
      <c r="M73" s="43" t="s">
        <v>168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2" customHeight="1">
      <c r="A74" s="108"/>
      <c r="B74" s="109"/>
      <c r="C74" s="67">
        <v>64</v>
      </c>
      <c r="D74" s="52">
        <v>5744</v>
      </c>
      <c r="E74" s="49" t="s">
        <v>167</v>
      </c>
      <c r="F74" s="110"/>
      <c r="G74" s="35"/>
      <c r="H74" s="111"/>
      <c r="I74" s="108">
        <v>-64</v>
      </c>
      <c r="J74" s="37">
        <f>IF(D74=B73,B75,IF(D74=B75,B73,0))</f>
        <v>5279</v>
      </c>
      <c r="K74" s="45" t="str">
        <f>IF(E74=C73,C75,IF(E74=C75,C73,0))</f>
        <v>Гареев Аскар</v>
      </c>
      <c r="L74" s="113"/>
      <c r="M74" s="84" t="s">
        <v>92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2" customHeight="1">
      <c r="A75" s="108">
        <v>-55</v>
      </c>
      <c r="B75" s="37">
        <f>IF('42'!J31='42'!H29,'42'!H33,IF('42'!J31='42'!H33,'42'!H29,0))</f>
        <v>5744</v>
      </c>
      <c r="C75" s="45" t="str">
        <f>IF('42'!K31='42'!I29,'42'!I33,IF('42'!K31='42'!I33,'42'!I29,0))</f>
        <v>Сайфутдинов Инзэр</v>
      </c>
      <c r="D75" s="113"/>
      <c r="E75" s="108">
        <v>-65</v>
      </c>
      <c r="F75" s="37">
        <f>IF(F72=D70,D74,IF(F72=D74,D70,0))</f>
        <v>6241</v>
      </c>
      <c r="G75" s="38" t="str">
        <f>IF(G72=E70,E74,IF(G72=E74,E70,0))</f>
        <v>Бунятов Руфат</v>
      </c>
      <c r="H75" s="113"/>
      <c r="I75" s="63"/>
      <c r="J75" s="63"/>
      <c r="K75" s="108">
        <v>-66</v>
      </c>
      <c r="L75" s="37">
        <f>IF(L73=J72,J74,IF(L73=J74,J72,0))</f>
        <v>5279</v>
      </c>
      <c r="M75" s="38" t="str">
        <f>IF(M73=K72,K74,IF(M73=K74,K72,0))</f>
        <v>Гареев Аскар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2" customHeight="1">
      <c r="A76" s="108"/>
      <c r="B76" s="121"/>
      <c r="C76" s="63"/>
      <c r="D76" s="111"/>
      <c r="E76" s="63"/>
      <c r="F76" s="111"/>
      <c r="G76" s="84" t="s">
        <v>98</v>
      </c>
      <c r="H76" s="122"/>
      <c r="I76" s="63"/>
      <c r="J76" s="63"/>
      <c r="K76" s="63"/>
      <c r="L76" s="111"/>
      <c r="M76" s="84" t="s">
        <v>95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9" customHeight="1">
      <c r="A77" s="123"/>
      <c r="B77" s="124"/>
      <c r="C77" s="123"/>
      <c r="D77" s="125"/>
      <c r="E77" s="123"/>
      <c r="F77" s="125"/>
      <c r="G77" s="123"/>
      <c r="H77" s="125"/>
      <c r="I77" s="123"/>
      <c r="J77" s="123"/>
      <c r="K77" s="123"/>
      <c r="L77" s="125"/>
      <c r="M77" s="12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9" customHeight="1">
      <c r="A78" s="123"/>
      <c r="B78" s="124"/>
      <c r="C78" s="123"/>
      <c r="D78" s="125"/>
      <c r="E78" s="123"/>
      <c r="F78" s="125"/>
      <c r="G78" s="123"/>
      <c r="H78" s="125"/>
      <c r="I78" s="123"/>
      <c r="J78" s="123"/>
      <c r="K78" s="123"/>
      <c r="L78" s="125"/>
      <c r="M78" s="12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2.75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13" ht="12.75">
      <c r="A81" s="123"/>
      <c r="B81" s="124"/>
      <c r="C81" s="123"/>
      <c r="D81" s="125"/>
      <c r="E81" s="123"/>
      <c r="F81" s="125"/>
      <c r="G81" s="123"/>
      <c r="H81" s="125"/>
      <c r="I81" s="123"/>
      <c r="J81" s="123"/>
      <c r="K81" s="123"/>
      <c r="L81" s="125"/>
      <c r="M81" s="123"/>
    </row>
    <row r="82" spans="1:13" ht="12.75">
      <c r="A82" s="123"/>
      <c r="B82" s="123"/>
      <c r="C82" s="123"/>
      <c r="D82" s="125"/>
      <c r="E82" s="123"/>
      <c r="F82" s="125"/>
      <c r="G82" s="123"/>
      <c r="H82" s="125"/>
      <c r="I82" s="123"/>
      <c r="J82" s="123"/>
      <c r="K82" s="123"/>
      <c r="L82" s="125"/>
      <c r="M82" s="123"/>
    </row>
    <row r="83" spans="1:1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C108" sqref="C108"/>
    </sheetView>
  </sheetViews>
  <sheetFormatPr defaultColWidth="9.00390625" defaultRowHeight="12.75"/>
  <cols>
    <col min="1" max="1" width="4.00390625" style="129" customWidth="1"/>
    <col min="2" max="2" width="3.75390625" style="129" customWidth="1"/>
    <col min="3" max="3" width="10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9" width="5.75390625" style="129" customWidth="1"/>
    <col min="20" max="16384" width="9.125" style="129" customWidth="1"/>
  </cols>
  <sheetData>
    <row r="1" spans="1:19" ht="15" customHeight="1">
      <c r="A1" s="207" t="str">
        <f>'41'!A1</f>
        <v>Открытый Кубок Республики Башкортостан 2016  - 19-й Этап. Четвертая лига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5" customHeight="1">
      <c r="A2" s="208" t="str">
        <f>'с4'!A2</f>
        <v>Официальное республиканское спортивное соревнование</v>
      </c>
      <c r="B2" s="208"/>
      <c r="C2" s="208"/>
      <c r="D2" s="208"/>
      <c r="E2" s="208"/>
      <c r="F2" s="208"/>
      <c r="G2" s="208"/>
      <c r="H2" s="209" t="str">
        <f>'с4'!C2</f>
        <v>ИЛЬЯС НАЗМИЕВ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" customHeight="1">
      <c r="A3" s="202">
        <f>'с4'!A3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7" ht="12.75" customHeight="1">
      <c r="A5" s="131">
        <v>-1</v>
      </c>
      <c r="B5" s="69">
        <f>IF('41'!D6='41'!B5,'41'!B7,IF('41'!D6='41'!B7,'41'!B5,0))</f>
        <v>0</v>
      </c>
      <c r="C5" s="55" t="str">
        <f>IF('41'!E6='41'!C5,'41'!C7,IF('41'!E6='41'!C7,'41'!C5,0))</f>
        <v>_</v>
      </c>
      <c r="D5" s="132"/>
      <c r="E5" s="133"/>
      <c r="F5" s="133"/>
      <c r="G5" s="131">
        <v>-25</v>
      </c>
      <c r="H5" s="69">
        <f>IF('41'!H12='41'!F8,'41'!F16,IF('41'!H12='41'!F16,'41'!F8,0))</f>
        <v>4914</v>
      </c>
      <c r="I5" s="55" t="str">
        <f>IF('41'!I12='41'!G8,'41'!G16,IF('41'!I12='41'!G16,'41'!G8,0))</f>
        <v>Лукманова Эльмира</v>
      </c>
      <c r="J5" s="132"/>
      <c r="K5" s="133"/>
      <c r="L5" s="133"/>
      <c r="M5" s="133"/>
      <c r="N5" s="133"/>
      <c r="O5" s="133"/>
      <c r="P5" s="133"/>
      <c r="Q5" s="133"/>
      <c r="R5" s="133"/>
      <c r="S5" s="133"/>
      <c r="T5"/>
      <c r="U5"/>
      <c r="V5"/>
      <c r="W5"/>
      <c r="X5"/>
      <c r="Y5"/>
      <c r="Z5"/>
      <c r="AA5"/>
    </row>
    <row r="6" spans="1:27" ht="12.75" customHeight="1">
      <c r="A6" s="131"/>
      <c r="B6" s="131"/>
      <c r="C6" s="134">
        <v>32</v>
      </c>
      <c r="D6" s="60">
        <v>5853</v>
      </c>
      <c r="E6" s="135" t="s">
        <v>169</v>
      </c>
      <c r="F6" s="136"/>
      <c r="G6" s="133"/>
      <c r="H6" s="133"/>
      <c r="I6" s="137"/>
      <c r="J6" s="136"/>
      <c r="K6" s="133"/>
      <c r="L6" s="133"/>
      <c r="M6" s="133"/>
      <c r="N6" s="133"/>
      <c r="O6" s="133"/>
      <c r="P6" s="133"/>
      <c r="Q6" s="133"/>
      <c r="R6" s="133"/>
      <c r="S6" s="133"/>
      <c r="T6"/>
      <c r="U6"/>
      <c r="V6"/>
      <c r="W6"/>
      <c r="X6"/>
      <c r="Y6"/>
      <c r="Z6"/>
      <c r="AA6"/>
    </row>
    <row r="7" spans="1:27" ht="12.75" customHeight="1">
      <c r="A7" s="131">
        <v>-2</v>
      </c>
      <c r="B7" s="69">
        <f>IF('41'!D10='41'!B9,'41'!B11,IF('41'!D10='41'!B11,'41'!B9,0))</f>
        <v>5853</v>
      </c>
      <c r="C7" s="56" t="str">
        <f>IF('41'!E10='41'!C9,'41'!C11,IF('41'!E10='41'!C11,'41'!C9,0))</f>
        <v>Малышева Анастасия</v>
      </c>
      <c r="D7" s="138"/>
      <c r="E7" s="134">
        <v>40</v>
      </c>
      <c r="F7" s="60">
        <v>6233</v>
      </c>
      <c r="G7" s="135" t="s">
        <v>77</v>
      </c>
      <c r="H7" s="136"/>
      <c r="I7" s="134">
        <v>52</v>
      </c>
      <c r="J7" s="60">
        <v>6233</v>
      </c>
      <c r="K7" s="135" t="s">
        <v>77</v>
      </c>
      <c r="L7" s="136"/>
      <c r="M7" s="133"/>
      <c r="N7" s="133"/>
      <c r="O7" s="133"/>
      <c r="P7" s="133"/>
      <c r="Q7" s="133"/>
      <c r="R7" s="133"/>
      <c r="S7" s="133"/>
      <c r="T7"/>
      <c r="U7"/>
      <c r="V7"/>
      <c r="W7"/>
      <c r="X7"/>
      <c r="Y7"/>
      <c r="Z7"/>
      <c r="AA7"/>
    </row>
    <row r="8" spans="1:27" ht="12.75" customHeight="1">
      <c r="A8" s="131"/>
      <c r="B8" s="131"/>
      <c r="C8" s="131">
        <v>-24</v>
      </c>
      <c r="D8" s="69">
        <f>IF('41'!F64='41'!D62,'41'!D66,IF('41'!F64='41'!D66,'41'!D62,0))</f>
        <v>6233</v>
      </c>
      <c r="E8" s="56" t="str">
        <f>IF('41'!G64='41'!E62,'41'!E66,IF('41'!G64='41'!E66,'41'!E62,0))</f>
        <v>Шарапов Ринат</v>
      </c>
      <c r="F8" s="139"/>
      <c r="G8" s="137"/>
      <c r="H8" s="140"/>
      <c r="I8" s="137"/>
      <c r="J8" s="141"/>
      <c r="K8" s="137"/>
      <c r="L8" s="136"/>
      <c r="M8" s="133"/>
      <c r="N8" s="133"/>
      <c r="O8" s="133"/>
      <c r="P8" s="133"/>
      <c r="Q8" s="133"/>
      <c r="R8" s="133"/>
      <c r="S8" s="133"/>
      <c r="T8"/>
      <c r="U8"/>
      <c r="V8"/>
      <c r="W8"/>
      <c r="X8"/>
      <c r="Y8"/>
      <c r="Z8"/>
      <c r="AA8"/>
    </row>
    <row r="9" spans="1:27" ht="12.75" customHeight="1">
      <c r="A9" s="131">
        <v>-3</v>
      </c>
      <c r="B9" s="69">
        <f>IF('41'!D14='41'!B13,'41'!B15,IF('41'!D14='41'!B15,'41'!B13,0))</f>
        <v>0</v>
      </c>
      <c r="C9" s="55" t="str">
        <f>IF('41'!E14='41'!C13,'41'!C15,IF('41'!E14='41'!C15,'41'!C13,0))</f>
        <v>_</v>
      </c>
      <c r="D9" s="142"/>
      <c r="E9" s="133"/>
      <c r="F9" s="133"/>
      <c r="G9" s="134">
        <v>48</v>
      </c>
      <c r="H9" s="143">
        <v>6233</v>
      </c>
      <c r="I9" s="144" t="s">
        <v>77</v>
      </c>
      <c r="J9" s="140"/>
      <c r="K9" s="137"/>
      <c r="L9" s="136"/>
      <c r="M9" s="133"/>
      <c r="N9" s="133"/>
      <c r="O9" s="133"/>
      <c r="P9" s="133"/>
      <c r="Q9" s="133"/>
      <c r="R9" s="133"/>
      <c r="S9" s="133"/>
      <c r="T9"/>
      <c r="U9"/>
      <c r="V9"/>
      <c r="W9"/>
      <c r="X9"/>
      <c r="Y9"/>
      <c r="Z9"/>
      <c r="AA9"/>
    </row>
    <row r="10" spans="1:27" ht="12.75" customHeight="1">
      <c r="A10" s="131"/>
      <c r="B10" s="131"/>
      <c r="C10" s="134">
        <v>33</v>
      </c>
      <c r="D10" s="60"/>
      <c r="E10" s="135"/>
      <c r="F10" s="136"/>
      <c r="G10" s="134"/>
      <c r="H10" s="145"/>
      <c r="I10" s="136"/>
      <c r="J10" s="136"/>
      <c r="K10" s="137"/>
      <c r="L10" s="136"/>
      <c r="M10" s="133"/>
      <c r="N10" s="133"/>
      <c r="O10" s="133"/>
      <c r="P10" s="133"/>
      <c r="Q10" s="133"/>
      <c r="R10" s="133"/>
      <c r="S10" s="133"/>
      <c r="T10"/>
      <c r="U10"/>
      <c r="V10"/>
      <c r="W10"/>
      <c r="X10"/>
      <c r="Y10"/>
      <c r="Z10"/>
      <c r="AA10"/>
    </row>
    <row r="11" spans="1:27" ht="12.75" customHeight="1">
      <c r="A11" s="131">
        <v>-4</v>
      </c>
      <c r="B11" s="69">
        <f>IF('41'!D18='41'!B17,'41'!B19,IF('41'!D18='41'!B19,'41'!B17,0))</f>
        <v>0</v>
      </c>
      <c r="C11" s="56" t="str">
        <f>IF('41'!E18='41'!C17,'41'!C19,IF('41'!E18='41'!C19,'41'!C17,0))</f>
        <v>_</v>
      </c>
      <c r="D11" s="138"/>
      <c r="E11" s="134">
        <v>41</v>
      </c>
      <c r="F11" s="60">
        <v>5721</v>
      </c>
      <c r="G11" s="146" t="s">
        <v>162</v>
      </c>
      <c r="H11" s="145"/>
      <c r="I11" s="136"/>
      <c r="J11" s="136"/>
      <c r="K11" s="134">
        <v>56</v>
      </c>
      <c r="L11" s="60">
        <v>6017</v>
      </c>
      <c r="M11" s="135" t="s">
        <v>158</v>
      </c>
      <c r="N11" s="136"/>
      <c r="O11" s="136"/>
      <c r="P11" s="136"/>
      <c r="Q11" s="133"/>
      <c r="R11" s="133"/>
      <c r="S11" s="133"/>
      <c r="T11"/>
      <c r="U11"/>
      <c r="V11"/>
      <c r="W11"/>
      <c r="X11"/>
      <c r="Y11"/>
      <c r="Z11"/>
      <c r="AA11"/>
    </row>
    <row r="12" spans="1:27" ht="12.75" customHeight="1">
      <c r="A12" s="131"/>
      <c r="B12" s="131"/>
      <c r="C12" s="131">
        <v>-23</v>
      </c>
      <c r="D12" s="69">
        <f>IF('41'!F56='41'!D54,'41'!D58,IF('41'!F56='41'!D58,'41'!D54,0))</f>
        <v>5721</v>
      </c>
      <c r="E12" s="56" t="str">
        <f>IF('41'!G56='41'!E54,'41'!E58,IF('41'!G56='41'!E58,'41'!E54,0))</f>
        <v>Бадртдинов Тагир</v>
      </c>
      <c r="F12" s="139"/>
      <c r="G12" s="131"/>
      <c r="H12" s="131"/>
      <c r="I12" s="136"/>
      <c r="J12" s="136"/>
      <c r="K12" s="137"/>
      <c r="L12" s="141"/>
      <c r="M12" s="137"/>
      <c r="N12" s="136"/>
      <c r="O12" s="136"/>
      <c r="P12" s="136"/>
      <c r="Q12" s="133"/>
      <c r="R12" s="133"/>
      <c r="S12" s="133"/>
      <c r="T12"/>
      <c r="U12"/>
      <c r="V12"/>
      <c r="W12"/>
      <c r="X12"/>
      <c r="Y12"/>
      <c r="Z12"/>
      <c r="AA12"/>
    </row>
    <row r="13" spans="1:27" ht="12.75" customHeight="1">
      <c r="A13" s="131">
        <v>-5</v>
      </c>
      <c r="B13" s="69">
        <f>IF('41'!D22='41'!B21,'41'!B23,IF('41'!D22='41'!B23,'41'!B21,0))</f>
        <v>0</v>
      </c>
      <c r="C13" s="55" t="str">
        <f>IF('41'!E22='41'!C21,'41'!C23,IF('41'!E22='41'!C23,'41'!C21,0))</f>
        <v>_</v>
      </c>
      <c r="D13" s="142"/>
      <c r="E13" s="133"/>
      <c r="F13" s="133"/>
      <c r="G13" s="131">
        <v>-26</v>
      </c>
      <c r="H13" s="69">
        <f>IF('41'!H28='41'!F24,'41'!F32,IF('41'!H28='41'!F32,'41'!F24,0))</f>
        <v>6017</v>
      </c>
      <c r="I13" s="55" t="str">
        <f>IF('41'!I28='41'!G24,'41'!G32,IF('41'!I28='41'!G32,'41'!G24,0))</f>
        <v>Романов Леонид</v>
      </c>
      <c r="J13" s="132"/>
      <c r="K13" s="137"/>
      <c r="L13" s="140"/>
      <c r="M13" s="137"/>
      <c r="N13" s="136"/>
      <c r="O13" s="136"/>
      <c r="P13" s="136"/>
      <c r="Q13" s="133"/>
      <c r="R13" s="133"/>
      <c r="S13" s="133"/>
      <c r="T13"/>
      <c r="U13"/>
      <c r="V13"/>
      <c r="W13"/>
      <c r="X13"/>
      <c r="Y13"/>
      <c r="Z13"/>
      <c r="AA13"/>
    </row>
    <row r="14" spans="1:27" ht="12.75" customHeight="1">
      <c r="A14" s="131"/>
      <c r="B14" s="131"/>
      <c r="C14" s="134">
        <v>34</v>
      </c>
      <c r="D14" s="60"/>
      <c r="E14" s="135"/>
      <c r="F14" s="136"/>
      <c r="G14" s="131"/>
      <c r="H14" s="131"/>
      <c r="I14" s="137"/>
      <c r="J14" s="136"/>
      <c r="K14" s="137"/>
      <c r="L14" s="140"/>
      <c r="M14" s="137"/>
      <c r="N14" s="136"/>
      <c r="O14" s="136"/>
      <c r="P14" s="136"/>
      <c r="Q14" s="133"/>
      <c r="R14" s="133"/>
      <c r="S14" s="133"/>
      <c r="T14"/>
      <c r="U14"/>
      <c r="V14"/>
      <c r="W14"/>
      <c r="X14"/>
      <c r="Y14"/>
      <c r="Z14"/>
      <c r="AA14"/>
    </row>
    <row r="15" spans="1:27" ht="12.75" customHeight="1">
      <c r="A15" s="131">
        <v>-6</v>
      </c>
      <c r="B15" s="69">
        <f>IF('41'!D26='41'!B25,'41'!B27,IF('41'!D26='41'!B27,'41'!B25,0))</f>
        <v>0</v>
      </c>
      <c r="C15" s="56" t="str">
        <f>IF('41'!E26='41'!C25,'41'!C27,IF('41'!E26='41'!C27,'41'!C25,0))</f>
        <v>_</v>
      </c>
      <c r="D15" s="138"/>
      <c r="E15" s="134">
        <v>42</v>
      </c>
      <c r="F15" s="60">
        <v>5710</v>
      </c>
      <c r="G15" s="147" t="s">
        <v>163</v>
      </c>
      <c r="H15" s="145"/>
      <c r="I15" s="134">
        <v>53</v>
      </c>
      <c r="J15" s="60">
        <v>6017</v>
      </c>
      <c r="K15" s="144" t="s">
        <v>158</v>
      </c>
      <c r="L15" s="140"/>
      <c r="M15" s="134">
        <v>58</v>
      </c>
      <c r="N15" s="60">
        <v>6017</v>
      </c>
      <c r="O15" s="135" t="s">
        <v>158</v>
      </c>
      <c r="P15" s="136"/>
      <c r="Q15" s="133"/>
      <c r="R15" s="133"/>
      <c r="S15" s="133"/>
      <c r="T15"/>
      <c r="U15"/>
      <c r="V15"/>
      <c r="W15"/>
      <c r="X15"/>
      <c r="Y15"/>
      <c r="Z15"/>
      <c r="AA15"/>
    </row>
    <row r="16" spans="1:27" ht="12.75" customHeight="1">
      <c r="A16" s="131"/>
      <c r="B16" s="131"/>
      <c r="C16" s="131">
        <v>-22</v>
      </c>
      <c r="D16" s="69">
        <f>IF('41'!F48='41'!D46,'41'!D50,IF('41'!F48='41'!D50,'41'!D46,0))</f>
        <v>5710</v>
      </c>
      <c r="E16" s="56" t="str">
        <f>IF('41'!G48='41'!E46,'41'!E50,IF('41'!G48='41'!E50,'41'!E46,0))</f>
        <v>Судаков Данил</v>
      </c>
      <c r="F16" s="139"/>
      <c r="G16" s="134"/>
      <c r="H16" s="140"/>
      <c r="I16" s="137"/>
      <c r="J16" s="141"/>
      <c r="K16" s="133"/>
      <c r="L16" s="133"/>
      <c r="M16" s="137"/>
      <c r="N16" s="141"/>
      <c r="O16" s="137"/>
      <c r="P16" s="136"/>
      <c r="Q16" s="133"/>
      <c r="R16" s="133"/>
      <c r="S16" s="133"/>
      <c r="T16"/>
      <c r="U16"/>
      <c r="V16"/>
      <c r="W16"/>
      <c r="X16"/>
      <c r="Y16"/>
      <c r="Z16"/>
      <c r="AA16"/>
    </row>
    <row r="17" spans="1:27" ht="12.75" customHeight="1">
      <c r="A17" s="131">
        <v>-7</v>
      </c>
      <c r="B17" s="69">
        <f>IF('41'!D30='41'!B29,'41'!B31,IF('41'!D30='41'!B31,'41'!B29,0))</f>
        <v>0</v>
      </c>
      <c r="C17" s="55" t="str">
        <f>IF('41'!E30='41'!C29,'41'!C31,IF('41'!E30='41'!C31,'41'!C29,0))</f>
        <v>_</v>
      </c>
      <c r="D17" s="142"/>
      <c r="E17" s="133"/>
      <c r="F17" s="133"/>
      <c r="G17" s="134">
        <v>49</v>
      </c>
      <c r="H17" s="143">
        <v>6241</v>
      </c>
      <c r="I17" s="144" t="s">
        <v>170</v>
      </c>
      <c r="J17" s="140"/>
      <c r="K17" s="133"/>
      <c r="L17" s="133"/>
      <c r="M17" s="137"/>
      <c r="N17" s="140"/>
      <c r="O17" s="137"/>
      <c r="P17" s="136"/>
      <c r="Q17" s="133"/>
      <c r="R17" s="133"/>
      <c r="S17" s="133"/>
      <c r="T17"/>
      <c r="U17"/>
      <c r="V17"/>
      <c r="W17"/>
      <c r="X17"/>
      <c r="Y17"/>
      <c r="Z17"/>
      <c r="AA17"/>
    </row>
    <row r="18" spans="1:27" ht="12.75" customHeight="1">
      <c r="A18" s="131"/>
      <c r="B18" s="131"/>
      <c r="C18" s="134">
        <v>35</v>
      </c>
      <c r="D18" s="60"/>
      <c r="E18" s="135"/>
      <c r="F18" s="136"/>
      <c r="G18" s="134"/>
      <c r="H18" s="145"/>
      <c r="I18" s="136"/>
      <c r="J18" s="136"/>
      <c r="K18" s="133"/>
      <c r="L18" s="133"/>
      <c r="M18" s="137"/>
      <c r="N18" s="140"/>
      <c r="O18" s="137"/>
      <c r="P18" s="136"/>
      <c r="Q18" s="133"/>
      <c r="R18" s="133"/>
      <c r="S18" s="133"/>
      <c r="T18"/>
      <c r="U18"/>
      <c r="V18"/>
      <c r="W18"/>
      <c r="X18"/>
      <c r="Y18"/>
      <c r="Z18"/>
      <c r="AA18"/>
    </row>
    <row r="19" spans="1:27" ht="12.75" customHeight="1">
      <c r="A19" s="131">
        <v>-8</v>
      </c>
      <c r="B19" s="69">
        <f>IF('41'!D34='41'!B33,'41'!B35,IF('41'!D34='41'!B35,'41'!B33,0))</f>
        <v>0</v>
      </c>
      <c r="C19" s="56" t="str">
        <f>IF('41'!E34='41'!C33,'41'!C35,IF('41'!E34='41'!C35,'41'!C33,0))</f>
        <v>_</v>
      </c>
      <c r="D19" s="138"/>
      <c r="E19" s="134">
        <v>43</v>
      </c>
      <c r="F19" s="60">
        <v>6241</v>
      </c>
      <c r="G19" s="146" t="s">
        <v>170</v>
      </c>
      <c r="H19" s="145"/>
      <c r="I19" s="136"/>
      <c r="J19" s="136"/>
      <c r="K19" s="131">
        <v>-30</v>
      </c>
      <c r="L19" s="69">
        <f>IF('41'!J52='41'!H44,'41'!H60,IF('41'!J52='41'!H60,'41'!H44,0))</f>
        <v>6110</v>
      </c>
      <c r="M19" s="56" t="str">
        <f>IF('41'!K52='41'!I44,'41'!I60,IF('41'!K52='41'!I60,'41'!I44,0))</f>
        <v>Басариев Ильгиз</v>
      </c>
      <c r="N19" s="148"/>
      <c r="O19" s="137"/>
      <c r="P19" s="136"/>
      <c r="Q19" s="133"/>
      <c r="R19" s="133"/>
      <c r="S19" s="133"/>
      <c r="T19"/>
      <c r="U19"/>
      <c r="V19"/>
      <c r="W19"/>
      <c r="X19"/>
      <c r="Y19"/>
      <c r="Z19"/>
      <c r="AA19"/>
    </row>
    <row r="20" spans="1:27" ht="12.75" customHeight="1">
      <c r="A20" s="131"/>
      <c r="B20" s="131"/>
      <c r="C20" s="131">
        <v>-21</v>
      </c>
      <c r="D20" s="69">
        <f>IF('41'!F40='41'!D38,'41'!D42,IF('41'!F40='41'!D42,'41'!D38,0))</f>
        <v>6241</v>
      </c>
      <c r="E20" s="56" t="str">
        <f>IF('41'!G40='41'!E38,'41'!E42,IF('41'!G40='41'!E42,'41'!E38,0))</f>
        <v>Бунятов Руфат</v>
      </c>
      <c r="F20" s="139"/>
      <c r="G20" s="131"/>
      <c r="H20" s="131"/>
      <c r="I20" s="136"/>
      <c r="J20" s="136"/>
      <c r="K20" s="133"/>
      <c r="L20" s="133"/>
      <c r="M20" s="136"/>
      <c r="N20" s="136"/>
      <c r="O20" s="137"/>
      <c r="P20" s="136"/>
      <c r="Q20" s="133"/>
      <c r="R20" s="133"/>
      <c r="S20" s="133"/>
      <c r="T20"/>
      <c r="U20"/>
      <c r="V20"/>
      <c r="W20"/>
      <c r="X20"/>
      <c r="Y20"/>
      <c r="Z20"/>
      <c r="AA20"/>
    </row>
    <row r="21" spans="1:27" ht="12.75" customHeight="1">
      <c r="A21" s="131">
        <v>-9</v>
      </c>
      <c r="B21" s="69">
        <f>IF('41'!D38='41'!B37,'41'!B39,IF('41'!D38='41'!B39,'41'!B37,0))</f>
        <v>0</v>
      </c>
      <c r="C21" s="55" t="str">
        <f>IF('41'!E38='41'!C37,'41'!C39,IF('41'!E38='41'!C39,'41'!C37,0))</f>
        <v>_</v>
      </c>
      <c r="D21" s="142"/>
      <c r="E21" s="133"/>
      <c r="F21" s="133"/>
      <c r="G21" s="131">
        <v>-27</v>
      </c>
      <c r="H21" s="69">
        <f>IF('41'!H44='41'!F40,'41'!F48,IF('41'!H44='41'!F48,'41'!F40,0))</f>
        <v>4852</v>
      </c>
      <c r="I21" s="55" t="str">
        <f>IF('41'!I44='41'!G40,'41'!G48,IF('41'!I44='41'!G48,'41'!G40,0))</f>
        <v>Ибраев Даниль</v>
      </c>
      <c r="J21" s="132"/>
      <c r="K21" s="133"/>
      <c r="L21" s="133"/>
      <c r="M21" s="136"/>
      <c r="N21" s="136"/>
      <c r="O21" s="137"/>
      <c r="P21" s="136"/>
      <c r="Q21" s="133"/>
      <c r="R21" s="133"/>
      <c r="S21" s="133"/>
      <c r="T21"/>
      <c r="U21"/>
      <c r="V21"/>
      <c r="W21"/>
      <c r="X21"/>
      <c r="Y21"/>
      <c r="Z21"/>
      <c r="AA21"/>
    </row>
    <row r="22" spans="1:27" ht="12.75" customHeight="1">
      <c r="A22" s="131"/>
      <c r="B22" s="131"/>
      <c r="C22" s="134">
        <v>36</v>
      </c>
      <c r="D22" s="60">
        <v>5793</v>
      </c>
      <c r="E22" s="135" t="s">
        <v>166</v>
      </c>
      <c r="F22" s="136"/>
      <c r="G22" s="131"/>
      <c r="H22" s="131"/>
      <c r="I22" s="137"/>
      <c r="J22" s="136"/>
      <c r="K22" s="133"/>
      <c r="L22" s="133"/>
      <c r="M22" s="136"/>
      <c r="N22" s="136"/>
      <c r="O22" s="137"/>
      <c r="P22" s="136"/>
      <c r="Q22" s="133"/>
      <c r="R22" s="133"/>
      <c r="S22" s="133"/>
      <c r="T22"/>
      <c r="U22"/>
      <c r="V22"/>
      <c r="W22"/>
      <c r="X22"/>
      <c r="Y22"/>
      <c r="Z22"/>
      <c r="AA22"/>
    </row>
    <row r="23" spans="1:27" ht="12.75" customHeight="1">
      <c r="A23" s="131">
        <v>-10</v>
      </c>
      <c r="B23" s="69">
        <f>IF('41'!D42='41'!B41,'41'!B43,IF('41'!D42='41'!B43,'41'!B41,0))</f>
        <v>5793</v>
      </c>
      <c r="C23" s="56" t="str">
        <f>IF('41'!E42='41'!C41,'41'!C43,IF('41'!E42='41'!C43,'41'!C41,0))</f>
        <v>Слабова Жанна</v>
      </c>
      <c r="D23" s="138"/>
      <c r="E23" s="134">
        <v>44</v>
      </c>
      <c r="F23" s="60">
        <v>5706</v>
      </c>
      <c r="G23" s="147" t="s">
        <v>165</v>
      </c>
      <c r="H23" s="145"/>
      <c r="I23" s="134">
        <v>54</v>
      </c>
      <c r="J23" s="60">
        <v>4852</v>
      </c>
      <c r="K23" s="135" t="s">
        <v>159</v>
      </c>
      <c r="L23" s="136"/>
      <c r="M23" s="136"/>
      <c r="N23" s="136"/>
      <c r="O23" s="134">
        <v>60</v>
      </c>
      <c r="P23" s="143">
        <v>6017</v>
      </c>
      <c r="Q23" s="135" t="s">
        <v>158</v>
      </c>
      <c r="R23" s="135"/>
      <c r="S23" s="135"/>
      <c r="T23"/>
      <c r="U23"/>
      <c r="V23"/>
      <c r="W23"/>
      <c r="X23"/>
      <c r="Y23"/>
      <c r="Z23"/>
      <c r="AA23"/>
    </row>
    <row r="24" spans="1:27" ht="12.75" customHeight="1">
      <c r="A24" s="131"/>
      <c r="B24" s="131"/>
      <c r="C24" s="131">
        <v>-20</v>
      </c>
      <c r="D24" s="69">
        <f>IF('41'!F32='41'!D30,'41'!D34,IF('41'!F32='41'!D34,'41'!D30,0))</f>
        <v>5706</v>
      </c>
      <c r="E24" s="56" t="str">
        <f>IF('41'!G32='41'!E30,'41'!E34,IF('41'!G32='41'!E34,'41'!E30,0))</f>
        <v>Ишметов Игорь</v>
      </c>
      <c r="F24" s="139"/>
      <c r="G24" s="134"/>
      <c r="H24" s="140"/>
      <c r="I24" s="137"/>
      <c r="J24" s="141"/>
      <c r="K24" s="137"/>
      <c r="L24" s="136"/>
      <c r="M24" s="136"/>
      <c r="N24" s="136"/>
      <c r="O24" s="137"/>
      <c r="P24" s="136"/>
      <c r="Q24" s="149"/>
      <c r="R24" s="206" t="s">
        <v>88</v>
      </c>
      <c r="S24" s="206"/>
      <c r="T24"/>
      <c r="U24"/>
      <c r="V24"/>
      <c r="W24"/>
      <c r="X24"/>
      <c r="Y24"/>
      <c r="Z24"/>
      <c r="AA24"/>
    </row>
    <row r="25" spans="1:27" ht="12.75" customHeight="1">
      <c r="A25" s="131">
        <v>-11</v>
      </c>
      <c r="B25" s="69">
        <f>IF('41'!D46='41'!B45,'41'!B47,IF('41'!D46='41'!B47,'41'!B45,0))</f>
        <v>0</v>
      </c>
      <c r="C25" s="55" t="str">
        <f>IF('41'!E46='41'!C45,'41'!C47,IF('41'!E46='41'!C47,'41'!C45,0))</f>
        <v>_</v>
      </c>
      <c r="D25" s="142"/>
      <c r="E25" s="133"/>
      <c r="F25" s="133"/>
      <c r="G25" s="134">
        <v>50</v>
      </c>
      <c r="H25" s="143">
        <v>5279</v>
      </c>
      <c r="I25" s="144" t="s">
        <v>164</v>
      </c>
      <c r="J25" s="140"/>
      <c r="K25" s="137"/>
      <c r="L25" s="136"/>
      <c r="M25" s="136"/>
      <c r="N25" s="136"/>
      <c r="O25" s="137"/>
      <c r="P25" s="136"/>
      <c r="Q25" s="133"/>
      <c r="R25" s="133"/>
      <c r="S25" s="133"/>
      <c r="T25"/>
      <c r="U25"/>
      <c r="V25"/>
      <c r="W25"/>
      <c r="X25"/>
      <c r="Y25"/>
      <c r="Z25"/>
      <c r="AA25"/>
    </row>
    <row r="26" spans="1:27" ht="12.75" customHeight="1">
      <c r="A26" s="131"/>
      <c r="B26" s="131"/>
      <c r="C26" s="134">
        <v>37</v>
      </c>
      <c r="D26" s="60"/>
      <c r="E26" s="135"/>
      <c r="F26" s="136"/>
      <c r="G26" s="134"/>
      <c r="H26" s="145"/>
      <c r="I26" s="136"/>
      <c r="J26" s="136"/>
      <c r="K26" s="137"/>
      <c r="L26" s="136"/>
      <c r="M26" s="136"/>
      <c r="N26" s="136"/>
      <c r="O26" s="137"/>
      <c r="P26" s="136"/>
      <c r="Q26" s="133"/>
      <c r="R26" s="133"/>
      <c r="S26" s="133"/>
      <c r="T26"/>
      <c r="U26"/>
      <c r="V26"/>
      <c r="W26"/>
      <c r="X26"/>
      <c r="Y26"/>
      <c r="Z26"/>
      <c r="AA26"/>
    </row>
    <row r="27" spans="1:27" ht="12.75" customHeight="1">
      <c r="A27" s="131">
        <v>-12</v>
      </c>
      <c r="B27" s="69">
        <f>IF('41'!D50='41'!B49,'41'!B51,IF('41'!D50='41'!B51,'41'!B49,0))</f>
        <v>0</v>
      </c>
      <c r="C27" s="56" t="str">
        <f>IF('41'!E50='41'!C49,'41'!C51,IF('41'!E50='41'!C51,'41'!C49,0))</f>
        <v>_</v>
      </c>
      <c r="D27" s="138"/>
      <c r="E27" s="134">
        <v>45</v>
      </c>
      <c r="F27" s="60">
        <v>5279</v>
      </c>
      <c r="G27" s="146" t="s">
        <v>164</v>
      </c>
      <c r="H27" s="145"/>
      <c r="I27" s="136"/>
      <c r="J27" s="136"/>
      <c r="K27" s="134">
        <v>57</v>
      </c>
      <c r="L27" s="60">
        <v>4852</v>
      </c>
      <c r="M27" s="135" t="s">
        <v>159</v>
      </c>
      <c r="N27" s="136"/>
      <c r="O27" s="137"/>
      <c r="P27" s="136"/>
      <c r="Q27" s="133"/>
      <c r="R27" s="133"/>
      <c r="S27" s="133"/>
      <c r="T27"/>
      <c r="U27"/>
      <c r="V27"/>
      <c r="W27"/>
      <c r="X27"/>
      <c r="Y27"/>
      <c r="Z27"/>
      <c r="AA27"/>
    </row>
    <row r="28" spans="1:27" ht="12.75" customHeight="1">
      <c r="A28" s="131"/>
      <c r="B28" s="131"/>
      <c r="C28" s="131">
        <v>-19</v>
      </c>
      <c r="D28" s="69">
        <f>IF('41'!F24='41'!D22,'41'!D26,IF('41'!F24='41'!D26,'41'!D22,0))</f>
        <v>5279</v>
      </c>
      <c r="E28" s="56" t="str">
        <f>IF('41'!G24='41'!E22,'41'!E26,IF('41'!G24='41'!E26,'41'!E22,0))</f>
        <v>Гареев Аскар</v>
      </c>
      <c r="F28" s="139"/>
      <c r="G28" s="131"/>
      <c r="H28" s="131"/>
      <c r="I28" s="136"/>
      <c r="J28" s="136"/>
      <c r="K28" s="137"/>
      <c r="L28" s="141"/>
      <c r="M28" s="137"/>
      <c r="N28" s="136"/>
      <c r="O28" s="137"/>
      <c r="P28" s="136"/>
      <c r="Q28" s="133"/>
      <c r="R28" s="133"/>
      <c r="S28" s="133"/>
      <c r="T28"/>
      <c r="U28"/>
      <c r="V28"/>
      <c r="W28"/>
      <c r="X28"/>
      <c r="Y28"/>
      <c r="Z28"/>
      <c r="AA28"/>
    </row>
    <row r="29" spans="1:27" ht="12.75" customHeight="1">
      <c r="A29" s="131">
        <v>-13</v>
      </c>
      <c r="B29" s="69">
        <f>IF('41'!D54='41'!B53,'41'!B55,IF('41'!D54='41'!B55,'41'!B53,0))</f>
        <v>0</v>
      </c>
      <c r="C29" s="55" t="str">
        <f>IF('41'!E54='41'!C53,'41'!C55,IF('41'!E54='41'!C55,'41'!C53,0))</f>
        <v>_</v>
      </c>
      <c r="D29" s="142"/>
      <c r="E29" s="133"/>
      <c r="F29" s="133"/>
      <c r="G29" s="131">
        <v>-28</v>
      </c>
      <c r="H29" s="69">
        <f>IF('41'!H60='41'!F56,'41'!F64,IF('41'!H60='41'!F64,'41'!F56,0))</f>
        <v>5516</v>
      </c>
      <c r="I29" s="55" t="str">
        <f>IF('41'!I60='41'!G56,'41'!G64,IF('41'!I60='41'!G64,'41'!G56,0))</f>
        <v>Семенец Владислав</v>
      </c>
      <c r="J29" s="132"/>
      <c r="K29" s="137"/>
      <c r="L29" s="140"/>
      <c r="M29" s="137"/>
      <c r="N29" s="136"/>
      <c r="O29" s="137"/>
      <c r="P29" s="136"/>
      <c r="Q29" s="133"/>
      <c r="R29" s="133"/>
      <c r="S29" s="133"/>
      <c r="T29"/>
      <c r="U29"/>
      <c r="V29"/>
      <c r="W29"/>
      <c r="X29"/>
      <c r="Y29"/>
      <c r="Z29"/>
      <c r="AA29"/>
    </row>
    <row r="30" spans="1:27" ht="12.75" customHeight="1">
      <c r="A30" s="131"/>
      <c r="B30" s="131"/>
      <c r="C30" s="134">
        <v>38</v>
      </c>
      <c r="D30" s="60"/>
      <c r="E30" s="135"/>
      <c r="F30" s="136"/>
      <c r="G30" s="131"/>
      <c r="H30" s="131"/>
      <c r="I30" s="137"/>
      <c r="J30" s="136"/>
      <c r="K30" s="137"/>
      <c r="L30" s="140"/>
      <c r="M30" s="137"/>
      <c r="N30" s="136"/>
      <c r="O30" s="137"/>
      <c r="P30" s="136"/>
      <c r="Q30" s="133"/>
      <c r="R30" s="133"/>
      <c r="S30" s="133"/>
      <c r="T30"/>
      <c r="U30"/>
      <c r="V30"/>
      <c r="W30"/>
      <c r="X30"/>
      <c r="Y30"/>
      <c r="Z30"/>
      <c r="AA30"/>
    </row>
    <row r="31" spans="1:27" ht="12.75" customHeight="1">
      <c r="A31" s="131">
        <v>-14</v>
      </c>
      <c r="B31" s="69">
        <f>IF('41'!D58='41'!B57,'41'!B59,IF('41'!D58='41'!B59,'41'!B57,0))</f>
        <v>0</v>
      </c>
      <c r="C31" s="56" t="str">
        <f>IF('41'!E58='41'!C57,'41'!C59,IF('41'!E58='41'!C59,'41'!C57,0))</f>
        <v>_</v>
      </c>
      <c r="D31" s="138"/>
      <c r="E31" s="134">
        <v>46</v>
      </c>
      <c r="F31" s="60">
        <v>4866</v>
      </c>
      <c r="G31" s="147" t="s">
        <v>161</v>
      </c>
      <c r="H31" s="145"/>
      <c r="I31" s="134">
        <v>55</v>
      </c>
      <c r="J31" s="60">
        <v>5516</v>
      </c>
      <c r="K31" s="144" t="s">
        <v>11</v>
      </c>
      <c r="L31" s="140"/>
      <c r="M31" s="134">
        <v>59</v>
      </c>
      <c r="N31" s="60">
        <v>5774</v>
      </c>
      <c r="O31" s="144" t="s">
        <v>160</v>
      </c>
      <c r="P31" s="136"/>
      <c r="Q31" s="133"/>
      <c r="R31" s="133"/>
      <c r="S31" s="133"/>
      <c r="T31"/>
      <c r="U31"/>
      <c r="V31"/>
      <c r="W31"/>
      <c r="X31"/>
      <c r="Y31"/>
      <c r="Z31"/>
      <c r="AA31"/>
    </row>
    <row r="32" spans="1:27" ht="12.75" customHeight="1">
      <c r="A32" s="131"/>
      <c r="B32" s="131"/>
      <c r="C32" s="131">
        <v>-18</v>
      </c>
      <c r="D32" s="69">
        <f>IF('41'!F16='41'!D14,'41'!D18,IF('41'!F16='41'!D18,'41'!D14,0))</f>
        <v>4866</v>
      </c>
      <c r="E32" s="56" t="str">
        <f>IF('41'!G16='41'!E14,'41'!E18,IF('41'!G16='41'!E18,'41'!E14,0))</f>
        <v>Калямов Ильмир</v>
      </c>
      <c r="F32" s="139"/>
      <c r="G32" s="134"/>
      <c r="H32" s="140"/>
      <c r="I32" s="137"/>
      <c r="J32" s="141"/>
      <c r="K32" s="133"/>
      <c r="L32" s="133"/>
      <c r="M32" s="137"/>
      <c r="N32" s="141"/>
      <c r="O32" s="133"/>
      <c r="P32" s="133"/>
      <c r="Q32" s="133"/>
      <c r="R32" s="133"/>
      <c r="S32" s="133"/>
      <c r="T32"/>
      <c r="U32"/>
      <c r="V32"/>
      <c r="W32"/>
      <c r="X32"/>
      <c r="Y32"/>
      <c r="Z32"/>
      <c r="AA32"/>
    </row>
    <row r="33" spans="1:27" ht="12.75" customHeight="1">
      <c r="A33" s="131">
        <v>-15</v>
      </c>
      <c r="B33" s="69">
        <f>IF('41'!D62='41'!B61,'41'!B63,IF('41'!D62='41'!B63,'41'!B61,0))</f>
        <v>5744</v>
      </c>
      <c r="C33" s="55" t="str">
        <f>IF('41'!E62='41'!C61,'41'!C63,IF('41'!E62='41'!C63,'41'!C61,0))</f>
        <v>Сайфутдинов Инзэр</v>
      </c>
      <c r="D33" s="142"/>
      <c r="E33" s="133"/>
      <c r="F33" s="133"/>
      <c r="G33" s="134">
        <v>51</v>
      </c>
      <c r="H33" s="143">
        <v>5744</v>
      </c>
      <c r="I33" s="144" t="s">
        <v>167</v>
      </c>
      <c r="J33" s="140"/>
      <c r="K33" s="133"/>
      <c r="L33" s="133"/>
      <c r="M33" s="137"/>
      <c r="N33" s="140"/>
      <c r="O33" s="131">
        <v>-60</v>
      </c>
      <c r="P33" s="69">
        <f>IF(P23=N15,N31,IF(P23=N31,N15,0))</f>
        <v>5774</v>
      </c>
      <c r="Q33" s="55" t="str">
        <f>IF(Q23=O15,O31,IF(Q23=O31,O15,0))</f>
        <v>Мингазов Динар</v>
      </c>
      <c r="R33" s="55"/>
      <c r="S33" s="55"/>
      <c r="T33"/>
      <c r="U33"/>
      <c r="V33"/>
      <c r="W33"/>
      <c r="X33"/>
      <c r="Y33"/>
      <c r="Z33"/>
      <c r="AA33"/>
    </row>
    <row r="34" spans="1:27" ht="12.75" customHeight="1">
      <c r="A34" s="131"/>
      <c r="B34" s="131"/>
      <c r="C34" s="134">
        <v>39</v>
      </c>
      <c r="D34" s="60">
        <v>5744</v>
      </c>
      <c r="E34" s="135" t="s">
        <v>167</v>
      </c>
      <c r="F34" s="136"/>
      <c r="G34" s="137"/>
      <c r="H34" s="145"/>
      <c r="I34" s="136"/>
      <c r="J34" s="136"/>
      <c r="K34" s="133"/>
      <c r="L34" s="133"/>
      <c r="M34" s="137"/>
      <c r="N34" s="140"/>
      <c r="O34" s="133"/>
      <c r="P34" s="133"/>
      <c r="Q34" s="149"/>
      <c r="R34" s="206" t="s">
        <v>89</v>
      </c>
      <c r="S34" s="206"/>
      <c r="T34"/>
      <c r="U34"/>
      <c r="V34"/>
      <c r="W34"/>
      <c r="X34"/>
      <c r="Y34"/>
      <c r="Z34"/>
      <c r="AA34"/>
    </row>
    <row r="35" spans="1:27" ht="12.75" customHeight="1">
      <c r="A35" s="131">
        <v>-16</v>
      </c>
      <c r="B35" s="69">
        <f>IF('41'!D66='41'!B65,'41'!B67,IF('41'!D66='41'!B67,'41'!B65,0))</f>
        <v>0</v>
      </c>
      <c r="C35" s="56" t="str">
        <f>IF('41'!E66='41'!C65,'41'!C67,IF('41'!E66='41'!C67,'41'!C65,0))</f>
        <v>_</v>
      </c>
      <c r="D35" s="138"/>
      <c r="E35" s="134">
        <v>47</v>
      </c>
      <c r="F35" s="60">
        <v>5744</v>
      </c>
      <c r="G35" s="144" t="s">
        <v>167</v>
      </c>
      <c r="H35" s="145"/>
      <c r="I35" s="136"/>
      <c r="J35" s="136"/>
      <c r="K35" s="131">
        <v>-29</v>
      </c>
      <c r="L35" s="69">
        <f>IF('41'!J20='41'!H12,'41'!H28,IF('41'!J20='41'!H28,'41'!H12,0))</f>
        <v>5774</v>
      </c>
      <c r="M35" s="56" t="str">
        <f>IF('41'!K20='41'!I12,'41'!I28,IF('41'!K20='41'!I28,'41'!I12,0))</f>
        <v>Мингазов Динар</v>
      </c>
      <c r="N35" s="148"/>
      <c r="O35" s="133"/>
      <c r="P35" s="133"/>
      <c r="Q35" s="133"/>
      <c r="R35" s="133"/>
      <c r="S35" s="133"/>
      <c r="T35"/>
      <c r="U35"/>
      <c r="V35"/>
      <c r="W35"/>
      <c r="X35"/>
      <c r="Y35"/>
      <c r="Z35"/>
      <c r="AA35"/>
    </row>
    <row r="36" spans="1:27" ht="12.75" customHeight="1">
      <c r="A36" s="131"/>
      <c r="B36" s="131"/>
      <c r="C36" s="131">
        <v>-17</v>
      </c>
      <c r="D36" s="69">
        <f>IF('41'!F8='41'!D6,'41'!D10,IF('41'!F8='41'!D10,'41'!D6,0))</f>
        <v>5955</v>
      </c>
      <c r="E36" s="56" t="str">
        <f>IF('41'!G8='41'!E6,'41'!E10,IF('41'!G8='41'!E10,'41'!E6,0))</f>
        <v>Жадигеров Батыржан</v>
      </c>
      <c r="F36" s="139"/>
      <c r="G36" s="133"/>
      <c r="H36" s="131"/>
      <c r="I36" s="136"/>
      <c r="J36" s="136"/>
      <c r="K36" s="133"/>
      <c r="L36" s="133"/>
      <c r="M36" s="133"/>
      <c r="N36" s="133"/>
      <c r="O36" s="133"/>
      <c r="P36" s="133"/>
      <c r="Q36" s="133"/>
      <c r="R36" s="133"/>
      <c r="S36" s="133"/>
      <c r="T36"/>
      <c r="U36"/>
      <c r="V36"/>
      <c r="W36"/>
      <c r="X36"/>
      <c r="Y36"/>
      <c r="Z36"/>
      <c r="AA36"/>
    </row>
    <row r="37" spans="1:27" ht="12.75" customHeight="1">
      <c r="A37" s="131"/>
      <c r="B37" s="131"/>
      <c r="C37" s="133"/>
      <c r="D37" s="142"/>
      <c r="E37" s="133"/>
      <c r="F37" s="133"/>
      <c r="G37" s="133"/>
      <c r="H37" s="131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/>
      <c r="U37"/>
      <c r="V37"/>
      <c r="W37"/>
      <c r="X37"/>
      <c r="Y37"/>
      <c r="Z37"/>
      <c r="AA37"/>
    </row>
    <row r="38" spans="1:27" ht="12.75" customHeight="1">
      <c r="A38" s="131">
        <v>-40</v>
      </c>
      <c r="B38" s="69">
        <f>IF(F7=D6,D8,IF(F7=D8,D6,0))</f>
        <v>5853</v>
      </c>
      <c r="C38" s="55" t="str">
        <f>IF(G7=E6,E8,IF(G7=E8,E6,0))</f>
        <v>Малышева Анастасия</v>
      </c>
      <c r="D38" s="142"/>
      <c r="E38" s="133"/>
      <c r="F38" s="133"/>
      <c r="G38" s="133"/>
      <c r="H38" s="131"/>
      <c r="I38" s="133"/>
      <c r="J38" s="133"/>
      <c r="K38" s="131">
        <v>-48</v>
      </c>
      <c r="L38" s="69">
        <f>IF(H9=F7,F11,IF(H9=F11,F7,0))</f>
        <v>5721</v>
      </c>
      <c r="M38" s="55" t="str">
        <f>IF(I9=G7,G11,IF(I9=G11,G7,0))</f>
        <v>Бадртдинов Тагир</v>
      </c>
      <c r="N38" s="132"/>
      <c r="O38" s="133"/>
      <c r="P38" s="133"/>
      <c r="Q38" s="133"/>
      <c r="R38" s="133"/>
      <c r="S38" s="133"/>
      <c r="T38"/>
      <c r="U38"/>
      <c r="V38"/>
      <c r="W38"/>
      <c r="X38"/>
      <c r="Y38"/>
      <c r="Z38"/>
      <c r="AA38"/>
    </row>
    <row r="39" spans="1:27" ht="12.75" customHeight="1">
      <c r="A39" s="131"/>
      <c r="B39" s="131"/>
      <c r="C39" s="134">
        <v>71</v>
      </c>
      <c r="D39" s="143"/>
      <c r="E39" s="135"/>
      <c r="F39" s="136"/>
      <c r="G39" s="133"/>
      <c r="H39" s="145"/>
      <c r="I39" s="133"/>
      <c r="J39" s="133"/>
      <c r="K39" s="131"/>
      <c r="L39" s="131"/>
      <c r="M39" s="134">
        <v>67</v>
      </c>
      <c r="N39" s="143">
        <v>5710</v>
      </c>
      <c r="O39" s="135" t="s">
        <v>163</v>
      </c>
      <c r="P39" s="136"/>
      <c r="Q39" s="133"/>
      <c r="R39" s="133"/>
      <c r="S39" s="133"/>
      <c r="T39"/>
      <c r="U39"/>
      <c r="V39"/>
      <c r="W39"/>
      <c r="X39"/>
      <c r="Y39"/>
      <c r="Z39"/>
      <c r="AA39"/>
    </row>
    <row r="40" spans="1:27" ht="12.75" customHeight="1">
      <c r="A40" s="131">
        <v>-41</v>
      </c>
      <c r="B40" s="69">
        <f>IF(F11=D10,D12,IF(F11=D12,D10,0))</f>
        <v>0</v>
      </c>
      <c r="C40" s="56">
        <f>IF(G11=E10,E12,IF(G11=E12,E10,0))</f>
        <v>0</v>
      </c>
      <c r="D40" s="150"/>
      <c r="E40" s="137"/>
      <c r="F40" s="136"/>
      <c r="G40" s="133"/>
      <c r="H40" s="133"/>
      <c r="I40" s="133"/>
      <c r="J40" s="133"/>
      <c r="K40" s="131">
        <v>-49</v>
      </c>
      <c r="L40" s="69">
        <f>IF(H17=F15,F19,IF(H17=F19,F15,0))</f>
        <v>5710</v>
      </c>
      <c r="M40" s="56" t="str">
        <f>IF(I17=G15,G19,IF(I17=G19,G15,0))</f>
        <v>Судаков Данил</v>
      </c>
      <c r="N40" s="136"/>
      <c r="O40" s="137"/>
      <c r="P40" s="136"/>
      <c r="Q40" s="136"/>
      <c r="R40" s="133"/>
      <c r="S40" s="136"/>
      <c r="T40"/>
      <c r="U40"/>
      <c r="V40"/>
      <c r="W40"/>
      <c r="X40"/>
      <c r="Y40"/>
      <c r="Z40"/>
      <c r="AA40"/>
    </row>
    <row r="41" spans="1:27" ht="12.75" customHeight="1">
      <c r="A41" s="131"/>
      <c r="B41" s="131"/>
      <c r="C41" s="133"/>
      <c r="D41" s="151"/>
      <c r="E41" s="134">
        <v>75</v>
      </c>
      <c r="F41" s="143"/>
      <c r="G41" s="135"/>
      <c r="H41" s="136"/>
      <c r="I41" s="133"/>
      <c r="J41" s="133"/>
      <c r="K41" s="131"/>
      <c r="L41" s="131"/>
      <c r="M41" s="133"/>
      <c r="N41" s="133"/>
      <c r="O41" s="134">
        <v>69</v>
      </c>
      <c r="P41" s="143">
        <v>4866</v>
      </c>
      <c r="Q41" s="152" t="s">
        <v>161</v>
      </c>
      <c r="R41" s="152"/>
      <c r="S41" s="152"/>
      <c r="T41"/>
      <c r="U41"/>
      <c r="V41"/>
      <c r="W41"/>
      <c r="X41"/>
      <c r="Y41"/>
      <c r="Z41"/>
      <c r="AA41"/>
    </row>
    <row r="42" spans="1:27" ht="12.75" customHeight="1">
      <c r="A42" s="131">
        <v>-42</v>
      </c>
      <c r="B42" s="69">
        <f>IF(F15=D14,D16,IF(F15=D16,D14,0))</f>
        <v>0</v>
      </c>
      <c r="C42" s="55">
        <f>IF(G15=E14,E16,IF(G15=E16,E14,0))</f>
        <v>0</v>
      </c>
      <c r="D42" s="142"/>
      <c r="E42" s="137"/>
      <c r="F42" s="141"/>
      <c r="G42" s="137"/>
      <c r="H42" s="136"/>
      <c r="I42" s="133"/>
      <c r="J42" s="133"/>
      <c r="K42" s="131">
        <v>-50</v>
      </c>
      <c r="L42" s="69">
        <f>IF(H25=F23,F27,IF(H25=F27,F23,0))</f>
        <v>5706</v>
      </c>
      <c r="M42" s="55" t="str">
        <f>IF(I25=G23,G27,IF(I25=G27,G23,0))</f>
        <v>Ишметов Игорь</v>
      </c>
      <c r="N42" s="132"/>
      <c r="O42" s="137"/>
      <c r="P42" s="136"/>
      <c r="Q42" s="153"/>
      <c r="R42" s="206" t="s">
        <v>99</v>
      </c>
      <c r="S42" s="206"/>
      <c r="T42"/>
      <c r="U42"/>
      <c r="V42"/>
      <c r="W42"/>
      <c r="X42"/>
      <c r="Y42"/>
      <c r="Z42"/>
      <c r="AA42"/>
    </row>
    <row r="43" spans="1:27" ht="12.75" customHeight="1">
      <c r="A43" s="131"/>
      <c r="B43" s="131"/>
      <c r="C43" s="134">
        <v>72</v>
      </c>
      <c r="D43" s="143"/>
      <c r="E43" s="144"/>
      <c r="F43" s="140"/>
      <c r="G43" s="137"/>
      <c r="H43" s="136"/>
      <c r="I43" s="133"/>
      <c r="J43" s="133"/>
      <c r="K43" s="131"/>
      <c r="L43" s="131"/>
      <c r="M43" s="134">
        <v>68</v>
      </c>
      <c r="N43" s="143">
        <v>4866</v>
      </c>
      <c r="O43" s="144" t="s">
        <v>161</v>
      </c>
      <c r="P43" s="136"/>
      <c r="Q43" s="149"/>
      <c r="R43" s="133"/>
      <c r="S43" s="149"/>
      <c r="T43"/>
      <c r="U43"/>
      <c r="V43"/>
      <c r="W43"/>
      <c r="X43"/>
      <c r="Y43"/>
      <c r="Z43"/>
      <c r="AA43"/>
    </row>
    <row r="44" spans="1:27" ht="12.75" customHeight="1">
      <c r="A44" s="131">
        <v>-43</v>
      </c>
      <c r="B44" s="69">
        <f>IF(F19=D18,D20,IF(F19=D20,D18,0))</f>
        <v>0</v>
      </c>
      <c r="C44" s="56">
        <f>IF(G19=E18,E20,IF(G19=E20,E18,0))</f>
        <v>0</v>
      </c>
      <c r="D44" s="150"/>
      <c r="E44" s="133"/>
      <c r="F44" s="133"/>
      <c r="G44" s="137"/>
      <c r="H44" s="136"/>
      <c r="I44" s="133"/>
      <c r="J44" s="133"/>
      <c r="K44" s="131">
        <v>-51</v>
      </c>
      <c r="L44" s="69">
        <f>IF(H33=F31,F35,IF(H33=F35,F31,0))</f>
        <v>4866</v>
      </c>
      <c r="M44" s="56" t="str">
        <f>IF(I33=G31,G35,IF(I33=G35,G31,0))</f>
        <v>Калямов Ильмир</v>
      </c>
      <c r="N44" s="136"/>
      <c r="O44" s="133"/>
      <c r="P44" s="133"/>
      <c r="Q44" s="133"/>
      <c r="R44" s="133"/>
      <c r="S44" s="133"/>
      <c r="T44"/>
      <c r="U44"/>
      <c r="V44"/>
      <c r="W44"/>
      <c r="X44"/>
      <c r="Y44"/>
      <c r="Z44"/>
      <c r="AA44"/>
    </row>
    <row r="45" spans="1:27" ht="12.75" customHeight="1">
      <c r="A45" s="131"/>
      <c r="B45" s="131"/>
      <c r="C45" s="136"/>
      <c r="D45" s="150"/>
      <c r="E45" s="133"/>
      <c r="F45" s="133"/>
      <c r="G45" s="134">
        <v>77</v>
      </c>
      <c r="H45" s="143"/>
      <c r="I45" s="135"/>
      <c r="J45" s="136"/>
      <c r="K45" s="131"/>
      <c r="L45" s="131"/>
      <c r="M45" s="133"/>
      <c r="N45" s="133"/>
      <c r="O45" s="131">
        <v>-69</v>
      </c>
      <c r="P45" s="69">
        <f>IF(P41=N39,N43,IF(P41=N43,N39,0))</f>
        <v>5710</v>
      </c>
      <c r="Q45" s="55" t="str">
        <f>IF(Q41=O39,O43,IF(Q41=O43,O39,0))</f>
        <v>Судаков Данил</v>
      </c>
      <c r="R45" s="135"/>
      <c r="S45" s="135"/>
      <c r="T45"/>
      <c r="U45"/>
      <c r="V45"/>
      <c r="W45"/>
      <c r="X45"/>
      <c r="Y45"/>
      <c r="Z45"/>
      <c r="AA45"/>
    </row>
    <row r="46" spans="1:27" ht="12.75" customHeight="1">
      <c r="A46" s="131">
        <v>-44</v>
      </c>
      <c r="B46" s="69">
        <f>IF(F23=D22,D24,IF(F23=D24,D22,0))</f>
        <v>5793</v>
      </c>
      <c r="C46" s="55" t="str">
        <f>IF(G23=E22,E24,IF(G23=E24,E22,0))</f>
        <v>Слабова Жанна</v>
      </c>
      <c r="D46" s="142"/>
      <c r="E46" s="133"/>
      <c r="F46" s="133"/>
      <c r="G46" s="137"/>
      <c r="H46" s="141"/>
      <c r="I46" s="154" t="s">
        <v>103</v>
      </c>
      <c r="J46" s="154"/>
      <c r="K46" s="133"/>
      <c r="L46" s="133"/>
      <c r="M46" s="131">
        <v>-67</v>
      </c>
      <c r="N46" s="69">
        <f>IF(N39=L38,L40,IF(N39=L40,L38,0))</f>
        <v>5721</v>
      </c>
      <c r="O46" s="55" t="str">
        <f>IF(O39=M38,M40,IF(O39=M40,M38,0))</f>
        <v>Бадртдинов Тагир</v>
      </c>
      <c r="P46" s="132"/>
      <c r="Q46" s="149"/>
      <c r="R46" s="206" t="s">
        <v>101</v>
      </c>
      <c r="S46" s="206"/>
      <c r="T46"/>
      <c r="U46"/>
      <c r="V46"/>
      <c r="W46"/>
      <c r="X46"/>
      <c r="Y46"/>
      <c r="Z46"/>
      <c r="AA46"/>
    </row>
    <row r="47" spans="1:27" ht="12.75" customHeight="1">
      <c r="A47" s="131"/>
      <c r="B47" s="131"/>
      <c r="C47" s="134">
        <v>73</v>
      </c>
      <c r="D47" s="143"/>
      <c r="E47" s="135"/>
      <c r="F47" s="136"/>
      <c r="G47" s="137"/>
      <c r="H47" s="140"/>
      <c r="I47" s="133"/>
      <c r="J47" s="133"/>
      <c r="K47" s="133"/>
      <c r="L47" s="133"/>
      <c r="M47" s="131"/>
      <c r="N47" s="131"/>
      <c r="O47" s="134">
        <v>70</v>
      </c>
      <c r="P47" s="143">
        <v>5706</v>
      </c>
      <c r="Q47" s="135" t="s">
        <v>165</v>
      </c>
      <c r="R47" s="135"/>
      <c r="S47" s="135"/>
      <c r="T47"/>
      <c r="U47"/>
      <c r="V47"/>
      <c r="W47"/>
      <c r="X47"/>
      <c r="Y47"/>
      <c r="Z47"/>
      <c r="AA47"/>
    </row>
    <row r="48" spans="1:27" ht="12.75" customHeight="1">
      <c r="A48" s="131">
        <v>-45</v>
      </c>
      <c r="B48" s="69">
        <f>IF(F27=D26,D28,IF(F27=D28,D26,0))</f>
        <v>0</v>
      </c>
      <c r="C48" s="56">
        <f>IF(G27=E26,E28,IF(G27=E28,E26,0))</f>
        <v>0</v>
      </c>
      <c r="D48" s="150"/>
      <c r="E48" s="137"/>
      <c r="F48" s="136"/>
      <c r="G48" s="137"/>
      <c r="H48" s="136"/>
      <c r="I48" s="133"/>
      <c r="J48" s="133"/>
      <c r="K48" s="133"/>
      <c r="L48" s="133"/>
      <c r="M48" s="131">
        <v>-68</v>
      </c>
      <c r="N48" s="69">
        <f>IF(N43=L42,L44,IF(N43=L44,L42,0))</f>
        <v>5706</v>
      </c>
      <c r="O48" s="56" t="str">
        <f>IF(O43=M42,M44,IF(O43=M44,M42,0))</f>
        <v>Ишметов Игорь</v>
      </c>
      <c r="P48" s="136"/>
      <c r="Q48" s="149"/>
      <c r="R48" s="206" t="s">
        <v>97</v>
      </c>
      <c r="S48" s="206"/>
      <c r="T48"/>
      <c r="U48"/>
      <c r="V48"/>
      <c r="W48"/>
      <c r="X48"/>
      <c r="Y48"/>
      <c r="Z48"/>
      <c r="AA48"/>
    </row>
    <row r="49" spans="1:27" ht="12.75" customHeight="1">
      <c r="A49" s="131"/>
      <c r="B49" s="131"/>
      <c r="C49" s="133"/>
      <c r="D49" s="151"/>
      <c r="E49" s="134">
        <v>76</v>
      </c>
      <c r="F49" s="143"/>
      <c r="G49" s="144"/>
      <c r="H49" s="136"/>
      <c r="I49" s="133"/>
      <c r="J49" s="133"/>
      <c r="K49" s="133"/>
      <c r="L49" s="133"/>
      <c r="M49" s="133"/>
      <c r="N49" s="133"/>
      <c r="O49" s="131">
        <v>-70</v>
      </c>
      <c r="P49" s="69">
        <f>IF(P47=N46,N48,IF(P47=N48,N46,0))</f>
        <v>5721</v>
      </c>
      <c r="Q49" s="55" t="str">
        <f>IF(Q47=O46,O48,IF(Q47=O48,O46,0))</f>
        <v>Бадртдинов Тагир</v>
      </c>
      <c r="R49" s="135"/>
      <c r="S49" s="135"/>
      <c r="T49"/>
      <c r="U49"/>
      <c r="V49"/>
      <c r="W49"/>
      <c r="X49"/>
      <c r="Y49"/>
      <c r="Z49"/>
      <c r="AA49"/>
    </row>
    <row r="50" spans="1:27" ht="12.75" customHeight="1">
      <c r="A50" s="131">
        <v>-46</v>
      </c>
      <c r="B50" s="69">
        <f>IF(F31=D30,D32,IF(F31=D32,D30,0))</f>
        <v>0</v>
      </c>
      <c r="C50" s="55">
        <f>IF(G31=E30,E32,IF(G31=E32,E30,0))</f>
        <v>0</v>
      </c>
      <c r="D50" s="142"/>
      <c r="E50" s="137"/>
      <c r="F50" s="141"/>
      <c r="G50" s="133"/>
      <c r="H50" s="133"/>
      <c r="I50" s="133"/>
      <c r="J50" s="133"/>
      <c r="K50" s="133"/>
      <c r="L50" s="133"/>
      <c r="M50" s="136"/>
      <c r="N50" s="136"/>
      <c r="O50" s="133"/>
      <c r="P50" s="133"/>
      <c r="Q50" s="149"/>
      <c r="R50" s="206" t="s">
        <v>100</v>
      </c>
      <c r="S50" s="206"/>
      <c r="T50"/>
      <c r="U50"/>
      <c r="V50"/>
      <c r="W50"/>
      <c r="X50"/>
      <c r="Y50"/>
      <c r="Z50"/>
      <c r="AA50"/>
    </row>
    <row r="51" spans="1:27" ht="12.75" customHeight="1">
      <c r="A51" s="131"/>
      <c r="B51" s="131"/>
      <c r="C51" s="134">
        <v>74</v>
      </c>
      <c r="D51" s="143"/>
      <c r="E51" s="144"/>
      <c r="F51" s="140"/>
      <c r="G51" s="131">
        <v>-77</v>
      </c>
      <c r="H51" s="69">
        <f>IF(H45=F41,F49,IF(H45=F49,F41,0))</f>
        <v>0</v>
      </c>
      <c r="I51" s="55">
        <f>IF(I45=G41,G49,IF(I45=G49,G41,0))</f>
        <v>0</v>
      </c>
      <c r="J51" s="132"/>
      <c r="K51" s="131">
        <v>-71</v>
      </c>
      <c r="L51" s="69">
        <f>IF(D39=B38,B40,IF(D39=B40,B38,0))</f>
        <v>5853</v>
      </c>
      <c r="M51" s="55" t="str">
        <f>IF(E39=C38,C40,IF(E39=C40,C38,0))</f>
        <v>Малышева Анастасия</v>
      </c>
      <c r="N51" s="132"/>
      <c r="O51" s="133"/>
      <c r="P51" s="133"/>
      <c r="Q51" s="133"/>
      <c r="R51" s="133"/>
      <c r="S51" s="133"/>
      <c r="T51"/>
      <c r="U51"/>
      <c r="V51"/>
      <c r="W51"/>
      <c r="X51"/>
      <c r="Y51"/>
      <c r="Z51"/>
      <c r="AA51"/>
    </row>
    <row r="52" spans="1:27" ht="12.75" customHeight="1">
      <c r="A52" s="131">
        <v>-47</v>
      </c>
      <c r="B52" s="69">
        <f>IF(F35=D34,D36,IF(F35=D36,D34,0))</f>
        <v>5955</v>
      </c>
      <c r="C52" s="56" t="str">
        <f>IF(G35=E34,E36,IF(G35=E36,E34,0))</f>
        <v>Жадигеров Батыржан</v>
      </c>
      <c r="D52" s="150"/>
      <c r="E52" s="133"/>
      <c r="F52" s="133"/>
      <c r="G52" s="133"/>
      <c r="H52" s="133"/>
      <c r="I52" s="154" t="s">
        <v>106</v>
      </c>
      <c r="J52" s="154"/>
      <c r="K52" s="131"/>
      <c r="L52" s="131"/>
      <c r="M52" s="134">
        <v>79</v>
      </c>
      <c r="N52" s="143"/>
      <c r="O52" s="135"/>
      <c r="P52" s="136"/>
      <c r="Q52" s="133"/>
      <c r="R52" s="133"/>
      <c r="S52" s="133"/>
      <c r="T52"/>
      <c r="U52"/>
      <c r="V52"/>
      <c r="W52"/>
      <c r="X52"/>
      <c r="Y52"/>
      <c r="Z52"/>
      <c r="AA52"/>
    </row>
    <row r="53" spans="1:27" ht="12.75" customHeight="1">
      <c r="A53" s="131"/>
      <c r="B53" s="131"/>
      <c r="C53" s="133"/>
      <c r="D53" s="151"/>
      <c r="E53" s="131">
        <v>-75</v>
      </c>
      <c r="F53" s="69">
        <f>IF(F41=D39,D43,IF(F41=D43,D39,0))</f>
        <v>0</v>
      </c>
      <c r="G53" s="55">
        <f>IF(G41=E39,E43,IF(G41=E43,E39,0))</f>
        <v>0</v>
      </c>
      <c r="H53" s="132"/>
      <c r="I53" s="149"/>
      <c r="J53" s="149"/>
      <c r="K53" s="131">
        <v>-72</v>
      </c>
      <c r="L53" s="69">
        <f>IF(D43=B42,B44,IF(D43=B44,B42,0))</f>
        <v>0</v>
      </c>
      <c r="M53" s="56">
        <f>IF(E43=C42,C44,IF(E43=C44,C42,0))</f>
        <v>0</v>
      </c>
      <c r="N53" s="136"/>
      <c r="O53" s="137"/>
      <c r="P53" s="136"/>
      <c r="Q53" s="136"/>
      <c r="R53" s="133"/>
      <c r="S53" s="136"/>
      <c r="T53"/>
      <c r="U53"/>
      <c r="V53"/>
      <c r="W53"/>
      <c r="X53"/>
      <c r="Y53"/>
      <c r="Z53"/>
      <c r="AA53"/>
    </row>
    <row r="54" spans="1:27" ht="12.75" customHeight="1">
      <c r="A54" s="131"/>
      <c r="B54" s="131"/>
      <c r="C54" s="133"/>
      <c r="D54" s="151"/>
      <c r="E54" s="131"/>
      <c r="F54" s="131"/>
      <c r="G54" s="134">
        <v>78</v>
      </c>
      <c r="H54" s="143"/>
      <c r="I54" s="135"/>
      <c r="J54" s="136"/>
      <c r="K54" s="131"/>
      <c r="L54" s="131"/>
      <c r="M54" s="133"/>
      <c r="N54" s="133"/>
      <c r="O54" s="134">
        <v>81</v>
      </c>
      <c r="P54" s="143"/>
      <c r="Q54" s="152"/>
      <c r="R54" s="152"/>
      <c r="S54" s="152"/>
      <c r="T54"/>
      <c r="U54"/>
      <c r="V54"/>
      <c r="W54"/>
      <c r="X54"/>
      <c r="Y54"/>
      <c r="Z54"/>
      <c r="AA54"/>
    </row>
    <row r="55" spans="1:27" ht="12.75" customHeight="1">
      <c r="A55" s="131"/>
      <c r="B55" s="131"/>
      <c r="C55" s="133"/>
      <c r="D55" s="151"/>
      <c r="E55" s="131">
        <v>-76</v>
      </c>
      <c r="F55" s="69">
        <f>IF(F49=D47,D51,IF(F49=D51,D47,0))</f>
        <v>0</v>
      </c>
      <c r="G55" s="56">
        <f>IF(G49=E47,E51,IF(G49=E51,E47,0))</f>
        <v>0</v>
      </c>
      <c r="H55" s="136"/>
      <c r="I55" s="154" t="s">
        <v>171</v>
      </c>
      <c r="J55" s="154"/>
      <c r="K55" s="131">
        <v>-73</v>
      </c>
      <c r="L55" s="69">
        <f>IF(D47=B46,B48,IF(D47=B48,B46,0))</f>
        <v>5793</v>
      </c>
      <c r="M55" s="55" t="str">
        <f>IF(E47=C46,C48,IF(E47=C48,C46,0))</f>
        <v>Слабова Жанна</v>
      </c>
      <c r="N55" s="132"/>
      <c r="O55" s="137"/>
      <c r="P55" s="136"/>
      <c r="Q55" s="153"/>
      <c r="R55" s="206" t="s">
        <v>105</v>
      </c>
      <c r="S55" s="206"/>
      <c r="T55"/>
      <c r="U55"/>
      <c r="V55"/>
      <c r="W55"/>
      <c r="X55"/>
      <c r="Y55"/>
      <c r="Z55"/>
      <c r="AA55"/>
    </row>
    <row r="56" spans="1:27" ht="12.75" customHeight="1">
      <c r="A56" s="131"/>
      <c r="B56" s="131"/>
      <c r="C56" s="133"/>
      <c r="D56" s="151"/>
      <c r="E56" s="133"/>
      <c r="F56" s="133"/>
      <c r="G56" s="131">
        <v>-78</v>
      </c>
      <c r="H56" s="69">
        <f>IF(H54=F53,F55,IF(H54=F55,F53,0))</f>
        <v>0</v>
      </c>
      <c r="I56" s="55">
        <f>IF(I54=G53,G55,IF(I54=G55,G53,0))</f>
        <v>0</v>
      </c>
      <c r="J56" s="132"/>
      <c r="K56" s="131"/>
      <c r="L56" s="131"/>
      <c r="M56" s="134">
        <v>80</v>
      </c>
      <c r="N56" s="143"/>
      <c r="O56" s="144"/>
      <c r="P56" s="136"/>
      <c r="Q56" s="149"/>
      <c r="R56" s="133"/>
      <c r="S56" s="149"/>
      <c r="T56"/>
      <c r="U56"/>
      <c r="V56"/>
      <c r="W56"/>
      <c r="X56"/>
      <c r="Y56"/>
      <c r="Z56"/>
      <c r="AA56"/>
    </row>
    <row r="57" spans="1:27" ht="12.75" customHeight="1">
      <c r="A57" s="131">
        <v>-32</v>
      </c>
      <c r="B57" s="69">
        <f>IF(D6=B5,B7,IF(D6=B7,B5,0))</f>
        <v>0</v>
      </c>
      <c r="C57" s="55" t="str">
        <f>IF(E6=C5,C7,IF(E6=C7,C5,0))</f>
        <v>_</v>
      </c>
      <c r="D57" s="142"/>
      <c r="E57" s="136"/>
      <c r="F57" s="136"/>
      <c r="G57" s="133"/>
      <c r="H57" s="133"/>
      <c r="I57" s="154" t="s">
        <v>104</v>
      </c>
      <c r="J57" s="154"/>
      <c r="K57" s="131">
        <v>-74</v>
      </c>
      <c r="L57" s="69">
        <f>IF(D51=B50,B52,IF(D51=B52,B50,0))</f>
        <v>5955</v>
      </c>
      <c r="M57" s="56" t="str">
        <f>IF(E51=C50,C52,IF(E51=C52,C50,0))</f>
        <v>Жадигеров Батыржан</v>
      </c>
      <c r="N57" s="136"/>
      <c r="O57" s="133"/>
      <c r="P57" s="133"/>
      <c r="Q57" s="133"/>
      <c r="R57" s="133"/>
      <c r="S57" s="133"/>
      <c r="T57"/>
      <c r="U57"/>
      <c r="V57"/>
      <c r="W57"/>
      <c r="X57"/>
      <c r="Y57"/>
      <c r="Z57"/>
      <c r="AA57"/>
    </row>
    <row r="58" spans="1:27" ht="12.75" customHeight="1">
      <c r="A58" s="131"/>
      <c r="B58" s="131"/>
      <c r="C58" s="134">
        <v>83</v>
      </c>
      <c r="D58" s="143"/>
      <c r="E58" s="135"/>
      <c r="F58" s="136"/>
      <c r="G58" s="133"/>
      <c r="H58" s="133"/>
      <c r="I58" s="133"/>
      <c r="J58" s="133"/>
      <c r="K58" s="133"/>
      <c r="L58" s="133"/>
      <c r="M58" s="133"/>
      <c r="N58" s="133"/>
      <c r="O58" s="131">
        <v>-81</v>
      </c>
      <c r="P58" s="69">
        <f>IF(P54=N52,N56,IF(P54=N56,N52,0))</f>
        <v>0</v>
      </c>
      <c r="Q58" s="55">
        <f>IF(Q54=O52,O56,IF(Q54=O56,O52,0))</f>
        <v>0</v>
      </c>
      <c r="R58" s="135"/>
      <c r="S58" s="135"/>
      <c r="T58"/>
      <c r="U58"/>
      <c r="V58"/>
      <c r="W58"/>
      <c r="X58"/>
      <c r="Y58"/>
      <c r="Z58"/>
      <c r="AA58"/>
    </row>
    <row r="59" spans="1:27" ht="12.75" customHeight="1">
      <c r="A59" s="131">
        <v>-33</v>
      </c>
      <c r="B59" s="69">
        <f>IF(D10=B9,B11,IF(D10=B11,B9,0))</f>
        <v>0</v>
      </c>
      <c r="C59" s="56">
        <f>IF(E10=C9,C11,IF(E10=C11,C9,0))</f>
        <v>0</v>
      </c>
      <c r="D59" s="155"/>
      <c r="E59" s="137"/>
      <c r="F59" s="136"/>
      <c r="G59" s="133"/>
      <c r="H59" s="133"/>
      <c r="I59" s="133"/>
      <c r="J59" s="133"/>
      <c r="K59" s="133"/>
      <c r="L59" s="133"/>
      <c r="M59" s="131">
        <v>-79</v>
      </c>
      <c r="N59" s="69">
        <f>IF(N52=L51,L53,IF(N52=L53,L51,0))</f>
        <v>5853</v>
      </c>
      <c r="O59" s="55" t="str">
        <f>IF(O52=M51,M53,IF(O52=M53,M51,0))</f>
        <v>Малышева Анастасия</v>
      </c>
      <c r="P59" s="132"/>
      <c r="Q59" s="149"/>
      <c r="R59" s="206" t="s">
        <v>107</v>
      </c>
      <c r="S59" s="206"/>
      <c r="T59"/>
      <c r="U59"/>
      <c r="V59"/>
      <c r="W59"/>
      <c r="X59"/>
      <c r="Y59"/>
      <c r="Z59"/>
      <c r="AA59"/>
    </row>
    <row r="60" spans="1:27" ht="12.75" customHeight="1">
      <c r="A60" s="131"/>
      <c r="B60" s="131"/>
      <c r="C60" s="133"/>
      <c r="D60" s="150"/>
      <c r="E60" s="134">
        <v>87</v>
      </c>
      <c r="F60" s="143"/>
      <c r="G60" s="135"/>
      <c r="H60" s="136"/>
      <c r="I60" s="133"/>
      <c r="J60" s="133"/>
      <c r="K60" s="133"/>
      <c r="L60" s="133"/>
      <c r="M60" s="131"/>
      <c r="N60" s="131"/>
      <c r="O60" s="134">
        <v>82</v>
      </c>
      <c r="P60" s="143"/>
      <c r="Q60" s="135"/>
      <c r="R60" s="135"/>
      <c r="S60" s="135"/>
      <c r="T60"/>
      <c r="U60"/>
      <c r="V60"/>
      <c r="W60"/>
      <c r="X60"/>
      <c r="Y60"/>
      <c r="Z60"/>
      <c r="AA60"/>
    </row>
    <row r="61" spans="1:27" ht="12.75" customHeight="1">
      <c r="A61" s="131">
        <v>-34</v>
      </c>
      <c r="B61" s="69">
        <f>IF(D14=B13,B15,IF(D14=B15,B13,0))</f>
        <v>0</v>
      </c>
      <c r="C61" s="55">
        <f>IF(E14=C13,C15,IF(E14=C15,C13,0))</f>
        <v>0</v>
      </c>
      <c r="D61" s="142"/>
      <c r="E61" s="137"/>
      <c r="F61" s="156"/>
      <c r="G61" s="137"/>
      <c r="H61" s="136"/>
      <c r="I61" s="133"/>
      <c r="J61" s="133"/>
      <c r="K61" s="133"/>
      <c r="L61" s="133"/>
      <c r="M61" s="131">
        <v>-80</v>
      </c>
      <c r="N61" s="69">
        <f>IF(N56=L55,L57,IF(N56=L57,L55,0))</f>
        <v>0</v>
      </c>
      <c r="O61" s="56">
        <f>IF(O56=M55,M57,IF(O56=M57,M55,0))</f>
        <v>0</v>
      </c>
      <c r="P61" s="132"/>
      <c r="Q61" s="149"/>
      <c r="R61" s="206" t="s">
        <v>109</v>
      </c>
      <c r="S61" s="206"/>
      <c r="T61"/>
      <c r="U61"/>
      <c r="V61"/>
      <c r="W61"/>
      <c r="X61"/>
      <c r="Y61"/>
      <c r="Z61"/>
      <c r="AA61"/>
    </row>
    <row r="62" spans="1:27" ht="12.75" customHeight="1">
      <c r="A62" s="131"/>
      <c r="B62" s="131"/>
      <c r="C62" s="134">
        <v>84</v>
      </c>
      <c r="D62" s="143"/>
      <c r="E62" s="144"/>
      <c r="F62" s="136"/>
      <c r="G62" s="137"/>
      <c r="H62" s="136"/>
      <c r="I62" s="133"/>
      <c r="J62" s="133"/>
      <c r="K62" s="133"/>
      <c r="L62" s="133"/>
      <c r="M62" s="133"/>
      <c r="N62" s="133"/>
      <c r="O62" s="131">
        <v>-82</v>
      </c>
      <c r="P62" s="69">
        <f>IF(P60=N59,N61,IF(P60=N61,N59,0))</f>
        <v>5853</v>
      </c>
      <c r="Q62" s="55" t="str">
        <f>IF(Q60=O59,O61,IF(Q60=O61,O59,0))</f>
        <v>Малышева Анастасия</v>
      </c>
      <c r="R62" s="135"/>
      <c r="S62" s="135"/>
      <c r="T62"/>
      <c r="U62"/>
      <c r="V62"/>
      <c r="W62"/>
      <c r="X62"/>
      <c r="Y62"/>
      <c r="Z62"/>
      <c r="AA62"/>
    </row>
    <row r="63" spans="1:27" ht="12.75" customHeight="1">
      <c r="A63" s="131">
        <v>-35</v>
      </c>
      <c r="B63" s="69">
        <f>IF(D18=B17,B19,IF(D18=B19,B17,0))</f>
        <v>0</v>
      </c>
      <c r="C63" s="56">
        <f>IF(E18=C17,C19,IF(E18=C19,C17,0))</f>
        <v>0</v>
      </c>
      <c r="D63" s="142"/>
      <c r="E63" s="133"/>
      <c r="F63" s="136"/>
      <c r="G63" s="137"/>
      <c r="H63" s="136"/>
      <c r="I63" s="133"/>
      <c r="J63" s="133"/>
      <c r="K63" s="133"/>
      <c r="L63" s="133"/>
      <c r="M63" s="136"/>
      <c r="N63" s="136"/>
      <c r="O63" s="133"/>
      <c r="P63" s="133"/>
      <c r="Q63" s="149"/>
      <c r="R63" s="206" t="s">
        <v>111</v>
      </c>
      <c r="S63" s="206"/>
      <c r="T63"/>
      <c r="U63"/>
      <c r="V63"/>
      <c r="W63"/>
      <c r="X63"/>
      <c r="Y63"/>
      <c r="Z63"/>
      <c r="AA63"/>
    </row>
    <row r="64" spans="1:27" ht="12.75" customHeight="1">
      <c r="A64" s="131"/>
      <c r="B64" s="131"/>
      <c r="C64" s="136"/>
      <c r="D64" s="150"/>
      <c r="E64" s="133"/>
      <c r="F64" s="136"/>
      <c r="G64" s="134">
        <v>89</v>
      </c>
      <c r="H64" s="143"/>
      <c r="I64" s="135"/>
      <c r="J64" s="136"/>
      <c r="K64" s="131">
        <v>-83</v>
      </c>
      <c r="L64" s="69">
        <f>IF(D58=B57,B59,IF(D58=B59,B57,0))</f>
        <v>0</v>
      </c>
      <c r="M64" s="55" t="str">
        <f>IF(E58=C57,C59,IF(E58=C59,C57,0))</f>
        <v>_</v>
      </c>
      <c r="N64" s="132"/>
      <c r="O64" s="133"/>
      <c r="P64" s="133"/>
      <c r="Q64" s="133"/>
      <c r="R64" s="133"/>
      <c r="S64" s="133"/>
      <c r="T64"/>
      <c r="U64"/>
      <c r="V64"/>
      <c r="W64"/>
      <c r="X64"/>
      <c r="Y64"/>
      <c r="Z64"/>
      <c r="AA64"/>
    </row>
    <row r="65" spans="1:27" ht="12.75" customHeight="1">
      <c r="A65" s="131">
        <v>-36</v>
      </c>
      <c r="B65" s="69">
        <f>IF(D22=B21,B23,IF(D22=B23,B21,0))</f>
        <v>0</v>
      </c>
      <c r="C65" s="55" t="str">
        <f>IF(E22=C21,C23,IF(E22=C23,C21,0))</f>
        <v>_</v>
      </c>
      <c r="D65" s="142"/>
      <c r="E65" s="133"/>
      <c r="F65" s="136"/>
      <c r="G65" s="137"/>
      <c r="H65" s="136"/>
      <c r="I65" s="154" t="s">
        <v>112</v>
      </c>
      <c r="J65" s="154"/>
      <c r="K65" s="131"/>
      <c r="L65" s="131"/>
      <c r="M65" s="134">
        <v>91</v>
      </c>
      <c r="N65" s="143"/>
      <c r="O65" s="135"/>
      <c r="P65" s="136"/>
      <c r="Q65" s="133"/>
      <c r="R65" s="133"/>
      <c r="S65" s="133"/>
      <c r="T65"/>
      <c r="U65"/>
      <c r="V65"/>
      <c r="W65"/>
      <c r="X65"/>
      <c r="Y65"/>
      <c r="Z65"/>
      <c r="AA65"/>
    </row>
    <row r="66" spans="1:27" ht="12.75" customHeight="1">
      <c r="A66" s="131"/>
      <c r="B66" s="131"/>
      <c r="C66" s="134">
        <v>85</v>
      </c>
      <c r="D66" s="143"/>
      <c r="E66" s="135"/>
      <c r="F66" s="136"/>
      <c r="G66" s="137"/>
      <c r="H66" s="136"/>
      <c r="I66" s="133"/>
      <c r="J66" s="133"/>
      <c r="K66" s="131">
        <v>-84</v>
      </c>
      <c r="L66" s="69">
        <f>IF(D62=B61,B63,IF(D62=B63,B61,0))</f>
        <v>0</v>
      </c>
      <c r="M66" s="56">
        <f>IF(E62=C61,C63,IF(E62=C63,C61,0))</f>
        <v>0</v>
      </c>
      <c r="N66" s="157"/>
      <c r="O66" s="137"/>
      <c r="P66" s="136"/>
      <c r="Q66" s="136"/>
      <c r="R66" s="133"/>
      <c r="S66" s="136"/>
      <c r="T66"/>
      <c r="U66"/>
      <c r="V66"/>
      <c r="W66"/>
      <c r="X66"/>
      <c r="Y66"/>
      <c r="Z66"/>
      <c r="AA66"/>
    </row>
    <row r="67" spans="1:27" ht="12.75" customHeight="1">
      <c r="A67" s="131">
        <v>-37</v>
      </c>
      <c r="B67" s="69">
        <f>IF(D26=B25,B27,IF(D26=B27,B25,0))</f>
        <v>0</v>
      </c>
      <c r="C67" s="56">
        <f>IF(E26=C25,C27,IF(E26=C27,C25,0))</f>
        <v>0</v>
      </c>
      <c r="D67" s="142"/>
      <c r="E67" s="137"/>
      <c r="F67" s="136"/>
      <c r="G67" s="137"/>
      <c r="H67" s="136"/>
      <c r="I67" s="133"/>
      <c r="J67" s="133"/>
      <c r="K67" s="131"/>
      <c r="L67" s="131"/>
      <c r="M67" s="133"/>
      <c r="N67" s="133"/>
      <c r="O67" s="134">
        <v>93</v>
      </c>
      <c r="P67" s="143"/>
      <c r="Q67" s="152"/>
      <c r="R67" s="152"/>
      <c r="S67" s="152"/>
      <c r="T67"/>
      <c r="U67"/>
      <c r="V67"/>
      <c r="W67"/>
      <c r="X67"/>
      <c r="Y67"/>
      <c r="Z67"/>
      <c r="AA67"/>
    </row>
    <row r="68" spans="1:27" ht="12.75" customHeight="1">
      <c r="A68" s="131"/>
      <c r="B68" s="131"/>
      <c r="C68" s="133"/>
      <c r="D68" s="151"/>
      <c r="E68" s="134">
        <v>88</v>
      </c>
      <c r="F68" s="143"/>
      <c r="G68" s="144"/>
      <c r="H68" s="136"/>
      <c r="I68" s="133"/>
      <c r="J68" s="133"/>
      <c r="K68" s="131">
        <v>-85</v>
      </c>
      <c r="L68" s="69">
        <f>IF(D66=B65,B67,IF(D66=B67,B65,0))</f>
        <v>0</v>
      </c>
      <c r="M68" s="55" t="str">
        <f>IF(E66=C65,C67,IF(E66=C67,C65,0))</f>
        <v>_</v>
      </c>
      <c r="N68" s="132"/>
      <c r="O68" s="137"/>
      <c r="P68" s="136"/>
      <c r="Q68" s="153"/>
      <c r="R68" s="206" t="s">
        <v>113</v>
      </c>
      <c r="S68" s="206"/>
      <c r="T68"/>
      <c r="U68"/>
      <c r="V68"/>
      <c r="W68"/>
      <c r="X68"/>
      <c r="Y68"/>
      <c r="Z68"/>
      <c r="AA68"/>
    </row>
    <row r="69" spans="1:27" ht="12.75" customHeight="1">
      <c r="A69" s="131">
        <v>-38</v>
      </c>
      <c r="B69" s="69">
        <f>IF(D30=B29,B31,IF(D30=B31,B29,0))</f>
        <v>0</v>
      </c>
      <c r="C69" s="55">
        <f>IF(E30=C29,C31,IF(E30=C31,C29,0))</f>
        <v>0</v>
      </c>
      <c r="D69" s="142"/>
      <c r="E69" s="137"/>
      <c r="F69" s="136"/>
      <c r="G69" s="133"/>
      <c r="H69" s="133"/>
      <c r="I69" s="133"/>
      <c r="J69" s="133"/>
      <c r="K69" s="131"/>
      <c r="L69" s="131"/>
      <c r="M69" s="134">
        <v>92</v>
      </c>
      <c r="N69" s="143"/>
      <c r="O69" s="144"/>
      <c r="P69" s="136"/>
      <c r="Q69" s="149"/>
      <c r="R69" s="133"/>
      <c r="S69" s="149"/>
      <c r="T69"/>
      <c r="U69"/>
      <c r="V69"/>
      <c r="W69"/>
      <c r="X69"/>
      <c r="Y69"/>
      <c r="Z69"/>
      <c r="AA69"/>
    </row>
    <row r="70" spans="1:27" ht="12.75" customHeight="1">
      <c r="A70" s="131"/>
      <c r="B70" s="131"/>
      <c r="C70" s="134">
        <v>86</v>
      </c>
      <c r="D70" s="143"/>
      <c r="E70" s="144"/>
      <c r="F70" s="136"/>
      <c r="G70" s="131">
        <v>-89</v>
      </c>
      <c r="H70" s="69">
        <f>IF(H64=F60,F68,IF(H64=F68,F60,0))</f>
        <v>0</v>
      </c>
      <c r="I70" s="55">
        <f>IF(I64=G60,G68,IF(I64=G68,G60,0))</f>
        <v>0</v>
      </c>
      <c r="J70" s="132"/>
      <c r="K70" s="131">
        <v>-86</v>
      </c>
      <c r="L70" s="69">
        <f>IF(D70=B69,B71,IF(D70=B71,B69,0))</f>
        <v>0</v>
      </c>
      <c r="M70" s="56" t="str">
        <f>IF(E70=C69,C71,IF(E70=C71,C69,0))</f>
        <v>_</v>
      </c>
      <c r="N70" s="157"/>
      <c r="O70" s="133"/>
      <c r="P70" s="133"/>
      <c r="Q70" s="133"/>
      <c r="R70" s="133"/>
      <c r="S70" s="133"/>
      <c r="T70"/>
      <c r="U70"/>
      <c r="V70"/>
      <c r="W70"/>
      <c r="X70"/>
      <c r="Y70"/>
      <c r="Z70"/>
      <c r="AA70"/>
    </row>
    <row r="71" spans="1:27" ht="12.75" customHeight="1">
      <c r="A71" s="131">
        <v>-39</v>
      </c>
      <c r="B71" s="69">
        <f>IF(D34=B33,B35,IF(D34=B35,B33,0))</f>
        <v>0</v>
      </c>
      <c r="C71" s="56" t="str">
        <f>IF(E34=C33,C35,IF(E34=C35,C33,0))</f>
        <v>_</v>
      </c>
      <c r="D71" s="142"/>
      <c r="E71" s="133"/>
      <c r="F71" s="133"/>
      <c r="G71" s="133"/>
      <c r="H71" s="133"/>
      <c r="I71" s="154" t="s">
        <v>116</v>
      </c>
      <c r="J71" s="154"/>
      <c r="K71" s="133"/>
      <c r="L71" s="133"/>
      <c r="M71" s="133"/>
      <c r="N71" s="133"/>
      <c r="O71" s="131">
        <v>-93</v>
      </c>
      <c r="P71" s="69">
        <f>IF(P67=N65,N69,IF(P67=N69,N65,0))</f>
        <v>0</v>
      </c>
      <c r="Q71" s="55">
        <f>IF(Q67=O65,O69,IF(Q67=O69,O65,0))</f>
        <v>0</v>
      </c>
      <c r="R71" s="135"/>
      <c r="S71" s="135"/>
      <c r="T71"/>
      <c r="U71"/>
      <c r="V71"/>
      <c r="W71"/>
      <c r="X71"/>
      <c r="Y71"/>
      <c r="Z71"/>
      <c r="AA71"/>
    </row>
    <row r="72" spans="1:27" ht="12.75" customHeight="1">
      <c r="A72" s="131"/>
      <c r="B72" s="131"/>
      <c r="C72" s="133"/>
      <c r="D72" s="151"/>
      <c r="E72" s="131">
        <v>-87</v>
      </c>
      <c r="F72" s="69">
        <f>IF(F60=D58,D62,IF(F60=D62,D58,0))</f>
        <v>0</v>
      </c>
      <c r="G72" s="55">
        <f>IF(G60=E58,E62,IF(G60=E62,E58,0))</f>
        <v>0</v>
      </c>
      <c r="H72" s="132"/>
      <c r="I72" s="149"/>
      <c r="J72" s="149"/>
      <c r="K72" s="133"/>
      <c r="L72" s="133"/>
      <c r="M72" s="131">
        <v>-91</v>
      </c>
      <c r="N72" s="69">
        <f>IF(N65=L64,L66,IF(N65=L66,L64,0))</f>
        <v>0</v>
      </c>
      <c r="O72" s="55" t="str">
        <f>IF(O65=M64,M66,IF(O65=M66,M64,0))</f>
        <v>_</v>
      </c>
      <c r="P72" s="132"/>
      <c r="Q72" s="149"/>
      <c r="R72" s="206" t="s">
        <v>114</v>
      </c>
      <c r="S72" s="206"/>
      <c r="T72"/>
      <c r="U72"/>
      <c r="V72"/>
      <c r="W72"/>
      <c r="X72"/>
      <c r="Y72"/>
      <c r="Z72"/>
      <c r="AA72"/>
    </row>
    <row r="73" spans="1:27" ht="12.75" customHeight="1">
      <c r="A73" s="131"/>
      <c r="B73" s="131"/>
      <c r="C73" s="133"/>
      <c r="D73" s="151"/>
      <c r="E73" s="131"/>
      <c r="F73" s="131"/>
      <c r="G73" s="134">
        <v>90</v>
      </c>
      <c r="H73" s="143"/>
      <c r="I73" s="135"/>
      <c r="J73" s="136"/>
      <c r="K73" s="133"/>
      <c r="L73" s="133"/>
      <c r="M73" s="131"/>
      <c r="N73" s="131"/>
      <c r="O73" s="134">
        <v>94</v>
      </c>
      <c r="P73" s="143"/>
      <c r="Q73" s="135"/>
      <c r="R73" s="135"/>
      <c r="S73" s="135"/>
      <c r="T73"/>
      <c r="U73"/>
      <c r="V73"/>
      <c r="W73"/>
      <c r="X73"/>
      <c r="Y73"/>
      <c r="Z73"/>
      <c r="AA73"/>
    </row>
    <row r="74" spans="1:27" ht="12.75" customHeight="1">
      <c r="A74" s="133"/>
      <c r="B74" s="133"/>
      <c r="C74" s="133"/>
      <c r="D74" s="151"/>
      <c r="E74" s="131">
        <v>-88</v>
      </c>
      <c r="F74" s="69">
        <f>IF(F68=D66,D70,IF(F68=D70,D66,0))</f>
        <v>0</v>
      </c>
      <c r="G74" s="56">
        <f>IF(G68=E66,E70,IF(G68=E70,E66,0))</f>
        <v>0</v>
      </c>
      <c r="H74" s="132"/>
      <c r="I74" s="154" t="s">
        <v>108</v>
      </c>
      <c r="J74" s="154"/>
      <c r="K74" s="133"/>
      <c r="L74" s="133"/>
      <c r="M74" s="131">
        <v>-92</v>
      </c>
      <c r="N74" s="69">
        <f>IF(N69=L68,L70,IF(N69=L70,L68,0))</f>
        <v>0</v>
      </c>
      <c r="O74" s="56">
        <f>IF(O69=M68,M70,IF(O69=M70,M68,0))</f>
        <v>0</v>
      </c>
      <c r="P74" s="132"/>
      <c r="Q74" s="149"/>
      <c r="R74" s="206" t="s">
        <v>115</v>
      </c>
      <c r="S74" s="206"/>
      <c r="T74"/>
      <c r="U74"/>
      <c r="V74"/>
      <c r="W74"/>
      <c r="X74"/>
      <c r="Y74"/>
      <c r="Z74"/>
      <c r="AA74"/>
    </row>
    <row r="75" spans="1:27" ht="12.75" customHeight="1">
      <c r="A75" s="133"/>
      <c r="B75" s="133"/>
      <c r="C75" s="133"/>
      <c r="D75" s="133"/>
      <c r="E75" s="133"/>
      <c r="F75" s="133"/>
      <c r="G75" s="131">
        <v>-90</v>
      </c>
      <c r="H75" s="69">
        <f>IF(H73=F72,F74,IF(H73=F74,F72,0))</f>
        <v>0</v>
      </c>
      <c r="I75" s="55">
        <f>IF(I73=G72,G74,IF(I73=G74,G72,0))</f>
        <v>0</v>
      </c>
      <c r="J75" s="132"/>
      <c r="K75" s="133"/>
      <c r="L75" s="133"/>
      <c r="M75" s="133"/>
      <c r="N75" s="133"/>
      <c r="O75" s="131">
        <v>-94</v>
      </c>
      <c r="P75" s="69">
        <f>IF(P73=N72,N74,IF(P73=N74,N72,0))</f>
        <v>0</v>
      </c>
      <c r="Q75" s="55" t="str">
        <f>IF(Q73=O72,O74,IF(Q73=O74,O72,0))</f>
        <v>_</v>
      </c>
      <c r="R75" s="135"/>
      <c r="S75" s="135"/>
      <c r="T75"/>
      <c r="U75"/>
      <c r="V75"/>
      <c r="W75"/>
      <c r="X75"/>
      <c r="Y75"/>
      <c r="Z75"/>
      <c r="AA75"/>
    </row>
    <row r="76" spans="1:27" ht="12.75" customHeight="1">
      <c r="A76" s="133"/>
      <c r="B76" s="133"/>
      <c r="C76" s="133"/>
      <c r="D76" s="133"/>
      <c r="E76" s="136"/>
      <c r="F76" s="136"/>
      <c r="G76" s="133"/>
      <c r="H76" s="133"/>
      <c r="I76" s="154" t="s">
        <v>110</v>
      </c>
      <c r="J76" s="154"/>
      <c r="K76" s="133"/>
      <c r="L76" s="133"/>
      <c r="M76" s="136"/>
      <c r="N76" s="136"/>
      <c r="O76" s="133"/>
      <c r="P76" s="133"/>
      <c r="Q76" s="149"/>
      <c r="R76" s="206" t="s">
        <v>117</v>
      </c>
      <c r="S76" s="206"/>
      <c r="T76"/>
      <c r="U76"/>
      <c r="V76"/>
      <c r="W76"/>
      <c r="X76"/>
      <c r="Y76"/>
      <c r="Z76"/>
      <c r="AA76"/>
    </row>
    <row r="77" spans="1:27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108" sqref="C108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02">
        <f>'41'!D6</f>
        <v>5955</v>
      </c>
      <c r="C2" s="103" t="str">
        <f>'41'!E6</f>
        <v>Жадигеров Батыржан</v>
      </c>
      <c r="D2" s="104" t="str">
        <f>'42'!C5</f>
        <v>_</v>
      </c>
      <c r="E2" s="105">
        <f>'42'!B5</f>
        <v>0</v>
      </c>
    </row>
    <row r="3" spans="1:5" ht="12.75">
      <c r="A3" s="101">
        <v>2</v>
      </c>
      <c r="B3" s="102">
        <f>'41'!D10</f>
        <v>4914</v>
      </c>
      <c r="C3" s="103" t="str">
        <f>'41'!E10</f>
        <v>Лукманова Эльмира</v>
      </c>
      <c r="D3" s="104" t="str">
        <f>'42'!C7</f>
        <v>Малышева Анастасия</v>
      </c>
      <c r="E3" s="105">
        <f>'42'!B7</f>
        <v>5853</v>
      </c>
    </row>
    <row r="4" spans="1:5" ht="12.75">
      <c r="A4" s="101">
        <v>3</v>
      </c>
      <c r="B4" s="102">
        <f>'41'!D14</f>
        <v>4866</v>
      </c>
      <c r="C4" s="103" t="str">
        <f>'41'!E14</f>
        <v>Калямов Ильмир</v>
      </c>
      <c r="D4" s="104" t="str">
        <f>'42'!C9</f>
        <v>_</v>
      </c>
      <c r="E4" s="105">
        <f>'42'!B9</f>
        <v>0</v>
      </c>
    </row>
    <row r="5" spans="1:5" ht="12.75">
      <c r="A5" s="101">
        <v>4</v>
      </c>
      <c r="B5" s="102">
        <f>'41'!D18</f>
        <v>5774</v>
      </c>
      <c r="C5" s="103" t="str">
        <f>'41'!E18</f>
        <v>Мингазов Динар</v>
      </c>
      <c r="D5" s="104" t="str">
        <f>'42'!C11</f>
        <v>_</v>
      </c>
      <c r="E5" s="105">
        <f>'42'!B11</f>
        <v>0</v>
      </c>
    </row>
    <row r="6" spans="1:5" ht="12.75">
      <c r="A6" s="101">
        <v>5</v>
      </c>
      <c r="B6" s="102">
        <f>'41'!D22</f>
        <v>6017</v>
      </c>
      <c r="C6" s="103" t="str">
        <f>'41'!E22</f>
        <v>Романов Леонид</v>
      </c>
      <c r="D6" s="104" t="str">
        <f>'42'!C13</f>
        <v>_</v>
      </c>
      <c r="E6" s="105">
        <f>'42'!B13</f>
        <v>0</v>
      </c>
    </row>
    <row r="7" spans="1:5" ht="12.75">
      <c r="A7" s="101">
        <v>6</v>
      </c>
      <c r="B7" s="102">
        <f>'41'!D26</f>
        <v>5279</v>
      </c>
      <c r="C7" s="103" t="str">
        <f>'41'!E26</f>
        <v>Гареев Аскар</v>
      </c>
      <c r="D7" s="104" t="str">
        <f>'42'!C15</f>
        <v>_</v>
      </c>
      <c r="E7" s="105">
        <f>'42'!B15</f>
        <v>0</v>
      </c>
    </row>
    <row r="8" spans="1:5" ht="12.75">
      <c r="A8" s="101">
        <v>7</v>
      </c>
      <c r="B8" s="102">
        <f>'41'!D30</f>
        <v>5706</v>
      </c>
      <c r="C8" s="103" t="str">
        <f>'41'!E30</f>
        <v>Ишметов Игорь</v>
      </c>
      <c r="D8" s="104" t="str">
        <f>'42'!C17</f>
        <v>_</v>
      </c>
      <c r="E8" s="105">
        <f>'42'!B17</f>
        <v>0</v>
      </c>
    </row>
    <row r="9" spans="1:5" ht="12.75">
      <c r="A9" s="101">
        <v>8</v>
      </c>
      <c r="B9" s="102">
        <f>'41'!D34</f>
        <v>6222</v>
      </c>
      <c r="C9" s="103" t="str">
        <f>'41'!E34</f>
        <v>Даутов Руслан</v>
      </c>
      <c r="D9" s="104" t="str">
        <f>'42'!C19</f>
        <v>_</v>
      </c>
      <c r="E9" s="105">
        <f>'42'!B19</f>
        <v>0</v>
      </c>
    </row>
    <row r="10" spans="1:5" ht="12.75">
      <c r="A10" s="101">
        <v>9</v>
      </c>
      <c r="B10" s="102">
        <f>'41'!D38</f>
        <v>6110</v>
      </c>
      <c r="C10" s="103" t="str">
        <f>'41'!E38</f>
        <v>Басариев Ильгиз</v>
      </c>
      <c r="D10" s="104" t="str">
        <f>'42'!C21</f>
        <v>_</v>
      </c>
      <c r="E10" s="105">
        <f>'42'!B21</f>
        <v>0</v>
      </c>
    </row>
    <row r="11" spans="1:5" ht="12.75">
      <c r="A11" s="101">
        <v>10</v>
      </c>
      <c r="B11" s="102">
        <f>'41'!D42</f>
        <v>6241</v>
      </c>
      <c r="C11" s="103" t="str">
        <f>'41'!E42</f>
        <v>Бунятов Руфат</v>
      </c>
      <c r="D11" s="104" t="str">
        <f>'42'!C23</f>
        <v>Слабова Жанна</v>
      </c>
      <c r="E11" s="105">
        <f>'42'!B23</f>
        <v>5793</v>
      </c>
    </row>
    <row r="12" spans="1:5" ht="12.75">
      <c r="A12" s="101">
        <v>11</v>
      </c>
      <c r="B12" s="102">
        <f>'41'!D46</f>
        <v>5710</v>
      </c>
      <c r="C12" s="103" t="str">
        <f>'41'!E46</f>
        <v>Судаков Данил</v>
      </c>
      <c r="D12" s="104" t="str">
        <f>'42'!C25</f>
        <v>_</v>
      </c>
      <c r="E12" s="105">
        <f>'42'!B25</f>
        <v>0</v>
      </c>
    </row>
    <row r="13" spans="1:5" ht="12.75">
      <c r="A13" s="101">
        <v>12</v>
      </c>
      <c r="B13" s="102">
        <f>'41'!D50</f>
        <v>4852</v>
      </c>
      <c r="C13" s="103" t="str">
        <f>'41'!E50</f>
        <v>Ибраев Даниль</v>
      </c>
      <c r="D13" s="104" t="str">
        <f>'42'!C27</f>
        <v>_</v>
      </c>
      <c r="E13" s="105">
        <f>'42'!B27</f>
        <v>0</v>
      </c>
    </row>
    <row r="14" spans="1:5" ht="12.75">
      <c r="A14" s="101">
        <v>13</v>
      </c>
      <c r="B14" s="102">
        <f>'41'!D54</f>
        <v>5516</v>
      </c>
      <c r="C14" s="103" t="str">
        <f>'41'!E54</f>
        <v>Семенец Владислав</v>
      </c>
      <c r="D14" s="104" t="str">
        <f>'42'!C29</f>
        <v>_</v>
      </c>
      <c r="E14" s="105">
        <f>'42'!B29</f>
        <v>0</v>
      </c>
    </row>
    <row r="15" spans="1:5" ht="12.75">
      <c r="A15" s="101">
        <v>14</v>
      </c>
      <c r="B15" s="102">
        <f>'41'!D58</f>
        <v>5721</v>
      </c>
      <c r="C15" s="103" t="str">
        <f>'41'!E58</f>
        <v>Бадртдинов Тагир</v>
      </c>
      <c r="D15" s="104" t="str">
        <f>'42'!C31</f>
        <v>_</v>
      </c>
      <c r="E15" s="105">
        <f>'42'!B31</f>
        <v>0</v>
      </c>
    </row>
    <row r="16" spans="1:5" ht="12.75">
      <c r="A16" s="101">
        <v>15</v>
      </c>
      <c r="B16" s="102">
        <f>'41'!D62</f>
        <v>6233</v>
      </c>
      <c r="C16" s="103" t="str">
        <f>'41'!E62</f>
        <v>Шарапов Ринат</v>
      </c>
      <c r="D16" s="104" t="str">
        <f>'42'!C33</f>
        <v>Сайфутдинов Инзэр</v>
      </c>
      <c r="E16" s="105">
        <f>'42'!B33</f>
        <v>5744</v>
      </c>
    </row>
    <row r="17" spans="1:5" ht="12.75">
      <c r="A17" s="101">
        <v>16</v>
      </c>
      <c r="B17" s="102">
        <f>'41'!D66</f>
        <v>4861</v>
      </c>
      <c r="C17" s="103" t="str">
        <f>'41'!E66</f>
        <v>Терещенко Галина</v>
      </c>
      <c r="D17" s="104" t="str">
        <f>'42'!C35</f>
        <v>_</v>
      </c>
      <c r="E17" s="105">
        <f>'42'!B35</f>
        <v>0</v>
      </c>
    </row>
    <row r="18" spans="1:5" ht="12.75">
      <c r="A18" s="101">
        <v>17</v>
      </c>
      <c r="B18" s="102">
        <f>'41'!F8</f>
        <v>4914</v>
      </c>
      <c r="C18" s="103" t="str">
        <f>'41'!G8</f>
        <v>Лукманова Эльмира</v>
      </c>
      <c r="D18" s="104" t="str">
        <f>'42'!E36</f>
        <v>Жадигеров Батыржан</v>
      </c>
      <c r="E18" s="105">
        <f>'42'!D36</f>
        <v>5955</v>
      </c>
    </row>
    <row r="19" spans="1:5" ht="12.75">
      <c r="A19" s="101">
        <v>18</v>
      </c>
      <c r="B19" s="102">
        <f>'41'!F16</f>
        <v>5774</v>
      </c>
      <c r="C19" s="103" t="str">
        <f>'41'!G16</f>
        <v>Мингазов Динар</v>
      </c>
      <c r="D19" s="104" t="str">
        <f>'42'!E32</f>
        <v>Калямов Ильмир</v>
      </c>
      <c r="E19" s="105">
        <f>'42'!D32</f>
        <v>4866</v>
      </c>
    </row>
    <row r="20" spans="1:5" ht="12.75">
      <c r="A20" s="101">
        <v>19</v>
      </c>
      <c r="B20" s="102">
        <f>'41'!F24</f>
        <v>6017</v>
      </c>
      <c r="C20" s="103" t="str">
        <f>'41'!G24</f>
        <v>Романов Леонид</v>
      </c>
      <c r="D20" s="104" t="str">
        <f>'42'!E28</f>
        <v>Гареев Аскар</v>
      </c>
      <c r="E20" s="105">
        <f>'42'!D28</f>
        <v>5279</v>
      </c>
    </row>
    <row r="21" spans="1:5" ht="12.75">
      <c r="A21" s="101">
        <v>20</v>
      </c>
      <c r="B21" s="102">
        <f>'41'!F32</f>
        <v>6222</v>
      </c>
      <c r="C21" s="103" t="str">
        <f>'41'!G32</f>
        <v>Даутов Руслан</v>
      </c>
      <c r="D21" s="104" t="str">
        <f>'42'!E24</f>
        <v>Ишметов Игорь</v>
      </c>
      <c r="E21" s="105">
        <f>'42'!D24</f>
        <v>5706</v>
      </c>
    </row>
    <row r="22" spans="1:5" ht="12.75">
      <c r="A22" s="101">
        <v>21</v>
      </c>
      <c r="B22" s="102">
        <f>'41'!F40</f>
        <v>6110</v>
      </c>
      <c r="C22" s="103" t="str">
        <f>'41'!G40</f>
        <v>Басариев Ильгиз</v>
      </c>
      <c r="D22" s="104" t="str">
        <f>'42'!E20</f>
        <v>Бунятов Руфат</v>
      </c>
      <c r="E22" s="105">
        <f>'42'!D20</f>
        <v>6241</v>
      </c>
    </row>
    <row r="23" spans="1:5" ht="12.75">
      <c r="A23" s="101">
        <v>22</v>
      </c>
      <c r="B23" s="102">
        <f>'41'!F48</f>
        <v>4852</v>
      </c>
      <c r="C23" s="103" t="str">
        <f>'41'!G48</f>
        <v>Ибраев Даниль</v>
      </c>
      <c r="D23" s="104" t="str">
        <f>'42'!E16</f>
        <v>Судаков Данил</v>
      </c>
      <c r="E23" s="105">
        <f>'42'!D16</f>
        <v>5710</v>
      </c>
    </row>
    <row r="24" spans="1:5" ht="12.75">
      <c r="A24" s="101">
        <v>23</v>
      </c>
      <c r="B24" s="102">
        <f>'41'!F56</f>
        <v>5516</v>
      </c>
      <c r="C24" s="103" t="str">
        <f>'41'!G56</f>
        <v>Семенец Владислав</v>
      </c>
      <c r="D24" s="104" t="str">
        <f>'42'!E12</f>
        <v>Бадртдинов Тагир</v>
      </c>
      <c r="E24" s="105">
        <f>'42'!D12</f>
        <v>5721</v>
      </c>
    </row>
    <row r="25" spans="1:5" ht="12.75">
      <c r="A25" s="101">
        <v>24</v>
      </c>
      <c r="B25" s="102">
        <f>'41'!F64</f>
        <v>4861</v>
      </c>
      <c r="C25" s="103" t="str">
        <f>'41'!G64</f>
        <v>Терещенко Галина</v>
      </c>
      <c r="D25" s="104" t="str">
        <f>'42'!E8</f>
        <v>Шарапов Ринат</v>
      </c>
      <c r="E25" s="105">
        <f>'42'!D8</f>
        <v>6233</v>
      </c>
    </row>
    <row r="26" spans="1:5" ht="12.75">
      <c r="A26" s="101">
        <v>25</v>
      </c>
      <c r="B26" s="102">
        <f>'41'!H12</f>
        <v>5774</v>
      </c>
      <c r="C26" s="103" t="str">
        <f>'41'!I12</f>
        <v>Мингазов Динар</v>
      </c>
      <c r="D26" s="104" t="str">
        <f>'42'!I5</f>
        <v>Лукманова Эльмира</v>
      </c>
      <c r="E26" s="105">
        <f>'42'!H5</f>
        <v>4914</v>
      </c>
    </row>
    <row r="27" spans="1:5" ht="12.75">
      <c r="A27" s="101">
        <v>26</v>
      </c>
      <c r="B27" s="102">
        <f>'41'!H28</f>
        <v>6222</v>
      </c>
      <c r="C27" s="103" t="str">
        <f>'41'!I28</f>
        <v>Даутов Руслан</v>
      </c>
      <c r="D27" s="104" t="str">
        <f>'42'!I13</f>
        <v>Романов Леонид</v>
      </c>
      <c r="E27" s="105">
        <f>'42'!H13</f>
        <v>6017</v>
      </c>
    </row>
    <row r="28" spans="1:5" ht="12.75">
      <c r="A28" s="101">
        <v>27</v>
      </c>
      <c r="B28" s="102">
        <f>'41'!H44</f>
        <v>6110</v>
      </c>
      <c r="C28" s="103" t="str">
        <f>'41'!I44</f>
        <v>Басариев Ильгиз</v>
      </c>
      <c r="D28" s="104" t="str">
        <f>'42'!I21</f>
        <v>Ибраев Даниль</v>
      </c>
      <c r="E28" s="105">
        <f>'42'!H21</f>
        <v>4852</v>
      </c>
    </row>
    <row r="29" spans="1:5" ht="12.75">
      <c r="A29" s="101">
        <v>28</v>
      </c>
      <c r="B29" s="102">
        <f>'41'!H60</f>
        <v>4861</v>
      </c>
      <c r="C29" s="103" t="str">
        <f>'41'!I60</f>
        <v>Терещенко Галина</v>
      </c>
      <c r="D29" s="104" t="str">
        <f>'42'!I29</f>
        <v>Семенец Владислав</v>
      </c>
      <c r="E29" s="105">
        <f>'42'!H29</f>
        <v>5516</v>
      </c>
    </row>
    <row r="30" spans="1:5" ht="12.75">
      <c r="A30" s="101">
        <v>29</v>
      </c>
      <c r="B30" s="102">
        <f>'41'!J20</f>
        <v>6222</v>
      </c>
      <c r="C30" s="103" t="str">
        <f>'41'!K20</f>
        <v>Даутов Руслан</v>
      </c>
      <c r="D30" s="104" t="str">
        <f>'42'!M35</f>
        <v>Мингазов Динар</v>
      </c>
      <c r="E30" s="105">
        <f>'42'!L35</f>
        <v>5774</v>
      </c>
    </row>
    <row r="31" spans="1:5" ht="12.75">
      <c r="A31" s="101">
        <v>30</v>
      </c>
      <c r="B31" s="102">
        <f>'41'!J52</f>
        <v>4861</v>
      </c>
      <c r="C31" s="103" t="str">
        <f>'41'!K52</f>
        <v>Терещенко Галина</v>
      </c>
      <c r="D31" s="104" t="str">
        <f>'42'!M19</f>
        <v>Басариев Ильгиз</v>
      </c>
      <c r="E31" s="105">
        <f>'42'!L19</f>
        <v>6110</v>
      </c>
    </row>
    <row r="32" spans="1:5" ht="12.75">
      <c r="A32" s="101">
        <v>31</v>
      </c>
      <c r="B32" s="102">
        <f>'41'!L36</f>
        <v>6222</v>
      </c>
      <c r="C32" s="103" t="str">
        <f>'41'!M36</f>
        <v>Даутов Руслан</v>
      </c>
      <c r="D32" s="104" t="str">
        <f>'41'!M56</f>
        <v>Терещенко Галина</v>
      </c>
      <c r="E32" s="105">
        <f>'41'!L56</f>
        <v>4861</v>
      </c>
    </row>
    <row r="33" spans="1:5" ht="12.75">
      <c r="A33" s="101">
        <v>32</v>
      </c>
      <c r="B33" s="102">
        <f>'42'!D6</f>
        <v>5853</v>
      </c>
      <c r="C33" s="103" t="str">
        <f>'42'!E6</f>
        <v>Малышева Анастасия</v>
      </c>
      <c r="D33" s="104" t="str">
        <f>'42'!C57</f>
        <v>_</v>
      </c>
      <c r="E33" s="105">
        <f>'42'!B57</f>
        <v>0</v>
      </c>
    </row>
    <row r="34" spans="1:5" ht="12.75">
      <c r="A34" s="101">
        <v>33</v>
      </c>
      <c r="B34" s="102">
        <f>'42'!D10</f>
        <v>0</v>
      </c>
      <c r="C34" s="103">
        <f>'42'!E10</f>
        <v>0</v>
      </c>
      <c r="D34" s="104">
        <f>'42'!C59</f>
        <v>0</v>
      </c>
      <c r="E34" s="105">
        <f>'42'!B59</f>
        <v>0</v>
      </c>
    </row>
    <row r="35" spans="1:5" ht="12.75">
      <c r="A35" s="101">
        <v>34</v>
      </c>
      <c r="B35" s="102">
        <f>'42'!D14</f>
        <v>0</v>
      </c>
      <c r="C35" s="103">
        <f>'42'!E14</f>
        <v>0</v>
      </c>
      <c r="D35" s="104">
        <f>'42'!C61</f>
        <v>0</v>
      </c>
      <c r="E35" s="105">
        <f>'42'!B61</f>
        <v>0</v>
      </c>
    </row>
    <row r="36" spans="1:5" ht="12.75">
      <c r="A36" s="101">
        <v>35</v>
      </c>
      <c r="B36" s="102">
        <f>'42'!D18</f>
        <v>0</v>
      </c>
      <c r="C36" s="103">
        <f>'42'!E18</f>
        <v>0</v>
      </c>
      <c r="D36" s="104">
        <f>'42'!C63</f>
        <v>0</v>
      </c>
      <c r="E36" s="105">
        <f>'42'!B63</f>
        <v>0</v>
      </c>
    </row>
    <row r="37" spans="1:5" ht="12.75">
      <c r="A37" s="101">
        <v>36</v>
      </c>
      <c r="B37" s="102">
        <f>'42'!D22</f>
        <v>5793</v>
      </c>
      <c r="C37" s="103" t="str">
        <f>'42'!E22</f>
        <v>Слабова Жанна</v>
      </c>
      <c r="D37" s="104" t="str">
        <f>'42'!C65</f>
        <v>_</v>
      </c>
      <c r="E37" s="105">
        <f>'42'!B65</f>
        <v>0</v>
      </c>
    </row>
    <row r="38" spans="1:5" ht="12.75">
      <c r="A38" s="101">
        <v>37</v>
      </c>
      <c r="B38" s="102">
        <f>'42'!D26</f>
        <v>0</v>
      </c>
      <c r="C38" s="103">
        <f>'42'!E26</f>
        <v>0</v>
      </c>
      <c r="D38" s="104">
        <f>'42'!C67</f>
        <v>0</v>
      </c>
      <c r="E38" s="105">
        <f>'42'!B67</f>
        <v>0</v>
      </c>
    </row>
    <row r="39" spans="1:5" ht="12.75">
      <c r="A39" s="101">
        <v>38</v>
      </c>
      <c r="B39" s="102">
        <f>'42'!D30</f>
        <v>0</v>
      </c>
      <c r="C39" s="103">
        <f>'42'!E30</f>
        <v>0</v>
      </c>
      <c r="D39" s="104">
        <f>'42'!C69</f>
        <v>0</v>
      </c>
      <c r="E39" s="105">
        <f>'42'!B69</f>
        <v>0</v>
      </c>
    </row>
    <row r="40" spans="1:5" ht="12.75">
      <c r="A40" s="101">
        <v>39</v>
      </c>
      <c r="B40" s="102">
        <f>'42'!D34</f>
        <v>5744</v>
      </c>
      <c r="C40" s="103" t="str">
        <f>'42'!E34</f>
        <v>Сайфутдинов Инзэр</v>
      </c>
      <c r="D40" s="104" t="str">
        <f>'42'!C71</f>
        <v>_</v>
      </c>
      <c r="E40" s="105">
        <f>'42'!B71</f>
        <v>0</v>
      </c>
    </row>
    <row r="41" spans="1:5" ht="12.75">
      <c r="A41" s="101">
        <v>40</v>
      </c>
      <c r="B41" s="102">
        <f>'42'!F7</f>
        <v>6233</v>
      </c>
      <c r="C41" s="103" t="str">
        <f>'42'!G7</f>
        <v>Шарапов Ринат</v>
      </c>
      <c r="D41" s="104" t="str">
        <f>'42'!C38</f>
        <v>Малышева Анастасия</v>
      </c>
      <c r="E41" s="105">
        <f>'42'!B38</f>
        <v>5853</v>
      </c>
    </row>
    <row r="42" spans="1:5" ht="12.75">
      <c r="A42" s="101">
        <v>41</v>
      </c>
      <c r="B42" s="102">
        <f>'42'!F11</f>
        <v>5721</v>
      </c>
      <c r="C42" s="103" t="str">
        <f>'42'!G11</f>
        <v>Бадртдинов Тагир</v>
      </c>
      <c r="D42" s="104">
        <f>'42'!C40</f>
        <v>0</v>
      </c>
      <c r="E42" s="105">
        <f>'42'!B40</f>
        <v>0</v>
      </c>
    </row>
    <row r="43" spans="1:5" ht="12.75">
      <c r="A43" s="101">
        <v>42</v>
      </c>
      <c r="B43" s="102">
        <f>'42'!F15</f>
        <v>5710</v>
      </c>
      <c r="C43" s="103" t="str">
        <f>'42'!G15</f>
        <v>Судаков Данил</v>
      </c>
      <c r="D43" s="104">
        <f>'42'!C42</f>
        <v>0</v>
      </c>
      <c r="E43" s="105">
        <f>'42'!B42</f>
        <v>0</v>
      </c>
    </row>
    <row r="44" spans="1:5" ht="12.75">
      <c r="A44" s="101">
        <v>43</v>
      </c>
      <c r="B44" s="102">
        <f>'42'!F19</f>
        <v>6241</v>
      </c>
      <c r="C44" s="103" t="str">
        <f>'42'!G19</f>
        <v>Бунятов Руфат</v>
      </c>
      <c r="D44" s="104">
        <f>'42'!C44</f>
        <v>0</v>
      </c>
      <c r="E44" s="105">
        <f>'42'!B44</f>
        <v>0</v>
      </c>
    </row>
    <row r="45" spans="1:5" ht="12.75">
      <c r="A45" s="101">
        <v>44</v>
      </c>
      <c r="B45" s="102">
        <f>'42'!F23</f>
        <v>5706</v>
      </c>
      <c r="C45" s="103" t="str">
        <f>'42'!G23</f>
        <v>Ишметов Игорь</v>
      </c>
      <c r="D45" s="104" t="str">
        <f>'42'!C46</f>
        <v>Слабова Жанна</v>
      </c>
      <c r="E45" s="105">
        <f>'42'!B46</f>
        <v>5793</v>
      </c>
    </row>
    <row r="46" spans="1:5" ht="12.75">
      <c r="A46" s="101">
        <v>45</v>
      </c>
      <c r="B46" s="102">
        <f>'42'!F27</f>
        <v>5279</v>
      </c>
      <c r="C46" s="103" t="str">
        <f>'42'!G27</f>
        <v>Гареев Аскар</v>
      </c>
      <c r="D46" s="104">
        <f>'42'!C48</f>
        <v>0</v>
      </c>
      <c r="E46" s="105">
        <f>'42'!B48</f>
        <v>0</v>
      </c>
    </row>
    <row r="47" spans="1:5" ht="12.75">
      <c r="A47" s="101">
        <v>46</v>
      </c>
      <c r="B47" s="102">
        <f>'42'!F31</f>
        <v>4866</v>
      </c>
      <c r="C47" s="103" t="str">
        <f>'42'!G31</f>
        <v>Калямов Ильмир</v>
      </c>
      <c r="D47" s="104">
        <f>'42'!C50</f>
        <v>0</v>
      </c>
      <c r="E47" s="105">
        <f>'42'!B50</f>
        <v>0</v>
      </c>
    </row>
    <row r="48" spans="1:5" ht="12.75">
      <c r="A48" s="101">
        <v>47</v>
      </c>
      <c r="B48" s="102">
        <f>'42'!F35</f>
        <v>5744</v>
      </c>
      <c r="C48" s="103" t="str">
        <f>'42'!G35</f>
        <v>Сайфутдинов Инзэр</v>
      </c>
      <c r="D48" s="104" t="str">
        <f>'42'!C52</f>
        <v>Жадигеров Батыржан</v>
      </c>
      <c r="E48" s="105">
        <f>'42'!B52</f>
        <v>5955</v>
      </c>
    </row>
    <row r="49" spans="1:5" ht="12.75">
      <c r="A49" s="101">
        <v>48</v>
      </c>
      <c r="B49" s="102">
        <f>'42'!H9</f>
        <v>6233</v>
      </c>
      <c r="C49" s="103" t="str">
        <f>'42'!I9</f>
        <v>Шарапов Ринат</v>
      </c>
      <c r="D49" s="104" t="str">
        <f>'42'!M38</f>
        <v>Бадртдинов Тагир</v>
      </c>
      <c r="E49" s="105">
        <f>'42'!L38</f>
        <v>5721</v>
      </c>
    </row>
    <row r="50" spans="1:5" ht="12.75">
      <c r="A50" s="101">
        <v>49</v>
      </c>
      <c r="B50" s="102">
        <f>'42'!H17</f>
        <v>6241</v>
      </c>
      <c r="C50" s="103" t="str">
        <f>'42'!I17</f>
        <v>Бунятов Руфат</v>
      </c>
      <c r="D50" s="104" t="str">
        <f>'42'!M40</f>
        <v>Судаков Данил</v>
      </c>
      <c r="E50" s="105">
        <f>'42'!L40</f>
        <v>5710</v>
      </c>
    </row>
    <row r="51" spans="1:5" ht="12.75">
      <c r="A51" s="101">
        <v>50</v>
      </c>
      <c r="B51" s="102">
        <f>'42'!H25</f>
        <v>5279</v>
      </c>
      <c r="C51" s="103" t="str">
        <f>'42'!I25</f>
        <v>Гареев Аскар</v>
      </c>
      <c r="D51" s="104" t="str">
        <f>'42'!M42</f>
        <v>Ишметов Игорь</v>
      </c>
      <c r="E51" s="105">
        <f>'42'!L42</f>
        <v>5706</v>
      </c>
    </row>
    <row r="52" spans="1:5" ht="12.75">
      <c r="A52" s="101">
        <v>51</v>
      </c>
      <c r="B52" s="102">
        <f>'42'!H33</f>
        <v>5744</v>
      </c>
      <c r="C52" s="103" t="str">
        <f>'42'!I33</f>
        <v>Сайфутдинов Инзэр</v>
      </c>
      <c r="D52" s="104" t="str">
        <f>'42'!M44</f>
        <v>Калямов Ильмир</v>
      </c>
      <c r="E52" s="105">
        <f>'42'!L44</f>
        <v>4866</v>
      </c>
    </row>
    <row r="53" spans="1:5" ht="12.75">
      <c r="A53" s="101">
        <v>52</v>
      </c>
      <c r="B53" s="102">
        <f>'42'!J7</f>
        <v>6233</v>
      </c>
      <c r="C53" s="103" t="str">
        <f>'42'!K7</f>
        <v>Шарапов Ринат</v>
      </c>
      <c r="D53" s="104" t="str">
        <f>'41'!C69</f>
        <v>Лукманова Эльмира</v>
      </c>
      <c r="E53" s="105">
        <f>'41'!B69</f>
        <v>4914</v>
      </c>
    </row>
    <row r="54" spans="1:5" ht="12.75">
      <c r="A54" s="101">
        <v>53</v>
      </c>
      <c r="B54" s="102">
        <f>'42'!J15</f>
        <v>6017</v>
      </c>
      <c r="C54" s="103" t="str">
        <f>'42'!K15</f>
        <v>Романов Леонид</v>
      </c>
      <c r="D54" s="104" t="str">
        <f>'41'!C71</f>
        <v>Бунятов Руфат</v>
      </c>
      <c r="E54" s="105">
        <f>'41'!B71</f>
        <v>6241</v>
      </c>
    </row>
    <row r="55" spans="1:5" ht="12.75">
      <c r="A55" s="101">
        <v>54</v>
      </c>
      <c r="B55" s="102">
        <f>'42'!J23</f>
        <v>4852</v>
      </c>
      <c r="C55" s="103" t="str">
        <f>'42'!K23</f>
        <v>Ибраев Даниль</v>
      </c>
      <c r="D55" s="104" t="str">
        <f>'41'!C73</f>
        <v>Гареев Аскар</v>
      </c>
      <c r="E55" s="105">
        <f>'41'!B73</f>
        <v>5279</v>
      </c>
    </row>
    <row r="56" spans="1:5" ht="12.75">
      <c r="A56" s="101">
        <v>55</v>
      </c>
      <c r="B56" s="102">
        <f>'42'!J31</f>
        <v>5516</v>
      </c>
      <c r="C56" s="103" t="str">
        <f>'42'!K31</f>
        <v>Семенец Владислав</v>
      </c>
      <c r="D56" s="104" t="str">
        <f>'41'!C75</f>
        <v>Сайфутдинов Инзэр</v>
      </c>
      <c r="E56" s="105">
        <f>'41'!B75</f>
        <v>5744</v>
      </c>
    </row>
    <row r="57" spans="1:5" ht="12.75">
      <c r="A57" s="101">
        <v>56</v>
      </c>
      <c r="B57" s="102">
        <f>'42'!L11</f>
        <v>6017</v>
      </c>
      <c r="C57" s="103" t="str">
        <f>'42'!M11</f>
        <v>Романов Леонид</v>
      </c>
      <c r="D57" s="104" t="str">
        <f>'41'!K67</f>
        <v>Шарапов Ринат</v>
      </c>
      <c r="E57" s="105">
        <f>'41'!J67</f>
        <v>6233</v>
      </c>
    </row>
    <row r="58" spans="1:5" ht="12.75">
      <c r="A58" s="101">
        <v>57</v>
      </c>
      <c r="B58" s="102">
        <f>'42'!L27</f>
        <v>4852</v>
      </c>
      <c r="C58" s="103" t="str">
        <f>'42'!M27</f>
        <v>Ибраев Даниль</v>
      </c>
      <c r="D58" s="104" t="str">
        <f>'41'!K69</f>
        <v>Семенец Владислав</v>
      </c>
      <c r="E58" s="105">
        <f>'41'!J69</f>
        <v>5516</v>
      </c>
    </row>
    <row r="59" spans="1:5" ht="12.75">
      <c r="A59" s="101">
        <v>58</v>
      </c>
      <c r="B59" s="102">
        <f>'42'!N15</f>
        <v>6017</v>
      </c>
      <c r="C59" s="103" t="str">
        <f>'42'!O15</f>
        <v>Романов Леонид</v>
      </c>
      <c r="D59" s="104" t="str">
        <f>'41'!K62</f>
        <v>Басариев Ильгиз</v>
      </c>
      <c r="E59" s="105">
        <f>'41'!J62</f>
        <v>6110</v>
      </c>
    </row>
    <row r="60" spans="1:5" ht="12.75">
      <c r="A60" s="101">
        <v>59</v>
      </c>
      <c r="B60" s="102">
        <f>'42'!N31</f>
        <v>5774</v>
      </c>
      <c r="C60" s="103" t="str">
        <f>'42'!O31</f>
        <v>Мингазов Динар</v>
      </c>
      <c r="D60" s="104" t="str">
        <f>'41'!K64</f>
        <v>Ибраев Даниль</v>
      </c>
      <c r="E60" s="105">
        <f>'41'!J64</f>
        <v>4852</v>
      </c>
    </row>
    <row r="61" spans="1:5" ht="12.75">
      <c r="A61" s="101">
        <v>60</v>
      </c>
      <c r="B61" s="102">
        <f>'42'!P23</f>
        <v>6017</v>
      </c>
      <c r="C61" s="103" t="str">
        <f>'42'!Q23</f>
        <v>Романов Леонид</v>
      </c>
      <c r="D61" s="104" t="str">
        <f>'42'!Q33</f>
        <v>Мингазов Динар</v>
      </c>
      <c r="E61" s="105">
        <f>'42'!P33</f>
        <v>5774</v>
      </c>
    </row>
    <row r="62" spans="1:5" ht="12.75">
      <c r="A62" s="101">
        <v>61</v>
      </c>
      <c r="B62" s="102">
        <f>'41'!L63</f>
        <v>6110</v>
      </c>
      <c r="C62" s="103" t="str">
        <f>'41'!M63</f>
        <v>Басариев Ильгиз</v>
      </c>
      <c r="D62" s="104" t="str">
        <f>'41'!M65</f>
        <v>Ибраев Даниль</v>
      </c>
      <c r="E62" s="105">
        <f>'41'!L65</f>
        <v>4852</v>
      </c>
    </row>
    <row r="63" spans="1:5" ht="12.75">
      <c r="A63" s="101">
        <v>62</v>
      </c>
      <c r="B63" s="102">
        <f>'41'!L68</f>
        <v>6233</v>
      </c>
      <c r="C63" s="103" t="str">
        <f>'41'!M68</f>
        <v>Шарапов Ринат</v>
      </c>
      <c r="D63" s="104" t="str">
        <f>'41'!M70</f>
        <v>Семенец Владислав</v>
      </c>
      <c r="E63" s="105">
        <f>'41'!L70</f>
        <v>5516</v>
      </c>
    </row>
    <row r="64" spans="1:5" ht="12.75">
      <c r="A64" s="101">
        <v>63</v>
      </c>
      <c r="B64" s="102">
        <f>'41'!D70</f>
        <v>6241</v>
      </c>
      <c r="C64" s="103" t="str">
        <f>'41'!E70</f>
        <v>Бунятов Руфат</v>
      </c>
      <c r="D64" s="104" t="str">
        <f>'41'!K72</f>
        <v>Лукманова Эльмира</v>
      </c>
      <c r="E64" s="105">
        <f>'41'!J72</f>
        <v>4914</v>
      </c>
    </row>
    <row r="65" spans="1:5" ht="12.75">
      <c r="A65" s="101">
        <v>64</v>
      </c>
      <c r="B65" s="102">
        <f>'41'!D74</f>
        <v>5744</v>
      </c>
      <c r="C65" s="103" t="str">
        <f>'41'!E74</f>
        <v>Сайфутдинов Инзэр</v>
      </c>
      <c r="D65" s="104" t="str">
        <f>'41'!K74</f>
        <v>Гареев Аскар</v>
      </c>
      <c r="E65" s="105">
        <f>'41'!J74</f>
        <v>5279</v>
      </c>
    </row>
    <row r="66" spans="1:5" ht="12.75">
      <c r="A66" s="101">
        <v>65</v>
      </c>
      <c r="B66" s="102">
        <f>'41'!F72</f>
        <v>5744</v>
      </c>
      <c r="C66" s="103" t="str">
        <f>'41'!G72</f>
        <v>Сайфутдинов Инзэр</v>
      </c>
      <c r="D66" s="104" t="str">
        <f>'41'!G75</f>
        <v>Бунятов Руфат</v>
      </c>
      <c r="E66" s="105">
        <f>'41'!F75</f>
        <v>6241</v>
      </c>
    </row>
    <row r="67" spans="1:5" ht="12.75">
      <c r="A67" s="101">
        <v>66</v>
      </c>
      <c r="B67" s="102">
        <f>'41'!L73</f>
        <v>4914</v>
      </c>
      <c r="C67" s="103" t="str">
        <f>'41'!M73</f>
        <v>Лукманова Эльмира</v>
      </c>
      <c r="D67" s="104" t="str">
        <f>'41'!M75</f>
        <v>Гареев Аскар</v>
      </c>
      <c r="E67" s="105">
        <f>'41'!L75</f>
        <v>5279</v>
      </c>
    </row>
    <row r="68" spans="1:5" ht="12.75">
      <c r="A68" s="101">
        <v>67</v>
      </c>
      <c r="B68" s="102">
        <f>'42'!N39</f>
        <v>5710</v>
      </c>
      <c r="C68" s="103" t="str">
        <f>'42'!O39</f>
        <v>Судаков Данил</v>
      </c>
      <c r="D68" s="104" t="str">
        <f>'42'!O46</f>
        <v>Бадртдинов Тагир</v>
      </c>
      <c r="E68" s="105">
        <f>'42'!N46</f>
        <v>5721</v>
      </c>
    </row>
    <row r="69" spans="1:5" ht="12.75">
      <c r="A69" s="101">
        <v>68</v>
      </c>
      <c r="B69" s="102">
        <f>'42'!N43</f>
        <v>4866</v>
      </c>
      <c r="C69" s="103" t="str">
        <f>'42'!O43</f>
        <v>Калямов Ильмир</v>
      </c>
      <c r="D69" s="104" t="str">
        <f>'42'!O48</f>
        <v>Ишметов Игорь</v>
      </c>
      <c r="E69" s="105">
        <f>'42'!N48</f>
        <v>5706</v>
      </c>
    </row>
    <row r="70" spans="1:5" ht="12.75">
      <c r="A70" s="101">
        <v>69</v>
      </c>
      <c r="B70" s="102">
        <f>'42'!P41</f>
        <v>4866</v>
      </c>
      <c r="C70" s="103" t="str">
        <f>'42'!Q41</f>
        <v>Калямов Ильмир</v>
      </c>
      <c r="D70" s="104" t="str">
        <f>'42'!Q45</f>
        <v>Судаков Данил</v>
      </c>
      <c r="E70" s="105">
        <f>'42'!P45</f>
        <v>5710</v>
      </c>
    </row>
    <row r="71" spans="1:5" ht="12.75">
      <c r="A71" s="101">
        <v>70</v>
      </c>
      <c r="B71" s="102">
        <f>'42'!P47</f>
        <v>5706</v>
      </c>
      <c r="C71" s="103" t="str">
        <f>'42'!Q47</f>
        <v>Ишметов Игорь</v>
      </c>
      <c r="D71" s="104" t="str">
        <f>'42'!Q49</f>
        <v>Бадртдинов Тагир</v>
      </c>
      <c r="E71" s="105">
        <f>'42'!P49</f>
        <v>5721</v>
      </c>
    </row>
    <row r="72" spans="1:5" ht="12.75">
      <c r="A72" s="101">
        <v>71</v>
      </c>
      <c r="B72" s="102">
        <f>'42'!D39</f>
        <v>0</v>
      </c>
      <c r="C72" s="103">
        <f>'42'!E39</f>
        <v>0</v>
      </c>
      <c r="D72" s="104" t="str">
        <f>'42'!M51</f>
        <v>Малышева Анастасия</v>
      </c>
      <c r="E72" s="105">
        <f>'42'!L51</f>
        <v>5853</v>
      </c>
    </row>
    <row r="73" spans="1:5" ht="12.75">
      <c r="A73" s="101">
        <v>72</v>
      </c>
      <c r="B73" s="102">
        <f>'42'!D43</f>
        <v>0</v>
      </c>
      <c r="C73" s="103">
        <f>'42'!E43</f>
        <v>0</v>
      </c>
      <c r="D73" s="104">
        <f>'42'!M53</f>
        <v>0</v>
      </c>
      <c r="E73" s="105">
        <f>'42'!L53</f>
        <v>0</v>
      </c>
    </row>
    <row r="74" spans="1:5" ht="12.75">
      <c r="A74" s="101">
        <v>73</v>
      </c>
      <c r="B74" s="102">
        <f>'42'!D47</f>
        <v>0</v>
      </c>
      <c r="C74" s="103">
        <f>'42'!E47</f>
        <v>0</v>
      </c>
      <c r="D74" s="104" t="str">
        <f>'42'!M55</f>
        <v>Слабова Жанна</v>
      </c>
      <c r="E74" s="105">
        <f>'42'!L55</f>
        <v>5793</v>
      </c>
    </row>
    <row r="75" spans="1:5" ht="12.75">
      <c r="A75" s="101">
        <v>74</v>
      </c>
      <c r="B75" s="102">
        <f>'42'!D51</f>
        <v>0</v>
      </c>
      <c r="C75" s="103">
        <f>'42'!E51</f>
        <v>0</v>
      </c>
      <c r="D75" s="104" t="str">
        <f>'42'!M57</f>
        <v>Жадигеров Батыржан</v>
      </c>
      <c r="E75" s="105">
        <f>'42'!L57</f>
        <v>5955</v>
      </c>
    </row>
    <row r="76" spans="1:5" ht="12.75">
      <c r="A76" s="101">
        <v>75</v>
      </c>
      <c r="B76" s="102">
        <f>'42'!F41</f>
        <v>0</v>
      </c>
      <c r="C76" s="103">
        <f>'42'!G41</f>
        <v>0</v>
      </c>
      <c r="D76" s="104">
        <f>'42'!G53</f>
        <v>0</v>
      </c>
      <c r="E76" s="105">
        <f>'42'!F53</f>
        <v>0</v>
      </c>
    </row>
    <row r="77" spans="1:5" ht="12.75">
      <c r="A77" s="101">
        <v>76</v>
      </c>
      <c r="B77" s="102">
        <f>'42'!F49</f>
        <v>0</v>
      </c>
      <c r="C77" s="103">
        <f>'42'!G49</f>
        <v>0</v>
      </c>
      <c r="D77" s="104">
        <f>'42'!G55</f>
        <v>0</v>
      </c>
      <c r="E77" s="105">
        <f>'42'!F55</f>
        <v>0</v>
      </c>
    </row>
    <row r="78" spans="1:5" ht="12.75">
      <c r="A78" s="101">
        <v>77</v>
      </c>
      <c r="B78" s="102">
        <f>'42'!H45</f>
        <v>0</v>
      </c>
      <c r="C78" s="103">
        <f>'42'!I45</f>
        <v>0</v>
      </c>
      <c r="D78" s="104">
        <f>'42'!I51</f>
        <v>0</v>
      </c>
      <c r="E78" s="105">
        <f>'42'!H51</f>
        <v>0</v>
      </c>
    </row>
    <row r="79" spans="1:5" ht="12.75">
      <c r="A79" s="101">
        <v>78</v>
      </c>
      <c r="B79" s="102">
        <f>'42'!H54</f>
        <v>0</v>
      </c>
      <c r="C79" s="103">
        <f>'42'!I54</f>
        <v>0</v>
      </c>
      <c r="D79" s="104">
        <f>'42'!I56</f>
        <v>0</v>
      </c>
      <c r="E79" s="105">
        <f>'42'!H56</f>
        <v>0</v>
      </c>
    </row>
    <row r="80" spans="1:5" ht="12.75">
      <c r="A80" s="101">
        <v>79</v>
      </c>
      <c r="B80" s="102">
        <f>'42'!N52</f>
        <v>0</v>
      </c>
      <c r="C80" s="103">
        <f>'42'!O52</f>
        <v>0</v>
      </c>
      <c r="D80" s="104" t="str">
        <f>'42'!O59</f>
        <v>Малышева Анастасия</v>
      </c>
      <c r="E80" s="105">
        <f>'42'!N59</f>
        <v>5853</v>
      </c>
    </row>
    <row r="81" spans="1:5" ht="12.75">
      <c r="A81" s="101">
        <v>80</v>
      </c>
      <c r="B81" s="102">
        <f>'42'!N56</f>
        <v>0</v>
      </c>
      <c r="C81" s="103">
        <f>'42'!O56</f>
        <v>0</v>
      </c>
      <c r="D81" s="104">
        <f>'42'!O61</f>
        <v>0</v>
      </c>
      <c r="E81" s="105">
        <f>'42'!N61</f>
        <v>0</v>
      </c>
    </row>
    <row r="82" spans="1:5" ht="12.75">
      <c r="A82" s="101">
        <v>81</v>
      </c>
      <c r="B82" s="102">
        <f>'42'!P54</f>
        <v>0</v>
      </c>
      <c r="C82" s="103">
        <f>'42'!Q54</f>
        <v>0</v>
      </c>
      <c r="D82" s="104">
        <f>'42'!Q58</f>
        <v>0</v>
      </c>
      <c r="E82" s="105">
        <f>'42'!P58</f>
        <v>0</v>
      </c>
    </row>
    <row r="83" spans="1:5" ht="12.75">
      <c r="A83" s="101">
        <v>82</v>
      </c>
      <c r="B83" s="102">
        <f>'42'!P60</f>
        <v>0</v>
      </c>
      <c r="C83" s="103">
        <f>'42'!Q60</f>
        <v>0</v>
      </c>
      <c r="D83" s="104" t="str">
        <f>'42'!Q62</f>
        <v>Малышева Анастасия</v>
      </c>
      <c r="E83" s="105">
        <f>'42'!P62</f>
        <v>5853</v>
      </c>
    </row>
    <row r="84" spans="1:5" ht="12.75">
      <c r="A84" s="101">
        <v>83</v>
      </c>
      <c r="B84" s="102">
        <f>'42'!D58</f>
        <v>0</v>
      </c>
      <c r="C84" s="103">
        <f>'42'!E58</f>
        <v>0</v>
      </c>
      <c r="D84" s="104" t="str">
        <f>'42'!M64</f>
        <v>_</v>
      </c>
      <c r="E84" s="105">
        <f>'42'!L64</f>
        <v>0</v>
      </c>
    </row>
    <row r="85" spans="1:5" ht="12.75">
      <c r="A85" s="101">
        <v>84</v>
      </c>
      <c r="B85" s="102">
        <f>'42'!D62</f>
        <v>0</v>
      </c>
      <c r="C85" s="103">
        <f>'42'!E62</f>
        <v>0</v>
      </c>
      <c r="D85" s="104">
        <f>'42'!M66</f>
        <v>0</v>
      </c>
      <c r="E85" s="105">
        <f>'42'!L66</f>
        <v>0</v>
      </c>
    </row>
    <row r="86" spans="1:5" ht="12.75">
      <c r="A86" s="101">
        <v>85</v>
      </c>
      <c r="B86" s="102">
        <f>'42'!D66</f>
        <v>0</v>
      </c>
      <c r="C86" s="103">
        <f>'42'!E66</f>
        <v>0</v>
      </c>
      <c r="D86" s="104" t="str">
        <f>'42'!M68</f>
        <v>_</v>
      </c>
      <c r="E86" s="105">
        <f>'42'!L68</f>
        <v>0</v>
      </c>
    </row>
    <row r="87" spans="1:5" ht="12.75">
      <c r="A87" s="101">
        <v>86</v>
      </c>
      <c r="B87" s="102">
        <f>'42'!D70</f>
        <v>0</v>
      </c>
      <c r="C87" s="103">
        <f>'42'!E70</f>
        <v>0</v>
      </c>
      <c r="D87" s="104" t="str">
        <f>'42'!M70</f>
        <v>_</v>
      </c>
      <c r="E87" s="105">
        <f>'42'!L70</f>
        <v>0</v>
      </c>
    </row>
    <row r="88" spans="1:5" ht="12.75">
      <c r="A88" s="101">
        <v>87</v>
      </c>
      <c r="B88" s="102">
        <f>'42'!F60</f>
        <v>0</v>
      </c>
      <c r="C88" s="103">
        <f>'42'!G60</f>
        <v>0</v>
      </c>
      <c r="D88" s="104">
        <f>'42'!G72</f>
        <v>0</v>
      </c>
      <c r="E88" s="105">
        <f>'42'!F72</f>
        <v>0</v>
      </c>
    </row>
    <row r="89" spans="1:5" ht="12.75">
      <c r="A89" s="101">
        <v>88</v>
      </c>
      <c r="B89" s="102">
        <f>'42'!F68</f>
        <v>0</v>
      </c>
      <c r="C89" s="103">
        <f>'42'!G68</f>
        <v>0</v>
      </c>
      <c r="D89" s="104">
        <f>'42'!G74</f>
        <v>0</v>
      </c>
      <c r="E89" s="105">
        <f>'42'!F74</f>
        <v>0</v>
      </c>
    </row>
    <row r="90" spans="1:5" ht="12.75">
      <c r="A90" s="101">
        <v>89</v>
      </c>
      <c r="B90" s="102">
        <f>'42'!H64</f>
        <v>0</v>
      </c>
      <c r="C90" s="103">
        <f>'42'!I64</f>
        <v>0</v>
      </c>
      <c r="D90" s="104">
        <f>'42'!I70</f>
        <v>0</v>
      </c>
      <c r="E90" s="105">
        <f>'42'!H70</f>
        <v>0</v>
      </c>
    </row>
    <row r="91" spans="1:5" ht="12.75">
      <c r="A91" s="101">
        <v>90</v>
      </c>
      <c r="B91" s="102">
        <f>'42'!H73</f>
        <v>0</v>
      </c>
      <c r="C91" s="103">
        <f>'42'!I73</f>
        <v>0</v>
      </c>
      <c r="D91" s="104">
        <f>'42'!I75</f>
        <v>0</v>
      </c>
      <c r="E91" s="105">
        <f>'42'!H75</f>
        <v>0</v>
      </c>
    </row>
    <row r="92" spans="1:5" ht="12.75">
      <c r="A92" s="101">
        <v>91</v>
      </c>
      <c r="B92" s="102">
        <f>'42'!N65</f>
        <v>0</v>
      </c>
      <c r="C92" s="103">
        <f>'42'!O65</f>
        <v>0</v>
      </c>
      <c r="D92" s="104" t="str">
        <f>'42'!O72</f>
        <v>_</v>
      </c>
      <c r="E92" s="105">
        <f>'42'!N72</f>
        <v>0</v>
      </c>
    </row>
    <row r="93" spans="1:5" ht="12.75">
      <c r="A93" s="101">
        <v>92</v>
      </c>
      <c r="B93" s="102">
        <f>'42'!N69</f>
        <v>0</v>
      </c>
      <c r="C93" s="103">
        <f>'42'!O69</f>
        <v>0</v>
      </c>
      <c r="D93" s="104">
        <f>'42'!O74</f>
        <v>0</v>
      </c>
      <c r="E93" s="105">
        <f>'42'!N74</f>
        <v>0</v>
      </c>
    </row>
    <row r="94" spans="1:5" ht="12.75">
      <c r="A94" s="101">
        <v>93</v>
      </c>
      <c r="B94" s="102">
        <f>'42'!P67</f>
        <v>0</v>
      </c>
      <c r="C94" s="103">
        <f>'42'!Q67</f>
        <v>0</v>
      </c>
      <c r="D94" s="104">
        <f>'42'!Q71</f>
        <v>0</v>
      </c>
      <c r="E94" s="105">
        <f>'42'!P71</f>
        <v>0</v>
      </c>
    </row>
    <row r="95" spans="1:5" ht="12.75">
      <c r="A95" s="101">
        <v>94</v>
      </c>
      <c r="B95" s="102">
        <f>'42'!P73</f>
        <v>0</v>
      </c>
      <c r="C95" s="103">
        <f>'42'!Q73</f>
        <v>0</v>
      </c>
      <c r="D95" s="104" t="str">
        <f>'42'!Q75</f>
        <v>_</v>
      </c>
      <c r="E95" s="105">
        <f>'42'!P75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view="pageBreakPreview" zoomScale="97" zoomScaleSheetLayoutView="97" workbookViewId="0" topLeftCell="A1">
      <selection activeCell="C127" sqref="C127"/>
    </sheetView>
  </sheetViews>
  <sheetFormatPr defaultColWidth="9.00390625" defaultRowHeight="12.75"/>
  <cols>
    <col min="1" max="1" width="5.75390625" style="21" customWidth="1"/>
    <col min="2" max="2" width="43.75390625" style="21" customWidth="1"/>
    <col min="3" max="3" width="9.125" style="21" customWidth="1"/>
    <col min="4" max="4" width="27.75390625" style="21" customWidth="1"/>
    <col min="5" max="5" width="6.375" style="21" customWidth="1"/>
    <col min="6" max="6" width="4.875" style="21" customWidth="1"/>
    <col min="7" max="7" width="12.75390625" style="21" bestFit="1" customWidth="1"/>
    <col min="8" max="8" width="17.375" style="21" bestFit="1" customWidth="1"/>
    <col min="9" max="9" width="7.125" style="21" customWidth="1"/>
    <col min="10" max="16384" width="9.125" style="21" customWidth="1"/>
  </cols>
  <sheetData>
    <row r="1" spans="1:10" ht="19.5">
      <c r="A1" s="197" t="s">
        <v>45</v>
      </c>
      <c r="B1" s="197"/>
      <c r="C1" s="197"/>
      <c r="D1" s="197"/>
      <c r="E1" s="197"/>
      <c r="F1" s="17">
        <v>19</v>
      </c>
      <c r="G1" s="18" t="s">
        <v>46</v>
      </c>
      <c r="H1" s="19" t="s">
        <v>47</v>
      </c>
      <c r="I1" s="20" t="s">
        <v>48</v>
      </c>
      <c r="J1" s="16"/>
    </row>
    <row r="2" spans="1:10" ht="19.5">
      <c r="A2" s="200" t="s">
        <v>49</v>
      </c>
      <c r="B2" s="200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42505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198"/>
      <c r="H4" s="25"/>
      <c r="I4" s="25"/>
      <c r="J4" s="25"/>
    </row>
    <row r="5" spans="1:10" ht="15.75">
      <c r="A5" s="198"/>
      <c r="B5" s="198"/>
      <c r="C5" s="198"/>
      <c r="D5" s="198"/>
      <c r="E5" s="198"/>
      <c r="F5" s="198"/>
      <c r="G5" s="198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6195</v>
      </c>
      <c r="B7" s="30" t="s">
        <v>53</v>
      </c>
      <c r="C7" s="31">
        <v>1</v>
      </c>
      <c r="D7" s="32" t="str">
        <f>'51'!K67</f>
        <v>Сафиев Риналь</v>
      </c>
      <c r="E7" s="24"/>
      <c r="F7" s="24"/>
      <c r="G7" s="24"/>
      <c r="H7" s="24"/>
      <c r="I7" s="24"/>
      <c r="J7" s="24"/>
    </row>
    <row r="8" spans="1:10" ht="18">
      <c r="A8" s="29">
        <v>5889</v>
      </c>
      <c r="B8" s="30" t="s">
        <v>54</v>
      </c>
      <c r="C8" s="31">
        <v>2</v>
      </c>
      <c r="D8" s="32" t="str">
        <f>'52'!K7</f>
        <v>Фахрутдинов Тимур</v>
      </c>
      <c r="E8" s="24"/>
      <c r="F8" s="24"/>
      <c r="G8" s="24"/>
      <c r="H8" s="24"/>
      <c r="I8" s="24"/>
      <c r="J8" s="24"/>
    </row>
    <row r="9" spans="1:10" ht="18">
      <c r="A9" s="29">
        <v>6018</v>
      </c>
      <c r="B9" s="30" t="s">
        <v>55</v>
      </c>
      <c r="C9" s="31">
        <v>3</v>
      </c>
      <c r="D9" s="32" t="str">
        <f>'53'!S30</f>
        <v>Рамазанов Эрнест</v>
      </c>
      <c r="E9" s="24"/>
      <c r="F9" s="24"/>
      <c r="G9" s="24"/>
      <c r="H9" s="24"/>
      <c r="I9" s="24"/>
      <c r="J9" s="24"/>
    </row>
    <row r="10" spans="1:10" ht="18">
      <c r="A10" s="29">
        <v>5751</v>
      </c>
      <c r="B10" s="30" t="s">
        <v>56</v>
      </c>
      <c r="C10" s="31">
        <v>4</v>
      </c>
      <c r="D10" s="32" t="str">
        <f>'53'!S35</f>
        <v>Дроздов Семен</v>
      </c>
      <c r="E10" s="24"/>
      <c r="F10" s="24"/>
      <c r="G10" s="24"/>
      <c r="H10" s="24"/>
      <c r="I10" s="24"/>
      <c r="J10" s="24"/>
    </row>
    <row r="11" spans="1:10" ht="18">
      <c r="A11" s="29">
        <v>5912</v>
      </c>
      <c r="B11" s="30" t="s">
        <v>57</v>
      </c>
      <c r="C11" s="31">
        <v>5</v>
      </c>
      <c r="D11" s="32" t="str">
        <f>'53'!S66</f>
        <v>Сафиев Радмир</v>
      </c>
      <c r="E11" s="24"/>
      <c r="F11" s="24"/>
      <c r="G11" s="24"/>
      <c r="H11" s="24"/>
      <c r="I11" s="24"/>
      <c r="J11" s="24"/>
    </row>
    <row r="12" spans="1:10" ht="18">
      <c r="A12" s="29">
        <v>5405</v>
      </c>
      <c r="B12" s="30" t="s">
        <v>58</v>
      </c>
      <c r="C12" s="31">
        <v>6</v>
      </c>
      <c r="D12" s="32" t="str">
        <f>'53'!S68</f>
        <v>Мухкулова Илина</v>
      </c>
      <c r="E12" s="24"/>
      <c r="F12" s="24"/>
      <c r="G12" s="24"/>
      <c r="H12" s="24"/>
      <c r="I12" s="24"/>
      <c r="J12" s="24"/>
    </row>
    <row r="13" spans="1:10" ht="18">
      <c r="A13" s="29">
        <v>5406</v>
      </c>
      <c r="B13" s="30" t="s">
        <v>59</v>
      </c>
      <c r="C13" s="31">
        <v>7</v>
      </c>
      <c r="D13" s="32" t="str">
        <f>'53'!S70</f>
        <v>Макаев Дмитрий</v>
      </c>
      <c r="E13" s="24"/>
      <c r="F13" s="24"/>
      <c r="G13" s="24"/>
      <c r="H13" s="24"/>
      <c r="I13" s="24"/>
      <c r="J13" s="24"/>
    </row>
    <row r="14" spans="1:10" ht="18">
      <c r="A14" s="29">
        <v>5688</v>
      </c>
      <c r="B14" s="30" t="s">
        <v>60</v>
      </c>
      <c r="C14" s="31">
        <v>8</v>
      </c>
      <c r="D14" s="32" t="str">
        <f>'53'!S72</f>
        <v>Шарапов Ринат</v>
      </c>
      <c r="E14" s="24"/>
      <c r="F14" s="24"/>
      <c r="G14" s="24"/>
      <c r="H14" s="24"/>
      <c r="I14" s="24"/>
      <c r="J14" s="24"/>
    </row>
    <row r="15" spans="1:10" ht="18">
      <c r="A15" s="29">
        <v>6074</v>
      </c>
      <c r="B15" s="30" t="s">
        <v>61</v>
      </c>
      <c r="C15" s="31">
        <v>9</v>
      </c>
      <c r="D15" s="32" t="str">
        <f>'53'!G72</f>
        <v>Горшков Вадим</v>
      </c>
      <c r="E15" s="24"/>
      <c r="F15" s="24"/>
      <c r="G15" s="24"/>
      <c r="H15" s="24"/>
      <c r="I15" s="24"/>
      <c r="J15" s="24"/>
    </row>
    <row r="16" spans="1:10" ht="18">
      <c r="A16" s="29">
        <v>5887</v>
      </c>
      <c r="B16" s="30" t="s">
        <v>62</v>
      </c>
      <c r="C16" s="31">
        <v>10</v>
      </c>
      <c r="D16" s="32" t="str">
        <f>'53'!G75</f>
        <v>Хамитов Даниль</v>
      </c>
      <c r="E16" s="24"/>
      <c r="F16" s="24"/>
      <c r="G16" s="24"/>
      <c r="H16" s="24"/>
      <c r="I16" s="24"/>
      <c r="J16" s="24"/>
    </row>
    <row r="17" spans="1:10" ht="18">
      <c r="A17" s="29">
        <v>6228</v>
      </c>
      <c r="B17" s="30" t="s">
        <v>63</v>
      </c>
      <c r="C17" s="31">
        <v>11</v>
      </c>
      <c r="D17" s="32" t="str">
        <f>'53'!M70</f>
        <v>Абдул Самира</v>
      </c>
      <c r="E17" s="24"/>
      <c r="F17" s="24"/>
      <c r="G17" s="24"/>
      <c r="H17" s="24"/>
      <c r="I17" s="24"/>
      <c r="J17" s="24"/>
    </row>
    <row r="18" spans="1:10" ht="18">
      <c r="A18" s="29">
        <v>6031</v>
      </c>
      <c r="B18" s="30" t="s">
        <v>64</v>
      </c>
      <c r="C18" s="31">
        <v>12</v>
      </c>
      <c r="D18" s="32" t="str">
        <f>'53'!M72</f>
        <v>Габдракипов Руслан</v>
      </c>
      <c r="E18" s="24"/>
      <c r="F18" s="24"/>
      <c r="G18" s="24"/>
      <c r="H18" s="24"/>
      <c r="I18" s="24"/>
      <c r="J18" s="24"/>
    </row>
    <row r="19" spans="1:10" ht="18">
      <c r="A19" s="29">
        <v>4865</v>
      </c>
      <c r="B19" s="30" t="s">
        <v>65</v>
      </c>
      <c r="C19" s="31">
        <v>13</v>
      </c>
      <c r="D19" s="32" t="str">
        <f>'53'!O76</f>
        <v>Якупова Алия</v>
      </c>
      <c r="E19" s="24"/>
      <c r="F19" s="24"/>
      <c r="G19" s="24"/>
      <c r="H19" s="24"/>
      <c r="I19" s="24"/>
      <c r="J19" s="24"/>
    </row>
    <row r="20" spans="1:10" ht="18">
      <c r="A20" s="29">
        <v>6029</v>
      </c>
      <c r="B20" s="30" t="s">
        <v>66</v>
      </c>
      <c r="C20" s="31">
        <v>14</v>
      </c>
      <c r="D20" s="32" t="str">
        <f>'53'!O79</f>
        <v>Раянов Амир</v>
      </c>
      <c r="E20" s="24"/>
      <c r="F20" s="24"/>
      <c r="G20" s="24"/>
      <c r="H20" s="24"/>
      <c r="I20" s="24"/>
      <c r="J20" s="24"/>
    </row>
    <row r="21" spans="1:10" ht="18">
      <c r="A21" s="29">
        <v>6143</v>
      </c>
      <c r="B21" s="30" t="s">
        <v>12</v>
      </c>
      <c r="C21" s="31">
        <v>15</v>
      </c>
      <c r="D21" s="32" t="str">
        <f>'53'!S74</f>
        <v>Абдуллин Булат</v>
      </c>
      <c r="E21" s="24"/>
      <c r="F21" s="24"/>
      <c r="G21" s="24"/>
      <c r="H21" s="24"/>
      <c r="I21" s="24"/>
      <c r="J21" s="24"/>
    </row>
    <row r="22" spans="1:10" ht="18">
      <c r="A22" s="29">
        <v>6178</v>
      </c>
      <c r="B22" s="30" t="s">
        <v>67</v>
      </c>
      <c r="C22" s="31">
        <v>16</v>
      </c>
      <c r="D22" s="32" t="str">
        <f>'53'!S76</f>
        <v>Муллаяров Денис</v>
      </c>
      <c r="E22" s="24"/>
      <c r="F22" s="24"/>
      <c r="G22" s="24"/>
      <c r="H22" s="24"/>
      <c r="I22" s="24"/>
      <c r="J22" s="24"/>
    </row>
    <row r="23" spans="1:10" ht="18">
      <c r="A23" s="29">
        <v>6128</v>
      </c>
      <c r="B23" s="30" t="s">
        <v>68</v>
      </c>
      <c r="C23" s="31">
        <v>17</v>
      </c>
      <c r="D23" s="32">
        <f>'53'!I84</f>
        <v>0</v>
      </c>
      <c r="E23" s="24"/>
      <c r="F23" s="24"/>
      <c r="G23" s="24"/>
      <c r="H23" s="24"/>
      <c r="I23" s="24"/>
      <c r="J23" s="24"/>
    </row>
    <row r="24" spans="1:10" ht="18">
      <c r="A24" s="29">
        <v>6116</v>
      </c>
      <c r="B24" s="30" t="s">
        <v>69</v>
      </c>
      <c r="C24" s="31">
        <v>18</v>
      </c>
      <c r="D24" s="32">
        <f>'53'!I90</f>
        <v>0</v>
      </c>
      <c r="E24" s="24"/>
      <c r="F24" s="24"/>
      <c r="G24" s="24"/>
      <c r="H24" s="24"/>
      <c r="I24" s="24"/>
      <c r="J24" s="24"/>
    </row>
    <row r="25" spans="1:10" ht="18">
      <c r="A25" s="29">
        <v>6108</v>
      </c>
      <c r="B25" s="30" t="s">
        <v>70</v>
      </c>
      <c r="C25" s="31">
        <v>19</v>
      </c>
      <c r="D25" s="32">
        <f>'53'!Q82</f>
        <v>0</v>
      </c>
      <c r="E25" s="24"/>
      <c r="F25" s="24"/>
      <c r="G25" s="24"/>
      <c r="H25" s="24"/>
      <c r="I25" s="24"/>
      <c r="J25" s="24"/>
    </row>
    <row r="26" spans="1:10" ht="18">
      <c r="A26" s="29">
        <v>6180</v>
      </c>
      <c r="B26" s="30" t="s">
        <v>71</v>
      </c>
      <c r="C26" s="31">
        <v>20</v>
      </c>
      <c r="D26" s="32">
        <f>'53'!Q84</f>
        <v>0</v>
      </c>
      <c r="E26" s="24"/>
      <c r="F26" s="24"/>
      <c r="G26" s="24"/>
      <c r="H26" s="24"/>
      <c r="I26" s="24"/>
      <c r="J26" s="24"/>
    </row>
    <row r="27" spans="1:10" ht="18">
      <c r="A27" s="29">
        <v>6217</v>
      </c>
      <c r="B27" s="30" t="s">
        <v>72</v>
      </c>
      <c r="C27" s="31">
        <v>21</v>
      </c>
      <c r="D27" s="32">
        <f>'53'!Q87</f>
        <v>0</v>
      </c>
      <c r="E27" s="24"/>
      <c r="F27" s="24"/>
      <c r="G27" s="24"/>
      <c r="H27" s="24"/>
      <c r="I27" s="24"/>
      <c r="J27" s="24"/>
    </row>
    <row r="28" spans="1:10" ht="18">
      <c r="A28" s="29">
        <v>6220</v>
      </c>
      <c r="B28" s="30" t="s">
        <v>73</v>
      </c>
      <c r="C28" s="31">
        <v>22</v>
      </c>
      <c r="D28" s="32">
        <f>'53'!Q90</f>
        <v>0</v>
      </c>
      <c r="E28" s="24"/>
      <c r="F28" s="24"/>
      <c r="G28" s="24"/>
      <c r="H28" s="24"/>
      <c r="I28" s="24"/>
      <c r="J28" s="24"/>
    </row>
    <row r="29" spans="1:10" ht="18">
      <c r="A29" s="29">
        <v>6225</v>
      </c>
      <c r="B29" s="30" t="s">
        <v>74</v>
      </c>
      <c r="C29" s="31">
        <v>23</v>
      </c>
      <c r="D29" s="32">
        <f>'54'!K5</f>
        <v>0</v>
      </c>
      <c r="E29" s="24"/>
      <c r="F29" s="24"/>
      <c r="G29" s="24"/>
      <c r="H29" s="24"/>
      <c r="I29" s="24"/>
      <c r="J29" s="24"/>
    </row>
    <row r="30" spans="1:10" ht="18">
      <c r="A30" s="29">
        <v>6218</v>
      </c>
      <c r="B30" s="30" t="s">
        <v>75</v>
      </c>
      <c r="C30" s="31">
        <v>24</v>
      </c>
      <c r="D30" s="32">
        <f>'54'!K7</f>
        <v>0</v>
      </c>
      <c r="E30" s="24"/>
      <c r="F30" s="24"/>
      <c r="G30" s="24"/>
      <c r="H30" s="24"/>
      <c r="I30" s="24"/>
      <c r="J30" s="24"/>
    </row>
    <row r="31" spans="1:10" ht="18">
      <c r="A31" s="29">
        <v>4853</v>
      </c>
      <c r="B31" s="30" t="s">
        <v>76</v>
      </c>
      <c r="C31" s="31">
        <v>25</v>
      </c>
      <c r="D31" s="32">
        <f>'54'!I11</f>
        <v>0</v>
      </c>
      <c r="E31" s="24"/>
      <c r="F31" s="24"/>
      <c r="G31" s="24"/>
      <c r="H31" s="24"/>
      <c r="I31" s="24"/>
      <c r="J31" s="24"/>
    </row>
    <row r="32" spans="1:10" ht="18">
      <c r="A32" s="29">
        <v>6233</v>
      </c>
      <c r="B32" s="30" t="s">
        <v>77</v>
      </c>
      <c r="C32" s="31">
        <v>26</v>
      </c>
      <c r="D32" s="32">
        <f>'54'!I17</f>
        <v>0</v>
      </c>
      <c r="E32" s="24"/>
      <c r="F32" s="24"/>
      <c r="G32" s="24"/>
      <c r="H32" s="24"/>
      <c r="I32" s="24"/>
      <c r="J32" s="24"/>
    </row>
    <row r="33" spans="1:10" ht="18">
      <c r="A33" s="29">
        <v>6234</v>
      </c>
      <c r="B33" s="33" t="s">
        <v>78</v>
      </c>
      <c r="C33" s="31">
        <v>27</v>
      </c>
      <c r="D33" s="32">
        <f>'54'!Q4</f>
        <v>0</v>
      </c>
      <c r="E33" s="24"/>
      <c r="F33" s="24"/>
      <c r="G33" s="24"/>
      <c r="H33" s="24"/>
      <c r="I33" s="24"/>
      <c r="J33" s="24"/>
    </row>
    <row r="34" spans="1:10" ht="18">
      <c r="A34" s="29">
        <v>6235</v>
      </c>
      <c r="B34" s="30" t="s">
        <v>79</v>
      </c>
      <c r="C34" s="31">
        <v>28</v>
      </c>
      <c r="D34" s="32">
        <f>'54'!Q6</f>
        <v>0</v>
      </c>
      <c r="E34" s="24"/>
      <c r="F34" s="24"/>
      <c r="G34" s="24"/>
      <c r="H34" s="24"/>
      <c r="I34" s="24"/>
      <c r="J34" s="24"/>
    </row>
    <row r="35" spans="1:10" ht="18">
      <c r="A35" s="29">
        <v>6236</v>
      </c>
      <c r="B35" s="30" t="s">
        <v>80</v>
      </c>
      <c r="C35" s="31">
        <v>29</v>
      </c>
      <c r="D35" s="32">
        <f>'54'!S11</f>
        <v>0</v>
      </c>
      <c r="E35" s="24"/>
      <c r="F35" s="24"/>
      <c r="G35" s="24"/>
      <c r="H35" s="24"/>
      <c r="I35" s="24"/>
      <c r="J35" s="24"/>
    </row>
    <row r="36" spans="1:10" ht="18">
      <c r="A36" s="29">
        <v>6237</v>
      </c>
      <c r="B36" s="30" t="s">
        <v>81</v>
      </c>
      <c r="C36" s="31">
        <v>30</v>
      </c>
      <c r="D36" s="32">
        <f>'54'!S14</f>
        <v>0</v>
      </c>
      <c r="E36" s="24"/>
      <c r="F36" s="24"/>
      <c r="G36" s="24"/>
      <c r="H36" s="24"/>
      <c r="I36" s="24"/>
      <c r="J36" s="24"/>
    </row>
    <row r="37" spans="1:10" ht="18">
      <c r="A37" s="29">
        <v>6238</v>
      </c>
      <c r="B37" s="30" t="s">
        <v>82</v>
      </c>
      <c r="C37" s="31">
        <v>31</v>
      </c>
      <c r="D37" s="32">
        <f>'54'!O16</f>
        <v>0</v>
      </c>
      <c r="E37" s="24"/>
      <c r="F37" s="24"/>
      <c r="G37" s="24"/>
      <c r="H37" s="24"/>
      <c r="I37" s="24"/>
      <c r="J37" s="24"/>
    </row>
    <row r="38" spans="1:10" ht="18">
      <c r="A38" s="29">
        <v>6239</v>
      </c>
      <c r="B38" s="30" t="s">
        <v>83</v>
      </c>
      <c r="C38" s="31">
        <v>32</v>
      </c>
      <c r="D38" s="32">
        <f>'54'!O18</f>
        <v>0</v>
      </c>
      <c r="E38" s="24"/>
      <c r="F38" s="24"/>
      <c r="G38" s="24"/>
      <c r="H38" s="24"/>
      <c r="I38" s="24"/>
      <c r="J38" s="24"/>
    </row>
    <row r="39" spans="1:10" ht="18">
      <c r="A39" s="29">
        <v>6240</v>
      </c>
      <c r="B39" s="30" t="s">
        <v>84</v>
      </c>
      <c r="C39" s="31">
        <v>33</v>
      </c>
      <c r="D39" s="32">
        <f>'54'!I34</f>
        <v>0</v>
      </c>
      <c r="E39" s="24"/>
      <c r="F39" s="24"/>
      <c r="G39" s="24"/>
      <c r="H39" s="24"/>
      <c r="I39" s="24"/>
      <c r="J39" s="24"/>
    </row>
    <row r="40" spans="1:10" ht="18">
      <c r="A40" s="29"/>
      <c r="B40" s="30" t="s">
        <v>85</v>
      </c>
      <c r="C40" s="31">
        <v>34</v>
      </c>
      <c r="D40" s="32">
        <f>'54'!I37</f>
        <v>0</v>
      </c>
      <c r="E40" s="24"/>
      <c r="F40" s="24"/>
      <c r="G40" s="24"/>
      <c r="H40" s="24"/>
      <c r="I40" s="24"/>
      <c r="J40" s="24"/>
    </row>
    <row r="41" spans="1:10" ht="18">
      <c r="A41" s="29"/>
      <c r="B41" s="30" t="s">
        <v>85</v>
      </c>
      <c r="C41" s="31">
        <v>35</v>
      </c>
      <c r="D41" s="32">
        <f>'54'!S21</f>
        <v>0</v>
      </c>
      <c r="E41" s="24"/>
      <c r="F41" s="24"/>
      <c r="G41" s="24"/>
      <c r="H41" s="24"/>
      <c r="I41" s="24"/>
      <c r="J41" s="24"/>
    </row>
    <row r="42" spans="1:10" ht="18">
      <c r="A42" s="29"/>
      <c r="B42" s="30" t="s">
        <v>85</v>
      </c>
      <c r="C42" s="31">
        <v>36</v>
      </c>
      <c r="D42" s="32">
        <f>'54'!S23</f>
        <v>0</v>
      </c>
      <c r="E42" s="24"/>
      <c r="F42" s="24"/>
      <c r="G42" s="24"/>
      <c r="H42" s="24"/>
      <c r="I42" s="24"/>
      <c r="J42" s="24"/>
    </row>
    <row r="43" spans="1:10" ht="18">
      <c r="A43" s="29"/>
      <c r="B43" s="30" t="s">
        <v>85</v>
      </c>
      <c r="C43" s="31">
        <v>37</v>
      </c>
      <c r="D43" s="32">
        <f>'54'!S27</f>
        <v>0</v>
      </c>
      <c r="E43" s="24"/>
      <c r="F43" s="24"/>
      <c r="G43" s="24"/>
      <c r="H43" s="24"/>
      <c r="I43" s="24"/>
      <c r="J43" s="24"/>
    </row>
    <row r="44" spans="1:10" ht="18">
      <c r="A44" s="29"/>
      <c r="B44" s="30" t="s">
        <v>85</v>
      </c>
      <c r="C44" s="31">
        <v>38</v>
      </c>
      <c r="D44" s="32">
        <f>'54'!S30</f>
        <v>0</v>
      </c>
      <c r="E44" s="24"/>
      <c r="F44" s="24"/>
      <c r="G44" s="24"/>
      <c r="H44" s="24"/>
      <c r="I44" s="24"/>
      <c r="J44" s="24"/>
    </row>
    <row r="45" spans="1:10" ht="18">
      <c r="A45" s="29"/>
      <c r="B45" s="30" t="s">
        <v>85</v>
      </c>
      <c r="C45" s="31">
        <v>39</v>
      </c>
      <c r="D45" s="32">
        <f>'54'!O32</f>
        <v>0</v>
      </c>
      <c r="E45" s="24"/>
      <c r="F45" s="24"/>
      <c r="G45" s="24"/>
      <c r="H45" s="24"/>
      <c r="I45" s="24"/>
      <c r="J45" s="24"/>
    </row>
    <row r="46" spans="1:10" ht="18">
      <c r="A46" s="29"/>
      <c r="B46" s="30" t="s">
        <v>85</v>
      </c>
      <c r="C46" s="31">
        <v>40</v>
      </c>
      <c r="D46" s="32">
        <f>'54'!O34</f>
        <v>0</v>
      </c>
      <c r="E46" s="24"/>
      <c r="F46" s="24"/>
      <c r="G46" s="24"/>
      <c r="H46" s="24"/>
      <c r="I46" s="24"/>
      <c r="J46" s="24"/>
    </row>
    <row r="47" spans="1:10" ht="18">
      <c r="A47" s="29"/>
      <c r="B47" s="30" t="s">
        <v>85</v>
      </c>
      <c r="C47" s="31">
        <v>41</v>
      </c>
      <c r="D47" s="32">
        <f>'54'!S42</f>
        <v>0</v>
      </c>
      <c r="E47" s="24"/>
      <c r="F47" s="24"/>
      <c r="G47" s="24"/>
      <c r="H47" s="24"/>
      <c r="I47" s="24"/>
      <c r="J47" s="24"/>
    </row>
    <row r="48" spans="1:10" ht="18">
      <c r="A48" s="29"/>
      <c r="B48" s="30" t="s">
        <v>85</v>
      </c>
      <c r="C48" s="31">
        <v>42</v>
      </c>
      <c r="D48" s="32">
        <f>'54'!S48</f>
        <v>0</v>
      </c>
      <c r="E48" s="24"/>
      <c r="F48" s="24"/>
      <c r="G48" s="24"/>
      <c r="H48" s="24"/>
      <c r="I48" s="24"/>
      <c r="J48" s="24"/>
    </row>
    <row r="49" spans="1:10" ht="18">
      <c r="A49" s="29"/>
      <c r="B49" s="30" t="s">
        <v>85</v>
      </c>
      <c r="C49" s="31">
        <v>43</v>
      </c>
      <c r="D49" s="32">
        <f>'54'!S51</f>
        <v>0</v>
      </c>
      <c r="E49" s="24"/>
      <c r="F49" s="24"/>
      <c r="G49" s="24"/>
      <c r="H49" s="24"/>
      <c r="I49" s="24"/>
      <c r="J49" s="24"/>
    </row>
    <row r="50" spans="1:10" ht="18">
      <c r="A50" s="29"/>
      <c r="B50" s="30" t="s">
        <v>85</v>
      </c>
      <c r="C50" s="31">
        <v>44</v>
      </c>
      <c r="D50" s="32">
        <f>'54'!S53</f>
        <v>0</v>
      </c>
      <c r="E50" s="24"/>
      <c r="F50" s="24"/>
      <c r="G50" s="24"/>
      <c r="H50" s="24"/>
      <c r="I50" s="24"/>
      <c r="J50" s="24"/>
    </row>
    <row r="51" spans="1:10" ht="18">
      <c r="A51" s="29"/>
      <c r="B51" s="30" t="s">
        <v>85</v>
      </c>
      <c r="C51" s="31">
        <v>45</v>
      </c>
      <c r="D51" s="32">
        <f>'54'!M52</f>
        <v>0</v>
      </c>
      <c r="E51" s="24"/>
      <c r="F51" s="24"/>
      <c r="G51" s="24"/>
      <c r="H51" s="24"/>
      <c r="I51" s="24"/>
      <c r="J51" s="24"/>
    </row>
    <row r="52" spans="1:10" ht="18">
      <c r="A52" s="29"/>
      <c r="B52" s="30" t="s">
        <v>85</v>
      </c>
      <c r="C52" s="31">
        <v>46</v>
      </c>
      <c r="D52" s="32">
        <f>'54'!M55</f>
        <v>0</v>
      </c>
      <c r="E52" s="24"/>
      <c r="F52" s="24"/>
      <c r="G52" s="24"/>
      <c r="H52" s="24"/>
      <c r="I52" s="24"/>
      <c r="J52" s="24"/>
    </row>
    <row r="53" spans="1:10" ht="18">
      <c r="A53" s="29"/>
      <c r="B53" s="30" t="s">
        <v>85</v>
      </c>
      <c r="C53" s="31">
        <v>47</v>
      </c>
      <c r="D53" s="32">
        <f>'54'!S55</f>
        <v>0</v>
      </c>
      <c r="E53" s="24"/>
      <c r="F53" s="24"/>
      <c r="G53" s="24"/>
      <c r="H53" s="24"/>
      <c r="I53" s="24"/>
      <c r="J53" s="24"/>
    </row>
    <row r="54" spans="1:10" ht="18">
      <c r="A54" s="29"/>
      <c r="B54" s="30" t="s">
        <v>85</v>
      </c>
      <c r="C54" s="31">
        <v>48</v>
      </c>
      <c r="D54" s="32" t="str">
        <f>'54'!S57</f>
        <v>Леонтьева Анастасия</v>
      </c>
      <c r="E54" s="24"/>
      <c r="F54" s="24"/>
      <c r="G54" s="24"/>
      <c r="H54" s="24"/>
      <c r="I54" s="24"/>
      <c r="J54" s="24"/>
    </row>
    <row r="55" spans="1:10" ht="18">
      <c r="A55" s="29"/>
      <c r="B55" s="30" t="s">
        <v>85</v>
      </c>
      <c r="C55" s="31">
        <v>49</v>
      </c>
      <c r="D55" s="32">
        <f>'54'!I67</f>
        <v>0</v>
      </c>
      <c r="E55" s="24"/>
      <c r="F55" s="24"/>
      <c r="G55" s="24"/>
      <c r="H55" s="24"/>
      <c r="I55" s="24"/>
      <c r="J55" s="24"/>
    </row>
    <row r="56" spans="1:10" ht="18">
      <c r="A56" s="29"/>
      <c r="B56" s="30" t="s">
        <v>85</v>
      </c>
      <c r="C56" s="31">
        <v>50</v>
      </c>
      <c r="D56" s="32">
        <f>'54'!I70</f>
        <v>0</v>
      </c>
      <c r="E56" s="24"/>
      <c r="F56" s="24"/>
      <c r="G56" s="24"/>
      <c r="H56" s="24"/>
      <c r="I56" s="24"/>
      <c r="J56" s="24"/>
    </row>
    <row r="57" spans="1:10" ht="18">
      <c r="A57" s="29"/>
      <c r="B57" s="30" t="s">
        <v>85</v>
      </c>
      <c r="C57" s="31">
        <v>51</v>
      </c>
      <c r="D57" s="32">
        <f>'54'!M58</f>
        <v>0</v>
      </c>
      <c r="E57" s="24"/>
      <c r="F57" s="24"/>
      <c r="G57" s="24"/>
      <c r="H57" s="24"/>
      <c r="I57" s="24"/>
      <c r="J57" s="24"/>
    </row>
    <row r="58" spans="1:10" ht="18">
      <c r="A58" s="29"/>
      <c r="B58" s="30" t="s">
        <v>85</v>
      </c>
      <c r="C58" s="31">
        <v>52</v>
      </c>
      <c r="D58" s="32">
        <f>'54'!M60</f>
        <v>0</v>
      </c>
      <c r="E58" s="24"/>
      <c r="F58" s="24"/>
      <c r="G58" s="24"/>
      <c r="H58" s="24"/>
      <c r="I58" s="24"/>
      <c r="J58" s="24"/>
    </row>
    <row r="59" spans="1:10" ht="18">
      <c r="A59" s="29"/>
      <c r="B59" s="30" t="s">
        <v>85</v>
      </c>
      <c r="C59" s="31">
        <v>53</v>
      </c>
      <c r="D59" s="32">
        <f>'54'!S66</f>
        <v>0</v>
      </c>
      <c r="E59" s="24"/>
      <c r="F59" s="24"/>
      <c r="G59" s="24"/>
      <c r="H59" s="24"/>
      <c r="I59" s="24"/>
      <c r="J59" s="24"/>
    </row>
    <row r="60" spans="1:10" ht="18">
      <c r="A60" s="29"/>
      <c r="B60" s="30" t="s">
        <v>85</v>
      </c>
      <c r="C60" s="31">
        <v>54</v>
      </c>
      <c r="D60" s="32">
        <f>'54'!S69</f>
        <v>0</v>
      </c>
      <c r="E60" s="24"/>
      <c r="F60" s="24"/>
      <c r="G60" s="24"/>
      <c r="H60" s="24"/>
      <c r="I60" s="24"/>
      <c r="J60" s="24"/>
    </row>
    <row r="61" spans="1:10" ht="18">
      <c r="A61" s="29"/>
      <c r="B61" s="30" t="s">
        <v>85</v>
      </c>
      <c r="C61" s="31">
        <v>55</v>
      </c>
      <c r="D61" s="32">
        <f>'54'!K85</f>
        <v>0</v>
      </c>
      <c r="E61" s="24"/>
      <c r="F61" s="24"/>
      <c r="G61" s="24"/>
      <c r="H61" s="24"/>
      <c r="I61" s="24"/>
      <c r="J61" s="24"/>
    </row>
    <row r="62" spans="1:10" ht="18">
      <c r="A62" s="29"/>
      <c r="B62" s="30" t="s">
        <v>85</v>
      </c>
      <c r="C62" s="31">
        <v>56</v>
      </c>
      <c r="D62" s="32">
        <f>'54'!K87</f>
        <v>0</v>
      </c>
      <c r="E62" s="24"/>
      <c r="F62" s="24"/>
      <c r="G62" s="24"/>
      <c r="H62" s="24"/>
      <c r="I62" s="24"/>
      <c r="J62" s="24"/>
    </row>
    <row r="63" spans="1:10" ht="18">
      <c r="A63" s="29"/>
      <c r="B63" s="30" t="s">
        <v>85</v>
      </c>
      <c r="C63" s="31">
        <v>57</v>
      </c>
      <c r="D63" s="32">
        <f>'54'!S77</f>
        <v>0</v>
      </c>
      <c r="E63" s="24"/>
      <c r="F63" s="24"/>
      <c r="G63" s="24"/>
      <c r="H63" s="24"/>
      <c r="I63" s="24"/>
      <c r="J63" s="24"/>
    </row>
    <row r="64" spans="1:10" ht="18">
      <c r="A64" s="29"/>
      <c r="B64" s="30" t="s">
        <v>85</v>
      </c>
      <c r="C64" s="31">
        <v>58</v>
      </c>
      <c r="D64" s="32">
        <f>'54'!S83</f>
        <v>0</v>
      </c>
      <c r="E64" s="24"/>
      <c r="F64" s="24"/>
      <c r="G64" s="24"/>
      <c r="H64" s="24"/>
      <c r="I64" s="24"/>
      <c r="J64" s="24"/>
    </row>
    <row r="65" spans="1:10" ht="18">
      <c r="A65" s="29"/>
      <c r="B65" s="30" t="s">
        <v>85</v>
      </c>
      <c r="C65" s="31">
        <v>59</v>
      </c>
      <c r="D65" s="32">
        <f>'54'!S87</f>
        <v>0</v>
      </c>
      <c r="E65" s="24"/>
      <c r="F65" s="24"/>
      <c r="G65" s="24"/>
      <c r="H65" s="24"/>
      <c r="I65" s="24"/>
      <c r="J65" s="24"/>
    </row>
    <row r="66" spans="1:10" ht="18">
      <c r="A66" s="29"/>
      <c r="B66" s="30" t="s">
        <v>85</v>
      </c>
      <c r="C66" s="31">
        <v>60</v>
      </c>
      <c r="D66" s="32">
        <f>'54'!S89</f>
        <v>0</v>
      </c>
      <c r="E66" s="24"/>
      <c r="F66" s="24"/>
      <c r="G66" s="24"/>
      <c r="H66" s="24"/>
      <c r="I66" s="24"/>
      <c r="J66" s="24"/>
    </row>
    <row r="67" spans="1:10" ht="18">
      <c r="A67" s="29"/>
      <c r="B67" s="30" t="s">
        <v>85</v>
      </c>
      <c r="C67" s="31">
        <v>61</v>
      </c>
      <c r="D67" s="32">
        <f>'54'!G88</f>
        <v>0</v>
      </c>
      <c r="E67" s="24"/>
      <c r="F67" s="24"/>
      <c r="G67" s="24"/>
      <c r="H67" s="24"/>
      <c r="I67" s="24"/>
      <c r="J67" s="24"/>
    </row>
    <row r="68" spans="1:10" ht="18">
      <c r="A68" s="29"/>
      <c r="B68" s="30" t="s">
        <v>85</v>
      </c>
      <c r="C68" s="31">
        <v>62</v>
      </c>
      <c r="D68" s="32">
        <f>'54'!G91</f>
        <v>0</v>
      </c>
      <c r="E68" s="24"/>
      <c r="F68" s="24"/>
      <c r="G68" s="24"/>
      <c r="H68" s="24"/>
      <c r="I68" s="24"/>
      <c r="J68" s="24"/>
    </row>
    <row r="69" spans="1:10" ht="18">
      <c r="A69" s="29"/>
      <c r="B69" s="30" t="s">
        <v>85</v>
      </c>
      <c r="C69" s="31">
        <v>63</v>
      </c>
      <c r="D69" s="32">
        <f>'54'!M91</f>
        <v>0</v>
      </c>
      <c r="E69" s="24"/>
      <c r="F69" s="24"/>
      <c r="G69" s="24"/>
      <c r="H69" s="24"/>
      <c r="I69" s="24"/>
      <c r="J69" s="24"/>
    </row>
    <row r="70" spans="1:10" ht="18">
      <c r="A70" s="29"/>
      <c r="B70" s="30" t="s">
        <v>85</v>
      </c>
      <c r="C70" s="31">
        <v>64</v>
      </c>
      <c r="D70" s="32" t="str">
        <f>'54'!M93</f>
        <v>_</v>
      </c>
      <c r="E70" s="24"/>
      <c r="F70" s="24"/>
      <c r="G70" s="24"/>
      <c r="H70" s="24"/>
      <c r="I70" s="24"/>
      <c r="J70" s="24"/>
    </row>
  </sheetData>
  <sheetProtection sheet="1" objects="1" scenarios="1"/>
  <mergeCells count="6">
    <mergeCell ref="A5:G5"/>
    <mergeCell ref="A4:G4"/>
    <mergeCell ref="A1:E1"/>
    <mergeCell ref="A2:B2"/>
    <mergeCell ref="C2:I2"/>
    <mergeCell ref="A3:I3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workbookViewId="0" topLeftCell="A1">
      <selection activeCell="B111" sqref="B111"/>
    </sheetView>
  </sheetViews>
  <sheetFormatPr defaultColWidth="9.00390625" defaultRowHeight="6" customHeight="1"/>
  <cols>
    <col min="1" max="2" width="3.75390625" style="35" customWidth="1"/>
    <col min="3" max="3" width="18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3.75390625" style="35" customWidth="1"/>
    <col min="8" max="8" width="3.75390625" style="35" customWidth="1"/>
    <col min="9" max="9" width="13.75390625" style="35" customWidth="1"/>
    <col min="10" max="10" width="3.75390625" style="35" customWidth="1"/>
    <col min="11" max="11" width="13.75390625" style="35" customWidth="1"/>
    <col min="12" max="12" width="3.75390625" style="35" customWidth="1"/>
    <col min="13" max="13" width="6.75390625" style="35" customWidth="1"/>
    <col min="14" max="15" width="5.75390625" style="35" customWidth="1"/>
    <col min="16" max="17" width="6.75390625" style="34" customWidth="1"/>
    <col min="18" max="45" width="9.125" style="34" customWidth="1"/>
    <col min="46" max="16384" width="9.125" style="35" customWidth="1"/>
  </cols>
  <sheetData>
    <row r="1" spans="1:15" ht="18">
      <c r="A1" s="216" t="str">
        <f>CONCATENATE('с5'!A1," ",'с5'!F1,'с5'!G1," ",'с5'!H1," ",'с5'!I1)</f>
        <v>Открытый Кубок Республики Башкортостан 2016 - 19-й Этап. Пятая лига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5.75">
      <c r="A2" s="204" t="str">
        <f>'с5'!A2</f>
        <v>Официальное республиканское спортивное соревнование</v>
      </c>
      <c r="B2" s="204"/>
      <c r="C2" s="204"/>
      <c r="D2" s="204"/>
      <c r="E2" s="204"/>
      <c r="F2" s="217" t="str">
        <f>'с5'!C2</f>
        <v>ИЛЬЯС НАЗМИЕВ</v>
      </c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3.5" customHeight="1">
      <c r="A3" s="202">
        <f>'с5'!A3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45" ht="13.5" customHeight="1">
      <c r="A4" s="36">
        <v>1</v>
      </c>
      <c r="B4" s="37">
        <f>'с5'!A7</f>
        <v>6195</v>
      </c>
      <c r="C4" s="38" t="str">
        <f>'с5'!B7</f>
        <v>Хамитов Даниль</v>
      </c>
      <c r="D4" s="39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3.5" customHeight="1">
      <c r="A5" s="36"/>
      <c r="C5" s="41">
        <v>1</v>
      </c>
      <c r="D5" s="42">
        <v>6195</v>
      </c>
      <c r="E5" s="43" t="s">
        <v>53</v>
      </c>
      <c r="F5" s="44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customHeight="1">
      <c r="A6" s="36">
        <v>64</v>
      </c>
      <c r="B6" s="37">
        <f>'с5'!A70</f>
        <v>0</v>
      </c>
      <c r="C6" s="45" t="str">
        <f>'с5'!B70</f>
        <v>_</v>
      </c>
      <c r="D6" s="46"/>
      <c r="E6" s="47"/>
      <c r="F6" s="4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13.5" customHeight="1">
      <c r="A7" s="36"/>
      <c r="E7" s="41">
        <v>33</v>
      </c>
      <c r="F7" s="42">
        <v>6195</v>
      </c>
      <c r="G7" s="43" t="s">
        <v>53</v>
      </c>
      <c r="H7" s="44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13.5" customHeight="1">
      <c r="A8" s="36">
        <v>33</v>
      </c>
      <c r="B8" s="37">
        <f>'с5'!A39</f>
        <v>6240</v>
      </c>
      <c r="C8" s="38" t="str">
        <f>'с5'!B39</f>
        <v>Леонтьева Анастасия</v>
      </c>
      <c r="D8" s="39"/>
      <c r="E8" s="47"/>
      <c r="F8" s="46"/>
      <c r="G8" s="47"/>
      <c r="H8" s="48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ht="13.5" customHeight="1">
      <c r="A9" s="36"/>
      <c r="C9" s="41">
        <v>2</v>
      </c>
      <c r="D9" s="42">
        <v>6239</v>
      </c>
      <c r="E9" s="49" t="s">
        <v>83</v>
      </c>
      <c r="F9" s="50"/>
      <c r="G9" s="47"/>
      <c r="H9" s="48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ht="13.5" customHeight="1">
      <c r="A10" s="36">
        <v>32</v>
      </c>
      <c r="B10" s="37">
        <f>'с5'!A38</f>
        <v>6239</v>
      </c>
      <c r="C10" s="45" t="str">
        <f>'с5'!B38</f>
        <v>Иванова Лейсан</v>
      </c>
      <c r="D10" s="46"/>
      <c r="G10" s="47"/>
      <c r="H10" s="4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ht="13.5" customHeight="1">
      <c r="A11" s="36"/>
      <c r="G11" s="41">
        <v>49</v>
      </c>
      <c r="H11" s="42">
        <v>6195</v>
      </c>
      <c r="I11" s="43" t="s">
        <v>53</v>
      </c>
      <c r="J11" s="44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ht="13.5" customHeight="1">
      <c r="A12" s="36">
        <v>17</v>
      </c>
      <c r="B12" s="37">
        <f>'с5'!A23</f>
        <v>6128</v>
      </c>
      <c r="C12" s="38" t="str">
        <f>'с5'!B23</f>
        <v>Урманцев Артур</v>
      </c>
      <c r="D12" s="39"/>
      <c r="G12" s="47"/>
      <c r="H12" s="46"/>
      <c r="I12" s="47"/>
      <c r="J12" s="48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ht="13.5" customHeight="1">
      <c r="A13" s="36"/>
      <c r="C13" s="41">
        <v>3</v>
      </c>
      <c r="D13" s="42">
        <v>6128</v>
      </c>
      <c r="E13" s="43" t="s">
        <v>68</v>
      </c>
      <c r="F13" s="44"/>
      <c r="G13" s="47"/>
      <c r="H13" s="50"/>
      <c r="I13" s="47"/>
      <c r="J13" s="48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ht="13.5" customHeight="1">
      <c r="A14" s="36">
        <v>48</v>
      </c>
      <c r="B14" s="37">
        <f>'с5'!A54</f>
        <v>0</v>
      </c>
      <c r="C14" s="45" t="str">
        <f>'с5'!B54</f>
        <v>_</v>
      </c>
      <c r="D14" s="46"/>
      <c r="E14" s="47"/>
      <c r="F14" s="48"/>
      <c r="G14" s="47"/>
      <c r="I14" s="47"/>
      <c r="J14" s="48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ht="13.5" customHeight="1">
      <c r="A15" s="36"/>
      <c r="E15" s="41">
        <v>34</v>
      </c>
      <c r="F15" s="42">
        <v>6128</v>
      </c>
      <c r="G15" s="49" t="s">
        <v>68</v>
      </c>
      <c r="I15" s="47"/>
      <c r="J15" s="48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ht="13.5" customHeight="1">
      <c r="A16" s="36">
        <v>49</v>
      </c>
      <c r="B16" s="37">
        <f>'с5'!A55</f>
        <v>0</v>
      </c>
      <c r="C16" s="38" t="str">
        <f>'с5'!B55</f>
        <v>_</v>
      </c>
      <c r="D16" s="39"/>
      <c r="E16" s="47"/>
      <c r="F16" s="46"/>
      <c r="I16" s="47"/>
      <c r="J16" s="48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45" ht="13.5" customHeight="1">
      <c r="A17" s="36"/>
      <c r="C17" s="41">
        <v>4</v>
      </c>
      <c r="D17" s="42">
        <v>6178</v>
      </c>
      <c r="E17" s="49" t="s">
        <v>67</v>
      </c>
      <c r="F17" s="50"/>
      <c r="I17" s="47"/>
      <c r="J17" s="48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1:45" ht="13.5" customHeight="1">
      <c r="A18" s="36">
        <v>16</v>
      </c>
      <c r="B18" s="37">
        <f>'с5'!A22</f>
        <v>6178</v>
      </c>
      <c r="C18" s="45" t="str">
        <f>'с5'!B22</f>
        <v>Муллаяров Денис</v>
      </c>
      <c r="D18" s="46"/>
      <c r="I18" s="47"/>
      <c r="J18" s="48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ht="13.5" customHeight="1">
      <c r="A19" s="36"/>
      <c r="I19" s="41">
        <v>57</v>
      </c>
      <c r="J19" s="42">
        <v>6074</v>
      </c>
      <c r="K19" s="43" t="s">
        <v>61</v>
      </c>
      <c r="L19" s="44"/>
      <c r="M19" s="48"/>
      <c r="N19" s="48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5" ht="13.5" customHeight="1">
      <c r="A20" s="36">
        <v>9</v>
      </c>
      <c r="B20" s="37">
        <f>'с5'!A15</f>
        <v>6074</v>
      </c>
      <c r="C20" s="38" t="str">
        <f>'с5'!B15</f>
        <v>Фахрутдинов Тимур</v>
      </c>
      <c r="D20" s="39"/>
      <c r="I20" s="47"/>
      <c r="J20" s="46"/>
      <c r="K20" s="47"/>
      <c r="L20" s="48"/>
      <c r="M20" s="48"/>
      <c r="N20" s="48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 ht="13.5" customHeight="1">
      <c r="A21" s="36"/>
      <c r="C21" s="41">
        <v>5</v>
      </c>
      <c r="D21" s="42">
        <v>6074</v>
      </c>
      <c r="E21" s="43" t="s">
        <v>61</v>
      </c>
      <c r="F21" s="44"/>
      <c r="I21" s="47"/>
      <c r="J21" s="50"/>
      <c r="K21" s="47"/>
      <c r="L21" s="48"/>
      <c r="M21" s="48"/>
      <c r="N21" s="48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45" ht="13.5" customHeight="1">
      <c r="A22" s="36">
        <v>56</v>
      </c>
      <c r="B22" s="37">
        <f>'с5'!A62</f>
        <v>0</v>
      </c>
      <c r="C22" s="45" t="str">
        <f>'с5'!B62</f>
        <v>_</v>
      </c>
      <c r="D22" s="46"/>
      <c r="E22" s="47"/>
      <c r="F22" s="48"/>
      <c r="I22" s="47"/>
      <c r="K22" s="47"/>
      <c r="L22" s="48"/>
      <c r="M22" s="48"/>
      <c r="N22" s="48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45" ht="13.5" customHeight="1">
      <c r="A23" s="36"/>
      <c r="E23" s="41">
        <v>35</v>
      </c>
      <c r="F23" s="42">
        <v>6074</v>
      </c>
      <c r="G23" s="43" t="s">
        <v>61</v>
      </c>
      <c r="H23" s="44"/>
      <c r="I23" s="47"/>
      <c r="K23" s="47"/>
      <c r="L23" s="48"/>
      <c r="M23" s="48"/>
      <c r="N23" s="48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</row>
    <row r="24" spans="1:45" ht="13.5" customHeight="1">
      <c r="A24" s="36">
        <v>41</v>
      </c>
      <c r="B24" s="37">
        <f>'с5'!A47</f>
        <v>0</v>
      </c>
      <c r="C24" s="38" t="str">
        <f>'с5'!B47</f>
        <v>_</v>
      </c>
      <c r="D24" s="39"/>
      <c r="E24" s="47"/>
      <c r="F24" s="46"/>
      <c r="G24" s="47"/>
      <c r="H24" s="48"/>
      <c r="I24" s="47"/>
      <c r="J24" s="51"/>
      <c r="K24" s="47"/>
      <c r="L24" s="48"/>
      <c r="M24" s="48"/>
      <c r="N24" s="48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 ht="13.5" customHeight="1">
      <c r="A25" s="36"/>
      <c r="C25" s="41">
        <v>6</v>
      </c>
      <c r="D25" s="42">
        <v>6218</v>
      </c>
      <c r="E25" s="49" t="s">
        <v>75</v>
      </c>
      <c r="F25" s="50"/>
      <c r="G25" s="47"/>
      <c r="H25" s="48"/>
      <c r="I25" s="47"/>
      <c r="J25" s="51"/>
      <c r="K25" s="47"/>
      <c r="L25" s="48"/>
      <c r="M25" s="48"/>
      <c r="N25" s="48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ht="13.5" customHeight="1">
      <c r="A26" s="36">
        <v>24</v>
      </c>
      <c r="B26" s="37">
        <f>'с5'!A30</f>
        <v>6218</v>
      </c>
      <c r="C26" s="45" t="str">
        <f>'с5'!B30</f>
        <v>Кольченко Ярослав</v>
      </c>
      <c r="D26" s="46"/>
      <c r="G26" s="47"/>
      <c r="H26" s="48"/>
      <c r="I26" s="47"/>
      <c r="J26" s="51"/>
      <c r="K26" s="47"/>
      <c r="L26" s="48"/>
      <c r="M26" s="48"/>
      <c r="N26" s="48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ht="13.5" customHeight="1">
      <c r="A27" s="36"/>
      <c r="G27" s="41">
        <v>50</v>
      </c>
      <c r="H27" s="42">
        <v>6074</v>
      </c>
      <c r="I27" s="49" t="s">
        <v>61</v>
      </c>
      <c r="J27" s="50"/>
      <c r="K27" s="47"/>
      <c r="L27" s="48"/>
      <c r="M27" s="48"/>
      <c r="N27" s="48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3.5" customHeight="1">
      <c r="A28" s="36">
        <v>25</v>
      </c>
      <c r="B28" s="37">
        <f>'с5'!A31</f>
        <v>4853</v>
      </c>
      <c r="C28" s="38" t="str">
        <f>'с5'!B31</f>
        <v>Карагулова Диана</v>
      </c>
      <c r="D28" s="39"/>
      <c r="G28" s="47"/>
      <c r="H28" s="46"/>
      <c r="K28" s="47"/>
      <c r="L28" s="48"/>
      <c r="M28" s="48"/>
      <c r="N28" s="48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ht="13.5" customHeight="1">
      <c r="A29" s="36"/>
      <c r="C29" s="41">
        <v>7</v>
      </c>
      <c r="D29" s="42">
        <v>4853</v>
      </c>
      <c r="E29" s="43" t="s">
        <v>76</v>
      </c>
      <c r="F29" s="44"/>
      <c r="G29" s="47"/>
      <c r="H29" s="50"/>
      <c r="K29" s="47"/>
      <c r="L29" s="48"/>
      <c r="M29" s="48"/>
      <c r="N29" s="48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ht="13.5" customHeight="1">
      <c r="A30" s="36">
        <v>40</v>
      </c>
      <c r="B30" s="37">
        <f>'с5'!A46</f>
        <v>0</v>
      </c>
      <c r="C30" s="45" t="str">
        <f>'с5'!B46</f>
        <v>_</v>
      </c>
      <c r="D30" s="46"/>
      <c r="E30" s="47"/>
      <c r="F30" s="48"/>
      <c r="G30" s="47"/>
      <c r="K30" s="47"/>
      <c r="L30" s="48"/>
      <c r="M30" s="48"/>
      <c r="N30" s="48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ht="13.5" customHeight="1">
      <c r="A31" s="36"/>
      <c r="E31" s="41">
        <v>36</v>
      </c>
      <c r="F31" s="42">
        <v>4853</v>
      </c>
      <c r="G31" s="49" t="s">
        <v>76</v>
      </c>
      <c r="K31" s="47"/>
      <c r="L31" s="48"/>
      <c r="M31" s="48"/>
      <c r="N31" s="48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ht="13.5" customHeight="1">
      <c r="A32" s="36">
        <v>57</v>
      </c>
      <c r="B32" s="37">
        <f>'с5'!A63</f>
        <v>0</v>
      </c>
      <c r="C32" s="38" t="str">
        <f>'с5'!B63</f>
        <v>_</v>
      </c>
      <c r="D32" s="39"/>
      <c r="E32" s="47"/>
      <c r="F32" s="46"/>
      <c r="K32" s="47"/>
      <c r="L32" s="48"/>
      <c r="M32" s="48"/>
      <c r="N32" s="48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45" ht="13.5" customHeight="1">
      <c r="A33" s="36"/>
      <c r="C33" s="41">
        <v>8</v>
      </c>
      <c r="D33" s="42">
        <v>5688</v>
      </c>
      <c r="E33" s="49" t="s">
        <v>60</v>
      </c>
      <c r="F33" s="50"/>
      <c r="K33" s="47"/>
      <c r="L33" s="48"/>
      <c r="M33" s="48"/>
      <c r="N33" s="48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</row>
    <row r="34" spans="1:45" ht="13.5" customHeight="1">
      <c r="A34" s="36">
        <v>8</v>
      </c>
      <c r="B34" s="37">
        <f>'с5'!A14</f>
        <v>5688</v>
      </c>
      <c r="C34" s="45" t="str">
        <f>'с5'!B14</f>
        <v>Муллаянов Рамиль</v>
      </c>
      <c r="D34" s="46"/>
      <c r="K34" s="47"/>
      <c r="L34" s="48"/>
      <c r="M34" s="48"/>
      <c r="N34" s="48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</row>
    <row r="35" spans="1:45" ht="13.5" customHeight="1">
      <c r="A35" s="36"/>
      <c r="K35" s="41">
        <v>61</v>
      </c>
      <c r="L35" s="52">
        <v>6074</v>
      </c>
      <c r="M35" s="43" t="s">
        <v>61</v>
      </c>
      <c r="N35" s="43"/>
      <c r="O35" s="43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</row>
    <row r="36" spans="1:45" ht="13.5" customHeight="1">
      <c r="A36" s="36">
        <v>5</v>
      </c>
      <c r="B36" s="37">
        <f>'с5'!A11</f>
        <v>5912</v>
      </c>
      <c r="C36" s="38" t="str">
        <f>'с5'!B11</f>
        <v>Терещенко Александр</v>
      </c>
      <c r="D36" s="39"/>
      <c r="K36" s="47"/>
      <c r="L36" s="46"/>
      <c r="M36" s="48"/>
      <c r="N36" s="48"/>
      <c r="O36" s="47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</row>
    <row r="37" spans="1:45" ht="13.5" customHeight="1">
      <c r="A37" s="36"/>
      <c r="C37" s="41">
        <v>9</v>
      </c>
      <c r="D37" s="42">
        <v>5912</v>
      </c>
      <c r="E37" s="43" t="s">
        <v>57</v>
      </c>
      <c r="F37" s="44"/>
      <c r="K37" s="47"/>
      <c r="L37" s="50"/>
      <c r="M37" s="48"/>
      <c r="N37" s="48"/>
      <c r="O37" s="47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</row>
    <row r="38" spans="1:45" ht="13.5" customHeight="1">
      <c r="A38" s="36">
        <v>60</v>
      </c>
      <c r="B38" s="37">
        <f>'с5'!A66</f>
        <v>0</v>
      </c>
      <c r="C38" s="45" t="str">
        <f>'с5'!B66</f>
        <v>_</v>
      </c>
      <c r="D38" s="46"/>
      <c r="E38" s="47"/>
      <c r="F38" s="48"/>
      <c r="K38" s="47"/>
      <c r="M38" s="48"/>
      <c r="N38" s="48"/>
      <c r="O38" s="47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</row>
    <row r="39" spans="1:45" ht="13.5" customHeight="1">
      <c r="A39" s="36"/>
      <c r="E39" s="41">
        <v>37</v>
      </c>
      <c r="F39" s="42">
        <v>6235</v>
      </c>
      <c r="G39" s="43" t="s">
        <v>79</v>
      </c>
      <c r="H39" s="44"/>
      <c r="K39" s="47"/>
      <c r="M39" s="48"/>
      <c r="N39" s="48"/>
      <c r="O39" s="47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</row>
    <row r="40" spans="1:45" ht="13.5" customHeight="1">
      <c r="A40" s="36">
        <v>37</v>
      </c>
      <c r="B40" s="37">
        <f>'с5'!A43</f>
        <v>0</v>
      </c>
      <c r="C40" s="38" t="str">
        <f>'с5'!B43</f>
        <v>_</v>
      </c>
      <c r="D40" s="39"/>
      <c r="E40" s="47"/>
      <c r="F40" s="46"/>
      <c r="G40" s="47"/>
      <c r="H40" s="48"/>
      <c r="K40" s="47"/>
      <c r="L40" s="51"/>
      <c r="M40" s="48"/>
      <c r="N40" s="48"/>
      <c r="O40" s="47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ht="13.5" customHeight="1">
      <c r="A41" s="36"/>
      <c r="C41" s="41">
        <v>10</v>
      </c>
      <c r="D41" s="42">
        <v>6235</v>
      </c>
      <c r="E41" s="49" t="s">
        <v>79</v>
      </c>
      <c r="F41" s="50"/>
      <c r="G41" s="47"/>
      <c r="H41" s="48"/>
      <c r="K41" s="47"/>
      <c r="L41" s="51"/>
      <c r="M41" s="48"/>
      <c r="N41" s="48"/>
      <c r="O41" s="47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45" ht="13.5" customHeight="1">
      <c r="A42" s="36">
        <v>28</v>
      </c>
      <c r="B42" s="37">
        <f>'с5'!A34</f>
        <v>6235</v>
      </c>
      <c r="C42" s="45" t="str">
        <f>'с5'!B34</f>
        <v>Сафиев Радмир</v>
      </c>
      <c r="D42" s="46"/>
      <c r="G42" s="47"/>
      <c r="H42" s="48"/>
      <c r="K42" s="47"/>
      <c r="L42" s="51"/>
      <c r="M42" s="48"/>
      <c r="N42" s="48"/>
      <c r="O42" s="47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</row>
    <row r="43" spans="1:45" ht="13.5" customHeight="1">
      <c r="A43" s="36"/>
      <c r="G43" s="41">
        <v>51</v>
      </c>
      <c r="H43" s="42">
        <v>6235</v>
      </c>
      <c r="I43" s="43" t="s">
        <v>79</v>
      </c>
      <c r="J43" s="44"/>
      <c r="K43" s="47"/>
      <c r="L43" s="50"/>
      <c r="M43" s="48"/>
      <c r="N43" s="48"/>
      <c r="O43" s="47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</row>
    <row r="44" spans="1:45" ht="13.5" customHeight="1">
      <c r="A44" s="36">
        <v>21</v>
      </c>
      <c r="B44" s="37">
        <f>'с5'!A27</f>
        <v>6217</v>
      </c>
      <c r="C44" s="38" t="str">
        <f>'с5'!B27</f>
        <v>Кольченко Анжелика</v>
      </c>
      <c r="D44" s="39"/>
      <c r="G44" s="47"/>
      <c r="H44" s="46"/>
      <c r="I44" s="47"/>
      <c r="J44" s="48"/>
      <c r="K44" s="47"/>
      <c r="L44" s="48"/>
      <c r="M44" s="48"/>
      <c r="N44" s="48"/>
      <c r="O44" s="47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</row>
    <row r="45" spans="1:45" ht="13.5" customHeight="1">
      <c r="A45" s="36"/>
      <c r="C45" s="41">
        <v>11</v>
      </c>
      <c r="D45" s="42">
        <v>6217</v>
      </c>
      <c r="E45" s="43" t="s">
        <v>72</v>
      </c>
      <c r="F45" s="44"/>
      <c r="G45" s="47"/>
      <c r="H45" s="50"/>
      <c r="I45" s="47"/>
      <c r="J45" s="48"/>
      <c r="K45" s="47"/>
      <c r="L45" s="48"/>
      <c r="M45" s="48"/>
      <c r="N45" s="48"/>
      <c r="O45" s="47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</row>
    <row r="46" spans="1:45" ht="13.5" customHeight="1">
      <c r="A46" s="36">
        <v>44</v>
      </c>
      <c r="B46" s="37">
        <f>'с5'!A50</f>
        <v>0</v>
      </c>
      <c r="C46" s="45" t="str">
        <f>'с5'!B50</f>
        <v>_</v>
      </c>
      <c r="D46" s="46"/>
      <c r="E46" s="47"/>
      <c r="F46" s="48"/>
      <c r="G46" s="47"/>
      <c r="I46" s="47"/>
      <c r="J46" s="48"/>
      <c r="K46" s="47"/>
      <c r="L46" s="48"/>
      <c r="M46" s="48"/>
      <c r="N46" s="48"/>
      <c r="O46" s="47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1:45" ht="13.5" customHeight="1">
      <c r="A47" s="36"/>
      <c r="E47" s="41">
        <v>38</v>
      </c>
      <c r="F47" s="42">
        <v>6031</v>
      </c>
      <c r="G47" s="49" t="s">
        <v>64</v>
      </c>
      <c r="I47" s="47"/>
      <c r="J47" s="48"/>
      <c r="K47" s="47"/>
      <c r="L47" s="48"/>
      <c r="M47" s="48"/>
      <c r="N47" s="48"/>
      <c r="O47" s="47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5" ht="13.5" customHeight="1">
      <c r="A48" s="36">
        <v>53</v>
      </c>
      <c r="B48" s="37">
        <f>'с5'!A59</f>
        <v>0</v>
      </c>
      <c r="C48" s="38" t="str">
        <f>'с5'!B59</f>
        <v>_</v>
      </c>
      <c r="D48" s="39"/>
      <c r="E48" s="47"/>
      <c r="F48" s="46"/>
      <c r="I48" s="47"/>
      <c r="J48" s="48"/>
      <c r="K48" s="47"/>
      <c r="L48" s="48"/>
      <c r="M48" s="48"/>
      <c r="N48" s="48"/>
      <c r="O48" s="47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ht="13.5" customHeight="1">
      <c r="A49" s="36"/>
      <c r="C49" s="41">
        <v>12</v>
      </c>
      <c r="D49" s="42">
        <v>6031</v>
      </c>
      <c r="E49" s="49" t="s">
        <v>64</v>
      </c>
      <c r="F49" s="50"/>
      <c r="I49" s="47"/>
      <c r="J49" s="48"/>
      <c r="K49" s="47"/>
      <c r="L49" s="48"/>
      <c r="M49" s="48"/>
      <c r="N49" s="48"/>
      <c r="O49" s="47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</row>
    <row r="50" spans="1:45" ht="13.5" customHeight="1">
      <c r="A50" s="36">
        <v>12</v>
      </c>
      <c r="B50" s="37">
        <f>'с5'!A18</f>
        <v>6031</v>
      </c>
      <c r="C50" s="45" t="str">
        <f>'с5'!B18</f>
        <v>Михайлов Денис</v>
      </c>
      <c r="D50" s="46"/>
      <c r="I50" s="47"/>
      <c r="J50" s="48"/>
      <c r="K50" s="47"/>
      <c r="L50" s="48"/>
      <c r="M50" s="48"/>
      <c r="N50" s="48"/>
      <c r="O50" s="47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1:45" ht="13.5" customHeight="1">
      <c r="A51" s="36"/>
      <c r="I51" s="41">
        <v>58</v>
      </c>
      <c r="J51" s="42">
        <v>4865</v>
      </c>
      <c r="K51" s="49" t="s">
        <v>65</v>
      </c>
      <c r="L51" s="44"/>
      <c r="M51" s="48"/>
      <c r="N51" s="48"/>
      <c r="O51" s="47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</row>
    <row r="52" spans="1:45" ht="13.5" customHeight="1">
      <c r="A52" s="36">
        <v>13</v>
      </c>
      <c r="B52" s="37">
        <f>'с5'!A19</f>
        <v>4865</v>
      </c>
      <c r="C52" s="38" t="str">
        <f>'с5'!B19</f>
        <v>Мухкулова Илина</v>
      </c>
      <c r="D52" s="39"/>
      <c r="I52" s="47"/>
      <c r="J52" s="46"/>
      <c r="O52" s="47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1:45" ht="13.5" customHeight="1">
      <c r="A53" s="36"/>
      <c r="C53" s="41">
        <v>13</v>
      </c>
      <c r="D53" s="42">
        <v>4865</v>
      </c>
      <c r="E53" s="43" t="s">
        <v>65</v>
      </c>
      <c r="F53" s="44"/>
      <c r="I53" s="47"/>
      <c r="J53" s="50"/>
      <c r="O53" s="47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1:45" ht="13.5" customHeight="1">
      <c r="A54" s="36">
        <v>52</v>
      </c>
      <c r="B54" s="37">
        <f>'с5'!A58</f>
        <v>0</v>
      </c>
      <c r="C54" s="45" t="str">
        <f>'с5'!B58</f>
        <v>_</v>
      </c>
      <c r="D54" s="46"/>
      <c r="E54" s="47"/>
      <c r="F54" s="48"/>
      <c r="I54" s="47"/>
      <c r="O54" s="47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</row>
    <row r="55" spans="1:45" ht="13.5" customHeight="1">
      <c r="A55" s="36"/>
      <c r="E55" s="41">
        <v>39</v>
      </c>
      <c r="F55" s="42">
        <v>4865</v>
      </c>
      <c r="G55" s="43" t="s">
        <v>65</v>
      </c>
      <c r="H55" s="44"/>
      <c r="I55" s="47"/>
      <c r="O55" s="47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</row>
    <row r="56" spans="1:45" ht="13.5" customHeight="1">
      <c r="A56" s="36">
        <v>45</v>
      </c>
      <c r="B56" s="37">
        <f>'с5'!A51</f>
        <v>0</v>
      </c>
      <c r="C56" s="38" t="str">
        <f>'с5'!B51</f>
        <v>_</v>
      </c>
      <c r="D56" s="39"/>
      <c r="E56" s="47"/>
      <c r="F56" s="46"/>
      <c r="G56" s="47"/>
      <c r="H56" s="48"/>
      <c r="I56" s="47"/>
      <c r="J56" s="51"/>
      <c r="O56" s="47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1:45" ht="13.5" customHeight="1">
      <c r="A57" s="36"/>
      <c r="C57" s="41">
        <v>14</v>
      </c>
      <c r="D57" s="42">
        <v>6180</v>
      </c>
      <c r="E57" s="49" t="s">
        <v>71</v>
      </c>
      <c r="F57" s="50"/>
      <c r="G57" s="47"/>
      <c r="H57" s="48"/>
      <c r="I57" s="47"/>
      <c r="J57" s="51"/>
      <c r="O57" s="47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ht="13.5" customHeight="1">
      <c r="A58" s="36">
        <v>20</v>
      </c>
      <c r="B58" s="37">
        <f>'с5'!A26</f>
        <v>6180</v>
      </c>
      <c r="C58" s="45" t="str">
        <f>'с5'!B26</f>
        <v>Красноярская Василиса</v>
      </c>
      <c r="D58" s="46"/>
      <c r="G58" s="47"/>
      <c r="H58" s="48"/>
      <c r="I58" s="47"/>
      <c r="J58" s="51"/>
      <c r="O58" s="47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ht="13.5" customHeight="1">
      <c r="A59" s="36"/>
      <c r="G59" s="41">
        <v>52</v>
      </c>
      <c r="H59" s="42">
        <v>4865</v>
      </c>
      <c r="I59" s="49" t="s">
        <v>65</v>
      </c>
      <c r="J59" s="50"/>
      <c r="O59" s="47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ht="13.5" customHeight="1">
      <c r="A60" s="36">
        <v>29</v>
      </c>
      <c r="B60" s="37">
        <f>'с5'!A35</f>
        <v>6236</v>
      </c>
      <c r="C60" s="38" t="str">
        <f>'с5'!B35</f>
        <v>Вильданов Ильяс</v>
      </c>
      <c r="D60" s="39"/>
      <c r="G60" s="47"/>
      <c r="H60" s="46"/>
      <c r="O60" s="47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ht="13.5" customHeight="1">
      <c r="A61" s="36"/>
      <c r="C61" s="41">
        <v>15</v>
      </c>
      <c r="D61" s="42">
        <v>6236</v>
      </c>
      <c r="E61" s="43" t="s">
        <v>80</v>
      </c>
      <c r="F61" s="44"/>
      <c r="G61" s="47"/>
      <c r="H61" s="50"/>
      <c r="O61" s="47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</row>
    <row r="62" spans="1:45" ht="13.5" customHeight="1">
      <c r="A62" s="36">
        <v>36</v>
      </c>
      <c r="B62" s="37">
        <f>'с5'!A42</f>
        <v>0</v>
      </c>
      <c r="C62" s="45" t="str">
        <f>'с5'!B42</f>
        <v>_</v>
      </c>
      <c r="D62" s="46"/>
      <c r="E62" s="47"/>
      <c r="F62" s="48"/>
      <c r="G62" s="47"/>
      <c r="O62" s="47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ht="13.5" customHeight="1">
      <c r="A63" s="36"/>
      <c r="E63" s="41">
        <v>40</v>
      </c>
      <c r="F63" s="42">
        <v>5751</v>
      </c>
      <c r="G63" s="49" t="s">
        <v>56</v>
      </c>
      <c r="O63" s="47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ht="13.5" customHeight="1">
      <c r="A64" s="36">
        <v>61</v>
      </c>
      <c r="B64" s="37">
        <f>'с5'!A67</f>
        <v>0</v>
      </c>
      <c r="C64" s="38" t="str">
        <f>'с5'!B67</f>
        <v>_</v>
      </c>
      <c r="D64" s="39"/>
      <c r="E64" s="47"/>
      <c r="F64" s="46"/>
      <c r="O64" s="47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1:45" ht="13.5" customHeight="1">
      <c r="A65" s="36"/>
      <c r="C65" s="41">
        <v>16</v>
      </c>
      <c r="D65" s="42">
        <v>5751</v>
      </c>
      <c r="E65" s="49" t="s">
        <v>56</v>
      </c>
      <c r="F65" s="50"/>
      <c r="O65" s="47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</row>
    <row r="66" spans="1:45" ht="13.5" customHeight="1">
      <c r="A66" s="36">
        <v>4</v>
      </c>
      <c r="B66" s="37">
        <f>'с5'!A10</f>
        <v>5751</v>
      </c>
      <c r="C66" s="45" t="str">
        <f>'с5'!B10</f>
        <v>Горшков Вадим</v>
      </c>
      <c r="D66" s="46"/>
      <c r="O66" s="47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45" ht="13.5" customHeight="1">
      <c r="A67" s="36"/>
      <c r="J67" s="37">
        <v>6234</v>
      </c>
      <c r="K67" s="43" t="s">
        <v>78</v>
      </c>
      <c r="L67" s="43"/>
      <c r="M67" s="43"/>
      <c r="N67" s="43"/>
      <c r="O67" s="49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</row>
    <row r="68" spans="1:45" ht="13.5" customHeight="1">
      <c r="A68" s="36"/>
      <c r="C68" s="38"/>
      <c r="K68" s="53" t="s">
        <v>86</v>
      </c>
      <c r="L68" s="53"/>
      <c r="M68" s="34"/>
      <c r="N68" s="34"/>
      <c r="O68" s="36">
        <v>63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1:45" ht="6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</row>
    <row r="70" spans="1:45" ht="6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45" ht="6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ht="6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ht="6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ht="6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ht="6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ht="6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45" ht="6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45" ht="6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45" ht="6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45" ht="6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45" ht="6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</sheetData>
  <sheetProtection sheet="1" objects="1" scenarios="1"/>
  <mergeCells count="4">
    <mergeCell ref="A3:O3"/>
    <mergeCell ref="A1:O1"/>
    <mergeCell ref="A2:E2"/>
    <mergeCell ref="F2:O2"/>
  </mergeCells>
  <conditionalFormatting sqref="M1:O1 O2:O3 E1:J1 A4:O68 F2:M3 E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workbookViewId="0" topLeftCell="A1">
      <selection activeCell="B111" sqref="B111"/>
    </sheetView>
  </sheetViews>
  <sheetFormatPr defaultColWidth="9.00390625" defaultRowHeight="6" customHeight="1"/>
  <cols>
    <col min="1" max="2" width="3.75390625" style="35" customWidth="1"/>
    <col min="3" max="3" width="19.75390625" style="35" customWidth="1"/>
    <col min="4" max="4" width="3.75390625" style="35" customWidth="1"/>
    <col min="5" max="5" width="13.75390625" style="35" customWidth="1"/>
    <col min="6" max="6" width="3.75390625" style="35" customWidth="1"/>
    <col min="7" max="7" width="12.75390625" style="35" customWidth="1"/>
    <col min="8" max="8" width="3.75390625" style="35" customWidth="1"/>
    <col min="9" max="9" width="12.75390625" style="35" customWidth="1"/>
    <col min="10" max="10" width="3.75390625" style="35" customWidth="1"/>
    <col min="11" max="11" width="12.75390625" style="35" customWidth="1"/>
    <col min="12" max="12" width="3.75390625" style="35" customWidth="1"/>
    <col min="13" max="13" width="6.75390625" style="35" customWidth="1"/>
    <col min="14" max="15" width="5.75390625" style="35" customWidth="1"/>
    <col min="16" max="17" width="6.75390625" style="34" customWidth="1"/>
    <col min="18" max="45" width="9.125" style="34" customWidth="1"/>
    <col min="46" max="16384" width="9.125" style="35" customWidth="1"/>
  </cols>
  <sheetData>
    <row r="1" spans="1:15" ht="18">
      <c r="A1" s="216" t="str">
        <f>'51'!A1:O1</f>
        <v>Открытый Кубок Республики Башкортостан 2016 - 19-й Этап. Пятая лига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3.5" customHeight="1">
      <c r="A2" s="204" t="str">
        <f>'с5'!A2</f>
        <v>Официальное республиканское спортивное соревнование</v>
      </c>
      <c r="B2" s="204"/>
      <c r="C2" s="204"/>
      <c r="D2" s="204"/>
      <c r="E2" s="204"/>
      <c r="F2" s="217" t="str">
        <f>'51'!F2:O2</f>
        <v>ИЛЬЯС НАЗМИЕВ</v>
      </c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3.5" customHeight="1">
      <c r="A3" s="202">
        <f>'с5'!A3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45" ht="13.5" customHeight="1">
      <c r="A4" s="36">
        <v>3</v>
      </c>
      <c r="B4" s="37">
        <f>'с5'!A9</f>
        <v>6018</v>
      </c>
      <c r="C4" s="38" t="str">
        <f>'с5'!B9</f>
        <v>Рамазанов Эрнест</v>
      </c>
      <c r="D4" s="39"/>
      <c r="K4" s="54"/>
      <c r="L4" s="54"/>
      <c r="M4" s="54"/>
      <c r="N4" s="54"/>
      <c r="O4" s="47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3.5" customHeight="1">
      <c r="A5" s="36"/>
      <c r="C5" s="41">
        <v>17</v>
      </c>
      <c r="D5" s="42">
        <v>6018</v>
      </c>
      <c r="E5" s="43" t="s">
        <v>55</v>
      </c>
      <c r="F5" s="44"/>
      <c r="O5" s="47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customHeight="1">
      <c r="A6" s="36">
        <v>62</v>
      </c>
      <c r="B6" s="37">
        <f>'с5'!A68</f>
        <v>0</v>
      </c>
      <c r="C6" s="45" t="str">
        <f>'с5'!B68</f>
        <v>_</v>
      </c>
      <c r="D6" s="46"/>
      <c r="E6" s="47"/>
      <c r="F6" s="48"/>
      <c r="O6" s="47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13.5" customHeight="1">
      <c r="A7" s="36"/>
      <c r="E7" s="41">
        <v>41</v>
      </c>
      <c r="F7" s="42">
        <v>6018</v>
      </c>
      <c r="G7" s="43" t="s">
        <v>55</v>
      </c>
      <c r="H7" s="44"/>
      <c r="J7" s="37">
        <f>IF('51'!J67='51'!L35,'52'!L35,IF('51'!J67='52'!L35,'51'!L35,0))</f>
        <v>6074</v>
      </c>
      <c r="K7" s="55" t="str">
        <f>IF('51'!K67='51'!M35,'52'!M35,IF('51'!K67='52'!M35,'51'!M35,0))</f>
        <v>Фахрутдинов Тимур</v>
      </c>
      <c r="L7" s="55"/>
      <c r="M7" s="55"/>
      <c r="N7" s="55"/>
      <c r="O7" s="5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13.5" customHeight="1">
      <c r="A8" s="36">
        <v>35</v>
      </c>
      <c r="B8" s="37">
        <f>'с5'!A41</f>
        <v>0</v>
      </c>
      <c r="C8" s="38" t="str">
        <f>'с5'!B41</f>
        <v>_</v>
      </c>
      <c r="D8" s="39"/>
      <c r="E8" s="47"/>
      <c r="F8" s="46"/>
      <c r="G8" s="47"/>
      <c r="H8" s="48"/>
      <c r="K8" s="57" t="s">
        <v>87</v>
      </c>
      <c r="L8" s="57"/>
      <c r="M8" s="54"/>
      <c r="N8" s="54"/>
      <c r="O8" s="41">
        <v>-63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ht="13.5" customHeight="1">
      <c r="A9" s="36"/>
      <c r="C9" s="41">
        <v>18</v>
      </c>
      <c r="D9" s="42">
        <v>6237</v>
      </c>
      <c r="E9" s="49" t="s">
        <v>81</v>
      </c>
      <c r="F9" s="50"/>
      <c r="G9" s="47"/>
      <c r="H9" s="48"/>
      <c r="O9" s="47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ht="13.5" customHeight="1">
      <c r="A10" s="36">
        <v>30</v>
      </c>
      <c r="B10" s="37">
        <f>'с5'!A36</f>
        <v>6237</v>
      </c>
      <c r="C10" s="45" t="str">
        <f>'с5'!B36</f>
        <v>Карагулов Данис</v>
      </c>
      <c r="D10" s="46"/>
      <c r="G10" s="47"/>
      <c r="H10" s="48"/>
      <c r="O10" s="47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ht="13.5" customHeight="1">
      <c r="A11" s="36"/>
      <c r="G11" s="41">
        <v>53</v>
      </c>
      <c r="H11" s="42">
        <v>6018</v>
      </c>
      <c r="I11" s="43" t="s">
        <v>55</v>
      </c>
      <c r="J11" s="44"/>
      <c r="O11" s="47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ht="13.5" customHeight="1">
      <c r="A12" s="36">
        <v>19</v>
      </c>
      <c r="B12" s="37">
        <f>'с5'!A25</f>
        <v>6108</v>
      </c>
      <c r="C12" s="38" t="str">
        <f>'с5'!B25</f>
        <v>Раянов Амир</v>
      </c>
      <c r="D12" s="39"/>
      <c r="G12" s="47"/>
      <c r="H12" s="46"/>
      <c r="I12" s="47"/>
      <c r="J12" s="48"/>
      <c r="O12" s="47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ht="13.5" customHeight="1">
      <c r="A13" s="36"/>
      <c r="C13" s="41">
        <v>19</v>
      </c>
      <c r="D13" s="42">
        <v>6108</v>
      </c>
      <c r="E13" s="43" t="s">
        <v>70</v>
      </c>
      <c r="F13" s="44"/>
      <c r="G13" s="47"/>
      <c r="H13" s="50"/>
      <c r="I13" s="47"/>
      <c r="J13" s="48"/>
      <c r="O13" s="47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ht="13.5" customHeight="1">
      <c r="A14" s="36">
        <v>46</v>
      </c>
      <c r="B14" s="37">
        <f>'с5'!A52</f>
        <v>0</v>
      </c>
      <c r="C14" s="45" t="str">
        <f>'с5'!B52</f>
        <v>_</v>
      </c>
      <c r="D14" s="46"/>
      <c r="E14" s="47"/>
      <c r="F14" s="48"/>
      <c r="G14" s="47"/>
      <c r="I14" s="47"/>
      <c r="J14" s="48"/>
      <c r="O14" s="47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ht="13.5" customHeight="1">
      <c r="A15" s="36"/>
      <c r="E15" s="41">
        <v>42</v>
      </c>
      <c r="F15" s="42">
        <v>6108</v>
      </c>
      <c r="G15" s="49" t="s">
        <v>70</v>
      </c>
      <c r="I15" s="47"/>
      <c r="J15" s="48"/>
      <c r="O15" s="47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ht="13.5" customHeight="1">
      <c r="A16" s="36">
        <v>51</v>
      </c>
      <c r="B16" s="37">
        <f>'с5'!A57</f>
        <v>0</v>
      </c>
      <c r="C16" s="38" t="str">
        <f>'с5'!B57</f>
        <v>_</v>
      </c>
      <c r="D16" s="39"/>
      <c r="E16" s="47"/>
      <c r="F16" s="46"/>
      <c r="I16" s="47"/>
      <c r="J16" s="48"/>
      <c r="O16" s="47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45" ht="13.5" customHeight="1">
      <c r="A17" s="36"/>
      <c r="C17" s="41">
        <v>20</v>
      </c>
      <c r="D17" s="42">
        <v>6029</v>
      </c>
      <c r="E17" s="49" t="s">
        <v>66</v>
      </c>
      <c r="F17" s="50"/>
      <c r="I17" s="47"/>
      <c r="J17" s="48"/>
      <c r="O17" s="47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1:45" ht="13.5" customHeight="1">
      <c r="A18" s="36">
        <v>14</v>
      </c>
      <c r="B18" s="37">
        <f>'с5'!A20</f>
        <v>6029</v>
      </c>
      <c r="C18" s="45" t="str">
        <f>'с5'!B20</f>
        <v>Фирсов Денис</v>
      </c>
      <c r="D18" s="46"/>
      <c r="I18" s="47"/>
      <c r="J18" s="48"/>
      <c r="O18" s="47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ht="13.5" customHeight="1">
      <c r="A19" s="36"/>
      <c r="I19" s="41">
        <v>59</v>
      </c>
      <c r="J19" s="42">
        <v>6234</v>
      </c>
      <c r="K19" s="43" t="s">
        <v>78</v>
      </c>
      <c r="L19" s="44"/>
      <c r="M19" s="48"/>
      <c r="N19" s="48"/>
      <c r="O19" s="47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5" ht="13.5" customHeight="1">
      <c r="A20" s="36">
        <v>11</v>
      </c>
      <c r="B20" s="37">
        <f>'с5'!A17</f>
        <v>6228</v>
      </c>
      <c r="C20" s="38" t="str">
        <f>'с5'!B17</f>
        <v>Габдракипов Руслан</v>
      </c>
      <c r="D20" s="39"/>
      <c r="I20" s="47"/>
      <c r="J20" s="46"/>
      <c r="K20" s="47"/>
      <c r="L20" s="48"/>
      <c r="M20" s="48"/>
      <c r="N20" s="48"/>
      <c r="O20" s="47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 ht="13.5" customHeight="1">
      <c r="A21" s="36"/>
      <c r="C21" s="41">
        <v>21</v>
      </c>
      <c r="D21" s="42">
        <v>6228</v>
      </c>
      <c r="E21" s="43" t="s">
        <v>63</v>
      </c>
      <c r="F21" s="44"/>
      <c r="I21" s="47"/>
      <c r="J21" s="50"/>
      <c r="K21" s="47"/>
      <c r="L21" s="48"/>
      <c r="M21" s="48"/>
      <c r="N21" s="48"/>
      <c r="O21" s="47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45" ht="13.5" customHeight="1">
      <c r="A22" s="36">
        <v>54</v>
      </c>
      <c r="B22" s="37">
        <f>'с5'!A60</f>
        <v>0</v>
      </c>
      <c r="C22" s="45" t="str">
        <f>'с5'!B60</f>
        <v>_</v>
      </c>
      <c r="D22" s="46"/>
      <c r="E22" s="47"/>
      <c r="F22" s="48"/>
      <c r="I22" s="47"/>
      <c r="K22" s="47"/>
      <c r="L22" s="48"/>
      <c r="M22" s="48"/>
      <c r="N22" s="48"/>
      <c r="O22" s="47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45" ht="13.5" customHeight="1">
      <c r="A23" s="36"/>
      <c r="E23" s="41">
        <v>43</v>
      </c>
      <c r="F23" s="42">
        <v>6228</v>
      </c>
      <c r="G23" s="43" t="s">
        <v>63</v>
      </c>
      <c r="H23" s="44"/>
      <c r="I23" s="47"/>
      <c r="K23" s="47"/>
      <c r="L23" s="48"/>
      <c r="M23" s="48"/>
      <c r="N23" s="48"/>
      <c r="O23" s="47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</row>
    <row r="24" spans="1:45" ht="13.5" customHeight="1">
      <c r="A24" s="36">
        <v>43</v>
      </c>
      <c r="B24" s="37">
        <f>'с5'!A49</f>
        <v>0</v>
      </c>
      <c r="C24" s="38" t="str">
        <f>'с5'!B49</f>
        <v>_</v>
      </c>
      <c r="D24" s="39"/>
      <c r="E24" s="47"/>
      <c r="F24" s="46"/>
      <c r="G24" s="47"/>
      <c r="H24" s="48"/>
      <c r="I24" s="47"/>
      <c r="J24" s="51"/>
      <c r="K24" s="47"/>
      <c r="L24" s="48"/>
      <c r="M24" s="48"/>
      <c r="N24" s="48"/>
      <c r="O24" s="47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 ht="13.5" customHeight="1">
      <c r="A25" s="36"/>
      <c r="C25" s="41">
        <v>22</v>
      </c>
      <c r="D25" s="42">
        <v>6220</v>
      </c>
      <c r="E25" s="49" t="s">
        <v>73</v>
      </c>
      <c r="F25" s="50"/>
      <c r="G25" s="47"/>
      <c r="H25" s="48"/>
      <c r="I25" s="47"/>
      <c r="J25" s="51"/>
      <c r="K25" s="47"/>
      <c r="L25" s="48"/>
      <c r="M25" s="48"/>
      <c r="N25" s="48"/>
      <c r="O25" s="47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ht="13.5" customHeight="1">
      <c r="A26" s="36">
        <v>22</v>
      </c>
      <c r="B26" s="37">
        <f>'с5'!A28</f>
        <v>6220</v>
      </c>
      <c r="C26" s="45" t="str">
        <f>'с5'!B28</f>
        <v>Аюпов Алмаз</v>
      </c>
      <c r="D26" s="46"/>
      <c r="G26" s="47"/>
      <c r="H26" s="48"/>
      <c r="I26" s="47"/>
      <c r="J26" s="51"/>
      <c r="K26" s="47"/>
      <c r="L26" s="48"/>
      <c r="M26" s="48"/>
      <c r="N26" s="48"/>
      <c r="O26" s="47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ht="13.5" customHeight="1">
      <c r="A27" s="36"/>
      <c r="G27" s="41">
        <v>54</v>
      </c>
      <c r="H27" s="42">
        <v>6234</v>
      </c>
      <c r="I27" s="49" t="s">
        <v>78</v>
      </c>
      <c r="J27" s="50"/>
      <c r="K27" s="47"/>
      <c r="L27" s="48"/>
      <c r="M27" s="48"/>
      <c r="N27" s="48"/>
      <c r="O27" s="47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3.5" customHeight="1">
      <c r="A28" s="36">
        <v>27</v>
      </c>
      <c r="B28" s="37">
        <f>'с5'!A33</f>
        <v>6234</v>
      </c>
      <c r="C28" s="38" t="str">
        <f>'с5'!B33</f>
        <v>Сафиев Риналь</v>
      </c>
      <c r="D28" s="39"/>
      <c r="G28" s="47"/>
      <c r="H28" s="46"/>
      <c r="K28" s="47"/>
      <c r="L28" s="48"/>
      <c r="M28" s="48"/>
      <c r="N28" s="48"/>
      <c r="O28" s="47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ht="13.5" customHeight="1">
      <c r="A29" s="36"/>
      <c r="C29" s="41">
        <v>23</v>
      </c>
      <c r="D29" s="42">
        <v>6234</v>
      </c>
      <c r="E29" s="43" t="s">
        <v>78</v>
      </c>
      <c r="F29" s="44"/>
      <c r="G29" s="47"/>
      <c r="H29" s="50"/>
      <c r="K29" s="47"/>
      <c r="L29" s="48"/>
      <c r="M29" s="48"/>
      <c r="N29" s="48"/>
      <c r="O29" s="47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ht="13.5" customHeight="1">
      <c r="A30" s="36">
        <v>38</v>
      </c>
      <c r="B30" s="37">
        <f>'с5'!A44</f>
        <v>0</v>
      </c>
      <c r="C30" s="45" t="str">
        <f>'с5'!B44</f>
        <v>_</v>
      </c>
      <c r="D30" s="46"/>
      <c r="E30" s="47"/>
      <c r="F30" s="48"/>
      <c r="G30" s="47"/>
      <c r="K30" s="47"/>
      <c r="L30" s="48"/>
      <c r="M30" s="48"/>
      <c r="N30" s="48"/>
      <c r="O30" s="47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ht="13.5" customHeight="1">
      <c r="A31" s="36"/>
      <c r="E31" s="41">
        <v>44</v>
      </c>
      <c r="F31" s="42">
        <v>6234</v>
      </c>
      <c r="G31" s="49" t="s">
        <v>78</v>
      </c>
      <c r="K31" s="47"/>
      <c r="L31" s="48"/>
      <c r="M31" s="48"/>
      <c r="N31" s="48"/>
      <c r="O31" s="47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ht="13.5" customHeight="1">
      <c r="A32" s="36">
        <v>59</v>
      </c>
      <c r="B32" s="37">
        <f>'с5'!A65</f>
        <v>0</v>
      </c>
      <c r="C32" s="38" t="str">
        <f>'с5'!B65</f>
        <v>_</v>
      </c>
      <c r="D32" s="39"/>
      <c r="E32" s="47"/>
      <c r="F32" s="46"/>
      <c r="K32" s="47"/>
      <c r="L32" s="48"/>
      <c r="M32" s="48"/>
      <c r="N32" s="48"/>
      <c r="O32" s="47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45" ht="13.5" customHeight="1">
      <c r="A33" s="36"/>
      <c r="C33" s="41">
        <v>24</v>
      </c>
      <c r="D33" s="42">
        <v>5405</v>
      </c>
      <c r="E33" s="49" t="s">
        <v>58</v>
      </c>
      <c r="F33" s="50"/>
      <c r="K33" s="47"/>
      <c r="L33" s="48"/>
      <c r="M33" s="48"/>
      <c r="N33" s="48"/>
      <c r="O33" s="47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</row>
    <row r="34" spans="1:45" ht="13.5" customHeight="1">
      <c r="A34" s="36">
        <v>6</v>
      </c>
      <c r="B34" s="37">
        <f>'с5'!A12</f>
        <v>5405</v>
      </c>
      <c r="C34" s="45" t="str">
        <f>'с5'!B12</f>
        <v>Якупова Алия</v>
      </c>
      <c r="D34" s="46"/>
      <c r="K34" s="47"/>
      <c r="L34" s="51"/>
      <c r="M34" s="48"/>
      <c r="N34" s="48"/>
      <c r="O34" s="47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</row>
    <row r="35" spans="1:45" ht="13.5" customHeight="1">
      <c r="A35" s="36"/>
      <c r="K35" s="41">
        <v>62</v>
      </c>
      <c r="L35" s="52">
        <v>6234</v>
      </c>
      <c r="M35" s="43" t="s">
        <v>78</v>
      </c>
      <c r="N35" s="43"/>
      <c r="O35" s="4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</row>
    <row r="36" spans="1:45" ht="13.5" customHeight="1">
      <c r="A36" s="36">
        <v>7</v>
      </c>
      <c r="B36" s="37">
        <f>'с5'!A13</f>
        <v>5406</v>
      </c>
      <c r="C36" s="38" t="str">
        <f>'с5'!B13</f>
        <v>Абдул Самира</v>
      </c>
      <c r="D36" s="39"/>
      <c r="K36" s="47"/>
      <c r="L36" s="46"/>
      <c r="M36" s="48"/>
      <c r="N36" s="48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</row>
    <row r="37" spans="1:45" ht="13.5" customHeight="1">
      <c r="A37" s="36"/>
      <c r="C37" s="41">
        <v>25</v>
      </c>
      <c r="D37" s="42">
        <v>5406</v>
      </c>
      <c r="E37" s="43" t="s">
        <v>59</v>
      </c>
      <c r="F37" s="44"/>
      <c r="K37" s="47"/>
      <c r="L37" s="50"/>
      <c r="M37" s="48"/>
      <c r="N37" s="48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</row>
    <row r="38" spans="1:45" ht="13.5" customHeight="1">
      <c r="A38" s="36">
        <v>58</v>
      </c>
      <c r="B38" s="37">
        <f>'с5'!A64</f>
        <v>0</v>
      </c>
      <c r="C38" s="45" t="str">
        <f>'с5'!B64</f>
        <v>_</v>
      </c>
      <c r="D38" s="46"/>
      <c r="E38" s="47"/>
      <c r="F38" s="48"/>
      <c r="K38" s="47"/>
      <c r="M38" s="48"/>
      <c r="N38" s="48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</row>
    <row r="39" spans="1:45" ht="13.5" customHeight="1">
      <c r="A39" s="36"/>
      <c r="E39" s="41">
        <v>45</v>
      </c>
      <c r="F39" s="42">
        <v>6233</v>
      </c>
      <c r="G39" s="43" t="s">
        <v>77</v>
      </c>
      <c r="H39" s="44"/>
      <c r="K39" s="47"/>
      <c r="M39" s="48"/>
      <c r="N39" s="48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</row>
    <row r="40" spans="1:45" ht="13.5" customHeight="1">
      <c r="A40" s="36">
        <v>39</v>
      </c>
      <c r="B40" s="37">
        <f>'с5'!A45</f>
        <v>0</v>
      </c>
      <c r="C40" s="38" t="str">
        <f>'с5'!B45</f>
        <v>_</v>
      </c>
      <c r="D40" s="39"/>
      <c r="E40" s="47"/>
      <c r="F40" s="46"/>
      <c r="G40" s="47"/>
      <c r="H40" s="48"/>
      <c r="K40" s="47"/>
      <c r="L40" s="51"/>
      <c r="M40" s="48"/>
      <c r="N40" s="48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ht="13.5" customHeight="1">
      <c r="A41" s="36"/>
      <c r="C41" s="41">
        <v>26</v>
      </c>
      <c r="D41" s="42">
        <v>6233</v>
      </c>
      <c r="E41" s="49" t="s">
        <v>77</v>
      </c>
      <c r="F41" s="50"/>
      <c r="G41" s="47"/>
      <c r="H41" s="48"/>
      <c r="K41" s="47"/>
      <c r="L41" s="51"/>
      <c r="M41" s="48"/>
      <c r="N41" s="48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45" ht="13.5" customHeight="1">
      <c r="A42" s="36">
        <v>26</v>
      </c>
      <c r="B42" s="37">
        <f>'с5'!A32</f>
        <v>6233</v>
      </c>
      <c r="C42" s="45" t="str">
        <f>'с5'!B32</f>
        <v>Шарапов Ринат</v>
      </c>
      <c r="D42" s="46"/>
      <c r="G42" s="47"/>
      <c r="H42" s="48"/>
      <c r="K42" s="47"/>
      <c r="L42" s="51"/>
      <c r="M42" s="48"/>
      <c r="N42" s="48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</row>
    <row r="43" spans="1:45" ht="13.5" customHeight="1">
      <c r="A43" s="36"/>
      <c r="G43" s="41">
        <v>55</v>
      </c>
      <c r="H43" s="42">
        <v>6233</v>
      </c>
      <c r="I43" s="43" t="s">
        <v>77</v>
      </c>
      <c r="J43" s="44"/>
      <c r="K43" s="47"/>
      <c r="L43" s="50"/>
      <c r="M43" s="48"/>
      <c r="N43" s="48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</row>
    <row r="44" spans="1:45" ht="13.5" customHeight="1">
      <c r="A44" s="36">
        <v>23</v>
      </c>
      <c r="B44" s="37">
        <f>'с5'!A29</f>
        <v>6225</v>
      </c>
      <c r="C44" s="38" t="str">
        <f>'с5'!B29</f>
        <v>Халиуллин Тимур</v>
      </c>
      <c r="D44" s="39"/>
      <c r="G44" s="47"/>
      <c r="H44" s="46"/>
      <c r="I44" s="47"/>
      <c r="J44" s="48"/>
      <c r="K44" s="47"/>
      <c r="L44" s="48"/>
      <c r="M44" s="48"/>
      <c r="N44" s="48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</row>
    <row r="45" spans="1:45" ht="13.5" customHeight="1">
      <c r="A45" s="36"/>
      <c r="C45" s="41">
        <v>27</v>
      </c>
      <c r="D45" s="42">
        <v>6225</v>
      </c>
      <c r="E45" s="43" t="s">
        <v>74</v>
      </c>
      <c r="F45" s="44"/>
      <c r="G45" s="47"/>
      <c r="H45" s="50"/>
      <c r="I45" s="47"/>
      <c r="J45" s="48"/>
      <c r="K45" s="47"/>
      <c r="L45" s="48"/>
      <c r="M45" s="48"/>
      <c r="N45" s="48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</row>
    <row r="46" spans="1:45" ht="13.5" customHeight="1">
      <c r="A46" s="36">
        <v>42</v>
      </c>
      <c r="B46" s="37">
        <f>'с5'!A48</f>
        <v>0</v>
      </c>
      <c r="C46" s="45" t="str">
        <f>'с5'!B48</f>
        <v>_</v>
      </c>
      <c r="D46" s="46"/>
      <c r="E46" s="47"/>
      <c r="F46" s="48"/>
      <c r="G46" s="47"/>
      <c r="I46" s="47"/>
      <c r="J46" s="48"/>
      <c r="K46" s="47"/>
      <c r="L46" s="48"/>
      <c r="M46" s="48"/>
      <c r="N46" s="48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1:45" ht="13.5" customHeight="1">
      <c r="A47" s="36"/>
      <c r="E47" s="41">
        <v>46</v>
      </c>
      <c r="F47" s="42">
        <v>5887</v>
      </c>
      <c r="G47" s="49" t="s">
        <v>62</v>
      </c>
      <c r="I47" s="47"/>
      <c r="J47" s="48"/>
      <c r="K47" s="47"/>
      <c r="L47" s="48"/>
      <c r="M47" s="48"/>
      <c r="N47" s="48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5" ht="13.5" customHeight="1">
      <c r="A48" s="36">
        <v>55</v>
      </c>
      <c r="B48" s="37">
        <f>'с5'!A61</f>
        <v>0</v>
      </c>
      <c r="C48" s="38" t="str">
        <f>'с5'!B61</f>
        <v>_</v>
      </c>
      <c r="D48" s="39"/>
      <c r="E48" s="47"/>
      <c r="F48" s="46"/>
      <c r="I48" s="47"/>
      <c r="J48" s="48"/>
      <c r="K48" s="47"/>
      <c r="L48" s="48"/>
      <c r="M48" s="48"/>
      <c r="N48" s="48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ht="13.5" customHeight="1">
      <c r="A49" s="36"/>
      <c r="C49" s="41">
        <v>28</v>
      </c>
      <c r="D49" s="42">
        <v>5887</v>
      </c>
      <c r="E49" s="49" t="s">
        <v>62</v>
      </c>
      <c r="F49" s="50"/>
      <c r="I49" s="47"/>
      <c r="J49" s="48"/>
      <c r="K49" s="47"/>
      <c r="L49" s="48"/>
      <c r="M49" s="48"/>
      <c r="N49" s="48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</row>
    <row r="50" spans="1:45" ht="13.5" customHeight="1">
      <c r="A50" s="36">
        <v>10</v>
      </c>
      <c r="B50" s="37">
        <f>'с5'!A16</f>
        <v>5887</v>
      </c>
      <c r="C50" s="45" t="str">
        <f>'с5'!B16</f>
        <v>Макаев Дмитрий</v>
      </c>
      <c r="D50" s="46"/>
      <c r="I50" s="47"/>
      <c r="J50" s="48"/>
      <c r="K50" s="47"/>
      <c r="L50" s="48"/>
      <c r="M50" s="48"/>
      <c r="N50" s="48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1:45" ht="13.5" customHeight="1">
      <c r="A51" s="36"/>
      <c r="I51" s="41">
        <v>60</v>
      </c>
      <c r="J51" s="42">
        <v>5889</v>
      </c>
      <c r="K51" s="49" t="s">
        <v>54</v>
      </c>
      <c r="L51" s="44"/>
      <c r="M51" s="48"/>
      <c r="N51" s="48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</row>
    <row r="52" spans="1:45" ht="13.5" customHeight="1">
      <c r="A52" s="36">
        <v>15</v>
      </c>
      <c r="B52" s="37">
        <f>'с5'!A21</f>
        <v>6143</v>
      </c>
      <c r="C52" s="38" t="str">
        <f>'с5'!B21</f>
        <v>Фаттахов Родион</v>
      </c>
      <c r="D52" s="39"/>
      <c r="I52" s="47"/>
      <c r="J52" s="46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1:45" ht="13.5" customHeight="1">
      <c r="A53" s="36"/>
      <c r="C53" s="41">
        <v>29</v>
      </c>
      <c r="D53" s="42">
        <v>6143</v>
      </c>
      <c r="E53" s="43" t="s">
        <v>12</v>
      </c>
      <c r="F53" s="44"/>
      <c r="I53" s="47"/>
      <c r="J53" s="5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1:45" ht="13.5" customHeight="1">
      <c r="A54" s="36">
        <v>50</v>
      </c>
      <c r="B54" s="37">
        <f>'с5'!A56</f>
        <v>0</v>
      </c>
      <c r="C54" s="45" t="str">
        <f>'с5'!B56</f>
        <v>_</v>
      </c>
      <c r="D54" s="46"/>
      <c r="E54" s="47"/>
      <c r="F54" s="48"/>
      <c r="I54" s="47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</row>
    <row r="55" spans="1:45" ht="13.5" customHeight="1">
      <c r="A55" s="36"/>
      <c r="E55" s="41">
        <v>47</v>
      </c>
      <c r="F55" s="42">
        <v>6143</v>
      </c>
      <c r="G55" s="43" t="s">
        <v>12</v>
      </c>
      <c r="H55" s="44"/>
      <c r="I55" s="47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</row>
    <row r="56" spans="1:45" ht="13.5" customHeight="1">
      <c r="A56" s="36">
        <v>47</v>
      </c>
      <c r="B56" s="37">
        <f>'с5'!A53</f>
        <v>0</v>
      </c>
      <c r="C56" s="38" t="str">
        <f>'с5'!B53</f>
        <v>_</v>
      </c>
      <c r="D56" s="39"/>
      <c r="E56" s="47"/>
      <c r="F56" s="46"/>
      <c r="G56" s="47"/>
      <c r="H56" s="48"/>
      <c r="I56" s="47"/>
      <c r="J56" s="51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1:45" ht="13.5" customHeight="1">
      <c r="A57" s="36"/>
      <c r="C57" s="41">
        <v>30</v>
      </c>
      <c r="D57" s="42">
        <v>6116</v>
      </c>
      <c r="E57" s="49" t="s">
        <v>69</v>
      </c>
      <c r="F57" s="50"/>
      <c r="G57" s="47"/>
      <c r="H57" s="48"/>
      <c r="I57" s="47"/>
      <c r="J57" s="51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ht="13.5" customHeight="1">
      <c r="A58" s="36">
        <v>18</v>
      </c>
      <c r="B58" s="37">
        <f>'с5'!A24</f>
        <v>6116</v>
      </c>
      <c r="C58" s="45" t="str">
        <f>'с5'!B24</f>
        <v>Абдуллин Булат</v>
      </c>
      <c r="D58" s="46"/>
      <c r="G58" s="47"/>
      <c r="H58" s="48"/>
      <c r="I58" s="47"/>
      <c r="J58" s="51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ht="13.5" customHeight="1">
      <c r="A59" s="36"/>
      <c r="G59" s="41">
        <v>56</v>
      </c>
      <c r="H59" s="42">
        <v>5889</v>
      </c>
      <c r="I59" s="49" t="s">
        <v>54</v>
      </c>
      <c r="J59" s="5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ht="13.5" customHeight="1">
      <c r="A60" s="36">
        <v>31</v>
      </c>
      <c r="B60" s="37">
        <f>'с5'!A37</f>
        <v>6238</v>
      </c>
      <c r="C60" s="38" t="str">
        <f>'с5'!B37</f>
        <v>Ишмухаметова Эльмира</v>
      </c>
      <c r="D60" s="39"/>
      <c r="G60" s="47"/>
      <c r="H60" s="46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ht="13.5" customHeight="1">
      <c r="A61" s="36"/>
      <c r="C61" s="41">
        <v>31</v>
      </c>
      <c r="D61" s="42">
        <v>6238</v>
      </c>
      <c r="E61" s="43" t="s">
        <v>82</v>
      </c>
      <c r="F61" s="44"/>
      <c r="G61" s="47"/>
      <c r="H61" s="5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</row>
    <row r="62" spans="1:45" ht="13.5" customHeight="1">
      <c r="A62" s="36">
        <v>34</v>
      </c>
      <c r="B62" s="37">
        <f>'с5'!A40</f>
        <v>0</v>
      </c>
      <c r="C62" s="45" t="str">
        <f>'с5'!B40</f>
        <v>_</v>
      </c>
      <c r="D62" s="46"/>
      <c r="E62" s="47"/>
      <c r="F62" s="48"/>
      <c r="G62" s="47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ht="13.5" customHeight="1">
      <c r="A63" s="36"/>
      <c r="E63" s="41">
        <v>48</v>
      </c>
      <c r="F63" s="42">
        <v>5889</v>
      </c>
      <c r="G63" s="49" t="s">
        <v>54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ht="13.5" customHeight="1">
      <c r="A64" s="36">
        <v>63</v>
      </c>
      <c r="B64" s="37">
        <f>'с5'!A69</f>
        <v>0</v>
      </c>
      <c r="C64" s="38" t="str">
        <f>'с5'!B69</f>
        <v>_</v>
      </c>
      <c r="D64" s="39"/>
      <c r="E64" s="47"/>
      <c r="F64" s="46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1:45" ht="13.5" customHeight="1">
      <c r="A65" s="36"/>
      <c r="C65" s="41">
        <v>32</v>
      </c>
      <c r="D65" s="42">
        <v>5889</v>
      </c>
      <c r="E65" s="49" t="s">
        <v>54</v>
      </c>
      <c r="F65" s="5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</row>
    <row r="66" spans="1:45" ht="13.5" customHeight="1">
      <c r="A66" s="36">
        <v>2</v>
      </c>
      <c r="B66" s="37">
        <f>'с5'!A8</f>
        <v>5889</v>
      </c>
      <c r="C66" s="45" t="str">
        <f>'с5'!B8</f>
        <v>Дроздов Семен</v>
      </c>
      <c r="D66" s="46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45" ht="6.75" customHeight="1">
      <c r="A67" s="36"/>
      <c r="B67" s="36"/>
      <c r="K67" s="34"/>
      <c r="L67" s="34"/>
      <c r="M67" s="34"/>
      <c r="N67" s="34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</row>
  </sheetData>
  <sheetProtection sheet="1" objects="1" scenarios="1"/>
  <mergeCells count="4">
    <mergeCell ref="A3:O3"/>
    <mergeCell ref="A1:O1"/>
    <mergeCell ref="A2:E2"/>
    <mergeCell ref="F2:O2"/>
  </mergeCells>
  <conditionalFormatting sqref="M1:O1 O2:O3 E1:J1 A4:O67 F2:M3 E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workbookViewId="0" topLeftCell="A1">
      <selection activeCell="B111" sqref="B111"/>
    </sheetView>
  </sheetViews>
  <sheetFormatPr defaultColWidth="9.00390625" defaultRowHeight="6" customHeight="1"/>
  <cols>
    <col min="1" max="1" width="4.75390625" style="59" customWidth="1"/>
    <col min="2" max="2" width="3.75390625" style="59" customWidth="1"/>
    <col min="3" max="3" width="8.75390625" style="59" customWidth="1"/>
    <col min="4" max="4" width="3.75390625" style="59" customWidth="1"/>
    <col min="5" max="5" width="8.75390625" style="59" customWidth="1"/>
    <col min="6" max="6" width="3.75390625" style="59" customWidth="1"/>
    <col min="7" max="7" width="8.75390625" style="59" customWidth="1"/>
    <col min="8" max="8" width="3.75390625" style="59" customWidth="1"/>
    <col min="9" max="9" width="8.75390625" style="59" customWidth="1"/>
    <col min="10" max="10" width="3.75390625" style="59" customWidth="1"/>
    <col min="11" max="11" width="8.75390625" style="59" customWidth="1"/>
    <col min="12" max="12" width="3.75390625" style="59" customWidth="1"/>
    <col min="13" max="13" width="8.75390625" style="59" customWidth="1"/>
    <col min="14" max="14" width="3.75390625" style="59" customWidth="1"/>
    <col min="15" max="15" width="8.75390625" style="59" customWidth="1"/>
    <col min="16" max="16" width="3.75390625" style="59" customWidth="1"/>
    <col min="17" max="17" width="8.75390625" style="59" customWidth="1"/>
    <col min="18" max="18" width="3.75390625" style="59" customWidth="1"/>
    <col min="19" max="19" width="19.75390625" style="59" customWidth="1"/>
    <col min="20" max="30" width="9.125" style="58" customWidth="1"/>
    <col min="31" max="16384" width="9.125" style="59" customWidth="1"/>
  </cols>
  <sheetData>
    <row r="1" spans="1:19" ht="20.25">
      <c r="A1" s="218" t="str">
        <f>'52'!A1:O1</f>
        <v>Открытый Кубок Республики Башкортостан 2016 - 19-й Этап. Пятая лига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5.75">
      <c r="A2" s="204" t="str">
        <f>'с5'!A2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4"/>
      <c r="H2" s="204"/>
      <c r="I2" s="217" t="str">
        <f>'52'!F2</f>
        <v>ИЛЬЯС НАЗМИЕВ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1.25" customHeight="1">
      <c r="A3" s="202">
        <f>'с5'!A3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30" ht="11.25" customHeight="1">
      <c r="A5" s="36">
        <v>-1</v>
      </c>
      <c r="B5" s="37">
        <f>IF('51'!D5='51'!B4,'51'!B6,IF('51'!D5='51'!B6,'51'!B4,0))</f>
        <v>0</v>
      </c>
      <c r="C5" s="38" t="str">
        <f>IF('51'!E5='51'!C4,'51'!C6,IF('51'!E5='51'!C6,'51'!C4,0))</f>
        <v>_</v>
      </c>
      <c r="D5" s="39"/>
      <c r="E5" s="36"/>
      <c r="F5" s="36"/>
      <c r="G5" s="36">
        <v>-49</v>
      </c>
      <c r="H5" s="37">
        <f>IF('51'!H11='51'!F7,'51'!F15,IF('51'!H11='51'!F15,'51'!F7,0))</f>
        <v>6128</v>
      </c>
      <c r="I5" s="38" t="str">
        <f>IF('51'!I11='51'!G7,'51'!G15,IF('51'!I11='51'!G15,'51'!G7,0))</f>
        <v>Урманцев Артур</v>
      </c>
      <c r="J5" s="39"/>
      <c r="K5" s="36"/>
      <c r="L5" s="36"/>
      <c r="M5" s="36"/>
      <c r="N5" s="36"/>
      <c r="O5" s="36"/>
      <c r="P5" s="36"/>
      <c r="Q5" s="36"/>
      <c r="R5" s="36"/>
      <c r="S5" s="36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36"/>
      <c r="B6" s="36"/>
      <c r="C6" s="41">
        <v>64</v>
      </c>
      <c r="D6" s="60">
        <v>6240</v>
      </c>
      <c r="E6" s="61" t="s">
        <v>84</v>
      </c>
      <c r="F6" s="62"/>
      <c r="G6" s="36"/>
      <c r="H6" s="63"/>
      <c r="I6" s="64"/>
      <c r="J6" s="65"/>
      <c r="K6" s="36"/>
      <c r="L6" s="36"/>
      <c r="M6" s="36"/>
      <c r="N6" s="36"/>
      <c r="O6" s="36"/>
      <c r="P6" s="36"/>
      <c r="Q6" s="65"/>
      <c r="R6" s="65"/>
      <c r="S6" s="36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36">
        <v>-2</v>
      </c>
      <c r="B7" s="37">
        <f>IF('51'!D9='51'!B8,'51'!B10,IF('51'!D9='51'!B10,'51'!B8,0))</f>
        <v>6240</v>
      </c>
      <c r="C7" s="45" t="str">
        <f>IF('51'!E9='51'!C8,'51'!C10,IF('51'!E9='51'!C10,'51'!C8,0))</f>
        <v>Леонтьева Анастасия</v>
      </c>
      <c r="D7" s="46"/>
      <c r="E7" s="41">
        <v>80</v>
      </c>
      <c r="F7" s="60">
        <v>6238</v>
      </c>
      <c r="G7" s="61" t="s">
        <v>82</v>
      </c>
      <c r="H7" s="66"/>
      <c r="I7" s="67">
        <v>104</v>
      </c>
      <c r="J7" s="42">
        <v>6116</v>
      </c>
      <c r="K7" s="68" t="s">
        <v>69</v>
      </c>
      <c r="L7" s="62"/>
      <c r="M7" s="36"/>
      <c r="N7" s="36"/>
      <c r="O7" s="36">
        <v>-61</v>
      </c>
      <c r="P7" s="37">
        <f>IF('51'!L35='51'!J19,'51'!J51,IF('51'!L35='51'!J51,'51'!J19,0))</f>
        <v>4865</v>
      </c>
      <c r="Q7" s="38" t="str">
        <f>IF('51'!M35='51'!K19,'51'!K51,IF('51'!M35='51'!K51,'51'!K19,0))</f>
        <v>Мухкулова Илина</v>
      </c>
      <c r="R7" s="39"/>
      <c r="S7" s="36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36"/>
      <c r="B8" s="36"/>
      <c r="C8" s="36">
        <v>-48</v>
      </c>
      <c r="D8" s="69">
        <f>IF('52'!F63='52'!D61,'52'!D65,IF('52'!F63='52'!D65,'52'!D61,0))</f>
        <v>6238</v>
      </c>
      <c r="E8" s="45" t="str">
        <f>IF('52'!G63='52'!E61,'52'!E65,IF('52'!G63='52'!E65,'52'!E61,0))</f>
        <v>Ишмухаметова Эльмира</v>
      </c>
      <c r="F8" s="46"/>
      <c r="G8" s="41"/>
      <c r="H8" s="70"/>
      <c r="I8" s="64"/>
      <c r="J8" s="71"/>
      <c r="K8" s="64"/>
      <c r="L8" s="65"/>
      <c r="M8" s="36"/>
      <c r="N8" s="36"/>
      <c r="O8" s="36"/>
      <c r="P8" s="36"/>
      <c r="Q8" s="41"/>
      <c r="R8" s="72"/>
      <c r="S8" s="36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36">
        <v>-3</v>
      </c>
      <c r="B9" s="37">
        <f>IF('51'!D13='51'!B12,'51'!B14,IF('51'!D13='51'!B14,'51'!B12,0))</f>
        <v>0</v>
      </c>
      <c r="C9" s="38" t="str">
        <f>IF('51'!E13='51'!C12,'51'!C14,IF('51'!E13='51'!C14,'51'!C12,0))</f>
        <v>_</v>
      </c>
      <c r="D9" s="36"/>
      <c r="E9" s="36"/>
      <c r="F9" s="36"/>
      <c r="G9" s="41">
        <v>96</v>
      </c>
      <c r="H9" s="52">
        <v>6116</v>
      </c>
      <c r="I9" s="73" t="s">
        <v>69</v>
      </c>
      <c r="J9" s="70"/>
      <c r="K9" s="64"/>
      <c r="L9" s="65"/>
      <c r="M9" s="36"/>
      <c r="N9" s="36"/>
      <c r="O9" s="36"/>
      <c r="P9" s="36"/>
      <c r="Q9" s="74"/>
      <c r="R9" s="72"/>
      <c r="S9" s="36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36"/>
      <c r="B10" s="36"/>
      <c r="C10" s="41">
        <v>65</v>
      </c>
      <c r="D10" s="60"/>
      <c r="E10" s="61"/>
      <c r="F10" s="62"/>
      <c r="G10" s="41"/>
      <c r="H10" s="65"/>
      <c r="I10" s="65"/>
      <c r="J10" s="66"/>
      <c r="K10" s="64"/>
      <c r="L10" s="65"/>
      <c r="M10" s="36"/>
      <c r="N10" s="36"/>
      <c r="O10" s="36"/>
      <c r="P10" s="36"/>
      <c r="Q10" s="41"/>
      <c r="R10" s="72"/>
      <c r="S10" s="36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36">
        <v>-4</v>
      </c>
      <c r="B11" s="37">
        <f>IF('51'!D17='51'!B16,'51'!B18,IF('51'!D17='51'!B18,'51'!B16,0))</f>
        <v>0</v>
      </c>
      <c r="C11" s="45" t="str">
        <f>IF('51'!E17='51'!C16,'51'!C18,IF('51'!E17='51'!C18,'51'!C16,0))</f>
        <v>_</v>
      </c>
      <c r="D11" s="46"/>
      <c r="E11" s="41">
        <v>81</v>
      </c>
      <c r="F11" s="60">
        <v>6116</v>
      </c>
      <c r="G11" s="75" t="s">
        <v>69</v>
      </c>
      <c r="H11" s="65"/>
      <c r="I11" s="65"/>
      <c r="J11" s="66"/>
      <c r="K11" s="67">
        <v>112</v>
      </c>
      <c r="L11" s="42">
        <v>5406</v>
      </c>
      <c r="M11" s="61" t="s">
        <v>59</v>
      </c>
      <c r="N11" s="62"/>
      <c r="O11" s="65"/>
      <c r="P11" s="65"/>
      <c r="Q11" s="41"/>
      <c r="R11" s="72"/>
      <c r="S11" s="36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36"/>
      <c r="B12" s="36"/>
      <c r="C12" s="36">
        <v>-47</v>
      </c>
      <c r="D12" s="69">
        <f>IF('52'!F55='52'!D53,'52'!D57,IF('52'!F55='52'!D57,'52'!D53,0))</f>
        <v>6116</v>
      </c>
      <c r="E12" s="45" t="str">
        <f>IF('52'!G55='52'!E53,'52'!E57,IF('52'!G55='52'!E57,'52'!E53,0))</f>
        <v>Абдуллин Булат</v>
      </c>
      <c r="F12" s="46"/>
      <c r="G12" s="36"/>
      <c r="H12" s="65"/>
      <c r="I12" s="65"/>
      <c r="J12" s="66"/>
      <c r="K12" s="64"/>
      <c r="L12" s="76"/>
      <c r="M12" s="41"/>
      <c r="N12" s="65"/>
      <c r="O12" s="65"/>
      <c r="P12" s="65"/>
      <c r="Q12" s="41"/>
      <c r="R12" s="65"/>
      <c r="S12" s="36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36">
        <v>-5</v>
      </c>
      <c r="B13" s="37">
        <f>IF('51'!D21='51'!B20,'51'!B22,IF('51'!D21='51'!B22,'51'!B20,0))</f>
        <v>0</v>
      </c>
      <c r="C13" s="38" t="str">
        <f>IF('51'!E21='51'!C20,'51'!C22,IF('51'!E21='51'!C22,'51'!C20,0))</f>
        <v>_</v>
      </c>
      <c r="D13" s="36"/>
      <c r="E13" s="36"/>
      <c r="F13" s="36"/>
      <c r="G13" s="36">
        <v>-50</v>
      </c>
      <c r="H13" s="37">
        <f>IF('51'!H27='51'!F23,'51'!F31,IF('51'!H27='51'!F31,'51'!F23,0))</f>
        <v>4853</v>
      </c>
      <c r="I13" s="38" t="str">
        <f>IF('51'!I27='51'!G23,'51'!G31,IF('51'!I27='51'!G31,'51'!G23,0))</f>
        <v>Карагулова Диана</v>
      </c>
      <c r="J13" s="39"/>
      <c r="K13" s="64"/>
      <c r="L13" s="72"/>
      <c r="M13" s="41"/>
      <c r="N13" s="65"/>
      <c r="O13" s="65"/>
      <c r="P13" s="65"/>
      <c r="Q13" s="41"/>
      <c r="R13" s="65"/>
      <c r="S13" s="36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36"/>
      <c r="B14" s="36"/>
      <c r="C14" s="41">
        <v>66</v>
      </c>
      <c r="D14" s="60"/>
      <c r="E14" s="61"/>
      <c r="F14" s="62"/>
      <c r="G14" s="36"/>
      <c r="H14" s="63"/>
      <c r="I14" s="64"/>
      <c r="J14" s="66"/>
      <c r="K14" s="64"/>
      <c r="L14" s="72"/>
      <c r="M14" s="41"/>
      <c r="N14" s="65"/>
      <c r="O14" s="65"/>
      <c r="P14" s="65"/>
      <c r="Q14" s="41"/>
      <c r="R14" s="65"/>
      <c r="S14" s="36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36">
        <v>-6</v>
      </c>
      <c r="B15" s="37">
        <f>IF('51'!D25='51'!B24,'51'!B26,IF('51'!D25='51'!B26,'51'!B24,0))</f>
        <v>0</v>
      </c>
      <c r="C15" s="45" t="str">
        <f>IF('51'!E25='51'!C24,'51'!C26,IF('51'!E25='51'!C26,'51'!C24,0))</f>
        <v>_</v>
      </c>
      <c r="D15" s="46"/>
      <c r="E15" s="41">
        <v>82</v>
      </c>
      <c r="F15" s="60">
        <v>6225</v>
      </c>
      <c r="G15" s="61" t="s">
        <v>74</v>
      </c>
      <c r="H15" s="66"/>
      <c r="I15" s="67">
        <v>105</v>
      </c>
      <c r="J15" s="42">
        <v>5406</v>
      </c>
      <c r="K15" s="73" t="s">
        <v>59</v>
      </c>
      <c r="L15" s="77"/>
      <c r="M15" s="41">
        <v>116</v>
      </c>
      <c r="N15" s="42">
        <v>6233</v>
      </c>
      <c r="O15" s="61" t="s">
        <v>77</v>
      </c>
      <c r="P15" s="62"/>
      <c r="Q15" s="41">
        <v>122</v>
      </c>
      <c r="R15" s="42">
        <v>6018</v>
      </c>
      <c r="S15" s="61" t="s">
        <v>55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36"/>
      <c r="B16" s="36"/>
      <c r="C16" s="36">
        <v>-46</v>
      </c>
      <c r="D16" s="69">
        <f>IF('52'!F47='52'!D45,'52'!D49,IF('52'!F47='52'!D49,'52'!D45,0))</f>
        <v>6225</v>
      </c>
      <c r="E16" s="45" t="str">
        <f>IF('52'!G47='52'!E45,'52'!E49,IF('52'!G47='52'!E49,'52'!E45,0))</f>
        <v>Халиуллин Тимур</v>
      </c>
      <c r="F16" s="46"/>
      <c r="G16" s="41"/>
      <c r="H16" s="70"/>
      <c r="I16" s="64"/>
      <c r="J16" s="71"/>
      <c r="K16" s="36"/>
      <c r="L16" s="36"/>
      <c r="M16" s="41"/>
      <c r="N16" s="71"/>
      <c r="O16" s="41"/>
      <c r="P16" s="72"/>
      <c r="Q16" s="41"/>
      <c r="R16" s="71"/>
      <c r="S16" s="41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36">
        <v>-7</v>
      </c>
      <c r="B17" s="37">
        <f>IF('51'!D29='51'!B28,'51'!B30,IF('51'!D29='51'!B30,'51'!B28,0))</f>
        <v>0</v>
      </c>
      <c r="C17" s="38" t="str">
        <f>IF('51'!E29='51'!C28,'51'!C30,IF('51'!E29='51'!C30,'51'!C28,0))</f>
        <v>_</v>
      </c>
      <c r="D17" s="36"/>
      <c r="E17" s="36"/>
      <c r="F17" s="36"/>
      <c r="G17" s="41">
        <v>97</v>
      </c>
      <c r="H17" s="52">
        <v>5406</v>
      </c>
      <c r="I17" s="73" t="s">
        <v>59</v>
      </c>
      <c r="J17" s="62"/>
      <c r="K17" s="36"/>
      <c r="L17" s="36"/>
      <c r="M17" s="41"/>
      <c r="N17" s="72"/>
      <c r="O17" s="41"/>
      <c r="P17" s="72"/>
      <c r="Q17" s="41"/>
      <c r="R17" s="72"/>
      <c r="S17" s="41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36"/>
      <c r="B18" s="36"/>
      <c r="C18" s="41">
        <v>67</v>
      </c>
      <c r="D18" s="60"/>
      <c r="E18" s="61"/>
      <c r="F18" s="62"/>
      <c r="G18" s="41"/>
      <c r="H18" s="65"/>
      <c r="I18" s="65"/>
      <c r="J18" s="65"/>
      <c r="K18" s="36"/>
      <c r="L18" s="36"/>
      <c r="M18" s="41"/>
      <c r="N18" s="72"/>
      <c r="O18" s="41"/>
      <c r="P18" s="72"/>
      <c r="Q18" s="41"/>
      <c r="R18" s="72"/>
      <c r="S18" s="41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36">
        <v>-8</v>
      </c>
      <c r="B19" s="37">
        <f>IF('51'!D33='51'!B32,'51'!B34,IF('51'!D33='51'!B34,'51'!B32,0))</f>
        <v>0</v>
      </c>
      <c r="C19" s="45" t="str">
        <f>IF('51'!E33='51'!C32,'51'!C34,IF('51'!E33='51'!C34,'51'!C32,0))</f>
        <v>_</v>
      </c>
      <c r="D19" s="46"/>
      <c r="E19" s="41">
        <v>83</v>
      </c>
      <c r="F19" s="60">
        <v>5406</v>
      </c>
      <c r="G19" s="75" t="s">
        <v>59</v>
      </c>
      <c r="H19" s="65"/>
      <c r="I19" s="65"/>
      <c r="J19" s="65"/>
      <c r="K19" s="36">
        <v>-60</v>
      </c>
      <c r="L19" s="37">
        <f>IF('52'!J51='52'!H43,'52'!H59,IF('52'!J51='52'!H59,'52'!H43,0))</f>
        <v>6233</v>
      </c>
      <c r="M19" s="45" t="str">
        <f>IF('52'!K51='52'!I43,'52'!I59,IF('52'!K51='52'!I59,'52'!I43,0))</f>
        <v>Шарапов Ринат</v>
      </c>
      <c r="N19" s="78"/>
      <c r="O19" s="41"/>
      <c r="P19" s="72"/>
      <c r="Q19" s="41"/>
      <c r="R19" s="78"/>
      <c r="S19" s="41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36"/>
      <c r="B20" s="36"/>
      <c r="C20" s="36">
        <v>-45</v>
      </c>
      <c r="D20" s="69">
        <f>IF('52'!F39='52'!D37,'52'!D41,IF('52'!F39='52'!D41,'52'!D37,0))</f>
        <v>5406</v>
      </c>
      <c r="E20" s="45" t="str">
        <f>IF('52'!G39='52'!E37,'52'!E41,IF('52'!G39='52'!E41,'52'!E37,0))</f>
        <v>Абдул Самира</v>
      </c>
      <c r="F20" s="46"/>
      <c r="G20" s="36"/>
      <c r="H20" s="65"/>
      <c r="I20" s="65"/>
      <c r="J20" s="65"/>
      <c r="K20" s="36"/>
      <c r="L20" s="65"/>
      <c r="M20" s="65"/>
      <c r="N20" s="65"/>
      <c r="O20" s="41"/>
      <c r="P20" s="65"/>
      <c r="Q20" s="41"/>
      <c r="R20" s="65"/>
      <c r="S20" s="41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36">
        <v>-9</v>
      </c>
      <c r="B21" s="37">
        <f>IF('51'!D37='51'!B36,'51'!B38,IF('51'!D37='51'!B38,'51'!B36,0))</f>
        <v>0</v>
      </c>
      <c r="C21" s="38" t="str">
        <f>IF('51'!E37='51'!C36,'51'!C38,IF('51'!E37='51'!C38,'51'!C36,0))</f>
        <v>_</v>
      </c>
      <c r="D21" s="36"/>
      <c r="E21" s="36"/>
      <c r="F21" s="36"/>
      <c r="G21" s="36">
        <v>-51</v>
      </c>
      <c r="H21" s="37">
        <f>IF('51'!H43='51'!F39,'51'!F47,IF('51'!H43='51'!F47,'51'!F39,0))</f>
        <v>6031</v>
      </c>
      <c r="I21" s="38" t="str">
        <f>IF('51'!I43='51'!G39,'51'!G47,IF('51'!I43='51'!G47,'51'!G39,0))</f>
        <v>Михайлов Денис</v>
      </c>
      <c r="J21" s="39"/>
      <c r="K21" s="36"/>
      <c r="L21" s="65"/>
      <c r="M21" s="65"/>
      <c r="N21" s="65"/>
      <c r="O21" s="41"/>
      <c r="P21" s="65"/>
      <c r="Q21" s="41"/>
      <c r="R21" s="65"/>
      <c r="S21" s="41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36"/>
      <c r="B22" s="36"/>
      <c r="C22" s="41">
        <v>68</v>
      </c>
      <c r="D22" s="60"/>
      <c r="E22" s="61"/>
      <c r="F22" s="62"/>
      <c r="G22" s="36"/>
      <c r="H22" s="63"/>
      <c r="I22" s="64"/>
      <c r="J22" s="65"/>
      <c r="K22" s="36"/>
      <c r="L22" s="65"/>
      <c r="M22" s="65"/>
      <c r="N22" s="65"/>
      <c r="O22" s="41"/>
      <c r="P22" s="65"/>
      <c r="Q22" s="41"/>
      <c r="R22" s="65"/>
      <c r="S22" s="41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36">
        <v>-10</v>
      </c>
      <c r="B23" s="37">
        <f>IF('51'!D41='51'!B40,'51'!B42,IF('51'!D41='51'!B42,'51'!B40,0))</f>
        <v>0</v>
      </c>
      <c r="C23" s="45" t="str">
        <f>IF('51'!E41='51'!C40,'51'!C42,IF('51'!E41='51'!C42,'51'!C40,0))</f>
        <v>_</v>
      </c>
      <c r="D23" s="46"/>
      <c r="E23" s="41">
        <v>84</v>
      </c>
      <c r="F23" s="60">
        <v>5405</v>
      </c>
      <c r="G23" s="61" t="s">
        <v>58</v>
      </c>
      <c r="H23" s="66"/>
      <c r="I23" s="67">
        <v>106</v>
      </c>
      <c r="J23" s="42">
        <v>5405</v>
      </c>
      <c r="K23" s="68" t="s">
        <v>58</v>
      </c>
      <c r="L23" s="65"/>
      <c r="M23" s="65"/>
      <c r="N23" s="65"/>
      <c r="O23" s="41">
        <v>120</v>
      </c>
      <c r="P23" s="42">
        <v>6018</v>
      </c>
      <c r="Q23" s="75" t="s">
        <v>55</v>
      </c>
      <c r="R23" s="62"/>
      <c r="S23" s="41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36"/>
      <c r="B24" s="36"/>
      <c r="C24" s="36">
        <v>-44</v>
      </c>
      <c r="D24" s="69">
        <f>IF('52'!F31='52'!D29,'52'!D33,IF('52'!F31='52'!D33,'52'!D29,0))</f>
        <v>5405</v>
      </c>
      <c r="E24" s="45" t="str">
        <f>IF('52'!G31='52'!E29,'52'!E33,IF('52'!G31='52'!E33,'52'!E29,0))</f>
        <v>Якупова Алия</v>
      </c>
      <c r="F24" s="46"/>
      <c r="G24" s="41"/>
      <c r="H24" s="70"/>
      <c r="I24" s="64"/>
      <c r="J24" s="71"/>
      <c r="K24" s="64"/>
      <c r="L24" s="65"/>
      <c r="M24" s="65"/>
      <c r="N24" s="65"/>
      <c r="O24" s="41"/>
      <c r="P24" s="71"/>
      <c r="Q24" s="36"/>
      <c r="R24" s="36"/>
      <c r="S24" s="41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36">
        <v>-11</v>
      </c>
      <c r="B25" s="37">
        <f>IF('51'!D45='51'!B44,'51'!B46,IF('51'!D45='51'!B46,'51'!B44,0))</f>
        <v>0</v>
      </c>
      <c r="C25" s="38" t="str">
        <f>IF('51'!E45='51'!C44,'51'!C46,IF('51'!E45='51'!C46,'51'!C44,0))</f>
        <v>_</v>
      </c>
      <c r="D25" s="36"/>
      <c r="E25" s="36"/>
      <c r="F25" s="36"/>
      <c r="G25" s="41">
        <v>98</v>
      </c>
      <c r="H25" s="52">
        <v>5405</v>
      </c>
      <c r="I25" s="73" t="s">
        <v>58</v>
      </c>
      <c r="J25" s="70"/>
      <c r="K25" s="64"/>
      <c r="L25" s="65"/>
      <c r="M25" s="65"/>
      <c r="N25" s="65"/>
      <c r="O25" s="41"/>
      <c r="P25" s="72"/>
      <c r="Q25" s="36"/>
      <c r="R25" s="36"/>
      <c r="S25" s="41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36"/>
      <c r="B26" s="36"/>
      <c r="C26" s="41">
        <v>69</v>
      </c>
      <c r="D26" s="60"/>
      <c r="E26" s="61"/>
      <c r="F26" s="62"/>
      <c r="G26" s="41"/>
      <c r="H26" s="65"/>
      <c r="I26" s="65"/>
      <c r="J26" s="66"/>
      <c r="K26" s="64"/>
      <c r="L26" s="65"/>
      <c r="M26" s="65"/>
      <c r="N26" s="65"/>
      <c r="O26" s="41"/>
      <c r="P26" s="72"/>
      <c r="Q26" s="36"/>
      <c r="R26" s="36"/>
      <c r="S26" s="41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36">
        <v>-12</v>
      </c>
      <c r="B27" s="37">
        <f>IF('51'!D49='51'!B48,'51'!B50,IF('51'!D49='51'!B50,'51'!B48,0))</f>
        <v>0</v>
      </c>
      <c r="C27" s="45" t="str">
        <f>IF('51'!E49='51'!C48,'51'!C50,IF('51'!E49='51'!C50,'51'!C48,0))</f>
        <v>_</v>
      </c>
      <c r="D27" s="46"/>
      <c r="E27" s="41">
        <v>85</v>
      </c>
      <c r="F27" s="60">
        <v>6220</v>
      </c>
      <c r="G27" s="75" t="s">
        <v>73</v>
      </c>
      <c r="H27" s="65"/>
      <c r="I27" s="65"/>
      <c r="J27" s="66"/>
      <c r="K27" s="67">
        <v>113</v>
      </c>
      <c r="L27" s="42">
        <v>5751</v>
      </c>
      <c r="M27" s="61" t="s">
        <v>56</v>
      </c>
      <c r="N27" s="62"/>
      <c r="O27" s="41"/>
      <c r="P27" s="78"/>
      <c r="Q27" s="36"/>
      <c r="R27" s="36"/>
      <c r="S27" s="41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36"/>
      <c r="B28" s="36"/>
      <c r="C28" s="36">
        <v>-43</v>
      </c>
      <c r="D28" s="69">
        <f>IF('52'!F23='52'!D21,'52'!D25,IF('52'!F23='52'!D25,'52'!D21,0))</f>
        <v>6220</v>
      </c>
      <c r="E28" s="45" t="str">
        <f>IF('52'!G23='52'!E21,'52'!E25,IF('52'!G23='52'!E25,'52'!E21,0))</f>
        <v>Аюпов Алмаз</v>
      </c>
      <c r="F28" s="46"/>
      <c r="G28" s="36"/>
      <c r="H28" s="65"/>
      <c r="I28" s="65"/>
      <c r="J28" s="66"/>
      <c r="K28" s="64"/>
      <c r="L28" s="76"/>
      <c r="M28" s="41"/>
      <c r="N28" s="65"/>
      <c r="O28" s="41"/>
      <c r="P28" s="65"/>
      <c r="Q28" s="36"/>
      <c r="R28" s="36"/>
      <c r="S28" s="41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36">
        <v>-13</v>
      </c>
      <c r="B29" s="37">
        <f>IF('51'!D53='51'!B52,'51'!B54,IF('51'!D53='51'!B54,'51'!B52,0))</f>
        <v>0</v>
      </c>
      <c r="C29" s="38" t="str">
        <f>IF('51'!E53='51'!C52,'51'!C54,IF('51'!E53='51'!C54,'51'!C52,0))</f>
        <v>_</v>
      </c>
      <c r="D29" s="36"/>
      <c r="E29" s="36"/>
      <c r="F29" s="36"/>
      <c r="G29" s="36">
        <v>-52</v>
      </c>
      <c r="H29" s="37">
        <f>IF('51'!H59='51'!F55,'51'!F63,IF('51'!H59='51'!F63,'51'!F55,0))</f>
        <v>5751</v>
      </c>
      <c r="I29" s="38" t="str">
        <f>IF('51'!I59='51'!G55,'51'!G63,IF('51'!I59='51'!G63,'51'!G55,0))</f>
        <v>Горшков Вадим</v>
      </c>
      <c r="J29" s="39"/>
      <c r="K29" s="64"/>
      <c r="L29" s="72"/>
      <c r="M29" s="41"/>
      <c r="N29" s="65"/>
      <c r="O29" s="41"/>
      <c r="P29" s="65"/>
      <c r="Q29" s="36"/>
      <c r="R29" s="36"/>
      <c r="S29" s="41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36"/>
      <c r="B30" s="36"/>
      <c r="C30" s="41">
        <v>70</v>
      </c>
      <c r="D30" s="60"/>
      <c r="E30" s="61"/>
      <c r="F30" s="62"/>
      <c r="G30" s="36"/>
      <c r="H30" s="63"/>
      <c r="I30" s="64"/>
      <c r="J30" s="66"/>
      <c r="K30" s="64"/>
      <c r="L30" s="72"/>
      <c r="M30" s="41"/>
      <c r="N30" s="65"/>
      <c r="O30" s="41"/>
      <c r="P30" s="65"/>
      <c r="Q30" s="36"/>
      <c r="R30" s="37">
        <v>6018</v>
      </c>
      <c r="S30" s="79" t="s">
        <v>55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36">
        <v>-14</v>
      </c>
      <c r="B31" s="37">
        <f>IF('51'!D57='51'!B56,'51'!B58,IF('51'!D57='51'!B58,'51'!B56,0))</f>
        <v>0</v>
      </c>
      <c r="C31" s="45" t="str">
        <f>IF('51'!E57='51'!C56,'51'!C58,IF('51'!E57='51'!C58,'51'!C56,0))</f>
        <v>_</v>
      </c>
      <c r="D31" s="46"/>
      <c r="E31" s="41">
        <v>86</v>
      </c>
      <c r="F31" s="60">
        <v>6029</v>
      </c>
      <c r="G31" s="61" t="s">
        <v>66</v>
      </c>
      <c r="H31" s="66"/>
      <c r="I31" s="67">
        <v>107</v>
      </c>
      <c r="J31" s="42">
        <v>5751</v>
      </c>
      <c r="K31" s="73" t="s">
        <v>56</v>
      </c>
      <c r="L31" s="77"/>
      <c r="M31" s="41">
        <v>117</v>
      </c>
      <c r="N31" s="42">
        <v>6018</v>
      </c>
      <c r="O31" s="75" t="s">
        <v>55</v>
      </c>
      <c r="P31" s="62"/>
      <c r="Q31" s="36"/>
      <c r="R31" s="36"/>
      <c r="S31" s="80" t="s">
        <v>88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36"/>
      <c r="B32" s="36"/>
      <c r="C32" s="36">
        <v>-42</v>
      </c>
      <c r="D32" s="69">
        <f>IF('52'!F15='52'!D13,'52'!D17,IF('52'!F15='52'!D17,'52'!D13,0))</f>
        <v>6029</v>
      </c>
      <c r="E32" s="45" t="str">
        <f>IF('52'!G15='52'!E13,'52'!E17,IF('52'!G15='52'!E17,'52'!E13,0))</f>
        <v>Фирсов Денис</v>
      </c>
      <c r="F32" s="46"/>
      <c r="G32" s="41"/>
      <c r="H32" s="70"/>
      <c r="I32" s="64"/>
      <c r="J32" s="71"/>
      <c r="K32" s="36"/>
      <c r="L32" s="36"/>
      <c r="M32" s="41"/>
      <c r="N32" s="71"/>
      <c r="O32" s="36"/>
      <c r="P32" s="36"/>
      <c r="Q32" s="36"/>
      <c r="R32" s="36"/>
      <c r="S32" s="41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36">
        <v>-15</v>
      </c>
      <c r="B33" s="37">
        <f>IF('51'!D61='51'!B60,'51'!B62,IF('51'!D61='51'!B62,'51'!B60,0))</f>
        <v>0</v>
      </c>
      <c r="C33" s="38" t="str">
        <f>IF('51'!E61='51'!C60,'51'!C62,IF('51'!E61='51'!C62,'51'!C60,0))</f>
        <v>_</v>
      </c>
      <c r="D33" s="36"/>
      <c r="E33" s="36"/>
      <c r="F33" s="36"/>
      <c r="G33" s="41">
        <v>99</v>
      </c>
      <c r="H33" s="52">
        <v>6237</v>
      </c>
      <c r="I33" s="73" t="s">
        <v>81</v>
      </c>
      <c r="J33" s="62"/>
      <c r="K33" s="36"/>
      <c r="L33" s="36"/>
      <c r="M33" s="41"/>
      <c r="N33" s="72"/>
      <c r="O33" s="36"/>
      <c r="P33" s="36"/>
      <c r="Q33" s="36"/>
      <c r="R33" s="36"/>
      <c r="S33" s="41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36"/>
      <c r="B34" s="36"/>
      <c r="C34" s="41">
        <v>71</v>
      </c>
      <c r="D34" s="60"/>
      <c r="E34" s="61"/>
      <c r="F34" s="62"/>
      <c r="G34" s="41"/>
      <c r="H34" s="65"/>
      <c r="I34" s="65"/>
      <c r="J34" s="65"/>
      <c r="K34" s="36"/>
      <c r="L34" s="36"/>
      <c r="M34" s="41"/>
      <c r="N34" s="72"/>
      <c r="O34" s="36"/>
      <c r="P34" s="36"/>
      <c r="Q34" s="36"/>
      <c r="R34" s="36"/>
      <c r="S34" s="41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36">
        <v>-16</v>
      </c>
      <c r="B35" s="37">
        <f>IF('51'!D65='51'!B64,'51'!B66,IF('51'!D65='51'!B66,'51'!B64,0))</f>
        <v>0</v>
      </c>
      <c r="C35" s="45" t="str">
        <f>IF('51'!E65='51'!C64,'51'!C66,IF('51'!E65='51'!C66,'51'!C64,0))</f>
        <v>_</v>
      </c>
      <c r="D35" s="46"/>
      <c r="E35" s="41">
        <v>87</v>
      </c>
      <c r="F35" s="60">
        <v>6237</v>
      </c>
      <c r="G35" s="75" t="s">
        <v>81</v>
      </c>
      <c r="H35" s="65"/>
      <c r="I35" s="65"/>
      <c r="J35" s="65"/>
      <c r="K35" s="36">
        <v>-59</v>
      </c>
      <c r="L35" s="37">
        <f>IF('52'!J19='52'!H11,'52'!H27,IF('52'!J19='52'!H27,'52'!H11,0))</f>
        <v>6018</v>
      </c>
      <c r="M35" s="45" t="str">
        <f>IF('52'!K19='52'!I11,'52'!I27,IF('52'!K19='52'!I27,'52'!I11,0))</f>
        <v>Рамазанов Эрнест</v>
      </c>
      <c r="N35" s="78"/>
      <c r="O35" s="36"/>
      <c r="P35" s="36"/>
      <c r="Q35" s="81"/>
      <c r="R35" s="37">
        <f>IF(R30=R15,R47,IF(R30=R47,R15,0))</f>
        <v>5889</v>
      </c>
      <c r="S35" s="82" t="str">
        <f>IF(S30=S15,S47,IF(S30=S47,S15,0))</f>
        <v>Дроздов Семен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36"/>
      <c r="B36" s="36"/>
      <c r="C36" s="36">
        <v>-41</v>
      </c>
      <c r="D36" s="69">
        <f>IF('52'!F7='52'!D5,'52'!D9,IF('52'!F7='52'!D9,'52'!D5,0))</f>
        <v>6237</v>
      </c>
      <c r="E36" s="45" t="str">
        <f>IF('52'!G7='52'!E5,'52'!E9,IF('52'!G7='52'!E9,'52'!E5,0))</f>
        <v>Карагулов Данис</v>
      </c>
      <c r="F36" s="46"/>
      <c r="G36" s="36"/>
      <c r="H36" s="65"/>
      <c r="I36" s="65"/>
      <c r="J36" s="65"/>
      <c r="K36" s="36"/>
      <c r="L36" s="36"/>
      <c r="M36" s="36"/>
      <c r="N36" s="36"/>
      <c r="O36" s="36"/>
      <c r="P36" s="36"/>
      <c r="Q36" s="81"/>
      <c r="R36" s="81"/>
      <c r="S36" s="80" t="s">
        <v>89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36">
        <v>-17</v>
      </c>
      <c r="B37" s="37">
        <f>IF('52'!D5='52'!B4,'52'!B6,IF('52'!D5='52'!B6,'52'!B4,0))</f>
        <v>0</v>
      </c>
      <c r="C37" s="38" t="str">
        <f>IF('52'!E5='52'!C4,'52'!C6,IF('52'!E5='52'!C6,'52'!C4,0))</f>
        <v>_</v>
      </c>
      <c r="D37" s="36"/>
      <c r="E37" s="36"/>
      <c r="F37" s="36"/>
      <c r="G37" s="36">
        <v>-53</v>
      </c>
      <c r="H37" s="37">
        <f>IF('52'!H11='52'!F7,'52'!F15,IF('52'!H11='52'!F15,'52'!F7,0))</f>
        <v>6108</v>
      </c>
      <c r="I37" s="38" t="str">
        <f>IF('52'!I11='52'!G7,'52'!G15,IF('52'!I11='52'!G15,'52'!G7,0))</f>
        <v>Раянов Амир</v>
      </c>
      <c r="J37" s="39"/>
      <c r="K37" s="36"/>
      <c r="L37" s="36"/>
      <c r="M37" s="36"/>
      <c r="N37" s="36"/>
      <c r="O37" s="36"/>
      <c r="P37" s="36"/>
      <c r="Q37" s="36"/>
      <c r="R37" s="36"/>
      <c r="S37" s="41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36"/>
      <c r="B38" s="36"/>
      <c r="C38" s="41">
        <v>72</v>
      </c>
      <c r="D38" s="60"/>
      <c r="E38" s="61"/>
      <c r="F38" s="62"/>
      <c r="G38" s="36"/>
      <c r="H38" s="63"/>
      <c r="I38" s="64"/>
      <c r="J38" s="65"/>
      <c r="K38" s="36"/>
      <c r="L38" s="36"/>
      <c r="M38" s="36"/>
      <c r="N38" s="36"/>
      <c r="O38" s="36"/>
      <c r="P38" s="36"/>
      <c r="Q38" s="65"/>
      <c r="R38" s="65"/>
      <c r="S38" s="41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36">
        <v>-18</v>
      </c>
      <c r="B39" s="37">
        <f>IF('52'!D9='52'!B8,'52'!B10,IF('52'!D9='52'!B10,'52'!B8,0))</f>
        <v>0</v>
      </c>
      <c r="C39" s="45" t="str">
        <f>IF('52'!E9='52'!C8,'52'!C10,IF('52'!E9='52'!C10,'52'!C8,0))</f>
        <v>_</v>
      </c>
      <c r="D39" s="46"/>
      <c r="E39" s="41">
        <v>88</v>
      </c>
      <c r="F39" s="60">
        <v>6236</v>
      </c>
      <c r="G39" s="61" t="s">
        <v>80</v>
      </c>
      <c r="H39" s="66"/>
      <c r="I39" s="67">
        <v>108</v>
      </c>
      <c r="J39" s="42">
        <v>6108</v>
      </c>
      <c r="K39" s="68" t="s">
        <v>70</v>
      </c>
      <c r="L39" s="36"/>
      <c r="M39" s="36"/>
      <c r="N39" s="36"/>
      <c r="O39" s="36">
        <v>-62</v>
      </c>
      <c r="P39" s="37">
        <f>IF('52'!L35='52'!J19,'52'!J51,IF('52'!L35='52'!J51,'52'!J19,0))</f>
        <v>5889</v>
      </c>
      <c r="Q39" s="38" t="str">
        <f>IF('52'!M35='52'!K19,'52'!K51,IF('52'!M35='52'!K51,'52'!K19,0))</f>
        <v>Дроздов Семен</v>
      </c>
      <c r="R39" s="39"/>
      <c r="S39" s="41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36"/>
      <c r="B40" s="36"/>
      <c r="C40" s="36">
        <v>-40</v>
      </c>
      <c r="D40" s="69">
        <f>IF('51'!F63='51'!D61,'51'!D65,IF('51'!F63='51'!D65,'51'!D61,0))</f>
        <v>6236</v>
      </c>
      <c r="E40" s="45" t="str">
        <f>IF('51'!G63='51'!E61,'51'!E65,IF('51'!G63='51'!E65,'51'!E61,0))</f>
        <v>Вильданов Ильяс</v>
      </c>
      <c r="F40" s="46"/>
      <c r="G40" s="41"/>
      <c r="H40" s="70"/>
      <c r="I40" s="64"/>
      <c r="J40" s="71"/>
      <c r="K40" s="64"/>
      <c r="L40" s="36"/>
      <c r="M40" s="36"/>
      <c r="N40" s="36"/>
      <c r="O40" s="36"/>
      <c r="P40" s="36"/>
      <c r="Q40" s="41"/>
      <c r="R40" s="72"/>
      <c r="S40" s="41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36">
        <v>-19</v>
      </c>
      <c r="B41" s="37">
        <f>IF('52'!D13='52'!B12,'52'!B14,IF('52'!D13='52'!B14,'52'!B12,0))</f>
        <v>0</v>
      </c>
      <c r="C41" s="38" t="str">
        <f>IF('52'!E13='52'!C12,'52'!C14,IF('52'!E13='52'!C14,'52'!C12,0))</f>
        <v>_</v>
      </c>
      <c r="D41" s="36"/>
      <c r="E41" s="36"/>
      <c r="F41" s="36"/>
      <c r="G41" s="41">
        <v>100</v>
      </c>
      <c r="H41" s="52">
        <v>6236</v>
      </c>
      <c r="I41" s="73" t="s">
        <v>80</v>
      </c>
      <c r="J41" s="70"/>
      <c r="K41" s="64"/>
      <c r="L41" s="36"/>
      <c r="M41" s="36"/>
      <c r="N41" s="36"/>
      <c r="O41" s="36"/>
      <c r="P41" s="36"/>
      <c r="Q41" s="41"/>
      <c r="R41" s="72"/>
      <c r="S41" s="41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36"/>
      <c r="B42" s="36"/>
      <c r="C42" s="41">
        <v>73</v>
      </c>
      <c r="D42" s="60"/>
      <c r="E42" s="61"/>
      <c r="F42" s="62"/>
      <c r="G42" s="41"/>
      <c r="H42" s="65"/>
      <c r="I42" s="65"/>
      <c r="J42" s="66"/>
      <c r="K42" s="64"/>
      <c r="L42" s="36"/>
      <c r="M42" s="36"/>
      <c r="N42" s="36"/>
      <c r="O42" s="36"/>
      <c r="P42" s="36"/>
      <c r="Q42" s="41"/>
      <c r="R42" s="72"/>
      <c r="S42" s="41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36">
        <v>-20</v>
      </c>
      <c r="B43" s="37">
        <f>IF('52'!D17='52'!B16,'52'!B18,IF('52'!D17='52'!B18,'52'!B16,0))</f>
        <v>0</v>
      </c>
      <c r="C43" s="45" t="str">
        <f>IF('52'!E17='52'!C16,'52'!C18,IF('52'!E17='52'!C18,'52'!C16,0))</f>
        <v>_</v>
      </c>
      <c r="D43" s="46"/>
      <c r="E43" s="41">
        <v>89</v>
      </c>
      <c r="F43" s="60">
        <v>6180</v>
      </c>
      <c r="G43" s="75" t="s">
        <v>71</v>
      </c>
      <c r="H43" s="65"/>
      <c r="I43" s="65"/>
      <c r="J43" s="66"/>
      <c r="K43" s="67">
        <v>114</v>
      </c>
      <c r="L43" s="42">
        <v>6228</v>
      </c>
      <c r="M43" s="61" t="s">
        <v>63</v>
      </c>
      <c r="N43" s="62"/>
      <c r="O43" s="65"/>
      <c r="P43" s="65"/>
      <c r="Q43" s="41"/>
      <c r="R43" s="72"/>
      <c r="S43" s="41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36"/>
      <c r="B44" s="36"/>
      <c r="C44" s="36">
        <v>-39</v>
      </c>
      <c r="D44" s="69">
        <f>IF('51'!F55='51'!D53,'51'!D57,IF('51'!F55='51'!D57,'51'!D53,0))</f>
        <v>6180</v>
      </c>
      <c r="E44" s="45" t="str">
        <f>IF('51'!G55='51'!E53,'51'!E57,IF('51'!G55='51'!E57,'51'!E53,0))</f>
        <v>Красноярская Василиса</v>
      </c>
      <c r="F44" s="46"/>
      <c r="G44" s="36"/>
      <c r="H44" s="65"/>
      <c r="I44" s="65"/>
      <c r="J44" s="66"/>
      <c r="K44" s="64"/>
      <c r="L44" s="76"/>
      <c r="M44" s="41"/>
      <c r="N44" s="65"/>
      <c r="O44" s="65"/>
      <c r="P44" s="65"/>
      <c r="Q44" s="41"/>
      <c r="R44" s="65"/>
      <c r="S44" s="41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36">
        <v>-21</v>
      </c>
      <c r="B45" s="37">
        <f>IF('52'!D21='52'!B20,'52'!B22,IF('52'!D21='52'!B22,'52'!B20,0))</f>
        <v>0</v>
      </c>
      <c r="C45" s="38" t="str">
        <f>IF('52'!E21='52'!C20,'52'!C22,IF('52'!E21='52'!C22,'52'!C20,0))</f>
        <v>_</v>
      </c>
      <c r="D45" s="36"/>
      <c r="E45" s="36"/>
      <c r="F45" s="36"/>
      <c r="G45" s="36">
        <v>-54</v>
      </c>
      <c r="H45" s="37">
        <f>IF('52'!H27='52'!F23,'52'!F31,IF('52'!H27='52'!F31,'52'!F23,0))</f>
        <v>6228</v>
      </c>
      <c r="I45" s="38" t="str">
        <f>IF('52'!I27='52'!G23,'52'!G31,IF('52'!I27='52'!G31,'52'!G23,0))</f>
        <v>Габдракипов Руслан</v>
      </c>
      <c r="J45" s="39"/>
      <c r="K45" s="64"/>
      <c r="L45" s="72"/>
      <c r="M45" s="41"/>
      <c r="N45" s="65"/>
      <c r="O45" s="65"/>
      <c r="P45" s="65"/>
      <c r="Q45" s="41"/>
      <c r="R45" s="65"/>
      <c r="S45" s="41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36"/>
      <c r="B46" s="36"/>
      <c r="C46" s="41">
        <v>74</v>
      </c>
      <c r="D46" s="60"/>
      <c r="E46" s="61"/>
      <c r="F46" s="62"/>
      <c r="G46" s="36"/>
      <c r="H46" s="63"/>
      <c r="I46" s="64"/>
      <c r="J46" s="66"/>
      <c r="K46" s="64"/>
      <c r="L46" s="72"/>
      <c r="M46" s="41"/>
      <c r="N46" s="65"/>
      <c r="O46" s="65"/>
      <c r="P46" s="65"/>
      <c r="Q46" s="41"/>
      <c r="R46" s="65"/>
      <c r="S46" s="41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36">
        <v>-22</v>
      </c>
      <c r="B47" s="37">
        <f>IF('52'!D25='52'!B24,'52'!B26,IF('52'!D25='52'!B26,'52'!B24,0))</f>
        <v>0</v>
      </c>
      <c r="C47" s="45" t="str">
        <f>IF('52'!E25='52'!C24,'52'!C26,IF('52'!E25='52'!C26,'52'!C24,0))</f>
        <v>_</v>
      </c>
      <c r="D47" s="46"/>
      <c r="E47" s="41">
        <v>90</v>
      </c>
      <c r="F47" s="60">
        <v>6217</v>
      </c>
      <c r="G47" s="61" t="s">
        <v>72</v>
      </c>
      <c r="H47" s="66"/>
      <c r="I47" s="67">
        <v>109</v>
      </c>
      <c r="J47" s="42">
        <v>6228</v>
      </c>
      <c r="K47" s="73" t="s">
        <v>63</v>
      </c>
      <c r="L47" s="77"/>
      <c r="M47" s="41">
        <v>118</v>
      </c>
      <c r="N47" s="42">
        <v>6235</v>
      </c>
      <c r="O47" s="61" t="s">
        <v>79</v>
      </c>
      <c r="P47" s="62"/>
      <c r="Q47" s="41">
        <v>123</v>
      </c>
      <c r="R47" s="42">
        <v>5889</v>
      </c>
      <c r="S47" s="75" t="s">
        <v>54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36"/>
      <c r="B48" s="36"/>
      <c r="C48" s="36">
        <v>-38</v>
      </c>
      <c r="D48" s="69">
        <f>IF('51'!F47='51'!D45,'51'!D49,IF('51'!F47='51'!D49,'51'!D45,0))</f>
        <v>6217</v>
      </c>
      <c r="E48" s="45" t="str">
        <f>IF('51'!G47='51'!E45,'51'!E49,IF('51'!G47='51'!E49,'51'!E45,0))</f>
        <v>Кольченко Анжелика</v>
      </c>
      <c r="F48" s="46"/>
      <c r="G48" s="41"/>
      <c r="H48" s="70"/>
      <c r="I48" s="64"/>
      <c r="J48" s="71"/>
      <c r="K48" s="36"/>
      <c r="L48" s="36"/>
      <c r="M48" s="41"/>
      <c r="N48" s="71"/>
      <c r="O48" s="41"/>
      <c r="P48" s="72"/>
      <c r="Q48" s="41"/>
      <c r="R48" s="71"/>
      <c r="S48" s="36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36">
        <v>-23</v>
      </c>
      <c r="B49" s="37">
        <f>IF('52'!D29='52'!B28,'52'!B30,IF('52'!D29='52'!B30,'52'!B28,0))</f>
        <v>0</v>
      </c>
      <c r="C49" s="38" t="str">
        <f>IF('52'!E29='52'!C28,'52'!C30,IF('52'!E29='52'!C30,'52'!C28,0))</f>
        <v>_</v>
      </c>
      <c r="D49" s="36"/>
      <c r="E49" s="36"/>
      <c r="F49" s="36"/>
      <c r="G49" s="41">
        <v>101</v>
      </c>
      <c r="H49" s="52">
        <v>5912</v>
      </c>
      <c r="I49" s="73" t="s">
        <v>57</v>
      </c>
      <c r="J49" s="62"/>
      <c r="K49" s="36"/>
      <c r="L49" s="36"/>
      <c r="M49" s="41"/>
      <c r="N49" s="72"/>
      <c r="O49" s="41"/>
      <c r="P49" s="72"/>
      <c r="Q49" s="41"/>
      <c r="R49" s="72"/>
      <c r="S49" s="36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36"/>
      <c r="B50" s="36"/>
      <c r="C50" s="41">
        <v>75</v>
      </c>
      <c r="D50" s="60"/>
      <c r="E50" s="61"/>
      <c r="F50" s="62"/>
      <c r="G50" s="41"/>
      <c r="H50" s="65"/>
      <c r="I50" s="65"/>
      <c r="J50" s="65"/>
      <c r="K50" s="36"/>
      <c r="L50" s="36"/>
      <c r="M50" s="41"/>
      <c r="N50" s="72"/>
      <c r="O50" s="41"/>
      <c r="P50" s="72"/>
      <c r="Q50" s="41"/>
      <c r="R50" s="72"/>
      <c r="S50" s="36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36">
        <v>-24</v>
      </c>
      <c r="B51" s="37">
        <f>IF('52'!D33='52'!B32,'52'!B34,IF('52'!D33='52'!B34,'52'!B32,0))</f>
        <v>0</v>
      </c>
      <c r="C51" s="45" t="str">
        <f>IF('52'!E33='52'!C32,'52'!C34,IF('52'!E33='52'!C34,'52'!C32,0))</f>
        <v>_</v>
      </c>
      <c r="D51" s="46"/>
      <c r="E51" s="41">
        <v>91</v>
      </c>
      <c r="F51" s="60">
        <v>5912</v>
      </c>
      <c r="G51" s="75" t="s">
        <v>57</v>
      </c>
      <c r="H51" s="65"/>
      <c r="I51" s="65"/>
      <c r="J51" s="65"/>
      <c r="K51" s="36">
        <v>-58</v>
      </c>
      <c r="L51" s="37">
        <f>IF('51'!J51='51'!H43,'51'!H59,IF('51'!J51='51'!H59,'51'!H43,0))</f>
        <v>6235</v>
      </c>
      <c r="M51" s="45" t="str">
        <f>IF('51'!K51='51'!I43,'51'!I59,IF('51'!K51='51'!I59,'51'!I43,0))</f>
        <v>Сафиев Радмир</v>
      </c>
      <c r="N51" s="78"/>
      <c r="O51" s="41"/>
      <c r="P51" s="72"/>
      <c r="Q51" s="41"/>
      <c r="R51" s="78"/>
      <c r="S51" s="36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36"/>
      <c r="B52" s="36"/>
      <c r="C52" s="36">
        <v>-37</v>
      </c>
      <c r="D52" s="69">
        <f>IF('51'!F39='51'!D37,'51'!D41,IF('51'!F39='51'!D41,'51'!D37,0))</f>
        <v>5912</v>
      </c>
      <c r="E52" s="45" t="str">
        <f>IF('51'!G39='51'!E37,'51'!E41,IF('51'!G39='51'!E41,'51'!E37,0))</f>
        <v>Терещенко Александр</v>
      </c>
      <c r="F52" s="46"/>
      <c r="G52" s="36"/>
      <c r="H52" s="65"/>
      <c r="I52" s="65"/>
      <c r="J52" s="65"/>
      <c r="K52" s="36"/>
      <c r="L52" s="65"/>
      <c r="M52" s="65"/>
      <c r="N52" s="65"/>
      <c r="O52" s="41"/>
      <c r="P52" s="65"/>
      <c r="Q52" s="41"/>
      <c r="R52" s="65"/>
      <c r="S52" s="36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36">
        <v>-25</v>
      </c>
      <c r="B53" s="37">
        <f>IF('52'!D37='52'!B36,'52'!B38,IF('52'!D37='52'!B38,'52'!B36,0))</f>
        <v>0</v>
      </c>
      <c r="C53" s="38" t="str">
        <f>IF('52'!E37='52'!C36,'52'!C38,IF('52'!E37='52'!C38,'52'!C36,0))</f>
        <v>_</v>
      </c>
      <c r="D53" s="36"/>
      <c r="E53" s="36"/>
      <c r="F53" s="36"/>
      <c r="G53" s="36">
        <v>-55</v>
      </c>
      <c r="H53" s="37">
        <f>IF('52'!H43='52'!F39,'52'!F47,IF('52'!H43='52'!F47,'52'!F39,0))</f>
        <v>5887</v>
      </c>
      <c r="I53" s="38" t="str">
        <f>IF('52'!I43='52'!G39,'52'!G47,IF('52'!I43='52'!G47,'52'!G39,0))</f>
        <v>Макаев Дмитрий</v>
      </c>
      <c r="J53" s="39"/>
      <c r="K53" s="36"/>
      <c r="L53" s="65"/>
      <c r="M53" s="65"/>
      <c r="N53" s="65"/>
      <c r="O53" s="41"/>
      <c r="P53" s="65"/>
      <c r="Q53" s="41"/>
      <c r="R53" s="65"/>
      <c r="S53" s="36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36"/>
      <c r="B54" s="36"/>
      <c r="C54" s="41">
        <v>76</v>
      </c>
      <c r="D54" s="60"/>
      <c r="E54" s="61"/>
      <c r="F54" s="62"/>
      <c r="G54" s="36"/>
      <c r="H54" s="63"/>
      <c r="I54" s="64"/>
      <c r="J54" s="65"/>
      <c r="K54" s="36"/>
      <c r="L54" s="65"/>
      <c r="M54" s="65"/>
      <c r="N54" s="65"/>
      <c r="O54" s="41"/>
      <c r="P54" s="65"/>
      <c r="Q54" s="41"/>
      <c r="R54" s="65"/>
      <c r="S54" s="36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36">
        <v>-26</v>
      </c>
      <c r="B55" s="37">
        <f>IF('52'!D41='52'!B40,'52'!B42,IF('52'!D41='52'!B42,'52'!B40,0))</f>
        <v>0</v>
      </c>
      <c r="C55" s="45" t="str">
        <f>IF('52'!E41='52'!C40,'52'!C42,IF('52'!E41='52'!C42,'52'!C40,0))</f>
        <v>_</v>
      </c>
      <c r="D55" s="46"/>
      <c r="E55" s="41">
        <v>92</v>
      </c>
      <c r="F55" s="60">
        <v>5688</v>
      </c>
      <c r="G55" s="61" t="s">
        <v>60</v>
      </c>
      <c r="H55" s="66"/>
      <c r="I55" s="67">
        <v>110</v>
      </c>
      <c r="J55" s="42">
        <v>5887</v>
      </c>
      <c r="K55" s="68" t="s">
        <v>62</v>
      </c>
      <c r="L55" s="65"/>
      <c r="M55" s="65"/>
      <c r="N55" s="65"/>
      <c r="O55" s="41">
        <v>121</v>
      </c>
      <c r="P55" s="42">
        <v>6235</v>
      </c>
      <c r="Q55" s="75" t="s">
        <v>79</v>
      </c>
      <c r="R55" s="62"/>
      <c r="S55" s="36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36"/>
      <c r="B56" s="36"/>
      <c r="C56" s="36">
        <v>-36</v>
      </c>
      <c r="D56" s="69">
        <f>IF('51'!F31='51'!D29,'51'!D33,IF('51'!F31='51'!D33,'51'!D29,0))</f>
        <v>5688</v>
      </c>
      <c r="E56" s="45" t="str">
        <f>IF('51'!G31='51'!E29,'51'!E33,IF('51'!G31='51'!E33,'51'!E29,0))</f>
        <v>Муллаянов Рамиль</v>
      </c>
      <c r="F56" s="46"/>
      <c r="G56" s="41"/>
      <c r="H56" s="70"/>
      <c r="I56" s="64"/>
      <c r="J56" s="71"/>
      <c r="K56" s="64"/>
      <c r="L56" s="65"/>
      <c r="M56" s="65"/>
      <c r="N56" s="65"/>
      <c r="O56" s="41"/>
      <c r="P56" s="71"/>
      <c r="Q56" s="36"/>
      <c r="R56" s="36"/>
      <c r="S56" s="36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36">
        <v>-27</v>
      </c>
      <c r="B57" s="37">
        <f>IF('52'!D45='52'!B44,'52'!B46,IF('52'!D45='52'!B46,'52'!B44,0))</f>
        <v>0</v>
      </c>
      <c r="C57" s="38" t="str">
        <f>IF('52'!E45='52'!C44,'52'!C46,IF('52'!E45='52'!C46,'52'!C44,0))</f>
        <v>_</v>
      </c>
      <c r="D57" s="36"/>
      <c r="E57" s="36"/>
      <c r="F57" s="36"/>
      <c r="G57" s="41">
        <v>102</v>
      </c>
      <c r="H57" s="52">
        <v>5688</v>
      </c>
      <c r="I57" s="73" t="s">
        <v>60</v>
      </c>
      <c r="J57" s="70"/>
      <c r="K57" s="64"/>
      <c r="L57" s="65"/>
      <c r="M57" s="65"/>
      <c r="N57" s="65"/>
      <c r="O57" s="41"/>
      <c r="P57" s="72"/>
      <c r="Q57" s="36"/>
      <c r="R57" s="36"/>
      <c r="S57" s="36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36"/>
      <c r="B58" s="36"/>
      <c r="C58" s="41">
        <v>77</v>
      </c>
      <c r="D58" s="60"/>
      <c r="E58" s="61"/>
      <c r="F58" s="62"/>
      <c r="G58" s="41"/>
      <c r="H58" s="65"/>
      <c r="I58" s="65"/>
      <c r="J58" s="66"/>
      <c r="K58" s="64"/>
      <c r="L58" s="65"/>
      <c r="M58" s="65"/>
      <c r="N58" s="65"/>
      <c r="O58" s="41"/>
      <c r="P58" s="72"/>
      <c r="Q58" s="36"/>
      <c r="R58" s="36"/>
      <c r="S58" s="36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36">
        <v>-28</v>
      </c>
      <c r="B59" s="37">
        <f>IF('52'!D49='52'!B48,'52'!B50,IF('52'!D49='52'!B50,'52'!B48,0))</f>
        <v>0</v>
      </c>
      <c r="C59" s="45" t="str">
        <f>IF('52'!E49='52'!C48,'52'!C50,IF('52'!E49='52'!C50,'52'!C48,0))</f>
        <v>_</v>
      </c>
      <c r="D59" s="46"/>
      <c r="E59" s="41">
        <v>93</v>
      </c>
      <c r="F59" s="60">
        <v>6218</v>
      </c>
      <c r="G59" s="75" t="s">
        <v>75</v>
      </c>
      <c r="H59" s="65"/>
      <c r="I59" s="65"/>
      <c r="J59" s="66"/>
      <c r="K59" s="67">
        <v>115</v>
      </c>
      <c r="L59" s="42">
        <v>5887</v>
      </c>
      <c r="M59" s="61" t="s">
        <v>62</v>
      </c>
      <c r="N59" s="62"/>
      <c r="O59" s="41"/>
      <c r="P59" s="78"/>
      <c r="Q59" s="36"/>
      <c r="R59" s="36"/>
      <c r="S59" s="36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36"/>
      <c r="B60" s="36"/>
      <c r="C60" s="36">
        <v>-35</v>
      </c>
      <c r="D60" s="69">
        <f>IF('51'!F23='51'!D21,'51'!D25,IF('51'!F23='51'!D25,'51'!D21,0))</f>
        <v>6218</v>
      </c>
      <c r="E60" s="45" t="str">
        <f>IF('51'!G23='51'!E21,'51'!E25,IF('51'!G23='51'!E25,'51'!E21,0))</f>
        <v>Кольченко Ярослав</v>
      </c>
      <c r="F60" s="46"/>
      <c r="G60" s="36"/>
      <c r="H60" s="65"/>
      <c r="I60" s="65"/>
      <c r="J60" s="66"/>
      <c r="K60" s="64"/>
      <c r="L60" s="76"/>
      <c r="M60" s="41"/>
      <c r="N60" s="65"/>
      <c r="O60" s="41"/>
      <c r="P60" s="65"/>
      <c r="Q60" s="36"/>
      <c r="R60" s="36"/>
      <c r="S60" s="36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36">
        <v>-29</v>
      </c>
      <c r="B61" s="37">
        <f>IF('52'!D53='52'!B52,'52'!B54,IF('52'!D53='52'!B54,'52'!B52,0))</f>
        <v>0</v>
      </c>
      <c r="C61" s="38" t="str">
        <f>IF('52'!E53='52'!C52,'52'!C54,IF('52'!E53='52'!C54,'52'!C52,0))</f>
        <v>_</v>
      </c>
      <c r="D61" s="36"/>
      <c r="E61" s="36"/>
      <c r="F61" s="36"/>
      <c r="G61" s="36">
        <v>-56</v>
      </c>
      <c r="H61" s="37">
        <f>IF('52'!H59='52'!F55,'52'!F63,IF('52'!H59='52'!F63,'52'!F55,0))</f>
        <v>6143</v>
      </c>
      <c r="I61" s="38" t="str">
        <f>IF('52'!I59='52'!G55,'52'!G63,IF('52'!I59='52'!G63,'52'!G55,0))</f>
        <v>Фаттахов Родион</v>
      </c>
      <c r="J61" s="39"/>
      <c r="K61" s="64"/>
      <c r="L61" s="72"/>
      <c r="M61" s="41"/>
      <c r="N61" s="65"/>
      <c r="O61" s="41"/>
      <c r="P61" s="65"/>
      <c r="Q61" s="36"/>
      <c r="R61" s="36"/>
      <c r="S61" s="36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36"/>
      <c r="B62" s="36"/>
      <c r="C62" s="41">
        <v>78</v>
      </c>
      <c r="D62" s="60"/>
      <c r="E62" s="61"/>
      <c r="F62" s="62"/>
      <c r="G62" s="36"/>
      <c r="H62" s="63"/>
      <c r="I62" s="64"/>
      <c r="J62" s="66"/>
      <c r="K62" s="64"/>
      <c r="L62" s="72"/>
      <c r="M62" s="41"/>
      <c r="N62" s="65"/>
      <c r="O62" s="41"/>
      <c r="P62" s="65"/>
      <c r="Q62" s="36"/>
      <c r="R62" s="36"/>
      <c r="S62" s="36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36">
        <v>-30</v>
      </c>
      <c r="B63" s="37">
        <f>IF('52'!D57='52'!B56,'52'!B58,IF('52'!D57='52'!B58,'52'!B56,0))</f>
        <v>0</v>
      </c>
      <c r="C63" s="45" t="str">
        <f>IF('52'!E57='52'!C56,'52'!C58,IF('52'!E57='52'!C58,'52'!C56,0))</f>
        <v>_</v>
      </c>
      <c r="D63" s="46"/>
      <c r="E63" s="41">
        <v>94</v>
      </c>
      <c r="F63" s="60">
        <v>6178</v>
      </c>
      <c r="G63" s="61" t="s">
        <v>67</v>
      </c>
      <c r="H63" s="66"/>
      <c r="I63" s="67">
        <v>111</v>
      </c>
      <c r="J63" s="42">
        <v>6178</v>
      </c>
      <c r="K63" s="73" t="s">
        <v>67</v>
      </c>
      <c r="L63" s="77"/>
      <c r="M63" s="41">
        <v>119</v>
      </c>
      <c r="N63" s="42">
        <v>5887</v>
      </c>
      <c r="O63" s="75" t="s">
        <v>62</v>
      </c>
      <c r="P63" s="62"/>
      <c r="Q63" s="36"/>
      <c r="R63" s="36"/>
      <c r="S63" s="36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36"/>
      <c r="B64" s="36"/>
      <c r="C64" s="36">
        <v>-34</v>
      </c>
      <c r="D64" s="69">
        <f>IF('51'!F15='51'!D13,'51'!D17,IF('51'!F15='51'!D17,'51'!D13,0))</f>
        <v>6178</v>
      </c>
      <c r="E64" s="45" t="str">
        <f>IF('51'!G15='51'!E13,'51'!E17,IF('51'!G15='51'!E17,'51'!E13,0))</f>
        <v>Муллаяров Денис</v>
      </c>
      <c r="F64" s="46"/>
      <c r="G64" s="41"/>
      <c r="H64" s="70"/>
      <c r="I64" s="64"/>
      <c r="J64" s="71"/>
      <c r="K64" s="36"/>
      <c r="L64" s="36"/>
      <c r="M64" s="41"/>
      <c r="N64" s="71"/>
      <c r="O64" s="36"/>
      <c r="P64" s="36"/>
      <c r="Q64" s="36"/>
      <c r="R64" s="36"/>
      <c r="S64" s="36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36">
        <v>-31</v>
      </c>
      <c r="B65" s="37">
        <f>IF('52'!D61='52'!B60,'52'!B62,IF('52'!D61='52'!B62,'52'!B60,0))</f>
        <v>0</v>
      </c>
      <c r="C65" s="38" t="str">
        <f>IF('52'!E61='52'!C60,'52'!C62,IF('52'!E61='52'!C62,'52'!C60,0))</f>
        <v>_</v>
      </c>
      <c r="D65" s="36"/>
      <c r="E65" s="36"/>
      <c r="F65" s="36"/>
      <c r="G65" s="41">
        <v>103</v>
      </c>
      <c r="H65" s="52">
        <v>6178</v>
      </c>
      <c r="I65" s="73" t="s">
        <v>67</v>
      </c>
      <c r="J65" s="62"/>
      <c r="K65" s="36"/>
      <c r="L65" s="36"/>
      <c r="M65" s="41"/>
      <c r="N65" s="72"/>
      <c r="O65" s="36">
        <v>-122</v>
      </c>
      <c r="P65" s="37">
        <f>IF(R15=P7,P23,IF(R15=P23,P7,0))</f>
        <v>4865</v>
      </c>
      <c r="Q65" s="38" t="str">
        <f>IF(S15=Q7,Q23,IF(S15=Q23,Q7,0))</f>
        <v>Мухкулова Илина</v>
      </c>
      <c r="R65" s="39"/>
      <c r="S65" s="36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36"/>
      <c r="B66" s="36"/>
      <c r="C66" s="41">
        <v>79</v>
      </c>
      <c r="D66" s="60"/>
      <c r="E66" s="61"/>
      <c r="F66" s="62"/>
      <c r="G66" s="41"/>
      <c r="H66" s="65"/>
      <c r="I66" s="65"/>
      <c r="J66" s="65"/>
      <c r="K66" s="36"/>
      <c r="L66" s="36"/>
      <c r="M66" s="41"/>
      <c r="N66" s="72"/>
      <c r="O66" s="36"/>
      <c r="P66" s="83"/>
      <c r="Q66" s="41">
        <v>125</v>
      </c>
      <c r="R66" s="60">
        <v>6235</v>
      </c>
      <c r="S66" s="61" t="s">
        <v>79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36">
        <v>-32</v>
      </c>
      <c r="B67" s="37">
        <f>IF('52'!D65='52'!B64,'52'!B66,IF('52'!D65='52'!B66,'52'!B64,0))</f>
        <v>0</v>
      </c>
      <c r="C67" s="45" t="str">
        <f>IF('52'!E65='52'!C64,'52'!C66,IF('52'!E65='52'!C66,'52'!C64,0))</f>
        <v>_</v>
      </c>
      <c r="D67" s="46"/>
      <c r="E67" s="41">
        <v>95</v>
      </c>
      <c r="F67" s="60">
        <v>6239</v>
      </c>
      <c r="G67" s="75" t="s">
        <v>83</v>
      </c>
      <c r="H67" s="65"/>
      <c r="I67" s="65"/>
      <c r="J67" s="36"/>
      <c r="K67" s="36">
        <v>-57</v>
      </c>
      <c r="L67" s="37">
        <f>IF('51'!J19='51'!H11,'51'!H27,IF('51'!J19='51'!H27,'51'!H11,0))</f>
        <v>6195</v>
      </c>
      <c r="M67" s="45" t="str">
        <f>IF('51'!K19='51'!I11,'51'!I27,IF('51'!K19='51'!I27,'51'!I11,0))</f>
        <v>Хамитов Даниль</v>
      </c>
      <c r="N67" s="78"/>
      <c r="O67" s="36">
        <v>-123</v>
      </c>
      <c r="P67" s="37">
        <f>IF(R47=P39,P55,IF(R47=P55,P39,0))</f>
        <v>6235</v>
      </c>
      <c r="Q67" s="45" t="str">
        <f>IF(S47=Q39,Q55,IF(S47=Q55,Q39,0))</f>
        <v>Сафиев Радмир</v>
      </c>
      <c r="R67" s="46"/>
      <c r="S67" s="84" t="s">
        <v>90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36"/>
      <c r="B68" s="36"/>
      <c r="C68" s="36">
        <v>-33</v>
      </c>
      <c r="D68" s="69">
        <f>IF('51'!F7='51'!D5,'51'!D9,IF('51'!F7='51'!D9,'51'!D5,0))</f>
        <v>6239</v>
      </c>
      <c r="E68" s="45" t="str">
        <f>IF('51'!G7='51'!E5,'51'!E9,IF('51'!G7='51'!E9,'51'!E5,0))</f>
        <v>Иванова Лейсан</v>
      </c>
      <c r="F68" s="46"/>
      <c r="G68" s="36"/>
      <c r="H68" s="65"/>
      <c r="I68" s="65"/>
      <c r="J68" s="36"/>
      <c r="K68" s="36"/>
      <c r="L68" s="36"/>
      <c r="M68" s="36"/>
      <c r="N68" s="36"/>
      <c r="O68" s="36"/>
      <c r="P68" s="36"/>
      <c r="Q68" s="36">
        <v>-125</v>
      </c>
      <c r="R68" s="69">
        <f>IF(R66=P65,P67,IF(R66=P67,P65,0))</f>
        <v>4865</v>
      </c>
      <c r="S68" s="38" t="str">
        <f>IF(S66=Q65,Q67,IF(S66=Q67,Q65,0))</f>
        <v>Мухкулова Илина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36">
        <v>-116</v>
      </c>
      <c r="B69" s="37">
        <f>IF(N15=L11,L19,IF(N15=L19,L11,0))</f>
        <v>5406</v>
      </c>
      <c r="C69" s="38" t="str">
        <f>IF(O15=M11,M19,IF(O15=M19,M11,0))</f>
        <v>Абдул Самира</v>
      </c>
      <c r="D69" s="36"/>
      <c r="E69" s="36"/>
      <c r="F69" s="36"/>
      <c r="G69" s="36"/>
      <c r="H69" s="36"/>
      <c r="I69" s="36">
        <v>-127</v>
      </c>
      <c r="J69" s="37">
        <f>IF(D70=B69,B71,IF(D70=B71,B69,0))</f>
        <v>5406</v>
      </c>
      <c r="K69" s="38" t="str">
        <f>IF(E70=C69,C71,IF(E70=C71,C69,0))</f>
        <v>Абдул Самира</v>
      </c>
      <c r="L69" s="39"/>
      <c r="M69" s="36"/>
      <c r="N69" s="36"/>
      <c r="O69" s="36">
        <v>-120</v>
      </c>
      <c r="P69" s="37">
        <f>IF(P23=N15,N31,IF(P23=N31,N15,0))</f>
        <v>6233</v>
      </c>
      <c r="Q69" s="38" t="str">
        <f>IF(Q23=O15,O31,IF(Q23=O31,O15,0))</f>
        <v>Шарапов Ринат</v>
      </c>
      <c r="R69" s="84"/>
      <c r="S69" s="84" t="s">
        <v>91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36"/>
      <c r="B70" s="36"/>
      <c r="C70" s="41">
        <v>127</v>
      </c>
      <c r="D70" s="60">
        <v>5751</v>
      </c>
      <c r="E70" s="61" t="s">
        <v>56</v>
      </c>
      <c r="F70" s="62"/>
      <c r="G70" s="36"/>
      <c r="H70" s="36"/>
      <c r="I70" s="36"/>
      <c r="J70" s="83"/>
      <c r="K70" s="41">
        <v>130</v>
      </c>
      <c r="L70" s="60">
        <v>5406</v>
      </c>
      <c r="M70" s="61" t="s">
        <v>59</v>
      </c>
      <c r="N70" s="62"/>
      <c r="O70" s="36"/>
      <c r="P70" s="83"/>
      <c r="Q70" s="41">
        <v>126</v>
      </c>
      <c r="R70" s="60">
        <v>5887</v>
      </c>
      <c r="S70" s="61" t="s">
        <v>62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36">
        <v>-117</v>
      </c>
      <c r="B71" s="37">
        <f>IF(N31=L27,L35,IF(N31=L35,L27,0))</f>
        <v>5751</v>
      </c>
      <c r="C71" s="45" t="str">
        <f>IF(O31=M27,M35,IF(O31=M35,M27,0))</f>
        <v>Горшков Вадим</v>
      </c>
      <c r="D71" s="46"/>
      <c r="E71" s="41"/>
      <c r="F71" s="65"/>
      <c r="G71" s="65"/>
      <c r="H71" s="65"/>
      <c r="I71" s="36">
        <v>-128</v>
      </c>
      <c r="J71" s="37">
        <f>IF(D74=B73,B75,IF(D74=B75,B73,0))</f>
        <v>6228</v>
      </c>
      <c r="K71" s="45" t="str">
        <f>IF(E74=C73,C75,IF(E74=C75,C73,0))</f>
        <v>Габдракипов Руслан</v>
      </c>
      <c r="L71" s="46"/>
      <c r="M71" s="84" t="s">
        <v>92</v>
      </c>
      <c r="N71" s="84"/>
      <c r="O71" s="36">
        <v>-121</v>
      </c>
      <c r="P71" s="37">
        <f>IF(P55=N47,N63,IF(P55=N63,N47,0))</f>
        <v>5887</v>
      </c>
      <c r="Q71" s="45" t="str">
        <f>IF(Q55=O47,O63,IF(Q55=O63,O47,0))</f>
        <v>Макаев Дмитрий</v>
      </c>
      <c r="R71" s="46"/>
      <c r="S71" s="84" t="s">
        <v>93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36"/>
      <c r="B72" s="36"/>
      <c r="C72" s="36"/>
      <c r="D72" s="36"/>
      <c r="E72" s="41">
        <v>129</v>
      </c>
      <c r="F72" s="60">
        <v>5751</v>
      </c>
      <c r="G72" s="61" t="s">
        <v>56</v>
      </c>
      <c r="H72" s="62"/>
      <c r="I72" s="36"/>
      <c r="J72" s="36"/>
      <c r="K72" s="36">
        <v>-130</v>
      </c>
      <c r="L72" s="69">
        <f>IF(L70=J69,J71,IF(L70=J71,J69,0))</f>
        <v>6228</v>
      </c>
      <c r="M72" s="38" t="str">
        <f>IF(M70=K69,K71,IF(M70=K71,K69,0))</f>
        <v>Габдракипов Руслан</v>
      </c>
      <c r="N72" s="39"/>
      <c r="O72" s="36"/>
      <c r="P72" s="36"/>
      <c r="Q72" s="36">
        <v>-126</v>
      </c>
      <c r="R72" s="69">
        <f>IF(R70=P69,P71,IF(R70=P71,P69,0))</f>
        <v>6233</v>
      </c>
      <c r="S72" s="38" t="str">
        <f>IF(S70=Q69,Q71,IF(S70=Q71,Q69,0))</f>
        <v>Шарапов Ринат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36">
        <v>-118</v>
      </c>
      <c r="B73" s="37">
        <f>IF(N47=L43,L51,IF(N47=L51,L43,0))</f>
        <v>6228</v>
      </c>
      <c r="C73" s="38" t="str">
        <f>IF(O47=M43,M51,IF(O47=M51,M43,0))</f>
        <v>Габдракипов Руслан</v>
      </c>
      <c r="D73" s="39"/>
      <c r="E73" s="41"/>
      <c r="F73" s="46"/>
      <c r="G73" s="85" t="s">
        <v>94</v>
      </c>
      <c r="H73" s="85"/>
      <c r="I73" s="36">
        <v>-112</v>
      </c>
      <c r="J73" s="37">
        <f>IF(L11=J7,J15,IF(L11=J15,J7,0))</f>
        <v>6116</v>
      </c>
      <c r="K73" s="38" t="str">
        <f>IF(M11=K7,K15,IF(M11=K15,K7,0))</f>
        <v>Абдуллин Булат</v>
      </c>
      <c r="L73" s="39"/>
      <c r="M73" s="84" t="s">
        <v>95</v>
      </c>
      <c r="N73" s="84"/>
      <c r="O73" s="36">
        <v>-131</v>
      </c>
      <c r="P73" s="37">
        <f>IF(L74=J73,J75,IF(L74=J75,J73,0))</f>
        <v>6116</v>
      </c>
      <c r="Q73" s="38" t="str">
        <f>IF(M74=K73,K75,IF(M74=K75,K73,0))</f>
        <v>Абдуллин Булат</v>
      </c>
      <c r="R73" s="84"/>
      <c r="S73" s="84" t="s">
        <v>96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36"/>
      <c r="B74" s="36"/>
      <c r="C74" s="41">
        <v>128</v>
      </c>
      <c r="D74" s="60">
        <v>6195</v>
      </c>
      <c r="E74" s="75" t="s">
        <v>53</v>
      </c>
      <c r="F74" s="62"/>
      <c r="G74" s="36"/>
      <c r="H74" s="36"/>
      <c r="I74" s="36"/>
      <c r="J74" s="83"/>
      <c r="K74" s="41">
        <v>131</v>
      </c>
      <c r="L74" s="60">
        <v>5405</v>
      </c>
      <c r="M74" s="61" t="s">
        <v>58</v>
      </c>
      <c r="N74" s="62"/>
      <c r="O74" s="36"/>
      <c r="P74" s="83"/>
      <c r="Q74" s="41">
        <v>134</v>
      </c>
      <c r="R74" s="60">
        <v>6116</v>
      </c>
      <c r="S74" s="61" t="s">
        <v>69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36">
        <v>-119</v>
      </c>
      <c r="B75" s="37">
        <f>IF(N63=L59,L67,IF(N63=L67,L59,0))</f>
        <v>6195</v>
      </c>
      <c r="C75" s="45" t="str">
        <f>IF(O63=M59,M67,IF(O63=M67,M59,0))</f>
        <v>Хамитов Даниль</v>
      </c>
      <c r="D75" s="46"/>
      <c r="E75" s="36">
        <v>-129</v>
      </c>
      <c r="F75" s="69">
        <f>IF(F72=D70,D74,IF(F72=D74,D70,0))</f>
        <v>6195</v>
      </c>
      <c r="G75" s="38" t="str">
        <f>IF(G72=E70,E74,IF(G72=E74,E70,0))</f>
        <v>Хамитов Даниль</v>
      </c>
      <c r="H75" s="39"/>
      <c r="I75" s="36">
        <v>-113</v>
      </c>
      <c r="J75" s="37">
        <f>IF(L27=J23,J31,IF(L27=J31,J23,0))</f>
        <v>5405</v>
      </c>
      <c r="K75" s="45" t="str">
        <f>IF(M27=K23,K31,IF(M27=K31,K23,0))</f>
        <v>Якупова Алия</v>
      </c>
      <c r="L75" s="46"/>
      <c r="M75" s="41"/>
      <c r="N75" s="65"/>
      <c r="O75" s="36">
        <v>-132</v>
      </c>
      <c r="P75" s="37">
        <f>IF(L78=J77,J79,IF(L78=J79,J77,0))</f>
        <v>6178</v>
      </c>
      <c r="Q75" s="45" t="str">
        <f>IF(M78=K77,K79,IF(M78=K79,K77,0))</f>
        <v>Муллаяров Денис</v>
      </c>
      <c r="R75" s="46"/>
      <c r="S75" s="84" t="s">
        <v>97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36"/>
      <c r="B76" s="36"/>
      <c r="C76" s="36"/>
      <c r="D76" s="36"/>
      <c r="E76" s="36"/>
      <c r="F76" s="36"/>
      <c r="G76" s="84" t="s">
        <v>98</v>
      </c>
      <c r="H76" s="84"/>
      <c r="I76" s="36"/>
      <c r="J76" s="36"/>
      <c r="K76" s="36"/>
      <c r="L76" s="36"/>
      <c r="M76" s="41">
        <v>133</v>
      </c>
      <c r="N76" s="60">
        <v>5405</v>
      </c>
      <c r="O76" s="61" t="s">
        <v>58</v>
      </c>
      <c r="P76" s="62"/>
      <c r="Q76" s="36">
        <v>-134</v>
      </c>
      <c r="R76" s="69">
        <f>IF(R74=P73,P75,IF(R74=P75,P73,0))</f>
        <v>6178</v>
      </c>
      <c r="S76" s="38" t="str">
        <f>IF(S74=Q73,Q75,IF(S74=Q75,Q73,0))</f>
        <v>Муллаяров Денис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36">
        <v>-104</v>
      </c>
      <c r="B77" s="37">
        <f>IF(J7=H5,H9,IF(J7=H9,H5,0))</f>
        <v>6128</v>
      </c>
      <c r="C77" s="38" t="str">
        <f>IF(K7=I5,I9,IF(K7=I9,I5,0))</f>
        <v>Урманцев Артур</v>
      </c>
      <c r="D77" s="39"/>
      <c r="E77" s="36"/>
      <c r="F77" s="36"/>
      <c r="G77" s="36"/>
      <c r="H77" s="36"/>
      <c r="I77" s="36">
        <v>-114</v>
      </c>
      <c r="J77" s="37">
        <f>IF(L43=J39,J47,IF(L43=J47,J39,0))</f>
        <v>6108</v>
      </c>
      <c r="K77" s="38" t="str">
        <f>IF(M43=K39,K47,IF(M43=K47,K39,0))</f>
        <v>Раянов Амир</v>
      </c>
      <c r="L77" s="39"/>
      <c r="M77" s="41"/>
      <c r="N77" s="46"/>
      <c r="O77" s="85" t="s">
        <v>99</v>
      </c>
      <c r="P77" s="85"/>
      <c r="Q77" s="36"/>
      <c r="R77" s="36"/>
      <c r="S77" s="84" t="s">
        <v>100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36"/>
      <c r="B78" s="36"/>
      <c r="C78" s="41">
        <v>135</v>
      </c>
      <c r="D78" s="60"/>
      <c r="E78" s="61"/>
      <c r="F78" s="62"/>
      <c r="G78" s="36"/>
      <c r="H78" s="36"/>
      <c r="I78" s="36"/>
      <c r="J78" s="83"/>
      <c r="K78" s="41">
        <v>132</v>
      </c>
      <c r="L78" s="60">
        <v>6108</v>
      </c>
      <c r="M78" s="75" t="s">
        <v>70</v>
      </c>
      <c r="N78" s="62"/>
      <c r="O78" s="36"/>
      <c r="P78" s="36"/>
      <c r="Q78" s="36"/>
      <c r="R78" s="36"/>
      <c r="S78" s="36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36">
        <v>-105</v>
      </c>
      <c r="B79" s="37">
        <f>IF(J15=H13,H17,IF(J15=H17,H13,0))</f>
        <v>4853</v>
      </c>
      <c r="C79" s="45" t="str">
        <f>IF(K15=I13,I17,IF(K15=I17,I13,0))</f>
        <v>Карагулова Диана</v>
      </c>
      <c r="D79" s="46"/>
      <c r="E79" s="41"/>
      <c r="F79" s="65"/>
      <c r="G79" s="36"/>
      <c r="H79" s="36"/>
      <c r="I79" s="36">
        <v>-115</v>
      </c>
      <c r="J79" s="37">
        <f>IF(L59=J55,J63,IF(L59=J63,J55,0))</f>
        <v>6178</v>
      </c>
      <c r="K79" s="45" t="str">
        <f>IF(M59=K55,K63,IF(M59=K63,K55,0))</f>
        <v>Муллаяров Денис</v>
      </c>
      <c r="L79" s="46"/>
      <c r="M79" s="36">
        <v>-133</v>
      </c>
      <c r="N79" s="69">
        <f>IF(N76=L74,L78,IF(N76=L78,L74,0))</f>
        <v>6108</v>
      </c>
      <c r="O79" s="38" t="str">
        <f>IF(O76=M74,M78,IF(O76=M78,M74,0))</f>
        <v>Раянов Амир</v>
      </c>
      <c r="P79" s="39"/>
      <c r="Q79" s="36"/>
      <c r="R79" s="36"/>
      <c r="S79" s="36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36"/>
      <c r="B80" s="36"/>
      <c r="C80" s="36"/>
      <c r="D80" s="36"/>
      <c r="E80" s="41">
        <v>139</v>
      </c>
      <c r="F80" s="60"/>
      <c r="G80" s="61"/>
      <c r="H80" s="62"/>
      <c r="I80" s="36"/>
      <c r="J80" s="36"/>
      <c r="K80" s="36"/>
      <c r="L80" s="36"/>
      <c r="M80" s="36"/>
      <c r="N80" s="36"/>
      <c r="O80" s="84" t="s">
        <v>101</v>
      </c>
      <c r="P80" s="84"/>
      <c r="Q80" s="36"/>
      <c r="R80" s="36"/>
      <c r="S80" s="36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36">
        <v>-106</v>
      </c>
      <c r="B81" s="37">
        <f>IF(J23=H21,H25,IF(J23=H25,H21,0))</f>
        <v>6031</v>
      </c>
      <c r="C81" s="38" t="str">
        <f>IF(K23=I21,I25,IF(K23=I25,I21,0))</f>
        <v>Михайлов Денис</v>
      </c>
      <c r="D81" s="39"/>
      <c r="E81" s="41"/>
      <c r="F81" s="46"/>
      <c r="G81" s="41"/>
      <c r="H81" s="65"/>
      <c r="I81" s="36"/>
      <c r="J81" s="36"/>
      <c r="K81" s="36"/>
      <c r="L81" s="36"/>
      <c r="M81" s="36">
        <v>-139</v>
      </c>
      <c r="N81" s="37">
        <f>IF(F80=D78,D82,IF(F80=D82,D78,0))</f>
        <v>0</v>
      </c>
      <c r="O81" s="38">
        <f>IF(G80=E78,E82,IF(G80=E82,E78,0))</f>
        <v>0</v>
      </c>
      <c r="P81" s="39"/>
      <c r="Q81" s="36"/>
      <c r="R81" s="36"/>
      <c r="S81" s="36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36"/>
      <c r="B82" s="36"/>
      <c r="C82" s="41">
        <v>136</v>
      </c>
      <c r="D82" s="60"/>
      <c r="E82" s="75"/>
      <c r="F82" s="62"/>
      <c r="G82" s="41"/>
      <c r="H82" s="65"/>
      <c r="I82" s="36"/>
      <c r="J82" s="36"/>
      <c r="K82" s="36"/>
      <c r="L82" s="36"/>
      <c r="M82" s="36"/>
      <c r="N82" s="83"/>
      <c r="O82" s="41">
        <v>142</v>
      </c>
      <c r="P82" s="60"/>
      <c r="Q82" s="61"/>
      <c r="R82" s="62"/>
      <c r="S82" s="36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36">
        <v>-107</v>
      </c>
      <c r="B83" s="37">
        <f>IF(J31=H29,H33,IF(J31=H33,H29,0))</f>
        <v>6237</v>
      </c>
      <c r="C83" s="45" t="str">
        <f>IF(K31=I29,I33,IF(K31=I33,I29,0))</f>
        <v>Карагулов Данис</v>
      </c>
      <c r="D83" s="46"/>
      <c r="E83" s="36"/>
      <c r="F83" s="36"/>
      <c r="G83" s="41"/>
      <c r="H83" s="65"/>
      <c r="I83" s="36"/>
      <c r="J83" s="36"/>
      <c r="K83" s="36"/>
      <c r="L83" s="36"/>
      <c r="M83" s="36">
        <v>-140</v>
      </c>
      <c r="N83" s="37">
        <f>IF(F88=D86,D90,IF(F88=D90,D86,0))</f>
        <v>0</v>
      </c>
      <c r="O83" s="45">
        <f>IF(G88=E86,E90,IF(G88=E90,E86,0))</f>
        <v>0</v>
      </c>
      <c r="P83" s="46"/>
      <c r="Q83" s="84" t="s">
        <v>102</v>
      </c>
      <c r="R83" s="84"/>
      <c r="S83" s="36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36"/>
      <c r="B84" s="36"/>
      <c r="C84" s="36"/>
      <c r="D84" s="36"/>
      <c r="E84" s="65"/>
      <c r="F84" s="65"/>
      <c r="G84" s="41">
        <v>141</v>
      </c>
      <c r="H84" s="60"/>
      <c r="I84" s="61"/>
      <c r="J84" s="62"/>
      <c r="K84" s="36">
        <v>-135</v>
      </c>
      <c r="L84" s="37">
        <f>IF(D78=B77,B79,IF(D78=B79,B77,0))</f>
        <v>0</v>
      </c>
      <c r="M84" s="38">
        <f>IF(E78=C77,C79,IF(E78=C79,C77,0))</f>
        <v>0</v>
      </c>
      <c r="N84" s="39"/>
      <c r="O84" s="36">
        <v>-142</v>
      </c>
      <c r="P84" s="69">
        <f>IF(P82=N81,N83,IF(P82=N83,N81,0))</f>
        <v>0</v>
      </c>
      <c r="Q84" s="38">
        <f>IF(Q82=O81,O83,IF(Q82=O83,O81,0))</f>
        <v>0</v>
      </c>
      <c r="R84" s="39"/>
      <c r="S84" s="36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36">
        <v>-108</v>
      </c>
      <c r="B85" s="37">
        <f>IF(J39=H37,H41,IF(J39=H41,H37,0))</f>
        <v>6236</v>
      </c>
      <c r="C85" s="38" t="str">
        <f>IF(K39=I37,I41,IF(K39=I41,I37,0))</f>
        <v>Вильданов Ильяс</v>
      </c>
      <c r="D85" s="39"/>
      <c r="E85" s="36"/>
      <c r="F85" s="36"/>
      <c r="G85" s="41"/>
      <c r="H85" s="46"/>
      <c r="I85" s="84" t="s">
        <v>103</v>
      </c>
      <c r="J85" s="84"/>
      <c r="K85" s="36"/>
      <c r="L85" s="83"/>
      <c r="M85" s="41">
        <v>143</v>
      </c>
      <c r="N85" s="60"/>
      <c r="O85" s="86"/>
      <c r="P85" s="84"/>
      <c r="Q85" s="84" t="s">
        <v>104</v>
      </c>
      <c r="R85" s="84"/>
      <c r="S85" s="36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36"/>
      <c r="B86" s="36"/>
      <c r="C86" s="41">
        <v>137</v>
      </c>
      <c r="D86" s="60"/>
      <c r="E86" s="61"/>
      <c r="F86" s="62"/>
      <c r="G86" s="41"/>
      <c r="H86" s="62"/>
      <c r="I86" s="36"/>
      <c r="J86" s="36"/>
      <c r="K86" s="36">
        <v>-136</v>
      </c>
      <c r="L86" s="37">
        <f>IF(D82=B81,B83,IF(D82=B83,B81,0))</f>
        <v>0</v>
      </c>
      <c r="M86" s="45">
        <f>IF(E82=C81,C83,IF(E82=C83,C81,0))</f>
        <v>0</v>
      </c>
      <c r="N86" s="46"/>
      <c r="O86" s="41"/>
      <c r="P86" s="36"/>
      <c r="Q86" s="36"/>
      <c r="R86" s="36"/>
      <c r="S86" s="36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36">
        <v>-109</v>
      </c>
      <c r="B87" s="37">
        <f>IF(J47=H45,H49,IF(J47=H49,H45,0))</f>
        <v>5912</v>
      </c>
      <c r="C87" s="45" t="str">
        <f>IF(K47=I45,I49,IF(K47=I49,I45,0))</f>
        <v>Терещенко Александр</v>
      </c>
      <c r="D87" s="46"/>
      <c r="E87" s="41"/>
      <c r="F87" s="65"/>
      <c r="G87" s="41"/>
      <c r="H87" s="65"/>
      <c r="I87" s="36"/>
      <c r="J87" s="36"/>
      <c r="K87" s="36"/>
      <c r="L87" s="36"/>
      <c r="M87" s="36"/>
      <c r="N87" s="36"/>
      <c r="O87" s="41">
        <v>145</v>
      </c>
      <c r="P87" s="60"/>
      <c r="Q87" s="86"/>
      <c r="R87" s="87"/>
      <c r="S87" s="36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36"/>
      <c r="B88" s="36"/>
      <c r="C88" s="36"/>
      <c r="D88" s="36"/>
      <c r="E88" s="41">
        <v>140</v>
      </c>
      <c r="F88" s="60"/>
      <c r="G88" s="75"/>
      <c r="H88" s="62"/>
      <c r="I88" s="36"/>
      <c r="J88" s="36"/>
      <c r="K88" s="36">
        <v>-137</v>
      </c>
      <c r="L88" s="37">
        <f>IF(D86=B85,B87,IF(D86=B87,B85,0))</f>
        <v>0</v>
      </c>
      <c r="M88" s="38">
        <f>IF(E86=C85,C87,IF(E86=C87,C85,0))</f>
        <v>0</v>
      </c>
      <c r="N88" s="39"/>
      <c r="O88" s="41"/>
      <c r="P88" s="46"/>
      <c r="Q88" s="85" t="s">
        <v>105</v>
      </c>
      <c r="R88" s="85"/>
      <c r="S88" s="36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36">
        <v>-110</v>
      </c>
      <c r="B89" s="37">
        <f>IF(J55=H53,H57,IF(J55=H57,H53,0))</f>
        <v>5688</v>
      </c>
      <c r="C89" s="38" t="str">
        <f>IF(K55=I53,I57,IF(K55=I57,I53,0))</f>
        <v>Муллаянов Рамиль</v>
      </c>
      <c r="D89" s="39"/>
      <c r="E89" s="41"/>
      <c r="F89" s="46"/>
      <c r="G89" s="65"/>
      <c r="H89" s="65"/>
      <c r="I89" s="36"/>
      <c r="J89" s="36"/>
      <c r="K89" s="36"/>
      <c r="L89" s="83"/>
      <c r="M89" s="41">
        <v>144</v>
      </c>
      <c r="N89" s="60"/>
      <c r="O89" s="88"/>
      <c r="P89" s="62"/>
      <c r="Q89" s="36"/>
      <c r="R89" s="36"/>
      <c r="S89" s="36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36"/>
      <c r="B90" s="36"/>
      <c r="C90" s="41">
        <v>138</v>
      </c>
      <c r="D90" s="60"/>
      <c r="E90" s="75"/>
      <c r="F90" s="62"/>
      <c r="G90" s="36">
        <v>-141</v>
      </c>
      <c r="H90" s="69">
        <f>IF(H84=F80,F88,IF(H84=F88,F80,0))</f>
        <v>0</v>
      </c>
      <c r="I90" s="38">
        <f>IF(I84=G80,G88,IF(I84=G88,G80,0))</f>
        <v>0</v>
      </c>
      <c r="J90" s="39"/>
      <c r="K90" s="36">
        <v>-138</v>
      </c>
      <c r="L90" s="37">
        <f>IF(D90=B89,B91,IF(D90=B91,B89,0))</f>
        <v>0</v>
      </c>
      <c r="M90" s="45">
        <f>IF(E90=C89,C91,IF(E90=C91,C89,0))</f>
        <v>0</v>
      </c>
      <c r="N90" s="46"/>
      <c r="O90" s="36">
        <v>-145</v>
      </c>
      <c r="P90" s="69">
        <f>IF(P87=N85,N89,IF(P87=N89,N85,0))</f>
        <v>0</v>
      </c>
      <c r="Q90" s="38">
        <f>IF(Q87=O85,O89,IF(Q87=O89,O85,0))</f>
        <v>0</v>
      </c>
      <c r="R90" s="39"/>
      <c r="S90" s="36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36">
        <v>-111</v>
      </c>
      <c r="B91" s="37">
        <f>IF(J63=H61,H65,IF(J63=H65,H61,0))</f>
        <v>6143</v>
      </c>
      <c r="C91" s="45" t="str">
        <f>IF(K63=I61,I65,IF(K63=I65,I61,0))</f>
        <v>Фаттахов Родион</v>
      </c>
      <c r="D91" s="46"/>
      <c r="E91" s="36"/>
      <c r="F91" s="36"/>
      <c r="G91" s="36"/>
      <c r="H91" s="36"/>
      <c r="I91" s="84" t="s">
        <v>106</v>
      </c>
      <c r="J91" s="84"/>
      <c r="K91" s="36"/>
      <c r="L91" s="36"/>
      <c r="M91" s="36"/>
      <c r="N91" s="36"/>
      <c r="O91" s="36"/>
      <c r="P91" s="36"/>
      <c r="Q91" s="84" t="s">
        <v>107</v>
      </c>
      <c r="R91" s="84"/>
      <c r="S91" s="36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36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 objects="1" scenarios="1"/>
  <mergeCells count="4">
    <mergeCell ref="A3:S3"/>
    <mergeCell ref="A1:S1"/>
    <mergeCell ref="A2:H2"/>
    <mergeCell ref="I2:S2"/>
  </mergeCells>
  <conditionalFormatting sqref="C4:P91 Q1:S91 A4:A91 B4:B92 I1:N3 E1:H1 E3:H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</sheetPr>
  <dimension ref="A1:AD189"/>
  <sheetViews>
    <sheetView showRowColHeaders="0" view="pageBreakPreview" zoomScale="97" zoomScaleNormal="77" zoomScaleSheetLayoutView="97" workbookViewId="0" topLeftCell="A1">
      <selection activeCell="B111" sqref="B111"/>
    </sheetView>
  </sheetViews>
  <sheetFormatPr defaultColWidth="9.00390625" defaultRowHeight="6" customHeight="1"/>
  <cols>
    <col min="1" max="1" width="5.00390625" style="90" customWidth="1"/>
    <col min="2" max="2" width="3.75390625" style="90" customWidth="1"/>
    <col min="3" max="3" width="9.75390625" style="90" customWidth="1"/>
    <col min="4" max="4" width="3.75390625" style="90" customWidth="1"/>
    <col min="5" max="5" width="8.75390625" style="90" customWidth="1"/>
    <col min="6" max="6" width="3.75390625" style="90" customWidth="1"/>
    <col min="7" max="7" width="9.75390625" style="90" customWidth="1"/>
    <col min="8" max="8" width="3.75390625" style="90" customWidth="1"/>
    <col min="9" max="9" width="8.75390625" style="90" customWidth="1"/>
    <col min="10" max="10" width="3.75390625" style="90" customWidth="1"/>
    <col min="11" max="11" width="9.75390625" style="90" customWidth="1"/>
    <col min="12" max="12" width="3.75390625" style="90" customWidth="1"/>
    <col min="13" max="13" width="8.75390625" style="90" customWidth="1"/>
    <col min="14" max="14" width="3.75390625" style="90" customWidth="1"/>
    <col min="15" max="15" width="9.75390625" style="90" customWidth="1"/>
    <col min="16" max="16" width="3.75390625" style="90" customWidth="1"/>
    <col min="17" max="17" width="9.75390625" style="90" customWidth="1"/>
    <col min="18" max="18" width="3.75390625" style="90" customWidth="1"/>
    <col min="19" max="19" width="15.75390625" style="90" customWidth="1"/>
    <col min="20" max="30" width="9.125" style="89" customWidth="1"/>
    <col min="31" max="16384" width="9.125" style="90" customWidth="1"/>
  </cols>
  <sheetData>
    <row r="1" spans="1:19" ht="20.25">
      <c r="A1" s="218" t="str">
        <f>'53'!A1:S1</f>
        <v>Открытый Кубок Республики Башкортостан 2016 - 19-й Этап. Пятая лига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5.75">
      <c r="A2" s="204" t="str">
        <f>'с5'!A2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4"/>
      <c r="H2" s="217" t="str">
        <f>'53'!I2</f>
        <v>ИЛЬЯС НАЗМИЕВ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30" ht="10.5" customHeight="1">
      <c r="A3" s="36"/>
      <c r="B3" s="36"/>
      <c r="C3" s="36"/>
      <c r="D3" s="36"/>
      <c r="E3" s="36"/>
      <c r="F3" s="36"/>
      <c r="G3" s="36"/>
      <c r="H3" s="36"/>
      <c r="I3" s="36"/>
      <c r="J3" s="219">
        <f>'53'!A3</f>
        <v>42505</v>
      </c>
      <c r="K3" s="219"/>
      <c r="L3" s="219"/>
      <c r="M3" s="36">
        <v>-151</v>
      </c>
      <c r="N3" s="37">
        <f>IF(F7=D5,D9,IF(F7=D9,D5,0))</f>
        <v>0</v>
      </c>
      <c r="O3" s="38">
        <f>IF(G7=E5,E9,IF(G7=E9,E5,0))</f>
        <v>0</v>
      </c>
      <c r="P3" s="39"/>
      <c r="Q3" s="36"/>
      <c r="R3" s="36"/>
      <c r="S3" s="36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ht="10.5" customHeight="1">
      <c r="A4" s="36">
        <v>-96</v>
      </c>
      <c r="B4" s="37">
        <f>IF('53'!H9='53'!F7,'53'!F11,IF('53'!H9='53'!F11,'53'!F7,0))</f>
        <v>6238</v>
      </c>
      <c r="C4" s="38" t="str">
        <f>IF('53'!I9='53'!G7,'53'!G11,IF('53'!I9='53'!G11,'53'!G7,0))</f>
        <v>Ишмухаметова Эльмира</v>
      </c>
      <c r="D4" s="39"/>
      <c r="E4" s="36"/>
      <c r="F4" s="36"/>
      <c r="G4" s="36">
        <v>-143</v>
      </c>
      <c r="H4" s="37">
        <f>IF('53'!N85='53'!L84,'53'!L86,IF('53'!N85='53'!L86,'53'!L84,0))</f>
        <v>0</v>
      </c>
      <c r="I4" s="38">
        <f>IF('53'!O85='53'!M84,'53'!M86,IF('53'!O85='53'!M86,'53'!M84,0))</f>
        <v>0</v>
      </c>
      <c r="J4" s="39"/>
      <c r="K4" s="36"/>
      <c r="L4" s="36"/>
      <c r="M4" s="36"/>
      <c r="N4" s="36"/>
      <c r="O4" s="41">
        <v>154</v>
      </c>
      <c r="P4" s="42"/>
      <c r="Q4" s="61"/>
      <c r="R4" s="62"/>
      <c r="S4" s="36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0.5" customHeight="1">
      <c r="A5" s="36"/>
      <c r="B5" s="36"/>
      <c r="C5" s="41">
        <v>147</v>
      </c>
      <c r="D5" s="42"/>
      <c r="E5" s="61"/>
      <c r="F5" s="62"/>
      <c r="G5" s="36"/>
      <c r="H5" s="36"/>
      <c r="I5" s="41">
        <v>146</v>
      </c>
      <c r="J5" s="42"/>
      <c r="K5" s="61"/>
      <c r="L5" s="62"/>
      <c r="M5" s="36">
        <v>-152</v>
      </c>
      <c r="N5" s="37">
        <f>IF(F15=D13,D17,IF(F15=D17,D13,0))</f>
        <v>0</v>
      </c>
      <c r="O5" s="45">
        <f>IF(G15=E13,E17,IF(G15=E17,E13,0))</f>
        <v>0</v>
      </c>
      <c r="P5" s="46"/>
      <c r="Q5" s="84" t="s">
        <v>108</v>
      </c>
      <c r="R5" s="84"/>
      <c r="S5" s="36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10.5" customHeight="1">
      <c r="A6" s="36">
        <v>-97</v>
      </c>
      <c r="B6" s="37">
        <f>IF('53'!H17='53'!F15,'53'!F19,IF('53'!H17='53'!F19,'53'!F15,0))</f>
        <v>6225</v>
      </c>
      <c r="C6" s="45" t="str">
        <f>IF('53'!I17='53'!G15,'53'!G19,IF('53'!I17='53'!G19,'53'!G15,0))</f>
        <v>Халиуллин Тимур</v>
      </c>
      <c r="D6" s="46"/>
      <c r="E6" s="41"/>
      <c r="F6" s="65"/>
      <c r="G6" s="36">
        <v>-144</v>
      </c>
      <c r="H6" s="37">
        <f>IF('53'!N89='53'!L88,'53'!L90,IF('53'!N89='53'!L90,'53'!L88,0))</f>
        <v>0</v>
      </c>
      <c r="I6" s="45">
        <f>IF('53'!O89='53'!M88,'53'!M90,IF('53'!O89='53'!M90,'53'!M88,0))</f>
        <v>0</v>
      </c>
      <c r="J6" s="46"/>
      <c r="K6" s="84" t="s">
        <v>109</v>
      </c>
      <c r="L6" s="84"/>
      <c r="M6" s="36"/>
      <c r="N6" s="36"/>
      <c r="O6" s="36">
        <v>-154</v>
      </c>
      <c r="P6" s="37">
        <f>IF(P4=N3,N5,IF(P4=N5,N3,0))</f>
        <v>0</v>
      </c>
      <c r="Q6" s="38">
        <f>IF(Q4=O3,O5,IF(Q4=O5,O3,0))</f>
        <v>0</v>
      </c>
      <c r="R6" s="39"/>
      <c r="S6" s="36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10.5" customHeight="1">
      <c r="A7" s="36"/>
      <c r="B7" s="36"/>
      <c r="C7" s="36"/>
      <c r="D7" s="36"/>
      <c r="E7" s="41">
        <v>151</v>
      </c>
      <c r="F7" s="42"/>
      <c r="G7" s="61"/>
      <c r="H7" s="62"/>
      <c r="I7" s="36">
        <v>-146</v>
      </c>
      <c r="J7" s="37">
        <f>IF(J5=H4,H6,IF(J5=H6,H4,0))</f>
        <v>0</v>
      </c>
      <c r="K7" s="38">
        <f>IF(K5=I4,I6,IF(K5=I6,I4,0))</f>
        <v>0</v>
      </c>
      <c r="L7" s="39"/>
      <c r="M7" s="36"/>
      <c r="N7" s="36"/>
      <c r="O7" s="36"/>
      <c r="P7" s="36"/>
      <c r="Q7" s="84" t="s">
        <v>110</v>
      </c>
      <c r="R7" s="84"/>
      <c r="S7" s="36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0" ht="10.5" customHeight="1">
      <c r="A8" s="36">
        <v>-98</v>
      </c>
      <c r="B8" s="37">
        <f>IF('53'!H25='53'!F23,'53'!F27,IF('53'!H25='53'!F27,'53'!F23,0))</f>
        <v>6220</v>
      </c>
      <c r="C8" s="38" t="str">
        <f>IF('53'!I25='53'!G23,'53'!G27,IF('53'!I25='53'!G27,'53'!G23,0))</f>
        <v>Аюпов Алмаз</v>
      </c>
      <c r="D8" s="62"/>
      <c r="E8" s="41"/>
      <c r="F8" s="46"/>
      <c r="G8" s="41"/>
      <c r="H8" s="65"/>
      <c r="I8" s="36"/>
      <c r="J8" s="84"/>
      <c r="K8" s="84" t="s">
        <v>111</v>
      </c>
      <c r="L8" s="84"/>
      <c r="M8" s="36">
        <v>-147</v>
      </c>
      <c r="N8" s="37">
        <f>IF(D5=B4,B6,IF(D5=B6,B4,0))</f>
        <v>0</v>
      </c>
      <c r="O8" s="38">
        <f>IF(E5=C4,C6,IF(E5=C6,C4,0))</f>
        <v>0</v>
      </c>
      <c r="P8" s="39"/>
      <c r="Q8" s="36"/>
      <c r="R8" s="36"/>
      <c r="S8" s="36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0.5" customHeight="1">
      <c r="A9" s="36"/>
      <c r="B9" s="36"/>
      <c r="C9" s="41">
        <v>148</v>
      </c>
      <c r="D9" s="42"/>
      <c r="E9" s="75"/>
      <c r="F9" s="36"/>
      <c r="G9" s="41"/>
      <c r="H9" s="65"/>
      <c r="I9" s="36"/>
      <c r="J9" s="36"/>
      <c r="K9" s="36"/>
      <c r="L9" s="36"/>
      <c r="M9" s="36"/>
      <c r="N9" s="36"/>
      <c r="O9" s="41">
        <v>155</v>
      </c>
      <c r="P9" s="42"/>
      <c r="Q9" s="61"/>
      <c r="R9" s="62"/>
      <c r="S9" s="36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0.5" customHeight="1">
      <c r="A10" s="36">
        <v>-99</v>
      </c>
      <c r="B10" s="37">
        <f>IF('53'!H33='53'!F31,'53'!F35,IF('53'!H33='53'!F35,'53'!F31,0))</f>
        <v>6029</v>
      </c>
      <c r="C10" s="45" t="str">
        <f>IF('53'!I33='53'!G31,'53'!G35,IF('53'!I33='53'!G35,'53'!G31,0))</f>
        <v>Фирсов Денис</v>
      </c>
      <c r="D10" s="46"/>
      <c r="E10" s="36"/>
      <c r="F10" s="36"/>
      <c r="G10" s="41"/>
      <c r="H10" s="65"/>
      <c r="I10" s="36"/>
      <c r="J10" s="36"/>
      <c r="K10" s="36"/>
      <c r="L10" s="36"/>
      <c r="M10" s="36">
        <v>-148</v>
      </c>
      <c r="N10" s="37">
        <f>IF(D9=B8,B10,IF(D9=B10,B8,0))</f>
        <v>0</v>
      </c>
      <c r="O10" s="45">
        <f>IF(E9=C8,C10,IF(E9=C10,C8,0))</f>
        <v>0</v>
      </c>
      <c r="P10" s="46"/>
      <c r="Q10" s="41"/>
      <c r="R10" s="65"/>
      <c r="S10" s="65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10.5" customHeight="1">
      <c r="A11" s="36"/>
      <c r="B11" s="36"/>
      <c r="C11" s="36"/>
      <c r="D11" s="36"/>
      <c r="E11" s="65"/>
      <c r="F11" s="65"/>
      <c r="G11" s="41">
        <v>153</v>
      </c>
      <c r="H11" s="42"/>
      <c r="I11" s="61"/>
      <c r="J11" s="62"/>
      <c r="K11" s="36"/>
      <c r="L11" s="36"/>
      <c r="M11" s="36"/>
      <c r="N11" s="36"/>
      <c r="O11" s="36"/>
      <c r="P11" s="36"/>
      <c r="Q11" s="41">
        <v>157</v>
      </c>
      <c r="R11" s="52"/>
      <c r="S11" s="6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0.5" customHeight="1">
      <c r="A12" s="36">
        <v>-100</v>
      </c>
      <c r="B12" s="37">
        <f>IF('53'!H41='53'!F39,'53'!F43,IF('53'!H41='53'!F43,'53'!F39,0))</f>
        <v>6180</v>
      </c>
      <c r="C12" s="38" t="str">
        <f>IF('53'!I41='53'!G39,'53'!G43,IF('53'!I41='53'!G43,'53'!G39,0))</f>
        <v>Красноярская Василиса</v>
      </c>
      <c r="D12" s="62"/>
      <c r="E12" s="36"/>
      <c r="F12" s="36"/>
      <c r="G12" s="41"/>
      <c r="H12" s="46"/>
      <c r="I12" s="84" t="s">
        <v>112</v>
      </c>
      <c r="J12" s="84"/>
      <c r="K12" s="36"/>
      <c r="L12" s="36"/>
      <c r="M12" s="36">
        <v>-149</v>
      </c>
      <c r="N12" s="37">
        <f>IF(D13=B12,B14,IF(D13=B14,B12,0))</f>
        <v>0</v>
      </c>
      <c r="O12" s="38">
        <f>IF(E13=C12,C14,IF(E13=C14,C12,0))</f>
        <v>0</v>
      </c>
      <c r="P12" s="62"/>
      <c r="Q12" s="41"/>
      <c r="R12" s="85"/>
      <c r="S12" s="85" t="s">
        <v>113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0.5" customHeight="1">
      <c r="A13" s="36"/>
      <c r="B13" s="36"/>
      <c r="C13" s="41">
        <v>149</v>
      </c>
      <c r="D13" s="42"/>
      <c r="E13" s="61"/>
      <c r="F13" s="62"/>
      <c r="G13" s="41"/>
      <c r="H13" s="65"/>
      <c r="I13" s="36"/>
      <c r="J13" s="36"/>
      <c r="K13" s="36"/>
      <c r="L13" s="36"/>
      <c r="M13" s="36"/>
      <c r="N13" s="36"/>
      <c r="O13" s="41">
        <v>156</v>
      </c>
      <c r="P13" s="42"/>
      <c r="Q13" s="75"/>
      <c r="R13" s="36"/>
      <c r="S13" s="36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0.5" customHeight="1">
      <c r="A14" s="36">
        <v>-101</v>
      </c>
      <c r="B14" s="37">
        <f>IF('53'!H49='53'!F47,'53'!F51,IF('53'!H49='53'!F51,'53'!F47,0))</f>
        <v>6217</v>
      </c>
      <c r="C14" s="45" t="str">
        <f>IF('53'!I49='53'!G47,'53'!G51,IF('53'!I49='53'!G51,'53'!G47,0))</f>
        <v>Кольченко Анжелика</v>
      </c>
      <c r="D14" s="46"/>
      <c r="E14" s="41"/>
      <c r="F14" s="65"/>
      <c r="G14" s="41"/>
      <c r="H14" s="65"/>
      <c r="I14" s="36"/>
      <c r="J14" s="36"/>
      <c r="K14" s="36"/>
      <c r="L14" s="36"/>
      <c r="M14" s="36">
        <v>-150</v>
      </c>
      <c r="N14" s="37">
        <f>IF(D17=B16,B18,IF(D17=B18,B16,0))</f>
        <v>0</v>
      </c>
      <c r="O14" s="45">
        <f>IF(E17=C16,C18,IF(E17=C18,C16,0))</f>
        <v>0</v>
      </c>
      <c r="P14" s="46"/>
      <c r="Q14" s="36">
        <v>-157</v>
      </c>
      <c r="R14" s="37">
        <f>IF(R11=P9,P13,IF(R11=P13,P9,0))</f>
        <v>0</v>
      </c>
      <c r="S14" s="38">
        <f>IF(S11=Q9,Q13,IF(S11=Q13,Q9,0))</f>
        <v>0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0.5" customHeight="1">
      <c r="A15" s="36"/>
      <c r="B15" s="36"/>
      <c r="C15" s="36"/>
      <c r="D15" s="36"/>
      <c r="E15" s="41">
        <v>152</v>
      </c>
      <c r="F15" s="42"/>
      <c r="G15" s="75"/>
      <c r="H15" s="62"/>
      <c r="I15" s="36"/>
      <c r="J15" s="36"/>
      <c r="K15" s="36">
        <v>-155</v>
      </c>
      <c r="L15" s="37">
        <f>IF(P9=N8,N10,IF(P9=N10,N8,0))</f>
        <v>0</v>
      </c>
      <c r="M15" s="38">
        <f>IF(Q9=O8,O10,IF(Q9=O10,O8,0))</f>
        <v>0</v>
      </c>
      <c r="N15" s="39"/>
      <c r="O15" s="65"/>
      <c r="P15" s="65"/>
      <c r="Q15" s="36"/>
      <c r="R15" s="36"/>
      <c r="S15" s="84" t="s">
        <v>114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0.5" customHeight="1">
      <c r="A16" s="36">
        <v>-102</v>
      </c>
      <c r="B16" s="37">
        <f>IF('53'!H57='53'!F55,'53'!F59,IF('53'!H57='53'!F59,'53'!F55,0))</f>
        <v>6218</v>
      </c>
      <c r="C16" s="38" t="str">
        <f>IF('53'!I57='53'!G55,'53'!G59,IF('53'!I57='53'!G59,'53'!G55,0))</f>
        <v>Кольченко Ярослав</v>
      </c>
      <c r="D16" s="62"/>
      <c r="E16" s="41"/>
      <c r="F16" s="46"/>
      <c r="G16" s="65"/>
      <c r="H16" s="65"/>
      <c r="I16" s="36"/>
      <c r="J16" s="36"/>
      <c r="K16" s="36"/>
      <c r="L16" s="36"/>
      <c r="M16" s="41">
        <v>158</v>
      </c>
      <c r="N16" s="42"/>
      <c r="O16" s="61"/>
      <c r="P16" s="62"/>
      <c r="Q16" s="36"/>
      <c r="R16" s="36"/>
      <c r="S16" s="36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0.5" customHeight="1">
      <c r="A17" s="36"/>
      <c r="B17" s="36"/>
      <c r="C17" s="41">
        <v>150</v>
      </c>
      <c r="D17" s="42"/>
      <c r="E17" s="75"/>
      <c r="F17" s="36"/>
      <c r="G17" s="36">
        <v>-153</v>
      </c>
      <c r="H17" s="37">
        <f>IF(H11=F7,F15,IF(H11=F15,F7,0))</f>
        <v>0</v>
      </c>
      <c r="I17" s="38">
        <f>IF(I11=G7,G15,IF(I11=G15,G7,0))</f>
        <v>0</v>
      </c>
      <c r="J17" s="39"/>
      <c r="K17" s="36">
        <v>-156</v>
      </c>
      <c r="L17" s="37">
        <f>IF(P13=N12,N14,IF(P13=N14,N12,0))</f>
        <v>0</v>
      </c>
      <c r="M17" s="45">
        <f>IF(Q13=O12,O14,IF(Q13=O14,O12,0))</f>
        <v>0</v>
      </c>
      <c r="N17" s="46"/>
      <c r="O17" s="84" t="s">
        <v>115</v>
      </c>
      <c r="P17" s="84"/>
      <c r="Q17" s="36"/>
      <c r="R17" s="36"/>
      <c r="S17" s="36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0.5" customHeight="1">
      <c r="A18" s="36">
        <v>-103</v>
      </c>
      <c r="B18" s="37">
        <f>IF('53'!H65='53'!F63,'53'!F67,IF('53'!H65='53'!F67,'53'!F63,0))</f>
        <v>6239</v>
      </c>
      <c r="C18" s="45" t="str">
        <f>IF('53'!I65='53'!G63,'53'!G67,IF('53'!I65='53'!G67,'53'!G63,0))</f>
        <v>Иванова Лейсан</v>
      </c>
      <c r="D18" s="46"/>
      <c r="E18" s="36"/>
      <c r="F18" s="36"/>
      <c r="G18" s="36"/>
      <c r="H18" s="36"/>
      <c r="I18" s="84" t="s">
        <v>116</v>
      </c>
      <c r="J18" s="84"/>
      <c r="K18" s="36"/>
      <c r="L18" s="36"/>
      <c r="M18" s="36">
        <v>-158</v>
      </c>
      <c r="N18" s="37">
        <f>IF(N16=L15,L17,IF(N16=L17,L15,0))</f>
        <v>0</v>
      </c>
      <c r="O18" s="38">
        <f>IF(O16=M15,M17,IF(O16=M17,M15,0))</f>
        <v>0</v>
      </c>
      <c r="P18" s="39"/>
      <c r="Q18" s="36"/>
      <c r="R18" s="36"/>
      <c r="S18" s="36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0.5" customHeight="1">
      <c r="A19" s="36"/>
      <c r="B19" s="36"/>
      <c r="C19" s="36"/>
      <c r="D19" s="36"/>
      <c r="E19" s="65"/>
      <c r="F19" s="65"/>
      <c r="G19" s="36"/>
      <c r="H19" s="36"/>
      <c r="I19" s="36"/>
      <c r="J19" s="36"/>
      <c r="K19" s="36"/>
      <c r="L19" s="36"/>
      <c r="M19" s="36"/>
      <c r="N19" s="36"/>
      <c r="O19" s="84" t="s">
        <v>117</v>
      </c>
      <c r="P19" s="84"/>
      <c r="Q19" s="36"/>
      <c r="R19" s="36"/>
      <c r="S19" s="36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0.5" customHeight="1">
      <c r="A20" s="36">
        <v>-80</v>
      </c>
      <c r="B20" s="37">
        <f>IF('53'!F7='53'!D6,'53'!D8,IF('53'!F7='53'!D8,'53'!D6,0))</f>
        <v>6240</v>
      </c>
      <c r="C20" s="38" t="str">
        <f>IF('53'!G7='53'!E6,'53'!E8,IF('53'!G7='53'!E8,'53'!E6,0))</f>
        <v>Леонтьева Анастасия</v>
      </c>
      <c r="D20" s="6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-171</v>
      </c>
      <c r="P20" s="37">
        <f>IF(H27=F23,F31,IF(H27=F31,F23,0))</f>
        <v>0</v>
      </c>
      <c r="Q20" s="38">
        <f>IF(I27=G23,G31,IF(I27=G31,G23,0))</f>
        <v>0</v>
      </c>
      <c r="R20" s="39"/>
      <c r="S20" s="36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0.5" customHeight="1">
      <c r="A21" s="36"/>
      <c r="B21" s="36"/>
      <c r="C21" s="41">
        <v>159</v>
      </c>
      <c r="D21" s="42"/>
      <c r="E21" s="61"/>
      <c r="F21" s="6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>
        <v>174</v>
      </c>
      <c r="R21" s="52"/>
      <c r="S21" s="6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0.5" customHeight="1">
      <c r="A22" s="36">
        <v>-81</v>
      </c>
      <c r="B22" s="37">
        <f>IF('53'!F11='53'!D10,'53'!D12,IF('53'!F11='53'!D12,'53'!D10,0))</f>
        <v>0</v>
      </c>
      <c r="C22" s="45">
        <f>IF('53'!G11='53'!E10,'53'!E12,IF('53'!G11='53'!E12,'53'!E10,0))</f>
        <v>0</v>
      </c>
      <c r="D22" s="46"/>
      <c r="E22" s="41"/>
      <c r="F22" s="65"/>
      <c r="G22" s="36"/>
      <c r="H22" s="36"/>
      <c r="I22" s="36"/>
      <c r="J22" s="36"/>
      <c r="K22" s="36"/>
      <c r="L22" s="36"/>
      <c r="M22" s="36"/>
      <c r="N22" s="36"/>
      <c r="O22" s="36">
        <v>-172</v>
      </c>
      <c r="P22" s="37">
        <f>IF(H43=F39,F47,IF(H43=F47,F39,0))</f>
        <v>0</v>
      </c>
      <c r="Q22" s="45">
        <f>IF(I43=G39,G47,IF(I43=G47,G39,0))</f>
        <v>0</v>
      </c>
      <c r="R22" s="84"/>
      <c r="S22" s="84" t="s">
        <v>118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0.5" customHeight="1">
      <c r="A23" s="36"/>
      <c r="B23" s="36"/>
      <c r="C23" s="36"/>
      <c r="D23" s="36"/>
      <c r="E23" s="41">
        <v>167</v>
      </c>
      <c r="F23" s="42"/>
      <c r="G23" s="61"/>
      <c r="H23" s="62"/>
      <c r="I23" s="36"/>
      <c r="J23" s="36"/>
      <c r="K23" s="36"/>
      <c r="L23" s="36"/>
      <c r="M23" s="36"/>
      <c r="N23" s="36"/>
      <c r="O23" s="36"/>
      <c r="P23" s="36"/>
      <c r="Q23" s="36">
        <v>-174</v>
      </c>
      <c r="R23" s="37">
        <f>IF(R21=P20,P22,IF(R21=P22,P20,0))</f>
        <v>0</v>
      </c>
      <c r="S23" s="38">
        <f>IF(S21=Q20,Q22,IF(S21=Q22,Q20,0))</f>
        <v>0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0.5" customHeight="1">
      <c r="A24" s="36">
        <v>-82</v>
      </c>
      <c r="B24" s="37">
        <f>IF('53'!F15='53'!D14,'53'!D16,IF('53'!F15='53'!D16,'53'!D14,0))</f>
        <v>0</v>
      </c>
      <c r="C24" s="38">
        <f>IF('53'!G15='53'!E14,'53'!E16,IF('53'!G15='53'!E16,'53'!E14,0))</f>
        <v>0</v>
      </c>
      <c r="D24" s="62"/>
      <c r="E24" s="41"/>
      <c r="F24" s="46"/>
      <c r="G24" s="41"/>
      <c r="H24" s="65"/>
      <c r="I24" s="36"/>
      <c r="J24" s="36"/>
      <c r="K24" s="36"/>
      <c r="L24" s="36"/>
      <c r="M24" s="36">
        <v>-167</v>
      </c>
      <c r="N24" s="37">
        <f>IF(F23=D21,D25,IF(F23=D25,D21,0))</f>
        <v>0</v>
      </c>
      <c r="O24" s="38">
        <f>IF(G23=E21,E25,IF(G23=E25,E21,0))</f>
        <v>0</v>
      </c>
      <c r="P24" s="39"/>
      <c r="Q24" s="81"/>
      <c r="R24" s="84"/>
      <c r="S24" s="84" t="s">
        <v>119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0.5" customHeight="1">
      <c r="A25" s="36"/>
      <c r="B25" s="36"/>
      <c r="C25" s="41">
        <v>160</v>
      </c>
      <c r="D25" s="42"/>
      <c r="E25" s="75"/>
      <c r="F25" s="36"/>
      <c r="G25" s="41"/>
      <c r="H25" s="65"/>
      <c r="I25" s="36"/>
      <c r="J25" s="36"/>
      <c r="K25" s="36"/>
      <c r="L25" s="36"/>
      <c r="M25" s="36"/>
      <c r="N25" s="36"/>
      <c r="O25" s="41">
        <v>175</v>
      </c>
      <c r="P25" s="42"/>
      <c r="Q25" s="61"/>
      <c r="R25" s="36"/>
      <c r="S25" s="36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0.5" customHeight="1">
      <c r="A26" s="36">
        <v>-83</v>
      </c>
      <c r="B26" s="37">
        <f>IF('53'!F19='53'!D18,'53'!D20,IF('53'!F19='53'!D20,'53'!D18,0))</f>
        <v>0</v>
      </c>
      <c r="C26" s="45">
        <f>IF('53'!G19='53'!E18,'53'!E20,IF('53'!G19='53'!E20,'53'!E18,0))</f>
        <v>0</v>
      </c>
      <c r="D26" s="46"/>
      <c r="E26" s="36"/>
      <c r="F26" s="36"/>
      <c r="G26" s="41"/>
      <c r="H26" s="65"/>
      <c r="I26" s="36"/>
      <c r="J26" s="36"/>
      <c r="K26" s="36"/>
      <c r="L26" s="36"/>
      <c r="M26" s="36">
        <v>-168</v>
      </c>
      <c r="N26" s="37">
        <f>IF(F31=D29,D33,IF(F31=D33,D29,0))</f>
        <v>0</v>
      </c>
      <c r="O26" s="45">
        <f>IF(G31=E29,E33,IF(G31=E33,E29,0))</f>
        <v>0</v>
      </c>
      <c r="P26" s="46"/>
      <c r="Q26" s="41"/>
      <c r="R26" s="36"/>
      <c r="S26" s="36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0.5" customHeight="1">
      <c r="A27" s="36"/>
      <c r="B27" s="36"/>
      <c r="C27" s="36"/>
      <c r="D27" s="36"/>
      <c r="E27" s="65"/>
      <c r="F27" s="65"/>
      <c r="G27" s="41">
        <v>171</v>
      </c>
      <c r="H27" s="42"/>
      <c r="I27" s="61"/>
      <c r="J27" s="62"/>
      <c r="K27" s="36"/>
      <c r="L27" s="36"/>
      <c r="M27" s="36"/>
      <c r="N27" s="36"/>
      <c r="O27" s="36"/>
      <c r="P27" s="36"/>
      <c r="Q27" s="41">
        <v>177</v>
      </c>
      <c r="R27" s="52"/>
      <c r="S27" s="6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0.5" customHeight="1">
      <c r="A28" s="36">
        <v>-84</v>
      </c>
      <c r="B28" s="37">
        <f>IF('53'!F23='53'!D22,'53'!D24,IF('53'!F23='53'!D24,'53'!D22,0))</f>
        <v>0</v>
      </c>
      <c r="C28" s="38">
        <f>IF('53'!G23='53'!E22,'53'!E24,IF('53'!G23='53'!E24,'53'!E22,0))</f>
        <v>0</v>
      </c>
      <c r="D28" s="62"/>
      <c r="E28" s="36"/>
      <c r="F28" s="36"/>
      <c r="G28" s="41"/>
      <c r="H28" s="46"/>
      <c r="I28" s="41"/>
      <c r="J28" s="65"/>
      <c r="K28" s="36"/>
      <c r="L28" s="36"/>
      <c r="M28" s="36">
        <v>-169</v>
      </c>
      <c r="N28" s="37">
        <f>IF(F39=D37,D41,IF(F39=D41,D37,0))</f>
        <v>0</v>
      </c>
      <c r="O28" s="38">
        <f>IF(G39=E37,E41,IF(G39=E41,E37,0))</f>
        <v>0</v>
      </c>
      <c r="P28" s="62"/>
      <c r="Q28" s="41"/>
      <c r="R28" s="84"/>
      <c r="S28" s="84" t="s">
        <v>120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0.5" customHeight="1">
      <c r="A29" s="36"/>
      <c r="B29" s="36"/>
      <c r="C29" s="41">
        <v>161</v>
      </c>
      <c r="D29" s="42"/>
      <c r="E29" s="61"/>
      <c r="F29" s="62"/>
      <c r="G29" s="41"/>
      <c r="H29" s="36"/>
      <c r="I29" s="41"/>
      <c r="J29" s="65"/>
      <c r="K29" s="36"/>
      <c r="L29" s="36"/>
      <c r="M29" s="36"/>
      <c r="N29" s="36"/>
      <c r="O29" s="41">
        <v>176</v>
      </c>
      <c r="P29" s="42"/>
      <c r="Q29" s="75"/>
      <c r="R29" s="36"/>
      <c r="S29" s="3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0.5" customHeight="1">
      <c r="A30" s="36">
        <v>-85</v>
      </c>
      <c r="B30" s="37">
        <f>IF('53'!F27='53'!D26,'53'!D28,IF('53'!F27='53'!D28,'53'!D26,0))</f>
        <v>0</v>
      </c>
      <c r="C30" s="45">
        <f>IF('53'!G27='53'!E26,'53'!E28,IF('53'!G27='53'!E28,'53'!E26,0))</f>
        <v>0</v>
      </c>
      <c r="D30" s="46"/>
      <c r="E30" s="41"/>
      <c r="F30" s="65"/>
      <c r="G30" s="41"/>
      <c r="H30" s="36"/>
      <c r="I30" s="41"/>
      <c r="J30" s="65"/>
      <c r="K30" s="36"/>
      <c r="L30" s="36"/>
      <c r="M30" s="36">
        <v>-170</v>
      </c>
      <c r="N30" s="37">
        <f>IF(F47=D45,D49,IF(F47=D49,D45,0))</f>
        <v>0</v>
      </c>
      <c r="O30" s="45">
        <f>IF(G47=E45,E49,IF(G47=E49,E45,0))</f>
        <v>0</v>
      </c>
      <c r="P30" s="46"/>
      <c r="Q30" s="36">
        <v>-177</v>
      </c>
      <c r="R30" s="37">
        <f>IF(R27=P25,P29,IF(R27=P29,P25,0))</f>
        <v>0</v>
      </c>
      <c r="S30" s="38">
        <f>IF(S27=Q25,Q29,IF(S27=Q29,Q25,0))</f>
        <v>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0.5" customHeight="1">
      <c r="A31" s="36"/>
      <c r="B31" s="36"/>
      <c r="C31" s="36"/>
      <c r="D31" s="36"/>
      <c r="E31" s="41">
        <v>168</v>
      </c>
      <c r="F31" s="42"/>
      <c r="G31" s="75"/>
      <c r="H31" s="65"/>
      <c r="I31" s="41"/>
      <c r="J31" s="65"/>
      <c r="K31" s="36">
        <v>-175</v>
      </c>
      <c r="L31" s="37">
        <f>IF(P25=N24,N26,IF(P25=N26,N24,0))</f>
        <v>0</v>
      </c>
      <c r="M31" s="38">
        <f>IF(Q25=O24,O26,IF(Q25=O26,O24,0))</f>
        <v>0</v>
      </c>
      <c r="N31" s="39"/>
      <c r="O31" s="36"/>
      <c r="P31" s="36"/>
      <c r="Q31" s="81"/>
      <c r="R31" s="81"/>
      <c r="S31" s="84" t="s">
        <v>121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0.5" customHeight="1">
      <c r="A32" s="36">
        <v>-86</v>
      </c>
      <c r="B32" s="37">
        <f>IF('53'!F31='53'!D30,'53'!D32,IF('53'!F31='53'!D32,'53'!D30,0))</f>
        <v>0</v>
      </c>
      <c r="C32" s="38">
        <f>IF('53'!G31='53'!E30,'53'!E32,IF('53'!G31='53'!E32,'53'!E30,0))</f>
        <v>0</v>
      </c>
      <c r="D32" s="62"/>
      <c r="E32" s="41"/>
      <c r="F32" s="46"/>
      <c r="G32" s="36"/>
      <c r="H32" s="36"/>
      <c r="I32" s="41"/>
      <c r="J32" s="65"/>
      <c r="K32" s="36"/>
      <c r="L32" s="36"/>
      <c r="M32" s="41">
        <v>178</v>
      </c>
      <c r="N32" s="42"/>
      <c r="O32" s="61"/>
      <c r="P32" s="62"/>
      <c r="Q32" s="36"/>
      <c r="R32" s="36"/>
      <c r="S32" s="36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0.5" customHeight="1">
      <c r="A33" s="36"/>
      <c r="B33" s="36"/>
      <c r="C33" s="41">
        <v>162</v>
      </c>
      <c r="D33" s="42"/>
      <c r="E33" s="75"/>
      <c r="F33" s="36"/>
      <c r="G33" s="36"/>
      <c r="H33" s="36"/>
      <c r="I33" s="41"/>
      <c r="J33" s="65"/>
      <c r="K33" s="36">
        <v>-176</v>
      </c>
      <c r="L33" s="37">
        <f>IF(P29=N28,N30,IF(P29=N30,N28,0))</f>
        <v>0</v>
      </c>
      <c r="M33" s="45">
        <f>IF(Q29=O28,O30,IF(Q29=O30,O28,0))</f>
        <v>0</v>
      </c>
      <c r="N33" s="46"/>
      <c r="O33" s="84" t="s">
        <v>122</v>
      </c>
      <c r="P33" s="84"/>
      <c r="Q33" s="81"/>
      <c r="R33" s="81"/>
      <c r="S33" s="8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0.5" customHeight="1">
      <c r="A34" s="36">
        <v>-87</v>
      </c>
      <c r="B34" s="37">
        <f>IF('53'!F35='53'!D34,'53'!D36,IF('53'!F35='53'!D36,'53'!D34,0))</f>
        <v>0</v>
      </c>
      <c r="C34" s="45">
        <f>IF('53'!G35='53'!E34,'53'!E36,IF('53'!G35='53'!E36,'53'!E34,0))</f>
        <v>0</v>
      </c>
      <c r="D34" s="46"/>
      <c r="E34" s="36"/>
      <c r="F34" s="36"/>
      <c r="G34" s="36"/>
      <c r="H34" s="37"/>
      <c r="I34" s="79"/>
      <c r="J34" s="65"/>
      <c r="K34" s="84"/>
      <c r="L34" s="36"/>
      <c r="M34" s="36">
        <v>-178</v>
      </c>
      <c r="N34" s="37">
        <f>IF(N32=L31,L33,IF(N32=L33,L31,0))</f>
        <v>0</v>
      </c>
      <c r="O34" s="38">
        <f>IF(O32=M31,M33,IF(O32=M33,M31,0))</f>
        <v>0</v>
      </c>
      <c r="P34" s="39"/>
      <c r="Q34" s="36"/>
      <c r="R34" s="36"/>
      <c r="S34" s="36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0.5" customHeight="1">
      <c r="A35" s="36"/>
      <c r="B35" s="36"/>
      <c r="C35" s="36"/>
      <c r="D35" s="36"/>
      <c r="E35" s="65"/>
      <c r="F35" s="65"/>
      <c r="G35" s="36"/>
      <c r="H35" s="92"/>
      <c r="I35" s="93" t="s">
        <v>123</v>
      </c>
      <c r="J35" s="94"/>
      <c r="K35" s="36">
        <v>-159</v>
      </c>
      <c r="L35" s="37">
        <f>IF(D21=B20,B22,IF(D21=B22,B20,0))</f>
        <v>6240</v>
      </c>
      <c r="M35" s="38" t="str">
        <f>IF(E21=C20,C22,IF(E21=C22,C20,0))</f>
        <v>Леонтьева Анастасия</v>
      </c>
      <c r="N35" s="39"/>
      <c r="O35" s="84" t="s">
        <v>124</v>
      </c>
      <c r="P35" s="84"/>
      <c r="Q35" s="36"/>
      <c r="R35" s="36"/>
      <c r="S35" s="36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0.5" customHeight="1">
      <c r="A36" s="36">
        <v>-88</v>
      </c>
      <c r="B36" s="37">
        <f>IF('53'!F39='53'!D38,'53'!D40,IF('53'!F39='53'!D40,'53'!D38,0))</f>
        <v>0</v>
      </c>
      <c r="C36" s="38">
        <f>IF('53'!G39='53'!E38,'53'!E40,IF('53'!G39='53'!E40,'53'!E38,0))</f>
        <v>0</v>
      </c>
      <c r="D36" s="62"/>
      <c r="E36" s="36"/>
      <c r="F36" s="36"/>
      <c r="G36" s="36"/>
      <c r="H36" s="65"/>
      <c r="I36" s="41">
        <v>173</v>
      </c>
      <c r="J36" s="65"/>
      <c r="K36" s="95"/>
      <c r="L36" s="36"/>
      <c r="M36" s="41">
        <v>179</v>
      </c>
      <c r="N36" s="42"/>
      <c r="O36" s="86"/>
      <c r="P36" s="87"/>
      <c r="Q36" s="36"/>
      <c r="R36" s="36"/>
      <c r="S36" s="36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0.5" customHeight="1">
      <c r="A37" s="36"/>
      <c r="B37" s="36"/>
      <c r="C37" s="41">
        <v>163</v>
      </c>
      <c r="D37" s="42"/>
      <c r="E37" s="61"/>
      <c r="F37" s="62"/>
      <c r="G37" s="36"/>
      <c r="H37" s="37">
        <f>IF(H34=H27,H43,IF(H34=H43,H27,0))</f>
        <v>0</v>
      </c>
      <c r="I37" s="96">
        <f>IF(I34=I27,I43,IF(I34=I43,I27,0))</f>
        <v>0</v>
      </c>
      <c r="J37" s="97"/>
      <c r="K37" s="36">
        <v>-160</v>
      </c>
      <c r="L37" s="37">
        <f>IF(D25=B24,B26,IF(D25=B26,B24,0))</f>
        <v>0</v>
      </c>
      <c r="M37" s="45">
        <f>IF(E25=C24,C26,IF(E25=C26,C24,0))</f>
        <v>0</v>
      </c>
      <c r="N37" s="46"/>
      <c r="O37" s="41"/>
      <c r="P37" s="65"/>
      <c r="Q37" s="81"/>
      <c r="R37" s="81"/>
      <c r="S37" s="8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0.5" customHeight="1">
      <c r="A38" s="36">
        <v>-89</v>
      </c>
      <c r="B38" s="37">
        <f>IF('53'!F43='53'!D42,'53'!D44,IF('53'!F43='53'!D44,'53'!D42,0))</f>
        <v>0</v>
      </c>
      <c r="C38" s="45">
        <f>IF('53'!G43='53'!E42,'53'!E44,IF('53'!G43='53'!E44,'53'!E42,0))</f>
        <v>0</v>
      </c>
      <c r="D38" s="46"/>
      <c r="E38" s="41"/>
      <c r="F38" s="65"/>
      <c r="G38" s="36"/>
      <c r="H38" s="36"/>
      <c r="I38" s="93" t="s">
        <v>125</v>
      </c>
      <c r="J38" s="94"/>
      <c r="K38" s="36"/>
      <c r="L38" s="36"/>
      <c r="M38" s="36"/>
      <c r="N38" s="36"/>
      <c r="O38" s="41">
        <v>183</v>
      </c>
      <c r="P38" s="42"/>
      <c r="Q38" s="86"/>
      <c r="R38" s="87"/>
      <c r="S38" s="36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0.5" customHeight="1">
      <c r="A39" s="36"/>
      <c r="B39" s="36"/>
      <c r="C39" s="36"/>
      <c r="D39" s="36"/>
      <c r="E39" s="41">
        <v>169</v>
      </c>
      <c r="F39" s="42"/>
      <c r="G39" s="61"/>
      <c r="H39" s="62"/>
      <c r="I39" s="41"/>
      <c r="J39" s="65"/>
      <c r="K39" s="36">
        <v>-161</v>
      </c>
      <c r="L39" s="37">
        <f>IF(D29=B28,B30,IF(D29=B30,B28,0))</f>
        <v>0</v>
      </c>
      <c r="M39" s="38">
        <f>IF(E29=C28,C30,IF(E29=C30,C28,0))</f>
        <v>0</v>
      </c>
      <c r="N39" s="62"/>
      <c r="O39" s="41"/>
      <c r="P39" s="46"/>
      <c r="Q39" s="41"/>
      <c r="R39" s="65"/>
      <c r="S39" s="36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0.5" customHeight="1">
      <c r="A40" s="36">
        <v>-90</v>
      </c>
      <c r="B40" s="37">
        <f>IF('53'!F47='53'!D46,'53'!D48,IF('53'!F47='53'!D48,'53'!D46,0))</f>
        <v>0</v>
      </c>
      <c r="C40" s="38">
        <f>IF('53'!G47='53'!E46,'53'!E48,IF('53'!G47='53'!E48,'53'!E46,0))</f>
        <v>0</v>
      </c>
      <c r="D40" s="62"/>
      <c r="E40" s="41"/>
      <c r="F40" s="46"/>
      <c r="G40" s="41"/>
      <c r="H40" s="65"/>
      <c r="I40" s="41"/>
      <c r="J40" s="65"/>
      <c r="K40" s="36"/>
      <c r="L40" s="36"/>
      <c r="M40" s="41">
        <v>180</v>
      </c>
      <c r="N40" s="42"/>
      <c r="O40" s="88"/>
      <c r="P40" s="36"/>
      <c r="Q40" s="41"/>
      <c r="R40" s="65"/>
      <c r="S40" s="36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0.5" customHeight="1">
      <c r="A41" s="36"/>
      <c r="B41" s="36"/>
      <c r="C41" s="41">
        <v>164</v>
      </c>
      <c r="D41" s="42"/>
      <c r="E41" s="75"/>
      <c r="F41" s="36"/>
      <c r="G41" s="41"/>
      <c r="H41" s="65"/>
      <c r="I41" s="41"/>
      <c r="J41" s="65"/>
      <c r="K41" s="36">
        <v>-162</v>
      </c>
      <c r="L41" s="37">
        <f>IF(D33=B32,B34,IF(D33=B34,B32,0))</f>
        <v>0</v>
      </c>
      <c r="M41" s="45">
        <f>IF(E33=C32,C34,IF(E33=C34,C32,0))</f>
        <v>0</v>
      </c>
      <c r="N41" s="46"/>
      <c r="O41" s="36"/>
      <c r="P41" s="36"/>
      <c r="Q41" s="41"/>
      <c r="R41" s="65"/>
      <c r="S41" s="36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0.5" customHeight="1">
      <c r="A42" s="36">
        <v>-91</v>
      </c>
      <c r="B42" s="37">
        <f>IF('53'!F51='53'!D50,'53'!D52,IF('53'!F51='53'!D52,'53'!D50,0))</f>
        <v>0</v>
      </c>
      <c r="C42" s="45">
        <f>IF('53'!G51='53'!E50,'53'!E52,IF('53'!G51='53'!E52,'53'!E50,0))</f>
        <v>0</v>
      </c>
      <c r="D42" s="46"/>
      <c r="E42" s="36"/>
      <c r="F42" s="36"/>
      <c r="G42" s="41"/>
      <c r="H42" s="65"/>
      <c r="I42" s="41"/>
      <c r="J42" s="65"/>
      <c r="K42" s="36"/>
      <c r="L42" s="36"/>
      <c r="M42" s="36"/>
      <c r="N42" s="36"/>
      <c r="O42" s="36"/>
      <c r="P42" s="36"/>
      <c r="Q42" s="41">
        <v>185</v>
      </c>
      <c r="R42" s="42"/>
      <c r="S42" s="86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0.5" customHeight="1">
      <c r="A43" s="36"/>
      <c r="B43" s="36"/>
      <c r="C43" s="36"/>
      <c r="D43" s="36"/>
      <c r="E43" s="65"/>
      <c r="F43" s="65"/>
      <c r="G43" s="41">
        <v>172</v>
      </c>
      <c r="H43" s="42"/>
      <c r="I43" s="75"/>
      <c r="J43" s="62"/>
      <c r="K43" s="36">
        <v>-163</v>
      </c>
      <c r="L43" s="37">
        <f>IF(D37=B36,B38,IF(D37=B38,B36,0))</f>
        <v>0</v>
      </c>
      <c r="M43" s="38">
        <f>IF(E37=C36,C38,IF(E37=C38,C36,0))</f>
        <v>0</v>
      </c>
      <c r="N43" s="39"/>
      <c r="O43" s="36"/>
      <c r="P43" s="36"/>
      <c r="Q43" s="41"/>
      <c r="R43" s="46"/>
      <c r="S43" s="84" t="s">
        <v>126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0.5" customHeight="1">
      <c r="A44" s="36">
        <v>-92</v>
      </c>
      <c r="B44" s="37">
        <f>IF('53'!F55='53'!D54,'53'!D56,IF('53'!F55='53'!D56,'53'!D54,0))</f>
        <v>0</v>
      </c>
      <c r="C44" s="38">
        <f>IF('53'!G55='53'!E54,'53'!E56,IF('53'!G55='53'!E56,'53'!E54,0))</f>
        <v>0</v>
      </c>
      <c r="D44" s="62"/>
      <c r="E44" s="36"/>
      <c r="F44" s="36"/>
      <c r="G44" s="41"/>
      <c r="H44" s="46"/>
      <c r="I44" s="36"/>
      <c r="J44" s="36"/>
      <c r="K44" s="36"/>
      <c r="L44" s="36"/>
      <c r="M44" s="41">
        <v>181</v>
      </c>
      <c r="N44" s="42"/>
      <c r="O44" s="86"/>
      <c r="P44" s="87"/>
      <c r="Q44" s="41"/>
      <c r="R44" s="36"/>
      <c r="S44" s="36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0.5" customHeight="1">
      <c r="A45" s="36"/>
      <c r="B45" s="36"/>
      <c r="C45" s="41">
        <v>165</v>
      </c>
      <c r="D45" s="42"/>
      <c r="E45" s="61"/>
      <c r="F45" s="62"/>
      <c r="G45" s="41"/>
      <c r="H45" s="36"/>
      <c r="I45" s="36"/>
      <c r="J45" s="36"/>
      <c r="K45" s="36">
        <v>-164</v>
      </c>
      <c r="L45" s="37">
        <f>IF(D41=B40,B42,IF(D41=B42,B40,0))</f>
        <v>0</v>
      </c>
      <c r="M45" s="45">
        <f>IF(E41=C40,C42,IF(E41=C42,C40,0))</f>
        <v>0</v>
      </c>
      <c r="N45" s="46"/>
      <c r="O45" s="41"/>
      <c r="P45" s="65"/>
      <c r="Q45" s="41"/>
      <c r="R45" s="36"/>
      <c r="S45" s="36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0.5" customHeight="1">
      <c r="A46" s="36">
        <v>-93</v>
      </c>
      <c r="B46" s="37">
        <f>IF('53'!F59='53'!D58,'53'!D60,IF('53'!F59='53'!D60,'53'!D58,0))</f>
        <v>0</v>
      </c>
      <c r="C46" s="45">
        <f>IF('53'!G59='53'!E58,'53'!E60,IF('53'!G59='53'!E60,'53'!E58,0))</f>
        <v>0</v>
      </c>
      <c r="D46" s="46"/>
      <c r="E46" s="41"/>
      <c r="F46" s="65"/>
      <c r="G46" s="41"/>
      <c r="H46" s="36"/>
      <c r="I46" s="36"/>
      <c r="J46" s="36"/>
      <c r="K46" s="36"/>
      <c r="L46" s="36"/>
      <c r="M46" s="36"/>
      <c r="N46" s="36"/>
      <c r="O46" s="41">
        <v>184</v>
      </c>
      <c r="P46" s="42"/>
      <c r="Q46" s="88"/>
      <c r="R46" s="65"/>
      <c r="S46" s="36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0.5" customHeight="1">
      <c r="A47" s="36"/>
      <c r="B47" s="36"/>
      <c r="C47" s="36"/>
      <c r="D47" s="36"/>
      <c r="E47" s="41">
        <v>170</v>
      </c>
      <c r="F47" s="42"/>
      <c r="G47" s="75"/>
      <c r="H47" s="65"/>
      <c r="I47" s="36"/>
      <c r="J47" s="36"/>
      <c r="K47" s="36">
        <v>-165</v>
      </c>
      <c r="L47" s="37">
        <f>IF(D45=B44,B46,IF(D45=B46,B44,0))</f>
        <v>0</v>
      </c>
      <c r="M47" s="38">
        <f>IF(E45=C44,C46,IF(E45=C46,C44,0))</f>
        <v>0</v>
      </c>
      <c r="N47" s="62"/>
      <c r="O47" s="41"/>
      <c r="P47" s="46"/>
      <c r="Q47" s="36"/>
      <c r="R47" s="36"/>
      <c r="S47" s="36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0.5" customHeight="1">
      <c r="A48" s="36">
        <v>-94</v>
      </c>
      <c r="B48" s="37">
        <f>IF('53'!F63='53'!D62,'53'!D64,IF('53'!F63='53'!D64,'53'!D62,0))</f>
        <v>0</v>
      </c>
      <c r="C48" s="38">
        <f>IF('53'!G63='53'!E62,'53'!E64,IF('53'!G63='53'!E64,'53'!E62,0))</f>
        <v>0</v>
      </c>
      <c r="D48" s="62"/>
      <c r="E48" s="41"/>
      <c r="F48" s="46"/>
      <c r="G48" s="36"/>
      <c r="H48" s="36"/>
      <c r="I48" s="36"/>
      <c r="J48" s="36"/>
      <c r="K48" s="36"/>
      <c r="L48" s="36"/>
      <c r="M48" s="41">
        <v>182</v>
      </c>
      <c r="N48" s="42"/>
      <c r="O48" s="88"/>
      <c r="P48" s="36"/>
      <c r="Q48" s="36">
        <v>-185</v>
      </c>
      <c r="R48" s="37">
        <f>IF(R42=P38,P46,IF(R42=P46,P38,0))</f>
        <v>0</v>
      </c>
      <c r="S48" s="38">
        <f>IF(S42=Q38,Q46,IF(S42=Q46,Q38,0))</f>
        <v>0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0.5" customHeight="1">
      <c r="A49" s="36"/>
      <c r="B49" s="36"/>
      <c r="C49" s="41">
        <v>166</v>
      </c>
      <c r="D49" s="42"/>
      <c r="E49" s="75"/>
      <c r="F49" s="36"/>
      <c r="G49" s="36">
        <v>-179</v>
      </c>
      <c r="H49" s="37">
        <f>IF(N36=L35,L37,IF(N36=L37,L35,0))</f>
        <v>6240</v>
      </c>
      <c r="I49" s="38" t="str">
        <f>IF(O36=M35,M37,IF(O36=M37,M35,0))</f>
        <v>Леонтьева Анастасия</v>
      </c>
      <c r="J49" s="39"/>
      <c r="K49" s="36">
        <v>-166</v>
      </c>
      <c r="L49" s="37">
        <f>IF(D49=B48,B50,IF(D49=B50,B48,0))</f>
        <v>0</v>
      </c>
      <c r="M49" s="45">
        <f>IF(E49=C48,C50,IF(E49=C50,C48,0))</f>
        <v>0</v>
      </c>
      <c r="N49" s="46"/>
      <c r="O49" s="36"/>
      <c r="P49" s="36"/>
      <c r="Q49" s="81"/>
      <c r="R49" s="84"/>
      <c r="S49" s="84" t="s">
        <v>127</v>
      </c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0.5" customHeight="1">
      <c r="A50" s="36">
        <v>-95</v>
      </c>
      <c r="B50" s="37">
        <f>IF('53'!F67='53'!D66,'53'!D68,IF('53'!F67='53'!D68,'53'!D66,0))</f>
        <v>0</v>
      </c>
      <c r="C50" s="45">
        <f>IF('53'!G67='53'!E66,'53'!E68,IF('53'!G67='53'!E68,'53'!E66,0))</f>
        <v>0</v>
      </c>
      <c r="D50" s="46"/>
      <c r="E50" s="36"/>
      <c r="F50" s="36"/>
      <c r="G50" s="36"/>
      <c r="H50" s="36"/>
      <c r="I50" s="41">
        <v>187</v>
      </c>
      <c r="J50" s="42"/>
      <c r="K50" s="86"/>
      <c r="L50" s="87"/>
      <c r="M50" s="36"/>
      <c r="N50" s="36"/>
      <c r="O50" s="36">
        <v>-183</v>
      </c>
      <c r="P50" s="37">
        <f>IF(P38=N36,N40,IF(P38=N40,N36,0))</f>
        <v>0</v>
      </c>
      <c r="Q50" s="38">
        <f>IF(Q38=O36,O40,IF(Q38=O40,O36,0))</f>
        <v>0</v>
      </c>
      <c r="R50" s="36"/>
      <c r="S50" s="36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0.5" customHeight="1">
      <c r="A51" s="36"/>
      <c r="B51" s="36"/>
      <c r="C51" s="36"/>
      <c r="D51" s="36"/>
      <c r="E51" s="65"/>
      <c r="F51" s="65"/>
      <c r="G51" s="36">
        <v>-180</v>
      </c>
      <c r="H51" s="37">
        <f>IF(N40=L39,L41,IF(N40=L41,L39,0))</f>
        <v>0</v>
      </c>
      <c r="I51" s="45">
        <f>IF(O40=M39,M41,IF(O40=M41,M39,0))</f>
        <v>0</v>
      </c>
      <c r="J51" s="46"/>
      <c r="K51" s="41"/>
      <c r="L51" s="65"/>
      <c r="M51" s="36"/>
      <c r="N51" s="36"/>
      <c r="O51" s="36"/>
      <c r="P51" s="36"/>
      <c r="Q51" s="41">
        <v>186</v>
      </c>
      <c r="R51" s="52"/>
      <c r="S51" s="86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0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41">
        <v>189</v>
      </c>
      <c r="L52" s="42"/>
      <c r="M52" s="86"/>
      <c r="N52" s="87"/>
      <c r="O52" s="36">
        <v>-184</v>
      </c>
      <c r="P52" s="37">
        <f>IF(P46=N44,N48,IF(P46=N48,N44,0))</f>
        <v>0</v>
      </c>
      <c r="Q52" s="45">
        <f>IF(Q46=O44,O48,IF(Q46=O48,O44,0))</f>
        <v>0</v>
      </c>
      <c r="R52" s="84"/>
      <c r="S52" s="84" t="s">
        <v>128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0.5" customHeight="1">
      <c r="A53" s="36">
        <v>-64</v>
      </c>
      <c r="B53" s="37">
        <f>IF('53'!D6='53'!B5,'53'!B7,IF('53'!D6='53'!B7,'53'!B5,0))</f>
        <v>0</v>
      </c>
      <c r="C53" s="38" t="str">
        <f>IF('53'!E6='53'!C5,'53'!C7,IF('53'!E6='53'!C7,'53'!C5,0))</f>
        <v>_</v>
      </c>
      <c r="D53" s="39"/>
      <c r="E53" s="36"/>
      <c r="F53" s="36"/>
      <c r="G53" s="36">
        <v>-181</v>
      </c>
      <c r="H53" s="37">
        <f>IF(N44=L43,L45,IF(N44=L45,L43,0))</f>
        <v>0</v>
      </c>
      <c r="I53" s="38">
        <f>IF(O44=M43,M45,IF(O44=M45,M43,0))</f>
        <v>0</v>
      </c>
      <c r="J53" s="39"/>
      <c r="K53" s="41"/>
      <c r="L53" s="46"/>
      <c r="M53" s="84" t="s">
        <v>129</v>
      </c>
      <c r="N53" s="84"/>
      <c r="O53" s="36"/>
      <c r="P53" s="36"/>
      <c r="Q53" s="36">
        <v>-186</v>
      </c>
      <c r="R53" s="37">
        <f>IF(R51=P50,P52,IF(R51=P52,P50,0))</f>
        <v>0</v>
      </c>
      <c r="S53" s="38">
        <f>IF(S51=Q50,Q52,IF(S51=Q52,Q50,0))</f>
        <v>0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0.5" customHeight="1">
      <c r="A54" s="36"/>
      <c r="B54" s="36"/>
      <c r="C54" s="41">
        <v>191</v>
      </c>
      <c r="D54" s="42"/>
      <c r="E54" s="61"/>
      <c r="F54" s="62"/>
      <c r="G54" s="36"/>
      <c r="H54" s="36"/>
      <c r="I54" s="41">
        <v>188</v>
      </c>
      <c r="J54" s="42"/>
      <c r="K54" s="88"/>
      <c r="L54" s="87"/>
      <c r="M54" s="36"/>
      <c r="N54" s="36"/>
      <c r="O54" s="36">
        <v>-187</v>
      </c>
      <c r="P54" s="37">
        <f>IF(J50=H49,H51,IF(J50=H51,H49,0))</f>
        <v>6240</v>
      </c>
      <c r="Q54" s="38" t="str">
        <f>IF(K50=I49,I51,IF(K50=I51,I49,0))</f>
        <v>Леонтьева Анастасия</v>
      </c>
      <c r="R54" s="84"/>
      <c r="S54" s="84" t="s">
        <v>130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0.5" customHeight="1">
      <c r="A55" s="36">
        <v>-65</v>
      </c>
      <c r="B55" s="37">
        <f>IF('53'!D10='53'!B9,'53'!B11,IF('53'!D10='53'!B11,'53'!B9,0))</f>
        <v>0</v>
      </c>
      <c r="C55" s="45">
        <f>IF('53'!E10='53'!C9,'53'!C11,IF('53'!E10='53'!C11,'53'!C9,0))</f>
        <v>0</v>
      </c>
      <c r="D55" s="46"/>
      <c r="E55" s="41"/>
      <c r="F55" s="65"/>
      <c r="G55" s="36">
        <v>-182</v>
      </c>
      <c r="H55" s="37">
        <f>IF(N48=L47,L49,IF(N48=L49,L47,0))</f>
        <v>0</v>
      </c>
      <c r="I55" s="45">
        <f>IF(O48=M47,M49,IF(O48=M49,M47,0))</f>
        <v>0</v>
      </c>
      <c r="J55" s="46"/>
      <c r="K55" s="36">
        <v>-189</v>
      </c>
      <c r="L55" s="37">
        <f>IF(L52=J50,J54,IF(L52=J54,J50,0))</f>
        <v>0</v>
      </c>
      <c r="M55" s="38">
        <f>IF(M52=K50,K54,IF(M52=K54,K50,0))</f>
        <v>0</v>
      </c>
      <c r="N55" s="39"/>
      <c r="O55" s="36"/>
      <c r="P55" s="36"/>
      <c r="Q55" s="41">
        <v>190</v>
      </c>
      <c r="R55" s="52"/>
      <c r="S55" s="86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0.5" customHeight="1">
      <c r="A56" s="36"/>
      <c r="B56" s="36"/>
      <c r="C56" s="36"/>
      <c r="D56" s="36"/>
      <c r="E56" s="41">
        <v>199</v>
      </c>
      <c r="F56" s="42"/>
      <c r="G56" s="61"/>
      <c r="H56" s="62"/>
      <c r="I56" s="36"/>
      <c r="J56" s="36"/>
      <c r="K56" s="81"/>
      <c r="L56" s="81"/>
      <c r="M56" s="84" t="s">
        <v>131</v>
      </c>
      <c r="N56" s="84"/>
      <c r="O56" s="36">
        <v>-188</v>
      </c>
      <c r="P56" s="37">
        <f>IF(J54=H53,H55,IF(J54=H55,H53,0))</f>
        <v>0</v>
      </c>
      <c r="Q56" s="45">
        <f>IF(K54=I53,I55,IF(K54=I55,I53,0))</f>
        <v>0</v>
      </c>
      <c r="R56" s="84"/>
      <c r="S56" s="84" t="s">
        <v>132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0.5" customHeight="1">
      <c r="A57" s="36">
        <v>-66</v>
      </c>
      <c r="B57" s="37">
        <f>IF('53'!D14='53'!B13,'53'!B15,IF('53'!D14='53'!B15,'53'!B13,0))</f>
        <v>0</v>
      </c>
      <c r="C57" s="38">
        <f>IF('53'!E14='53'!C13,'53'!C15,IF('53'!E14='53'!C15,'53'!C13,0))</f>
        <v>0</v>
      </c>
      <c r="D57" s="62"/>
      <c r="E57" s="41"/>
      <c r="F57" s="46"/>
      <c r="G57" s="41"/>
      <c r="H57" s="65"/>
      <c r="I57" s="36">
        <v>-203</v>
      </c>
      <c r="J57" s="37">
        <f>IF(H60=F56,F64,IF(H60=F64,F56,0))</f>
        <v>0</v>
      </c>
      <c r="K57" s="38">
        <f>IF(I60=G56,G64,IF(I60=G64,G56,0))</f>
        <v>0</v>
      </c>
      <c r="L57" s="39"/>
      <c r="M57" s="36"/>
      <c r="N57" s="36"/>
      <c r="O57" s="36"/>
      <c r="P57" s="36"/>
      <c r="Q57" s="36">
        <v>-190</v>
      </c>
      <c r="R57" s="37">
        <f>IF(R55=P54,P56,IF(R55=P56,P54,0))</f>
        <v>6240</v>
      </c>
      <c r="S57" s="38" t="str">
        <f>IF(S55=Q54,Q56,IF(S55=Q56,Q54,0))</f>
        <v>Леонтьева Анастасия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0.5" customHeight="1">
      <c r="A58" s="36"/>
      <c r="B58" s="36"/>
      <c r="C58" s="41">
        <v>192</v>
      </c>
      <c r="D58" s="42"/>
      <c r="E58" s="75"/>
      <c r="F58" s="36"/>
      <c r="G58" s="41"/>
      <c r="H58" s="65"/>
      <c r="I58" s="36"/>
      <c r="J58" s="36"/>
      <c r="K58" s="41">
        <v>206</v>
      </c>
      <c r="L58" s="42"/>
      <c r="M58" s="86"/>
      <c r="N58" s="87"/>
      <c r="O58" s="36"/>
      <c r="P58" s="36"/>
      <c r="Q58" s="36"/>
      <c r="R58" s="84"/>
      <c r="S58" s="84" t="s">
        <v>133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0.5" customHeight="1">
      <c r="A59" s="36">
        <v>-67</v>
      </c>
      <c r="B59" s="37">
        <f>IF('53'!D18='53'!B17,'53'!B19,IF('53'!D18='53'!B19,'53'!B17,0))</f>
        <v>0</v>
      </c>
      <c r="C59" s="45">
        <f>IF('53'!E18='53'!C17,'53'!C19,IF('53'!E18='53'!C19,'53'!C17,0))</f>
        <v>0</v>
      </c>
      <c r="D59" s="46"/>
      <c r="E59" s="36"/>
      <c r="F59" s="36"/>
      <c r="G59" s="41"/>
      <c r="H59" s="65"/>
      <c r="I59" s="36">
        <v>-204</v>
      </c>
      <c r="J59" s="37">
        <f>IF(H76=F72,F80,IF(H76=F80,F72,0))</f>
        <v>0</v>
      </c>
      <c r="K59" s="45">
        <f>IF(I76=G72,G80,IF(I76=G80,G72,0))</f>
        <v>0</v>
      </c>
      <c r="L59" s="46"/>
      <c r="M59" s="84" t="s">
        <v>134</v>
      </c>
      <c r="N59" s="84"/>
      <c r="O59" s="36"/>
      <c r="P59" s="36"/>
      <c r="Q59" s="36"/>
      <c r="R59" s="36"/>
      <c r="S59" s="36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0.5" customHeight="1">
      <c r="A60" s="36"/>
      <c r="B60" s="36"/>
      <c r="C60" s="36"/>
      <c r="D60" s="36"/>
      <c r="E60" s="65"/>
      <c r="F60" s="65"/>
      <c r="G60" s="41">
        <v>203</v>
      </c>
      <c r="H60" s="42"/>
      <c r="I60" s="61"/>
      <c r="J60" s="62"/>
      <c r="K60" s="36">
        <v>-206</v>
      </c>
      <c r="L60" s="37">
        <f>IF(L58=J57,J59,IF(L58=J59,J57,0))</f>
        <v>0</v>
      </c>
      <c r="M60" s="38">
        <f>IF(M58=K57,K59,IF(M58=K59,K57,0))</f>
        <v>0</v>
      </c>
      <c r="N60" s="39"/>
      <c r="O60" s="36"/>
      <c r="P60" s="36"/>
      <c r="Q60" s="36"/>
      <c r="R60" s="36"/>
      <c r="S60" s="36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0.5" customHeight="1">
      <c r="A61" s="36">
        <v>-68</v>
      </c>
      <c r="B61" s="37">
        <f>IF('53'!D22='53'!B21,'53'!B23,IF('53'!D22='53'!B23,'53'!B21,0))</f>
        <v>0</v>
      </c>
      <c r="C61" s="38">
        <f>IF('53'!E22='53'!C21,'53'!C23,IF('53'!E22='53'!C23,'53'!C21,0))</f>
        <v>0</v>
      </c>
      <c r="D61" s="62"/>
      <c r="E61" s="36"/>
      <c r="F61" s="36"/>
      <c r="G61" s="41"/>
      <c r="H61" s="46"/>
      <c r="I61" s="41"/>
      <c r="J61" s="65"/>
      <c r="K61" s="81"/>
      <c r="L61" s="81"/>
      <c r="M61" s="84" t="s">
        <v>135</v>
      </c>
      <c r="N61" s="84"/>
      <c r="O61" s="36"/>
      <c r="P61" s="36"/>
      <c r="Q61" s="36"/>
      <c r="R61" s="36"/>
      <c r="S61" s="36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0.5" customHeight="1">
      <c r="A62" s="36"/>
      <c r="B62" s="36"/>
      <c r="C62" s="41">
        <v>193</v>
      </c>
      <c r="D62" s="42"/>
      <c r="E62" s="61"/>
      <c r="F62" s="62"/>
      <c r="G62" s="41"/>
      <c r="H62" s="36"/>
      <c r="I62" s="41"/>
      <c r="J62" s="65"/>
      <c r="K62" s="81"/>
      <c r="L62" s="81"/>
      <c r="M62" s="81"/>
      <c r="N62" s="81"/>
      <c r="O62" s="81"/>
      <c r="P62" s="81"/>
      <c r="Q62" s="81"/>
      <c r="R62" s="81"/>
      <c r="S62" s="8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0.5" customHeight="1">
      <c r="A63" s="36">
        <v>-69</v>
      </c>
      <c r="B63" s="37">
        <f>IF('53'!D26='53'!B25,'53'!B27,IF('53'!D26='53'!B27,'53'!B25,0))</f>
        <v>0</v>
      </c>
      <c r="C63" s="45">
        <f>IF('53'!E26='53'!C25,'53'!C27,IF('53'!E26='53'!C27,'53'!C25,0))</f>
        <v>0</v>
      </c>
      <c r="D63" s="46"/>
      <c r="E63" s="41"/>
      <c r="F63" s="65"/>
      <c r="G63" s="41"/>
      <c r="H63" s="36"/>
      <c r="I63" s="41"/>
      <c r="J63" s="65"/>
      <c r="K63" s="36"/>
      <c r="L63" s="36"/>
      <c r="M63" s="36">
        <v>-199</v>
      </c>
      <c r="N63" s="37">
        <f>IF(F56=D54,D58,IF(F56=D58,D54,0))</f>
        <v>0</v>
      </c>
      <c r="O63" s="38">
        <f>IF(G56=E54,E58,IF(G56=E58,E54,0))</f>
        <v>0</v>
      </c>
      <c r="P63" s="39"/>
      <c r="Q63" s="36"/>
      <c r="R63" s="36"/>
      <c r="S63" s="36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0.5" customHeight="1">
      <c r="A64" s="36"/>
      <c r="B64" s="36"/>
      <c r="C64" s="36"/>
      <c r="D64" s="36"/>
      <c r="E64" s="41">
        <v>200</v>
      </c>
      <c r="F64" s="42"/>
      <c r="G64" s="75"/>
      <c r="H64" s="65"/>
      <c r="I64" s="41"/>
      <c r="J64" s="65"/>
      <c r="K64" s="36"/>
      <c r="L64" s="36"/>
      <c r="M64" s="36"/>
      <c r="N64" s="36"/>
      <c r="O64" s="41">
        <v>207</v>
      </c>
      <c r="P64" s="42"/>
      <c r="Q64" s="61"/>
      <c r="R64" s="36"/>
      <c r="S64" s="36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0.5" customHeight="1">
      <c r="A65" s="36">
        <v>-70</v>
      </c>
      <c r="B65" s="37">
        <f>IF('53'!D30='53'!B29,'53'!B31,IF('53'!D30='53'!B31,'53'!B29,0))</f>
        <v>0</v>
      </c>
      <c r="C65" s="38">
        <f>IF('53'!E30='53'!C29,'53'!C31,IF('53'!E30='53'!C31,'53'!C29,0))</f>
        <v>0</v>
      </c>
      <c r="D65" s="62"/>
      <c r="E65" s="41"/>
      <c r="F65" s="46"/>
      <c r="G65" s="36"/>
      <c r="H65" s="36"/>
      <c r="I65" s="41"/>
      <c r="J65" s="65"/>
      <c r="K65" s="36"/>
      <c r="L65" s="36"/>
      <c r="M65" s="36">
        <v>-200</v>
      </c>
      <c r="N65" s="37">
        <f>IF(F64=D62,D66,IF(F64=D66,D62,0))</f>
        <v>0</v>
      </c>
      <c r="O65" s="45">
        <f>IF(G64=E62,E66,IF(G64=E66,E62,0))</f>
        <v>0</v>
      </c>
      <c r="P65" s="46"/>
      <c r="Q65" s="41"/>
      <c r="R65" s="36"/>
      <c r="S65" s="36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0.5" customHeight="1">
      <c r="A66" s="36"/>
      <c r="B66" s="36"/>
      <c r="C66" s="41">
        <v>194</v>
      </c>
      <c r="D66" s="42"/>
      <c r="E66" s="75"/>
      <c r="F66" s="36"/>
      <c r="G66" s="36"/>
      <c r="H66" s="36"/>
      <c r="I66" s="41"/>
      <c r="J66" s="65"/>
      <c r="K66" s="81"/>
      <c r="L66" s="81"/>
      <c r="M66" s="36"/>
      <c r="N66" s="36"/>
      <c r="O66" s="36"/>
      <c r="P66" s="36"/>
      <c r="Q66" s="41">
        <v>209</v>
      </c>
      <c r="R66" s="52"/>
      <c r="S66" s="6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0.5" customHeight="1">
      <c r="A67" s="36">
        <v>-71</v>
      </c>
      <c r="B67" s="37">
        <f>IF('53'!D34='53'!B33,'53'!B35,IF('53'!D34='53'!B35,'53'!B33,0))</f>
        <v>0</v>
      </c>
      <c r="C67" s="45">
        <f>IF('53'!E34='53'!C33,'53'!C35,IF('53'!E34='53'!C35,'53'!C33,0))</f>
        <v>0</v>
      </c>
      <c r="D67" s="46"/>
      <c r="E67" s="36"/>
      <c r="F67" s="36"/>
      <c r="G67" s="36"/>
      <c r="H67" s="37"/>
      <c r="I67" s="79"/>
      <c r="J67" s="65"/>
      <c r="K67" s="57"/>
      <c r="L67" s="57"/>
      <c r="M67" s="36">
        <v>-201</v>
      </c>
      <c r="N67" s="37">
        <f>IF(F72=D70,D74,IF(F72=D74,D70,0))</f>
        <v>0</v>
      </c>
      <c r="O67" s="38">
        <f>IF(G72=E70,E74,IF(G72=E74,E70,0))</f>
        <v>0</v>
      </c>
      <c r="P67" s="39"/>
      <c r="Q67" s="41"/>
      <c r="R67" s="84"/>
      <c r="S67" s="84" t="s">
        <v>136</v>
      </c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0.5" customHeight="1">
      <c r="A68" s="36"/>
      <c r="B68" s="36"/>
      <c r="C68" s="36"/>
      <c r="D68" s="36"/>
      <c r="E68" s="65"/>
      <c r="F68" s="65"/>
      <c r="G68" s="36"/>
      <c r="H68" s="92"/>
      <c r="I68" s="93" t="s">
        <v>137</v>
      </c>
      <c r="J68" s="94"/>
      <c r="K68" s="36"/>
      <c r="L68" s="36"/>
      <c r="M68" s="36"/>
      <c r="N68" s="36"/>
      <c r="O68" s="41">
        <v>208</v>
      </c>
      <c r="P68" s="42"/>
      <c r="Q68" s="75"/>
      <c r="R68" s="36"/>
      <c r="S68" s="36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0.5" customHeight="1">
      <c r="A69" s="36">
        <v>-72</v>
      </c>
      <c r="B69" s="37">
        <f>IF('53'!D38='53'!B37,'53'!B39,IF('53'!D38='53'!B39,'53'!B37,0))</f>
        <v>0</v>
      </c>
      <c r="C69" s="38">
        <f>IF('53'!E38='53'!C37,'53'!C39,IF('53'!E38='53'!C39,'53'!C37,0))</f>
        <v>0</v>
      </c>
      <c r="D69" s="62"/>
      <c r="E69" s="36"/>
      <c r="F69" s="36"/>
      <c r="G69" s="36"/>
      <c r="H69" s="65"/>
      <c r="I69" s="41">
        <v>205</v>
      </c>
      <c r="J69" s="65"/>
      <c r="K69" s="95"/>
      <c r="L69" s="95"/>
      <c r="M69" s="36">
        <v>-202</v>
      </c>
      <c r="N69" s="37">
        <f>IF(F80=D78,D82,IF(F80=D82,D78,0))</f>
        <v>0</v>
      </c>
      <c r="O69" s="45">
        <f>IF(G80=E78,E82,IF(G80=E82,E78,0))</f>
        <v>0</v>
      </c>
      <c r="P69" s="46"/>
      <c r="Q69" s="36">
        <v>-209</v>
      </c>
      <c r="R69" s="37">
        <f>IF(R66=P64,P68,IF(R66=P68,P64,0))</f>
        <v>0</v>
      </c>
      <c r="S69" s="38">
        <f>IF(S66=Q64,Q68,IF(S66=Q68,Q64,0))</f>
        <v>0</v>
      </c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0.5" customHeight="1">
      <c r="A70" s="36"/>
      <c r="B70" s="36"/>
      <c r="C70" s="41">
        <v>195</v>
      </c>
      <c r="D70" s="42"/>
      <c r="E70" s="61"/>
      <c r="F70" s="62"/>
      <c r="G70" s="36"/>
      <c r="H70" s="37">
        <f>IF(H67=H60,H76,IF(H67=H76,H60,0))</f>
        <v>0</v>
      </c>
      <c r="I70" s="96">
        <f>IF(I67=I60,I76,IF(I67=I76,I60,0))</f>
        <v>0</v>
      </c>
      <c r="J70" s="97"/>
      <c r="K70" s="36">
        <v>-191</v>
      </c>
      <c r="L70" s="37">
        <f>IF(D54=B53,B55,IF(D54=B55,B53,0))</f>
        <v>0</v>
      </c>
      <c r="M70" s="38" t="str">
        <f>IF(E54=C53,C55,IF(E54=C55,C53,0))</f>
        <v>_</v>
      </c>
      <c r="N70" s="39"/>
      <c r="O70" s="36"/>
      <c r="P70" s="36"/>
      <c r="Q70" s="81"/>
      <c r="R70" s="84"/>
      <c r="S70" s="84" t="s">
        <v>138</v>
      </c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0.5" customHeight="1">
      <c r="A71" s="36">
        <v>-73</v>
      </c>
      <c r="B71" s="37">
        <f>IF('53'!D42='53'!B41,'53'!B43,IF('53'!D42='53'!B43,'53'!B41,0))</f>
        <v>0</v>
      </c>
      <c r="C71" s="45">
        <f>IF('53'!E42='53'!C41,'53'!C43,IF('53'!E42='53'!C43,'53'!C41,0))</f>
        <v>0</v>
      </c>
      <c r="D71" s="46"/>
      <c r="E71" s="41"/>
      <c r="F71" s="65"/>
      <c r="G71" s="36"/>
      <c r="H71" s="36"/>
      <c r="I71" s="93" t="s">
        <v>139</v>
      </c>
      <c r="J71" s="94"/>
      <c r="K71" s="36"/>
      <c r="L71" s="36"/>
      <c r="M71" s="41">
        <v>211</v>
      </c>
      <c r="N71" s="42"/>
      <c r="O71" s="61"/>
      <c r="P71" s="62"/>
      <c r="Q71" s="36"/>
      <c r="R71" s="36"/>
      <c r="S71" s="36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0.5" customHeight="1">
      <c r="A72" s="36"/>
      <c r="B72" s="36"/>
      <c r="C72" s="36"/>
      <c r="D72" s="36"/>
      <c r="E72" s="41">
        <v>201</v>
      </c>
      <c r="F72" s="42"/>
      <c r="G72" s="61"/>
      <c r="H72" s="62"/>
      <c r="I72" s="41"/>
      <c r="J72" s="65"/>
      <c r="K72" s="36">
        <v>-192</v>
      </c>
      <c r="L72" s="37">
        <f>IF(D58=B57,B59,IF(D58=B59,B57,0))</f>
        <v>0</v>
      </c>
      <c r="M72" s="45">
        <f>IF(E58=C57,C59,IF(E58=C59,C57,0))</f>
        <v>0</v>
      </c>
      <c r="N72" s="46"/>
      <c r="O72" s="41"/>
      <c r="P72" s="65"/>
      <c r="Q72" s="36"/>
      <c r="R72" s="36"/>
      <c r="S72" s="36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0.5" customHeight="1">
      <c r="A73" s="36">
        <v>-74</v>
      </c>
      <c r="B73" s="37">
        <f>IF('53'!D46='53'!B45,'53'!B47,IF('53'!D46='53'!B47,'53'!B45,0))</f>
        <v>0</v>
      </c>
      <c r="C73" s="38">
        <f>IF('53'!E46='53'!C45,'53'!C47,IF('53'!E46='53'!C47,'53'!C45,0))</f>
        <v>0</v>
      </c>
      <c r="D73" s="62"/>
      <c r="E73" s="41"/>
      <c r="F73" s="46"/>
      <c r="G73" s="41"/>
      <c r="H73" s="65"/>
      <c r="I73" s="41"/>
      <c r="J73" s="65"/>
      <c r="K73" s="36"/>
      <c r="L73" s="36"/>
      <c r="M73" s="36"/>
      <c r="N73" s="36"/>
      <c r="O73" s="41">
        <v>215</v>
      </c>
      <c r="P73" s="42"/>
      <c r="Q73" s="61"/>
      <c r="R73" s="36"/>
      <c r="S73" s="36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0.5" customHeight="1">
      <c r="A74" s="36"/>
      <c r="B74" s="36"/>
      <c r="C74" s="41">
        <v>196</v>
      </c>
      <c r="D74" s="42"/>
      <c r="E74" s="75"/>
      <c r="F74" s="36"/>
      <c r="G74" s="41"/>
      <c r="H74" s="65"/>
      <c r="I74" s="41"/>
      <c r="J74" s="65"/>
      <c r="K74" s="36">
        <v>-193</v>
      </c>
      <c r="L74" s="37">
        <f>IF(D62=B61,B63,IF(D62=B63,B61,0))</f>
        <v>0</v>
      </c>
      <c r="M74" s="38">
        <f>IF(E62=C61,C63,IF(E62=C63,C61,0))</f>
        <v>0</v>
      </c>
      <c r="N74" s="39"/>
      <c r="O74" s="41"/>
      <c r="P74" s="46"/>
      <c r="Q74" s="41"/>
      <c r="R74" s="36"/>
      <c r="S74" s="36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0.5" customHeight="1">
      <c r="A75" s="36">
        <v>-75</v>
      </c>
      <c r="B75" s="37">
        <f>IF('53'!D50='53'!B49,'53'!B51,IF('53'!D50='53'!B51,'53'!B49,0))</f>
        <v>0</v>
      </c>
      <c r="C75" s="45">
        <f>IF('53'!E50='53'!C49,'53'!C51,IF('53'!E50='53'!C51,'53'!C49,0))</f>
        <v>0</v>
      </c>
      <c r="D75" s="46"/>
      <c r="E75" s="36"/>
      <c r="F75" s="36"/>
      <c r="G75" s="41"/>
      <c r="H75" s="65"/>
      <c r="I75" s="41"/>
      <c r="J75" s="65"/>
      <c r="K75" s="36"/>
      <c r="L75" s="36"/>
      <c r="M75" s="41">
        <v>212</v>
      </c>
      <c r="N75" s="42"/>
      <c r="O75" s="75"/>
      <c r="P75" s="36"/>
      <c r="Q75" s="41"/>
      <c r="R75" s="36"/>
      <c r="S75" s="36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0.5" customHeight="1">
      <c r="A76" s="36"/>
      <c r="B76" s="36"/>
      <c r="C76" s="36"/>
      <c r="D76" s="36"/>
      <c r="E76" s="65"/>
      <c r="F76" s="65"/>
      <c r="G76" s="41">
        <v>204</v>
      </c>
      <c r="H76" s="42"/>
      <c r="I76" s="75"/>
      <c r="J76" s="62"/>
      <c r="K76" s="36">
        <v>-194</v>
      </c>
      <c r="L76" s="37">
        <f>IF(D66=B65,B67,IF(D66=B67,B65,0))</f>
        <v>0</v>
      </c>
      <c r="M76" s="45">
        <f>IF(E66=C65,C67,IF(E66=C67,C65,0))</f>
        <v>0</v>
      </c>
      <c r="N76" s="46"/>
      <c r="O76" s="36"/>
      <c r="P76" s="36"/>
      <c r="Q76" s="41"/>
      <c r="R76" s="36"/>
      <c r="S76" s="36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0.5" customHeight="1">
      <c r="A77" s="36">
        <v>-76</v>
      </c>
      <c r="B77" s="37">
        <f>IF('53'!D54='53'!B53,'53'!B55,IF('53'!D54='53'!B55,'53'!B53,0))</f>
        <v>0</v>
      </c>
      <c r="C77" s="38">
        <f>IF('53'!E54='53'!C53,'53'!C55,IF('53'!E54='53'!C55,'53'!C53,0))</f>
        <v>0</v>
      </c>
      <c r="D77" s="62"/>
      <c r="E77" s="36"/>
      <c r="F77" s="36"/>
      <c r="G77" s="41"/>
      <c r="H77" s="46"/>
      <c r="I77" s="36"/>
      <c r="J77" s="36"/>
      <c r="K77" s="36"/>
      <c r="L77" s="36"/>
      <c r="M77" s="36"/>
      <c r="N77" s="36"/>
      <c r="O77" s="36"/>
      <c r="P77" s="65"/>
      <c r="Q77" s="41">
        <v>217</v>
      </c>
      <c r="R77" s="52"/>
      <c r="S77" s="6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0.5" customHeight="1">
      <c r="A78" s="36"/>
      <c r="B78" s="36"/>
      <c r="C78" s="41">
        <v>197</v>
      </c>
      <c r="D78" s="42"/>
      <c r="E78" s="61"/>
      <c r="F78" s="62"/>
      <c r="G78" s="41"/>
      <c r="H78" s="36"/>
      <c r="I78" s="36"/>
      <c r="J78" s="36"/>
      <c r="K78" s="36">
        <v>-195</v>
      </c>
      <c r="L78" s="37">
        <f>IF(D70=B69,B71,IF(D70=B71,B69,0))</f>
        <v>0</v>
      </c>
      <c r="M78" s="38">
        <f>IF(E70=C69,C71,IF(E70=C71,C69,0))</f>
        <v>0</v>
      </c>
      <c r="N78" s="39"/>
      <c r="O78" s="36"/>
      <c r="P78" s="36"/>
      <c r="Q78" s="41"/>
      <c r="R78" s="84"/>
      <c r="S78" s="84" t="s">
        <v>140</v>
      </c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0.5" customHeight="1">
      <c r="A79" s="36">
        <v>-77</v>
      </c>
      <c r="B79" s="37">
        <f>IF('53'!D58='53'!B57,'53'!B59,IF('53'!D58='53'!B59,'53'!B57,0))</f>
        <v>0</v>
      </c>
      <c r="C79" s="45">
        <f>IF('53'!E58='53'!C57,'53'!C59,IF('53'!E58='53'!C59,'53'!C57,0))</f>
        <v>0</v>
      </c>
      <c r="D79" s="46"/>
      <c r="E79" s="41"/>
      <c r="F79" s="65"/>
      <c r="G79" s="41"/>
      <c r="H79" s="36"/>
      <c r="I79" s="36"/>
      <c r="J79" s="36"/>
      <c r="K79" s="36"/>
      <c r="L79" s="36"/>
      <c r="M79" s="41">
        <v>213</v>
      </c>
      <c r="N79" s="42"/>
      <c r="O79" s="61"/>
      <c r="P79" s="62"/>
      <c r="Q79" s="41"/>
      <c r="R79" s="36"/>
      <c r="S79" s="36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0.5" customHeight="1">
      <c r="A80" s="36"/>
      <c r="B80" s="36"/>
      <c r="C80" s="36"/>
      <c r="D80" s="36"/>
      <c r="E80" s="41">
        <v>202</v>
      </c>
      <c r="F80" s="42"/>
      <c r="G80" s="75"/>
      <c r="H80" s="65"/>
      <c r="I80" s="36"/>
      <c r="J80" s="36"/>
      <c r="K80" s="36">
        <v>-196</v>
      </c>
      <c r="L80" s="37">
        <f>IF(D74=B73,B75,IF(D74=B75,B73,0))</f>
        <v>0</v>
      </c>
      <c r="M80" s="45">
        <f>IF(E74=C73,C75,IF(E74=C75,C73,0))</f>
        <v>0</v>
      </c>
      <c r="N80" s="46"/>
      <c r="O80" s="41"/>
      <c r="P80" s="65"/>
      <c r="Q80" s="41"/>
      <c r="R80" s="36"/>
      <c r="S80" s="36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ht="10.5" customHeight="1">
      <c r="A81" s="36">
        <v>-78</v>
      </c>
      <c r="B81" s="37">
        <f>IF('53'!D62='53'!B61,'53'!B63,IF('53'!D62='53'!B63,'53'!B61,0))</f>
        <v>0</v>
      </c>
      <c r="C81" s="38">
        <f>IF('53'!E62='53'!C61,'53'!C63,IF('53'!E62='53'!C63,'53'!C61,0))</f>
        <v>0</v>
      </c>
      <c r="D81" s="62"/>
      <c r="E81" s="41"/>
      <c r="F81" s="46"/>
      <c r="G81" s="36"/>
      <c r="H81" s="36"/>
      <c r="I81" s="36"/>
      <c r="J81" s="36"/>
      <c r="K81" s="36"/>
      <c r="L81" s="36"/>
      <c r="M81" s="36"/>
      <c r="N81" s="36"/>
      <c r="O81" s="41">
        <v>216</v>
      </c>
      <c r="P81" s="42"/>
      <c r="Q81" s="75"/>
      <c r="R81" s="36"/>
      <c r="S81" s="36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ht="10.5" customHeight="1">
      <c r="A82" s="36"/>
      <c r="B82" s="36"/>
      <c r="C82" s="41">
        <v>198</v>
      </c>
      <c r="D82" s="42"/>
      <c r="E82" s="75"/>
      <c r="F82" s="36"/>
      <c r="G82" s="36"/>
      <c r="H82" s="36"/>
      <c r="I82" s="36"/>
      <c r="J82" s="36"/>
      <c r="K82" s="36">
        <v>-197</v>
      </c>
      <c r="L82" s="37">
        <f>IF(D78=B77,B79,IF(D78=B79,B77,0))</f>
        <v>0</v>
      </c>
      <c r="M82" s="38">
        <f>IF(E78=C77,C79,IF(E78=C79,C77,0))</f>
        <v>0</v>
      </c>
      <c r="N82" s="39"/>
      <c r="O82" s="41"/>
      <c r="P82" s="46"/>
      <c r="Q82" s="36"/>
      <c r="R82" s="36"/>
      <c r="S82" s="36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ht="10.5" customHeight="1">
      <c r="A83" s="36">
        <v>-79</v>
      </c>
      <c r="B83" s="37">
        <f>IF('53'!D66='53'!B65,'53'!B67,IF('53'!D66='53'!B67,'53'!B65,0))</f>
        <v>0</v>
      </c>
      <c r="C83" s="45">
        <f>IF('53'!E66='53'!C65,'53'!C67,IF('53'!E66='53'!C67,'53'!C65,0))</f>
        <v>0</v>
      </c>
      <c r="D83" s="46"/>
      <c r="E83" s="36"/>
      <c r="F83" s="36"/>
      <c r="G83" s="36"/>
      <c r="H83" s="36"/>
      <c r="I83" s="36"/>
      <c r="J83" s="36"/>
      <c r="K83" s="36"/>
      <c r="L83" s="36"/>
      <c r="M83" s="41">
        <v>214</v>
      </c>
      <c r="N83" s="42"/>
      <c r="O83" s="75"/>
      <c r="P83" s="36"/>
      <c r="Q83" s="36">
        <v>-217</v>
      </c>
      <c r="R83" s="37">
        <f>IF(R77=P73,P81,IF(R77=P81,P73,0))</f>
        <v>0</v>
      </c>
      <c r="S83" s="38">
        <f>IF(S77=Q73,Q81,IF(S77=Q81,Q73,0))</f>
        <v>0</v>
      </c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ht="10.5" customHeight="1">
      <c r="A84" s="36"/>
      <c r="B84" s="36"/>
      <c r="C84" s="36"/>
      <c r="D84" s="36"/>
      <c r="E84" s="65"/>
      <c r="F84" s="65"/>
      <c r="G84" s="36">
        <v>-207</v>
      </c>
      <c r="H84" s="37">
        <f>IF(P64=N63,N65,IF(P64=N65,N63,0))</f>
        <v>0</v>
      </c>
      <c r="I84" s="38">
        <f>IF(Q64=O63,O65,IF(Q64=O65,O63,0))</f>
        <v>0</v>
      </c>
      <c r="J84" s="39"/>
      <c r="K84" s="36">
        <v>-198</v>
      </c>
      <c r="L84" s="37">
        <f>IF(D82=B81,B83,IF(D82=B83,B81,0))</f>
        <v>0</v>
      </c>
      <c r="M84" s="45">
        <f>IF(E82=C81,C83,IF(E82=C83,C81,0))</f>
        <v>0</v>
      </c>
      <c r="N84" s="46"/>
      <c r="O84" s="36"/>
      <c r="P84" s="36"/>
      <c r="Q84" s="81"/>
      <c r="R84" s="84"/>
      <c r="S84" s="84" t="s">
        <v>141</v>
      </c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0.5" customHeight="1">
      <c r="A85" s="36">
        <v>-211</v>
      </c>
      <c r="B85" s="37">
        <f>IF(N71=L70,L72,IF(N71=L72,L70,0))</f>
        <v>0</v>
      </c>
      <c r="C85" s="38" t="str">
        <f>IF(O71=M70,M72,IF(O71=M72,M70,0))</f>
        <v>_</v>
      </c>
      <c r="D85" s="62"/>
      <c r="E85" s="81"/>
      <c r="F85" s="81"/>
      <c r="G85" s="36"/>
      <c r="H85" s="36"/>
      <c r="I85" s="41">
        <v>210</v>
      </c>
      <c r="J85" s="52"/>
      <c r="K85" s="61"/>
      <c r="L85" s="62"/>
      <c r="M85" s="36"/>
      <c r="N85" s="36"/>
      <c r="O85" s="36"/>
      <c r="P85" s="36"/>
      <c r="Q85" s="36"/>
      <c r="R85" s="36"/>
      <c r="S85" s="36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ht="10.5" customHeight="1">
      <c r="A86" s="36"/>
      <c r="B86" s="36"/>
      <c r="C86" s="41">
        <v>219</v>
      </c>
      <c r="D86" s="42"/>
      <c r="E86" s="61"/>
      <c r="F86" s="62"/>
      <c r="G86" s="36">
        <v>-208</v>
      </c>
      <c r="H86" s="37">
        <f>IF(P68=N67,N69,IF(P68=N69,N67,0))</f>
        <v>0</v>
      </c>
      <c r="I86" s="45">
        <f>IF(Q68=O67,O69,IF(Q68=O69,O67,0))</f>
        <v>0</v>
      </c>
      <c r="J86" s="84"/>
      <c r="K86" s="84" t="s">
        <v>142</v>
      </c>
      <c r="L86" s="84"/>
      <c r="M86" s="36"/>
      <c r="N86" s="36"/>
      <c r="O86" s="36">
        <v>-215</v>
      </c>
      <c r="P86" s="37">
        <f>IF(P73=N71,N75,IF(P73=N75,N71,0))</f>
        <v>0</v>
      </c>
      <c r="Q86" s="38">
        <f>IF(Q73=O71,O75,IF(Q73=O75,O71,0))</f>
        <v>0</v>
      </c>
      <c r="R86" s="36"/>
      <c r="S86" s="36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0.5" customHeight="1">
      <c r="A87" s="36">
        <v>-212</v>
      </c>
      <c r="B87" s="37">
        <f>IF(N75=L74,L76,IF(N75=L76,L74,0))</f>
        <v>0</v>
      </c>
      <c r="C87" s="45">
        <f>IF(O75=M74,M76,IF(O75=M76,M74,0))</f>
        <v>0</v>
      </c>
      <c r="D87" s="46"/>
      <c r="E87" s="41"/>
      <c r="F87" s="65"/>
      <c r="G87" s="36"/>
      <c r="H87" s="36"/>
      <c r="I87" s="36">
        <v>-210</v>
      </c>
      <c r="J87" s="37">
        <f>IF(J85=H84,H86,IF(J85=H86,H84,0))</f>
        <v>0</v>
      </c>
      <c r="K87" s="38">
        <f>IF(K85=I84,I86,IF(K85=I86,I84,0))</f>
        <v>0</v>
      </c>
      <c r="L87" s="39"/>
      <c r="M87" s="36"/>
      <c r="N87" s="36"/>
      <c r="O87" s="36"/>
      <c r="P87" s="36"/>
      <c r="Q87" s="41">
        <v>218</v>
      </c>
      <c r="R87" s="52"/>
      <c r="S87" s="6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ht="10.5" customHeight="1">
      <c r="A88" s="36"/>
      <c r="B88" s="36"/>
      <c r="C88" s="36"/>
      <c r="D88" s="36"/>
      <c r="E88" s="41">
        <v>221</v>
      </c>
      <c r="F88" s="42"/>
      <c r="G88" s="61"/>
      <c r="H88" s="62"/>
      <c r="I88" s="36"/>
      <c r="J88" s="36"/>
      <c r="K88" s="84" t="s">
        <v>143</v>
      </c>
      <c r="L88" s="84"/>
      <c r="M88" s="36"/>
      <c r="N88" s="36"/>
      <c r="O88" s="36">
        <v>-216</v>
      </c>
      <c r="P88" s="37">
        <f>IF(P81=N79,N83,IF(P81=N83,N79,0))</f>
        <v>0</v>
      </c>
      <c r="Q88" s="45">
        <f>IF(Q81=O79,O83,IF(Q81=O83,O79,0))</f>
        <v>0</v>
      </c>
      <c r="R88" s="84"/>
      <c r="S88" s="84" t="s">
        <v>144</v>
      </c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1:30" ht="10.5" customHeight="1">
      <c r="A89" s="36">
        <v>-213</v>
      </c>
      <c r="B89" s="37">
        <f>IF(N79=L78,L80,IF(N79=L80,L78,0))</f>
        <v>0</v>
      </c>
      <c r="C89" s="38">
        <f>IF(O79=M78,M80,IF(O79=M80,M78,0))</f>
        <v>0</v>
      </c>
      <c r="D89" s="62"/>
      <c r="E89" s="41"/>
      <c r="F89" s="46"/>
      <c r="G89" s="84" t="s">
        <v>145</v>
      </c>
      <c r="H89" s="84"/>
      <c r="I89" s="36"/>
      <c r="J89" s="36"/>
      <c r="K89" s="36"/>
      <c r="L89" s="36"/>
      <c r="M89" s="36"/>
      <c r="N89" s="36"/>
      <c r="O89" s="36"/>
      <c r="P89" s="36"/>
      <c r="Q89" s="36">
        <v>-218</v>
      </c>
      <c r="R89" s="37">
        <f>IF(R87=P86,P88,IF(R87=P88,P86,0))</f>
        <v>0</v>
      </c>
      <c r="S89" s="38">
        <f>IF(S87=Q86,Q88,IF(S87=Q88,Q86,0))</f>
        <v>0</v>
      </c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</row>
    <row r="90" spans="1:30" ht="10.5" customHeight="1">
      <c r="A90" s="36"/>
      <c r="B90" s="36"/>
      <c r="C90" s="41">
        <v>220</v>
      </c>
      <c r="D90" s="42"/>
      <c r="E90" s="75"/>
      <c r="F90" s="36"/>
      <c r="G90" s="36"/>
      <c r="H90" s="36"/>
      <c r="I90" s="36">
        <v>-219</v>
      </c>
      <c r="J90" s="37">
        <f>IF(D86=B85,B87,IF(D86=B87,B85,0))</f>
        <v>0</v>
      </c>
      <c r="K90" s="38" t="str">
        <f>IF(E86=C85,C87,IF(E86=C87,C85,0))</f>
        <v>_</v>
      </c>
      <c r="L90" s="39"/>
      <c r="M90" s="36"/>
      <c r="N90" s="36"/>
      <c r="O90" s="36"/>
      <c r="P90" s="36"/>
      <c r="Q90" s="81"/>
      <c r="R90" s="81"/>
      <c r="S90" s="84" t="s">
        <v>146</v>
      </c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0" ht="10.5" customHeight="1">
      <c r="A91" s="36">
        <v>-214</v>
      </c>
      <c r="B91" s="37">
        <f>IF(N83=L82,L84,IF(N83=L84,L82,0))</f>
        <v>0</v>
      </c>
      <c r="C91" s="45">
        <f>IF(O83=M82,M84,IF(O83=M84,M82,0))</f>
        <v>0</v>
      </c>
      <c r="D91" s="46"/>
      <c r="E91" s="36">
        <v>-221</v>
      </c>
      <c r="F91" s="37">
        <f>IF(F88=D86,D90,IF(F88=D90,D86,0))</f>
        <v>0</v>
      </c>
      <c r="G91" s="38">
        <f>IF(G88=E86,E90,IF(G88=E90,E86,0))</f>
        <v>0</v>
      </c>
      <c r="H91" s="39"/>
      <c r="I91" s="36"/>
      <c r="J91" s="36"/>
      <c r="K91" s="41">
        <v>222</v>
      </c>
      <c r="L91" s="52"/>
      <c r="M91" s="61"/>
      <c r="N91" s="62"/>
      <c r="O91" s="36"/>
      <c r="P91" s="36"/>
      <c r="Q91" s="36"/>
      <c r="R91" s="36"/>
      <c r="S91" s="36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</row>
    <row r="92" spans="1:30" ht="10.5" customHeight="1">
      <c r="A92" s="36"/>
      <c r="B92" s="36"/>
      <c r="C92" s="36"/>
      <c r="D92" s="36"/>
      <c r="E92" s="81"/>
      <c r="F92" s="65"/>
      <c r="G92" s="84" t="s">
        <v>147</v>
      </c>
      <c r="H92" s="84"/>
      <c r="I92" s="36">
        <v>-220</v>
      </c>
      <c r="J92" s="37">
        <f>IF(D90=B89,B91,IF(D90=B91,B89,0))</f>
        <v>0</v>
      </c>
      <c r="K92" s="45">
        <f>IF(E90=C89,C91,IF(E90=C91,C89,0))</f>
        <v>0</v>
      </c>
      <c r="L92" s="84"/>
      <c r="M92" s="84" t="s">
        <v>148</v>
      </c>
      <c r="N92" s="84"/>
      <c r="O92" s="36"/>
      <c r="P92" s="36"/>
      <c r="Q92" s="36"/>
      <c r="R92" s="36"/>
      <c r="S92" s="36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0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>
        <v>-222</v>
      </c>
      <c r="L93" s="37">
        <f>IF(L91=J90,J92,IF(L91=J92,J90,0))</f>
        <v>0</v>
      </c>
      <c r="M93" s="38" t="str">
        <f>IF(M91=K90,K92,IF(M91=K92,K90,0))</f>
        <v>_</v>
      </c>
      <c r="N93" s="39"/>
      <c r="O93" s="81"/>
      <c r="P93" s="81"/>
      <c r="Q93" s="36"/>
      <c r="R93" s="36"/>
      <c r="S93" s="36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0.5" customHeight="1">
      <c r="A94" s="36"/>
      <c r="B94" s="36"/>
      <c r="C94" s="36"/>
      <c r="D94" s="36"/>
      <c r="E94" s="36"/>
      <c r="F94" s="62"/>
      <c r="G94" s="36"/>
      <c r="H94" s="36"/>
      <c r="I94" s="36"/>
      <c r="J94" s="36"/>
      <c r="K94" s="36"/>
      <c r="L94" s="36"/>
      <c r="M94" s="84" t="s">
        <v>149</v>
      </c>
      <c r="N94" s="84"/>
      <c r="O94" s="81"/>
      <c r="P94" s="81"/>
      <c r="Q94" s="81"/>
      <c r="R94" s="81"/>
      <c r="S94" s="8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6" customHeight="1">
      <c r="A95" s="98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</row>
    <row r="96" spans="1:30" ht="6" customHeight="1">
      <c r="A96" s="98"/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ht="6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</row>
    <row r="98" spans="1:30" ht="6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ht="6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</row>
    <row r="100" spans="1:30" ht="6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ht="6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</row>
    <row r="102" spans="1:30" ht="6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</row>
    <row r="103" spans="1:30" ht="6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</row>
    <row r="104" spans="1:30" ht="6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</row>
    <row r="105" spans="1:30" ht="6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</row>
    <row r="106" spans="1:30" ht="6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</row>
    <row r="107" spans="1:30" ht="6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</row>
    <row r="108" spans="1:30" ht="6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</row>
    <row r="109" spans="1:30" ht="6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</row>
    <row r="110" spans="1:30" ht="6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</row>
    <row r="111" spans="1:30" ht="6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</row>
    <row r="112" spans="1:30" ht="6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</row>
    <row r="113" spans="1:30" ht="6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</row>
    <row r="114" spans="1:30" ht="6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</row>
    <row r="115" spans="1:30" ht="6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</row>
    <row r="116" spans="1:30" ht="6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ht="6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ht="6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</row>
    <row r="119" spans="1:30" ht="6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ht="6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ht="6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</row>
    <row r="122" spans="1:30" ht="6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</row>
    <row r="123" spans="1:30" ht="6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</row>
    <row r="124" spans="1:30" ht="6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</row>
    <row r="125" spans="1:30" ht="6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</row>
    <row r="126" spans="1:30" ht="6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</row>
    <row r="127" spans="1:30" ht="6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</row>
    <row r="128" spans="1:30" ht="6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</row>
    <row r="129" spans="1:30" ht="6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</row>
    <row r="130" spans="1:30" ht="6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</row>
    <row r="131" spans="1:30" ht="6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</row>
    <row r="132" spans="1:30" ht="6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</row>
    <row r="133" spans="1:30" ht="6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</row>
    <row r="134" spans="1:30" ht="6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</row>
    <row r="135" spans="1:30" ht="6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</row>
    <row r="136" spans="1:30" ht="6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</row>
    <row r="137" spans="1:30" ht="6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</row>
    <row r="138" spans="1:30" ht="6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</row>
    <row r="139" spans="1:30" ht="6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</row>
    <row r="140" spans="1:30" ht="6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</row>
    <row r="141" spans="1:30" ht="6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</row>
    <row r="142" spans="1:30" ht="6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</row>
    <row r="143" spans="1:30" ht="6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</row>
    <row r="144" spans="1:30" ht="6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</row>
    <row r="145" spans="1:30" ht="6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</row>
    <row r="146" spans="1:30" ht="6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</row>
    <row r="147" spans="1:30" ht="6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</row>
    <row r="148" spans="1:30" ht="6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</row>
    <row r="149" spans="1:30" ht="6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</row>
    <row r="150" spans="1:30" ht="6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</row>
    <row r="151" spans="1:30" ht="6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</row>
    <row r="152" spans="1:30" ht="6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</row>
    <row r="153" spans="1:30" ht="6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</row>
    <row r="154" spans="1:30" ht="6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</row>
    <row r="155" spans="1:30" ht="6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</row>
    <row r="156" spans="1:30" ht="6" customHeight="1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</row>
    <row r="157" spans="1:30" ht="6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</row>
    <row r="158" spans="1:30" ht="6" customHeigh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</row>
    <row r="159" spans="1:30" ht="6" customHeight="1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</row>
    <row r="160" spans="1:30" ht="6" customHeight="1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</row>
    <row r="161" spans="1:30" ht="6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</row>
    <row r="162" spans="1:30" ht="6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</row>
    <row r="163" spans="1:30" ht="6" customHeight="1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</row>
    <row r="164" spans="1:30" ht="6" customHeigh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</row>
    <row r="165" spans="1:30" ht="6" customHeigh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</row>
    <row r="166" spans="1:30" ht="6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</row>
    <row r="167" spans="1:30" ht="6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</row>
    <row r="168" spans="1:30" ht="6" customHeight="1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</row>
    <row r="169" spans="1:30" ht="6" customHeight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</row>
    <row r="170" spans="1:30" ht="6" customHeight="1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ht="6" customHeight="1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</row>
    <row r="172" spans="1:30" ht="6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</row>
    <row r="173" spans="1:30" ht="6" customHeight="1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</row>
    <row r="174" spans="1:30" ht="6" customHeight="1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</row>
    <row r="175" spans="1:30" ht="6" customHeight="1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</row>
    <row r="176" spans="1:30" ht="6" customHeight="1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</row>
    <row r="177" spans="1:30" ht="6" customHeight="1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</row>
    <row r="178" spans="1:30" ht="6" customHeight="1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</row>
    <row r="179" spans="1:30" ht="6" customHeight="1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</row>
    <row r="180" spans="1:30" ht="6" customHeight="1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</row>
    <row r="181" spans="1:30" ht="6" customHeight="1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</row>
    <row r="182" spans="1:30" ht="6" customHeight="1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</row>
    <row r="183" spans="1:30" ht="6" customHeight="1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</row>
    <row r="184" spans="1:30" ht="6" customHeight="1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</row>
    <row r="185" spans="1:30" ht="6" customHeight="1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</row>
    <row r="186" spans="1:30" ht="6" customHeight="1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</row>
    <row r="187" spans="1:30" ht="6" customHeight="1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</row>
    <row r="188" spans="1:30" ht="6" customHeight="1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</row>
    <row r="189" spans="1:30" ht="6" customHeight="1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</row>
  </sheetData>
  <sheetProtection sheet="1" objects="1" scenarios="1"/>
  <mergeCells count="4">
    <mergeCell ref="A1:S1"/>
    <mergeCell ref="A2:G2"/>
    <mergeCell ref="H2:S2"/>
    <mergeCell ref="J3:L3"/>
  </mergeCells>
  <conditionalFormatting sqref="A3:S94 H2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workbookViewId="0" topLeftCell="A1">
      <selection activeCell="B111" sqref="B111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02">
        <f>'51'!D5</f>
        <v>6195</v>
      </c>
      <c r="C2" s="103" t="str">
        <f>'51'!E5</f>
        <v>Хамитов Даниль</v>
      </c>
      <c r="D2" s="104" t="str">
        <f>'53'!C5</f>
        <v>_</v>
      </c>
      <c r="E2" s="105">
        <f>'53'!B5</f>
        <v>0</v>
      </c>
    </row>
    <row r="3" spans="1:5" ht="12.75">
      <c r="A3" s="101">
        <v>2</v>
      </c>
      <c r="B3" s="102">
        <f>'51'!D9</f>
        <v>6239</v>
      </c>
      <c r="C3" s="103" t="str">
        <f>'51'!E9</f>
        <v>Иванова Лейсан</v>
      </c>
      <c r="D3" s="104" t="str">
        <f>'53'!C7</f>
        <v>Леонтьева Анастасия</v>
      </c>
      <c r="E3" s="105">
        <f>'53'!B7</f>
        <v>6240</v>
      </c>
    </row>
    <row r="4" spans="1:5" ht="12.75">
      <c r="A4" s="101">
        <v>3</v>
      </c>
      <c r="B4" s="102">
        <f>'51'!D13</f>
        <v>6128</v>
      </c>
      <c r="C4" s="103" t="str">
        <f>'51'!E13</f>
        <v>Урманцев Артур</v>
      </c>
      <c r="D4" s="104" t="str">
        <f>'53'!C9</f>
        <v>_</v>
      </c>
      <c r="E4" s="105">
        <f>'53'!B9</f>
        <v>0</v>
      </c>
    </row>
    <row r="5" spans="1:5" ht="12.75">
      <c r="A5" s="101">
        <v>4</v>
      </c>
      <c r="B5" s="102">
        <f>'51'!D17</f>
        <v>6178</v>
      </c>
      <c r="C5" s="103" t="str">
        <f>'51'!E17</f>
        <v>Муллаяров Денис</v>
      </c>
      <c r="D5" s="104" t="str">
        <f>'53'!C11</f>
        <v>_</v>
      </c>
      <c r="E5" s="105">
        <f>'53'!B11</f>
        <v>0</v>
      </c>
    </row>
    <row r="6" spans="1:5" ht="12.75">
      <c r="A6" s="101">
        <v>5</v>
      </c>
      <c r="B6" s="102">
        <f>'51'!D21</f>
        <v>6074</v>
      </c>
      <c r="C6" s="103" t="str">
        <f>'51'!E21</f>
        <v>Фахрутдинов Тимур</v>
      </c>
      <c r="D6" s="104" t="str">
        <f>'53'!C13</f>
        <v>_</v>
      </c>
      <c r="E6" s="105">
        <f>'53'!B13</f>
        <v>0</v>
      </c>
    </row>
    <row r="7" spans="1:5" ht="12.75">
      <c r="A7" s="101">
        <v>6</v>
      </c>
      <c r="B7" s="102">
        <f>'51'!D25</f>
        <v>6218</v>
      </c>
      <c r="C7" s="103" t="str">
        <f>'51'!E25</f>
        <v>Кольченко Ярослав</v>
      </c>
      <c r="D7" s="104" t="str">
        <f>'53'!C15</f>
        <v>_</v>
      </c>
      <c r="E7" s="105">
        <f>'53'!B15</f>
        <v>0</v>
      </c>
    </row>
    <row r="8" spans="1:5" ht="12.75">
      <c r="A8" s="101">
        <v>7</v>
      </c>
      <c r="B8" s="102">
        <f>'51'!D29</f>
        <v>4853</v>
      </c>
      <c r="C8" s="103" t="str">
        <f>'51'!E29</f>
        <v>Карагулова Диана</v>
      </c>
      <c r="D8" s="104" t="str">
        <f>'53'!C17</f>
        <v>_</v>
      </c>
      <c r="E8" s="105">
        <f>'53'!B17</f>
        <v>0</v>
      </c>
    </row>
    <row r="9" spans="1:5" ht="12.75">
      <c r="A9" s="101">
        <v>8</v>
      </c>
      <c r="B9" s="102">
        <f>'51'!D33</f>
        <v>5688</v>
      </c>
      <c r="C9" s="103" t="str">
        <f>'51'!E33</f>
        <v>Муллаянов Рамиль</v>
      </c>
      <c r="D9" s="104" t="str">
        <f>'53'!C19</f>
        <v>_</v>
      </c>
      <c r="E9" s="105">
        <f>'53'!B19</f>
        <v>0</v>
      </c>
    </row>
    <row r="10" spans="1:5" ht="12.75">
      <c r="A10" s="101">
        <v>9</v>
      </c>
      <c r="B10" s="102">
        <f>'51'!D37</f>
        <v>5912</v>
      </c>
      <c r="C10" s="103" t="str">
        <f>'51'!E37</f>
        <v>Терещенко Александр</v>
      </c>
      <c r="D10" s="104" t="str">
        <f>'53'!C21</f>
        <v>_</v>
      </c>
      <c r="E10" s="105">
        <f>'53'!B21</f>
        <v>0</v>
      </c>
    </row>
    <row r="11" spans="1:5" ht="12.75">
      <c r="A11" s="101">
        <v>10</v>
      </c>
      <c r="B11" s="102">
        <f>'51'!D41</f>
        <v>6235</v>
      </c>
      <c r="C11" s="103" t="str">
        <f>'51'!E41</f>
        <v>Сафиев Радмир</v>
      </c>
      <c r="D11" s="104" t="str">
        <f>'53'!C23</f>
        <v>_</v>
      </c>
      <c r="E11" s="105">
        <f>'53'!B23</f>
        <v>0</v>
      </c>
    </row>
    <row r="12" spans="1:5" ht="12.75">
      <c r="A12" s="101">
        <v>11</v>
      </c>
      <c r="B12" s="102">
        <f>'51'!D45</f>
        <v>6217</v>
      </c>
      <c r="C12" s="103" t="str">
        <f>'51'!E45</f>
        <v>Кольченко Анжелика</v>
      </c>
      <c r="D12" s="104" t="str">
        <f>'53'!C25</f>
        <v>_</v>
      </c>
      <c r="E12" s="105">
        <f>'53'!B25</f>
        <v>0</v>
      </c>
    </row>
    <row r="13" spans="1:5" ht="12.75">
      <c r="A13" s="101">
        <v>12</v>
      </c>
      <c r="B13" s="102">
        <f>'51'!D49</f>
        <v>6031</v>
      </c>
      <c r="C13" s="103" t="str">
        <f>'51'!E49</f>
        <v>Михайлов Денис</v>
      </c>
      <c r="D13" s="104" t="str">
        <f>'53'!C27</f>
        <v>_</v>
      </c>
      <c r="E13" s="105">
        <f>'53'!B27</f>
        <v>0</v>
      </c>
    </row>
    <row r="14" spans="1:5" ht="12.75">
      <c r="A14" s="101">
        <v>13</v>
      </c>
      <c r="B14" s="102">
        <f>'51'!D53</f>
        <v>4865</v>
      </c>
      <c r="C14" s="103" t="str">
        <f>'51'!E53</f>
        <v>Мухкулова Илина</v>
      </c>
      <c r="D14" s="104" t="str">
        <f>'53'!C29</f>
        <v>_</v>
      </c>
      <c r="E14" s="105">
        <f>'53'!B29</f>
        <v>0</v>
      </c>
    </row>
    <row r="15" spans="1:5" ht="12.75">
      <c r="A15" s="101">
        <v>14</v>
      </c>
      <c r="B15" s="102">
        <f>'51'!D57</f>
        <v>6180</v>
      </c>
      <c r="C15" s="103" t="str">
        <f>'51'!E57</f>
        <v>Красноярская Василиса</v>
      </c>
      <c r="D15" s="104" t="str">
        <f>'53'!C31</f>
        <v>_</v>
      </c>
      <c r="E15" s="105">
        <f>'53'!B31</f>
        <v>0</v>
      </c>
    </row>
    <row r="16" spans="1:5" ht="12.75">
      <c r="A16" s="101">
        <v>15</v>
      </c>
      <c r="B16" s="102">
        <f>'51'!D61</f>
        <v>6236</v>
      </c>
      <c r="C16" s="103" t="str">
        <f>'51'!E61</f>
        <v>Вильданов Ильяс</v>
      </c>
      <c r="D16" s="104" t="str">
        <f>'53'!C33</f>
        <v>_</v>
      </c>
      <c r="E16" s="105">
        <f>'53'!B33</f>
        <v>0</v>
      </c>
    </row>
    <row r="17" spans="1:5" ht="12.75">
      <c r="A17" s="101">
        <v>16</v>
      </c>
      <c r="B17" s="102">
        <f>'51'!D65</f>
        <v>5751</v>
      </c>
      <c r="C17" s="103" t="str">
        <f>'51'!E65</f>
        <v>Горшков Вадим</v>
      </c>
      <c r="D17" s="104" t="str">
        <f>'53'!C35</f>
        <v>_</v>
      </c>
      <c r="E17" s="105">
        <f>'53'!B35</f>
        <v>0</v>
      </c>
    </row>
    <row r="18" spans="1:5" ht="12.75">
      <c r="A18" s="101">
        <v>17</v>
      </c>
      <c r="B18" s="102">
        <f>'52'!D5</f>
        <v>6018</v>
      </c>
      <c r="C18" s="103" t="str">
        <f>'52'!E5</f>
        <v>Рамазанов Эрнест</v>
      </c>
      <c r="D18" s="104" t="str">
        <f>'53'!C37</f>
        <v>_</v>
      </c>
      <c r="E18" s="105">
        <f>'53'!B37</f>
        <v>0</v>
      </c>
    </row>
    <row r="19" spans="1:5" ht="12.75">
      <c r="A19" s="101">
        <v>18</v>
      </c>
      <c r="B19" s="102">
        <f>'52'!D9</f>
        <v>6237</v>
      </c>
      <c r="C19" s="103" t="str">
        <f>'52'!E9</f>
        <v>Карагулов Данис</v>
      </c>
      <c r="D19" s="104" t="str">
        <f>'53'!C39</f>
        <v>_</v>
      </c>
      <c r="E19" s="105">
        <f>'53'!B39</f>
        <v>0</v>
      </c>
    </row>
    <row r="20" spans="1:5" ht="12.75">
      <c r="A20" s="101">
        <v>19</v>
      </c>
      <c r="B20" s="102">
        <f>'52'!D13</f>
        <v>6108</v>
      </c>
      <c r="C20" s="103" t="str">
        <f>'52'!E13</f>
        <v>Раянов Амир</v>
      </c>
      <c r="D20" s="104" t="str">
        <f>'53'!C41</f>
        <v>_</v>
      </c>
      <c r="E20" s="105">
        <f>'53'!B41</f>
        <v>0</v>
      </c>
    </row>
    <row r="21" spans="1:5" ht="12.75">
      <c r="A21" s="101">
        <v>20</v>
      </c>
      <c r="B21" s="102">
        <f>'52'!D17</f>
        <v>6029</v>
      </c>
      <c r="C21" s="103" t="str">
        <f>'52'!E17</f>
        <v>Фирсов Денис</v>
      </c>
      <c r="D21" s="104" t="str">
        <f>'53'!C43</f>
        <v>_</v>
      </c>
      <c r="E21" s="105">
        <f>'53'!B43</f>
        <v>0</v>
      </c>
    </row>
    <row r="22" spans="1:5" ht="12.75">
      <c r="A22" s="101">
        <v>21</v>
      </c>
      <c r="B22" s="102">
        <f>'52'!D21</f>
        <v>6228</v>
      </c>
      <c r="C22" s="103" t="str">
        <f>'52'!E21</f>
        <v>Габдракипов Руслан</v>
      </c>
      <c r="D22" s="104" t="str">
        <f>'53'!C45</f>
        <v>_</v>
      </c>
      <c r="E22" s="105">
        <f>'53'!B45</f>
        <v>0</v>
      </c>
    </row>
    <row r="23" spans="1:5" ht="12.75">
      <c r="A23" s="101">
        <v>22</v>
      </c>
      <c r="B23" s="102">
        <f>'52'!D25</f>
        <v>6220</v>
      </c>
      <c r="C23" s="103" t="str">
        <f>'52'!E25</f>
        <v>Аюпов Алмаз</v>
      </c>
      <c r="D23" s="104" t="str">
        <f>'53'!C47</f>
        <v>_</v>
      </c>
      <c r="E23" s="105">
        <f>'53'!B47</f>
        <v>0</v>
      </c>
    </row>
    <row r="24" spans="1:5" ht="12.75">
      <c r="A24" s="101">
        <v>23</v>
      </c>
      <c r="B24" s="102">
        <f>'52'!D29</f>
        <v>6234</v>
      </c>
      <c r="C24" s="103" t="str">
        <f>'52'!E29</f>
        <v>Сафиев Риналь</v>
      </c>
      <c r="D24" s="104" t="str">
        <f>'53'!C49</f>
        <v>_</v>
      </c>
      <c r="E24" s="105">
        <f>'53'!B49</f>
        <v>0</v>
      </c>
    </row>
    <row r="25" spans="1:5" ht="12.75">
      <c r="A25" s="101">
        <v>24</v>
      </c>
      <c r="B25" s="102">
        <f>'52'!D33</f>
        <v>5405</v>
      </c>
      <c r="C25" s="103" t="str">
        <f>'52'!E33</f>
        <v>Якупова Алия</v>
      </c>
      <c r="D25" s="104" t="str">
        <f>'53'!C51</f>
        <v>_</v>
      </c>
      <c r="E25" s="105">
        <f>'53'!B51</f>
        <v>0</v>
      </c>
    </row>
    <row r="26" spans="1:5" ht="12.75">
      <c r="A26" s="101">
        <v>25</v>
      </c>
      <c r="B26" s="102">
        <f>'52'!D37</f>
        <v>5406</v>
      </c>
      <c r="C26" s="103" t="str">
        <f>'52'!E37</f>
        <v>Абдул Самира</v>
      </c>
      <c r="D26" s="104" t="str">
        <f>'53'!C53</f>
        <v>_</v>
      </c>
      <c r="E26" s="105">
        <f>'53'!B53</f>
        <v>0</v>
      </c>
    </row>
    <row r="27" spans="1:5" ht="12.75">
      <c r="A27" s="101">
        <v>26</v>
      </c>
      <c r="B27" s="102">
        <f>'52'!D41</f>
        <v>6233</v>
      </c>
      <c r="C27" s="103" t="str">
        <f>'52'!E41</f>
        <v>Шарапов Ринат</v>
      </c>
      <c r="D27" s="104" t="str">
        <f>'53'!C55</f>
        <v>_</v>
      </c>
      <c r="E27" s="105">
        <f>'53'!B55</f>
        <v>0</v>
      </c>
    </row>
    <row r="28" spans="1:5" ht="12.75">
      <c r="A28" s="101">
        <v>27</v>
      </c>
      <c r="B28" s="102">
        <f>'52'!D45</f>
        <v>6225</v>
      </c>
      <c r="C28" s="103" t="str">
        <f>'52'!E45</f>
        <v>Халиуллин Тимур</v>
      </c>
      <c r="D28" s="104" t="str">
        <f>'53'!C57</f>
        <v>_</v>
      </c>
      <c r="E28" s="105">
        <f>'53'!B57</f>
        <v>0</v>
      </c>
    </row>
    <row r="29" spans="1:5" ht="12.75">
      <c r="A29" s="101">
        <v>28</v>
      </c>
      <c r="B29" s="102">
        <f>'52'!D49</f>
        <v>5887</v>
      </c>
      <c r="C29" s="103" t="str">
        <f>'52'!E49</f>
        <v>Макаев Дмитрий</v>
      </c>
      <c r="D29" s="104" t="str">
        <f>'53'!C59</f>
        <v>_</v>
      </c>
      <c r="E29" s="105">
        <f>'53'!B59</f>
        <v>0</v>
      </c>
    </row>
    <row r="30" spans="1:5" ht="12.75">
      <c r="A30" s="101">
        <v>29</v>
      </c>
      <c r="B30" s="102">
        <f>'52'!D53</f>
        <v>6143</v>
      </c>
      <c r="C30" s="103" t="str">
        <f>'52'!E53</f>
        <v>Фаттахов Родион</v>
      </c>
      <c r="D30" s="104" t="str">
        <f>'53'!C61</f>
        <v>_</v>
      </c>
      <c r="E30" s="105">
        <f>'53'!B61</f>
        <v>0</v>
      </c>
    </row>
    <row r="31" spans="1:5" ht="12.75">
      <c r="A31" s="101">
        <v>30</v>
      </c>
      <c r="B31" s="102">
        <f>'52'!D57</f>
        <v>6116</v>
      </c>
      <c r="C31" s="103" t="str">
        <f>'52'!E57</f>
        <v>Абдуллин Булат</v>
      </c>
      <c r="D31" s="104" t="str">
        <f>'53'!C63</f>
        <v>_</v>
      </c>
      <c r="E31" s="105">
        <f>'53'!B63</f>
        <v>0</v>
      </c>
    </row>
    <row r="32" spans="1:5" ht="12.75">
      <c r="A32" s="101">
        <v>31</v>
      </c>
      <c r="B32" s="102">
        <f>'52'!D61</f>
        <v>6238</v>
      </c>
      <c r="C32" s="103" t="str">
        <f>'52'!E61</f>
        <v>Ишмухаметова Эльмира</v>
      </c>
      <c r="D32" s="104" t="str">
        <f>'53'!C65</f>
        <v>_</v>
      </c>
      <c r="E32" s="105">
        <f>'53'!B65</f>
        <v>0</v>
      </c>
    </row>
    <row r="33" spans="1:5" ht="12.75">
      <c r="A33" s="101">
        <v>32</v>
      </c>
      <c r="B33" s="102">
        <f>'52'!D65</f>
        <v>5889</v>
      </c>
      <c r="C33" s="103" t="str">
        <f>'52'!E65</f>
        <v>Дроздов Семен</v>
      </c>
      <c r="D33" s="104" t="str">
        <f>'53'!C67</f>
        <v>_</v>
      </c>
      <c r="E33" s="105">
        <f>'53'!B67</f>
        <v>0</v>
      </c>
    </row>
    <row r="34" spans="1:5" ht="12.75">
      <c r="A34" s="101">
        <v>33</v>
      </c>
      <c r="B34" s="102">
        <f>'51'!F7</f>
        <v>6195</v>
      </c>
      <c r="C34" s="103" t="str">
        <f>'51'!G7</f>
        <v>Хамитов Даниль</v>
      </c>
      <c r="D34" s="104" t="str">
        <f>'53'!E68</f>
        <v>Иванова Лейсан</v>
      </c>
      <c r="E34" s="105">
        <f>'53'!D68</f>
        <v>6239</v>
      </c>
    </row>
    <row r="35" spans="1:5" ht="12.75">
      <c r="A35" s="101">
        <v>34</v>
      </c>
      <c r="B35" s="102">
        <f>'51'!F15</f>
        <v>6128</v>
      </c>
      <c r="C35" s="103" t="str">
        <f>'51'!G15</f>
        <v>Урманцев Артур</v>
      </c>
      <c r="D35" s="104" t="str">
        <f>'53'!E64</f>
        <v>Муллаяров Денис</v>
      </c>
      <c r="E35" s="105">
        <f>'53'!D64</f>
        <v>6178</v>
      </c>
    </row>
    <row r="36" spans="1:5" ht="12.75">
      <c r="A36" s="101">
        <v>35</v>
      </c>
      <c r="B36" s="102">
        <f>'51'!F23</f>
        <v>6074</v>
      </c>
      <c r="C36" s="103" t="str">
        <f>'51'!G23</f>
        <v>Фахрутдинов Тимур</v>
      </c>
      <c r="D36" s="104" t="str">
        <f>'53'!E60</f>
        <v>Кольченко Ярослав</v>
      </c>
      <c r="E36" s="105">
        <f>'53'!D60</f>
        <v>6218</v>
      </c>
    </row>
    <row r="37" spans="1:5" ht="12.75">
      <c r="A37" s="101">
        <v>36</v>
      </c>
      <c r="B37" s="102">
        <f>'51'!F31</f>
        <v>4853</v>
      </c>
      <c r="C37" s="103" t="str">
        <f>'51'!G31</f>
        <v>Карагулова Диана</v>
      </c>
      <c r="D37" s="104" t="str">
        <f>'53'!E56</f>
        <v>Муллаянов Рамиль</v>
      </c>
      <c r="E37" s="105">
        <f>'53'!D56</f>
        <v>5688</v>
      </c>
    </row>
    <row r="38" spans="1:5" ht="12.75">
      <c r="A38" s="101">
        <v>37</v>
      </c>
      <c r="B38" s="102">
        <f>'51'!F39</f>
        <v>6235</v>
      </c>
      <c r="C38" s="103" t="str">
        <f>'51'!G39</f>
        <v>Сафиев Радмир</v>
      </c>
      <c r="D38" s="104" t="str">
        <f>'53'!E52</f>
        <v>Терещенко Александр</v>
      </c>
      <c r="E38" s="105">
        <f>'53'!D52</f>
        <v>5912</v>
      </c>
    </row>
    <row r="39" spans="1:5" ht="12.75">
      <c r="A39" s="101">
        <v>38</v>
      </c>
      <c r="B39" s="102">
        <f>'51'!F47</f>
        <v>6031</v>
      </c>
      <c r="C39" s="103" t="str">
        <f>'51'!G47</f>
        <v>Михайлов Денис</v>
      </c>
      <c r="D39" s="104" t="str">
        <f>'53'!E48</f>
        <v>Кольченко Анжелика</v>
      </c>
      <c r="E39" s="105">
        <f>'53'!D48</f>
        <v>6217</v>
      </c>
    </row>
    <row r="40" spans="1:5" ht="12.75">
      <c r="A40" s="101">
        <v>39</v>
      </c>
      <c r="B40" s="102">
        <f>'51'!F55</f>
        <v>4865</v>
      </c>
      <c r="C40" s="103" t="str">
        <f>'51'!G55</f>
        <v>Мухкулова Илина</v>
      </c>
      <c r="D40" s="104" t="str">
        <f>'53'!E44</f>
        <v>Красноярская Василиса</v>
      </c>
      <c r="E40" s="105">
        <f>'53'!D44</f>
        <v>6180</v>
      </c>
    </row>
    <row r="41" spans="1:5" ht="12.75">
      <c r="A41" s="101">
        <v>40</v>
      </c>
      <c r="B41" s="102">
        <f>'51'!F63</f>
        <v>5751</v>
      </c>
      <c r="C41" s="103" t="str">
        <f>'51'!G63</f>
        <v>Горшков Вадим</v>
      </c>
      <c r="D41" s="104" t="str">
        <f>'53'!E40</f>
        <v>Вильданов Ильяс</v>
      </c>
      <c r="E41" s="105">
        <f>'53'!D40</f>
        <v>6236</v>
      </c>
    </row>
    <row r="42" spans="1:5" ht="12.75">
      <c r="A42" s="101">
        <v>41</v>
      </c>
      <c r="B42" s="102">
        <f>'52'!F7</f>
        <v>6018</v>
      </c>
      <c r="C42" s="103" t="str">
        <f>'52'!G7</f>
        <v>Рамазанов Эрнест</v>
      </c>
      <c r="D42" s="104" t="str">
        <f>'53'!E36</f>
        <v>Карагулов Данис</v>
      </c>
      <c r="E42" s="105">
        <f>'53'!D36</f>
        <v>6237</v>
      </c>
    </row>
    <row r="43" spans="1:5" ht="12.75">
      <c r="A43" s="101">
        <v>42</v>
      </c>
      <c r="B43" s="102">
        <f>'52'!F15</f>
        <v>6108</v>
      </c>
      <c r="C43" s="103" t="str">
        <f>'52'!G15</f>
        <v>Раянов Амир</v>
      </c>
      <c r="D43" s="104" t="str">
        <f>'53'!E32</f>
        <v>Фирсов Денис</v>
      </c>
      <c r="E43" s="105">
        <f>'53'!D32</f>
        <v>6029</v>
      </c>
    </row>
    <row r="44" spans="1:5" ht="12.75">
      <c r="A44" s="101">
        <v>43</v>
      </c>
      <c r="B44" s="102">
        <f>'52'!F23</f>
        <v>6228</v>
      </c>
      <c r="C44" s="103" t="str">
        <f>'52'!G23</f>
        <v>Габдракипов Руслан</v>
      </c>
      <c r="D44" s="104" t="str">
        <f>'53'!E28</f>
        <v>Аюпов Алмаз</v>
      </c>
      <c r="E44" s="105">
        <f>'53'!D28</f>
        <v>6220</v>
      </c>
    </row>
    <row r="45" spans="1:5" ht="12.75">
      <c r="A45" s="101">
        <v>44</v>
      </c>
      <c r="B45" s="102">
        <f>'52'!F31</f>
        <v>6234</v>
      </c>
      <c r="C45" s="103" t="str">
        <f>'52'!G31</f>
        <v>Сафиев Риналь</v>
      </c>
      <c r="D45" s="104" t="str">
        <f>'53'!E24</f>
        <v>Якупова Алия</v>
      </c>
      <c r="E45" s="105">
        <f>'53'!D24</f>
        <v>5405</v>
      </c>
    </row>
    <row r="46" spans="1:5" ht="12.75">
      <c r="A46" s="101">
        <v>45</v>
      </c>
      <c r="B46" s="102">
        <f>'52'!F39</f>
        <v>6233</v>
      </c>
      <c r="C46" s="103" t="str">
        <f>'52'!G39</f>
        <v>Шарапов Ринат</v>
      </c>
      <c r="D46" s="104" t="str">
        <f>'53'!E20</f>
        <v>Абдул Самира</v>
      </c>
      <c r="E46" s="105">
        <f>'53'!D20</f>
        <v>5406</v>
      </c>
    </row>
    <row r="47" spans="1:5" ht="12.75">
      <c r="A47" s="101">
        <v>46</v>
      </c>
      <c r="B47" s="102">
        <f>'52'!F47</f>
        <v>5887</v>
      </c>
      <c r="C47" s="103" t="str">
        <f>'52'!G47</f>
        <v>Макаев Дмитрий</v>
      </c>
      <c r="D47" s="104" t="str">
        <f>'53'!E16</f>
        <v>Халиуллин Тимур</v>
      </c>
      <c r="E47" s="105">
        <f>'53'!D16</f>
        <v>6225</v>
      </c>
    </row>
    <row r="48" spans="1:5" ht="12.75">
      <c r="A48" s="101">
        <v>47</v>
      </c>
      <c r="B48" s="102">
        <f>'52'!F55</f>
        <v>6143</v>
      </c>
      <c r="C48" s="103" t="str">
        <f>'52'!G55</f>
        <v>Фаттахов Родион</v>
      </c>
      <c r="D48" s="104" t="str">
        <f>'53'!E12</f>
        <v>Абдуллин Булат</v>
      </c>
      <c r="E48" s="105">
        <f>'53'!D12</f>
        <v>6116</v>
      </c>
    </row>
    <row r="49" spans="1:5" ht="12.75">
      <c r="A49" s="101">
        <v>48</v>
      </c>
      <c r="B49" s="102">
        <f>'52'!F63</f>
        <v>5889</v>
      </c>
      <c r="C49" s="103" t="str">
        <f>'52'!G63</f>
        <v>Дроздов Семен</v>
      </c>
      <c r="D49" s="104" t="str">
        <f>'53'!E8</f>
        <v>Ишмухаметова Эльмира</v>
      </c>
      <c r="E49" s="105">
        <f>'53'!D8</f>
        <v>6238</v>
      </c>
    </row>
    <row r="50" spans="1:5" ht="12.75">
      <c r="A50" s="101">
        <v>49</v>
      </c>
      <c r="B50" s="102">
        <f>'51'!H11</f>
        <v>6195</v>
      </c>
      <c r="C50" s="103" t="str">
        <f>'51'!I11</f>
        <v>Хамитов Даниль</v>
      </c>
      <c r="D50" s="104" t="str">
        <f>'53'!I5</f>
        <v>Урманцев Артур</v>
      </c>
      <c r="E50" s="105">
        <f>'53'!H5</f>
        <v>6128</v>
      </c>
    </row>
    <row r="51" spans="1:5" ht="12.75">
      <c r="A51" s="101">
        <v>50</v>
      </c>
      <c r="B51" s="102">
        <f>'51'!H27</f>
        <v>6074</v>
      </c>
      <c r="C51" s="103" t="str">
        <f>'51'!I27</f>
        <v>Фахрутдинов Тимур</v>
      </c>
      <c r="D51" s="104" t="str">
        <f>'53'!I13</f>
        <v>Карагулова Диана</v>
      </c>
      <c r="E51" s="105">
        <f>'53'!H13</f>
        <v>4853</v>
      </c>
    </row>
    <row r="52" spans="1:5" ht="12.75">
      <c r="A52" s="101">
        <v>51</v>
      </c>
      <c r="B52" s="102">
        <f>'51'!H43</f>
        <v>6235</v>
      </c>
      <c r="C52" s="103" t="str">
        <f>'51'!I43</f>
        <v>Сафиев Радмир</v>
      </c>
      <c r="D52" s="104" t="str">
        <f>'53'!I21</f>
        <v>Михайлов Денис</v>
      </c>
      <c r="E52" s="105">
        <f>'53'!H21</f>
        <v>6031</v>
      </c>
    </row>
    <row r="53" spans="1:5" ht="12.75">
      <c r="A53" s="101">
        <v>52</v>
      </c>
      <c r="B53" s="102">
        <f>'51'!H59</f>
        <v>4865</v>
      </c>
      <c r="C53" s="103" t="str">
        <f>'51'!I59</f>
        <v>Мухкулова Илина</v>
      </c>
      <c r="D53" s="104" t="str">
        <f>'53'!I29</f>
        <v>Горшков Вадим</v>
      </c>
      <c r="E53" s="105">
        <f>'53'!H29</f>
        <v>5751</v>
      </c>
    </row>
    <row r="54" spans="1:5" ht="12.75">
      <c r="A54" s="101">
        <v>53</v>
      </c>
      <c r="B54" s="102">
        <f>'52'!H11</f>
        <v>6018</v>
      </c>
      <c r="C54" s="103" t="str">
        <f>'52'!I11</f>
        <v>Рамазанов Эрнест</v>
      </c>
      <c r="D54" s="104" t="str">
        <f>'53'!I37</f>
        <v>Раянов Амир</v>
      </c>
      <c r="E54" s="105">
        <f>'53'!H37</f>
        <v>6108</v>
      </c>
    </row>
    <row r="55" spans="1:5" ht="12.75">
      <c r="A55" s="101">
        <v>54</v>
      </c>
      <c r="B55" s="102">
        <f>'52'!H27</f>
        <v>6234</v>
      </c>
      <c r="C55" s="103" t="str">
        <f>'52'!I27</f>
        <v>Сафиев Риналь</v>
      </c>
      <c r="D55" s="104" t="str">
        <f>'53'!I45</f>
        <v>Габдракипов Руслан</v>
      </c>
      <c r="E55" s="105">
        <f>'53'!H45</f>
        <v>6228</v>
      </c>
    </row>
    <row r="56" spans="1:5" ht="12.75">
      <c r="A56" s="101">
        <v>55</v>
      </c>
      <c r="B56" s="102">
        <f>'52'!H43</f>
        <v>6233</v>
      </c>
      <c r="C56" s="103" t="str">
        <f>'52'!I43</f>
        <v>Шарапов Ринат</v>
      </c>
      <c r="D56" s="104" t="str">
        <f>'53'!I53</f>
        <v>Макаев Дмитрий</v>
      </c>
      <c r="E56" s="105">
        <f>'53'!H53</f>
        <v>5887</v>
      </c>
    </row>
    <row r="57" spans="1:5" ht="12.75">
      <c r="A57" s="101">
        <v>56</v>
      </c>
      <c r="B57" s="102">
        <f>'52'!H59</f>
        <v>5889</v>
      </c>
      <c r="C57" s="103" t="str">
        <f>'52'!I59</f>
        <v>Дроздов Семен</v>
      </c>
      <c r="D57" s="104" t="str">
        <f>'53'!I61</f>
        <v>Фаттахов Родион</v>
      </c>
      <c r="E57" s="105">
        <f>'53'!H61</f>
        <v>6143</v>
      </c>
    </row>
    <row r="58" spans="1:5" ht="12.75">
      <c r="A58" s="101">
        <v>57</v>
      </c>
      <c r="B58" s="102">
        <f>'51'!J19</f>
        <v>6074</v>
      </c>
      <c r="C58" s="103" t="str">
        <f>'51'!K19</f>
        <v>Фахрутдинов Тимур</v>
      </c>
      <c r="D58" s="104" t="str">
        <f>'53'!M67</f>
        <v>Хамитов Даниль</v>
      </c>
      <c r="E58" s="105">
        <f>'53'!L67</f>
        <v>6195</v>
      </c>
    </row>
    <row r="59" spans="1:5" ht="12.75">
      <c r="A59" s="101">
        <v>58</v>
      </c>
      <c r="B59" s="102">
        <f>'51'!J51</f>
        <v>4865</v>
      </c>
      <c r="C59" s="103" t="str">
        <f>'51'!K51</f>
        <v>Мухкулова Илина</v>
      </c>
      <c r="D59" s="104" t="str">
        <f>'53'!M51</f>
        <v>Сафиев Радмир</v>
      </c>
      <c r="E59" s="105">
        <f>'53'!L51</f>
        <v>6235</v>
      </c>
    </row>
    <row r="60" spans="1:5" ht="12.75">
      <c r="A60" s="101">
        <v>59</v>
      </c>
      <c r="B60" s="102">
        <f>'52'!J19</f>
        <v>6234</v>
      </c>
      <c r="C60" s="103" t="str">
        <f>'52'!K19</f>
        <v>Сафиев Риналь</v>
      </c>
      <c r="D60" s="104" t="str">
        <f>'53'!M35</f>
        <v>Рамазанов Эрнест</v>
      </c>
      <c r="E60" s="105">
        <f>'53'!L35</f>
        <v>6018</v>
      </c>
    </row>
    <row r="61" spans="1:5" ht="12.75">
      <c r="A61" s="101">
        <v>60</v>
      </c>
      <c r="B61" s="102">
        <f>'52'!J51</f>
        <v>5889</v>
      </c>
      <c r="C61" s="103" t="str">
        <f>'52'!K51</f>
        <v>Дроздов Семен</v>
      </c>
      <c r="D61" s="104" t="str">
        <f>'53'!M19</f>
        <v>Шарапов Ринат</v>
      </c>
      <c r="E61" s="105">
        <f>'53'!L19</f>
        <v>6233</v>
      </c>
    </row>
    <row r="62" spans="1:5" ht="12.75">
      <c r="A62" s="101">
        <v>61</v>
      </c>
      <c r="B62" s="102">
        <f>'51'!L35</f>
        <v>6074</v>
      </c>
      <c r="C62" s="103" t="str">
        <f>'51'!M35</f>
        <v>Фахрутдинов Тимур</v>
      </c>
      <c r="D62" s="104" t="str">
        <f>'53'!Q7</f>
        <v>Мухкулова Илина</v>
      </c>
      <c r="E62" s="105">
        <f>'53'!P7</f>
        <v>4865</v>
      </c>
    </row>
    <row r="63" spans="1:5" ht="12.75">
      <c r="A63" s="101">
        <v>62</v>
      </c>
      <c r="B63" s="102">
        <f>'52'!L35</f>
        <v>6234</v>
      </c>
      <c r="C63" s="103" t="str">
        <f>'52'!M35</f>
        <v>Сафиев Риналь</v>
      </c>
      <c r="D63" s="104" t="str">
        <f>'53'!Q39</f>
        <v>Дроздов Семен</v>
      </c>
      <c r="E63" s="105">
        <f>'53'!P39</f>
        <v>5889</v>
      </c>
    </row>
    <row r="64" spans="1:5" ht="12.75">
      <c r="A64" s="101">
        <v>63</v>
      </c>
      <c r="B64" s="102">
        <f>'51'!J67</f>
        <v>6234</v>
      </c>
      <c r="C64" s="103" t="str">
        <f>'51'!K67</f>
        <v>Сафиев Риналь</v>
      </c>
      <c r="D64" s="104" t="str">
        <f>'52'!K7</f>
        <v>Фахрутдинов Тимур</v>
      </c>
      <c r="E64" s="105">
        <f>'52'!J7</f>
        <v>6074</v>
      </c>
    </row>
    <row r="65" spans="1:5" ht="12.75">
      <c r="A65" s="101">
        <v>64</v>
      </c>
      <c r="B65" s="102">
        <f>'53'!D6</f>
        <v>6240</v>
      </c>
      <c r="C65" s="103" t="str">
        <f>'53'!E6</f>
        <v>Леонтьева Анастасия</v>
      </c>
      <c r="D65" s="104" t="str">
        <f>'54'!C53</f>
        <v>_</v>
      </c>
      <c r="E65" s="105">
        <f>'54'!B53</f>
        <v>0</v>
      </c>
    </row>
    <row r="66" spans="1:5" ht="12.75">
      <c r="A66" s="101">
        <v>65</v>
      </c>
      <c r="B66" s="102">
        <f>'53'!D10</f>
        <v>0</v>
      </c>
      <c r="C66" s="103">
        <f>'53'!E10</f>
        <v>0</v>
      </c>
      <c r="D66" s="104">
        <f>'54'!C55</f>
        <v>0</v>
      </c>
      <c r="E66" s="105">
        <f>'54'!B55</f>
        <v>0</v>
      </c>
    </row>
    <row r="67" spans="1:5" ht="12.75">
      <c r="A67" s="101">
        <v>66</v>
      </c>
      <c r="B67" s="102">
        <f>'53'!D14</f>
        <v>0</v>
      </c>
      <c r="C67" s="103">
        <f>'53'!E14</f>
        <v>0</v>
      </c>
      <c r="D67" s="104">
        <f>'54'!C57</f>
        <v>0</v>
      </c>
      <c r="E67" s="105">
        <f>'54'!B57</f>
        <v>0</v>
      </c>
    </row>
    <row r="68" spans="1:5" ht="12.75">
      <c r="A68" s="101">
        <v>67</v>
      </c>
      <c r="B68" s="102">
        <f>'53'!D18</f>
        <v>0</v>
      </c>
      <c r="C68" s="103">
        <f>'53'!E18</f>
        <v>0</v>
      </c>
      <c r="D68" s="104">
        <f>'54'!C59</f>
        <v>0</v>
      </c>
      <c r="E68" s="105">
        <f>'54'!B59</f>
        <v>0</v>
      </c>
    </row>
    <row r="69" spans="1:5" ht="12.75">
      <c r="A69" s="101">
        <v>68</v>
      </c>
      <c r="B69" s="102">
        <f>'53'!D22</f>
        <v>0</v>
      </c>
      <c r="C69" s="103">
        <f>'53'!E22</f>
        <v>0</v>
      </c>
      <c r="D69" s="104">
        <f>'54'!C61</f>
        <v>0</v>
      </c>
      <c r="E69" s="105">
        <f>'54'!B61</f>
        <v>0</v>
      </c>
    </row>
    <row r="70" spans="1:5" ht="12.75">
      <c r="A70" s="101">
        <v>69</v>
      </c>
      <c r="B70" s="102">
        <f>'53'!D26</f>
        <v>0</v>
      </c>
      <c r="C70" s="103">
        <f>'53'!E26</f>
        <v>0</v>
      </c>
      <c r="D70" s="104">
        <f>'54'!C63</f>
        <v>0</v>
      </c>
      <c r="E70" s="105">
        <f>'54'!B63</f>
        <v>0</v>
      </c>
    </row>
    <row r="71" spans="1:5" ht="12.75">
      <c r="A71" s="101">
        <v>70</v>
      </c>
      <c r="B71" s="102">
        <f>'53'!D30</f>
        <v>0</v>
      </c>
      <c r="C71" s="103">
        <f>'53'!E30</f>
        <v>0</v>
      </c>
      <c r="D71" s="104">
        <f>'54'!C65</f>
        <v>0</v>
      </c>
      <c r="E71" s="105">
        <f>'54'!B65</f>
        <v>0</v>
      </c>
    </row>
    <row r="72" spans="1:5" ht="12.75">
      <c r="A72" s="101">
        <v>71</v>
      </c>
      <c r="B72" s="102">
        <f>'53'!D34</f>
        <v>0</v>
      </c>
      <c r="C72" s="103">
        <f>'53'!E34</f>
        <v>0</v>
      </c>
      <c r="D72" s="104">
        <f>'54'!C67</f>
        <v>0</v>
      </c>
      <c r="E72" s="105">
        <f>'54'!B67</f>
        <v>0</v>
      </c>
    </row>
    <row r="73" spans="1:5" ht="12.75">
      <c r="A73" s="101">
        <v>72</v>
      </c>
      <c r="B73" s="102">
        <f>'53'!D38</f>
        <v>0</v>
      </c>
      <c r="C73" s="103">
        <f>'53'!E38</f>
        <v>0</v>
      </c>
      <c r="D73" s="104">
        <f>'54'!C69</f>
        <v>0</v>
      </c>
      <c r="E73" s="105">
        <f>'54'!B69</f>
        <v>0</v>
      </c>
    </row>
    <row r="74" spans="1:5" ht="12.75">
      <c r="A74" s="101">
        <v>73</v>
      </c>
      <c r="B74" s="102">
        <f>'53'!D42</f>
        <v>0</v>
      </c>
      <c r="C74" s="103">
        <f>'53'!E42</f>
        <v>0</v>
      </c>
      <c r="D74" s="104">
        <f>'54'!C71</f>
        <v>0</v>
      </c>
      <c r="E74" s="105">
        <f>'54'!B71</f>
        <v>0</v>
      </c>
    </row>
    <row r="75" spans="1:5" ht="12.75">
      <c r="A75" s="101">
        <v>74</v>
      </c>
      <c r="B75" s="102">
        <f>'53'!D46</f>
        <v>0</v>
      </c>
      <c r="C75" s="103">
        <f>'53'!E46</f>
        <v>0</v>
      </c>
      <c r="D75" s="104">
        <f>'54'!C73</f>
        <v>0</v>
      </c>
      <c r="E75" s="105">
        <f>'54'!B73</f>
        <v>0</v>
      </c>
    </row>
    <row r="76" spans="1:5" ht="12.75">
      <c r="A76" s="101">
        <v>75</v>
      </c>
      <c r="B76" s="102">
        <f>'53'!D50</f>
        <v>0</v>
      </c>
      <c r="C76" s="103">
        <f>'53'!E50</f>
        <v>0</v>
      </c>
      <c r="D76" s="104">
        <f>'54'!C75</f>
        <v>0</v>
      </c>
      <c r="E76" s="105">
        <f>'54'!B75</f>
        <v>0</v>
      </c>
    </row>
    <row r="77" spans="1:5" ht="12.75">
      <c r="A77" s="101">
        <v>76</v>
      </c>
      <c r="B77" s="102">
        <f>'53'!D54</f>
        <v>0</v>
      </c>
      <c r="C77" s="103">
        <f>'53'!E54</f>
        <v>0</v>
      </c>
      <c r="D77" s="104">
        <f>'54'!C77</f>
        <v>0</v>
      </c>
      <c r="E77" s="105">
        <f>'54'!B77</f>
        <v>0</v>
      </c>
    </row>
    <row r="78" spans="1:5" ht="12.75">
      <c r="A78" s="101">
        <v>77</v>
      </c>
      <c r="B78" s="102">
        <f>'53'!D58</f>
        <v>0</v>
      </c>
      <c r="C78" s="103">
        <f>'53'!E58</f>
        <v>0</v>
      </c>
      <c r="D78" s="104">
        <f>'54'!C79</f>
        <v>0</v>
      </c>
      <c r="E78" s="105">
        <f>'54'!B79</f>
        <v>0</v>
      </c>
    </row>
    <row r="79" spans="1:5" ht="12.75">
      <c r="A79" s="101">
        <v>78</v>
      </c>
      <c r="B79" s="102">
        <f>'53'!D62</f>
        <v>0</v>
      </c>
      <c r="C79" s="103">
        <f>'53'!E62</f>
        <v>0</v>
      </c>
      <c r="D79" s="104">
        <f>'54'!C81</f>
        <v>0</v>
      </c>
      <c r="E79" s="105">
        <f>'54'!B81</f>
        <v>0</v>
      </c>
    </row>
    <row r="80" spans="1:5" ht="12.75">
      <c r="A80" s="101">
        <v>79</v>
      </c>
      <c r="B80" s="102">
        <f>'53'!D66</f>
        <v>0</v>
      </c>
      <c r="C80" s="103">
        <f>'53'!E66</f>
        <v>0</v>
      </c>
      <c r="D80" s="104">
        <f>'54'!C83</f>
        <v>0</v>
      </c>
      <c r="E80" s="105">
        <f>'54'!B83</f>
        <v>0</v>
      </c>
    </row>
    <row r="81" spans="1:5" ht="12.75">
      <c r="A81" s="101">
        <v>80</v>
      </c>
      <c r="B81" s="102">
        <f>'53'!F7</f>
        <v>6238</v>
      </c>
      <c r="C81" s="103" t="str">
        <f>'53'!G7</f>
        <v>Ишмухаметова Эльмира</v>
      </c>
      <c r="D81" s="104" t="str">
        <f>'54'!C20</f>
        <v>Леонтьева Анастасия</v>
      </c>
      <c r="E81" s="105">
        <f>'54'!B20</f>
        <v>6240</v>
      </c>
    </row>
    <row r="82" spans="1:5" ht="12.75">
      <c r="A82" s="101">
        <v>81</v>
      </c>
      <c r="B82" s="102">
        <f>'53'!F11</f>
        <v>6116</v>
      </c>
      <c r="C82" s="103" t="str">
        <f>'53'!G11</f>
        <v>Абдуллин Булат</v>
      </c>
      <c r="D82" s="104">
        <f>'54'!C22</f>
        <v>0</v>
      </c>
      <c r="E82" s="105">
        <f>'54'!B22</f>
        <v>0</v>
      </c>
    </row>
    <row r="83" spans="1:5" ht="12.75">
      <c r="A83" s="101">
        <v>82</v>
      </c>
      <c r="B83" s="102">
        <f>'53'!F15</f>
        <v>6225</v>
      </c>
      <c r="C83" s="103" t="str">
        <f>'53'!G15</f>
        <v>Халиуллин Тимур</v>
      </c>
      <c r="D83" s="104">
        <f>'54'!C24</f>
        <v>0</v>
      </c>
      <c r="E83" s="105">
        <f>'54'!B24</f>
        <v>0</v>
      </c>
    </row>
    <row r="84" spans="1:5" ht="12.75">
      <c r="A84" s="101">
        <v>83</v>
      </c>
      <c r="B84" s="102">
        <f>'53'!F19</f>
        <v>5406</v>
      </c>
      <c r="C84" s="103" t="str">
        <f>'53'!G19</f>
        <v>Абдул Самира</v>
      </c>
      <c r="D84" s="104">
        <f>'54'!C26</f>
        <v>0</v>
      </c>
      <c r="E84" s="105">
        <f>'54'!B26</f>
        <v>0</v>
      </c>
    </row>
    <row r="85" spans="1:5" ht="12.75">
      <c r="A85" s="101">
        <v>84</v>
      </c>
      <c r="B85" s="102">
        <f>'53'!F23</f>
        <v>5405</v>
      </c>
      <c r="C85" s="103" t="str">
        <f>'53'!G23</f>
        <v>Якупова Алия</v>
      </c>
      <c r="D85" s="104">
        <f>'54'!C28</f>
        <v>0</v>
      </c>
      <c r="E85" s="105">
        <f>'54'!B28</f>
        <v>0</v>
      </c>
    </row>
    <row r="86" spans="1:5" ht="12.75">
      <c r="A86" s="101">
        <v>85</v>
      </c>
      <c r="B86" s="102">
        <f>'53'!F27</f>
        <v>6220</v>
      </c>
      <c r="C86" s="103" t="str">
        <f>'53'!G27</f>
        <v>Аюпов Алмаз</v>
      </c>
      <c r="D86" s="104">
        <f>'54'!C30</f>
        <v>0</v>
      </c>
      <c r="E86" s="105">
        <f>'54'!B30</f>
        <v>0</v>
      </c>
    </row>
    <row r="87" spans="1:5" ht="12.75">
      <c r="A87" s="101">
        <v>86</v>
      </c>
      <c r="B87" s="102">
        <f>'53'!F31</f>
        <v>6029</v>
      </c>
      <c r="C87" s="103" t="str">
        <f>'53'!G31</f>
        <v>Фирсов Денис</v>
      </c>
      <c r="D87" s="104">
        <f>'54'!C32</f>
        <v>0</v>
      </c>
      <c r="E87" s="105">
        <f>'54'!B32</f>
        <v>0</v>
      </c>
    </row>
    <row r="88" spans="1:5" ht="12.75">
      <c r="A88" s="101">
        <v>87</v>
      </c>
      <c r="B88" s="102">
        <f>'53'!F35</f>
        <v>6237</v>
      </c>
      <c r="C88" s="103" t="str">
        <f>'53'!G35</f>
        <v>Карагулов Данис</v>
      </c>
      <c r="D88" s="104">
        <f>'54'!C34</f>
        <v>0</v>
      </c>
      <c r="E88" s="105">
        <f>'54'!B34</f>
        <v>0</v>
      </c>
    </row>
    <row r="89" spans="1:5" ht="12.75">
      <c r="A89" s="101">
        <v>88</v>
      </c>
      <c r="B89" s="102">
        <f>'53'!F39</f>
        <v>6236</v>
      </c>
      <c r="C89" s="103" t="str">
        <f>'53'!G39</f>
        <v>Вильданов Ильяс</v>
      </c>
      <c r="D89" s="104">
        <f>'54'!C36</f>
        <v>0</v>
      </c>
      <c r="E89" s="105">
        <f>'54'!B36</f>
        <v>0</v>
      </c>
    </row>
    <row r="90" spans="1:5" ht="12.75">
      <c r="A90" s="101">
        <v>89</v>
      </c>
      <c r="B90" s="102">
        <f>'53'!F43</f>
        <v>6180</v>
      </c>
      <c r="C90" s="103" t="str">
        <f>'53'!G43</f>
        <v>Красноярская Василиса</v>
      </c>
      <c r="D90" s="104">
        <f>'54'!C38</f>
        <v>0</v>
      </c>
      <c r="E90" s="105">
        <f>'54'!B38</f>
        <v>0</v>
      </c>
    </row>
    <row r="91" spans="1:5" ht="12.75">
      <c r="A91" s="101">
        <v>90</v>
      </c>
      <c r="B91" s="102">
        <f>'53'!F47</f>
        <v>6217</v>
      </c>
      <c r="C91" s="103" t="str">
        <f>'53'!G47</f>
        <v>Кольченко Анжелика</v>
      </c>
      <c r="D91" s="104">
        <f>'54'!C40</f>
        <v>0</v>
      </c>
      <c r="E91" s="105">
        <f>'54'!B40</f>
        <v>0</v>
      </c>
    </row>
    <row r="92" spans="1:5" ht="12.75">
      <c r="A92" s="101">
        <v>91</v>
      </c>
      <c r="B92" s="102">
        <f>'53'!F51</f>
        <v>5912</v>
      </c>
      <c r="C92" s="103" t="str">
        <f>'53'!G51</f>
        <v>Терещенко Александр</v>
      </c>
      <c r="D92" s="104">
        <f>'54'!C42</f>
        <v>0</v>
      </c>
      <c r="E92" s="105">
        <f>'54'!B42</f>
        <v>0</v>
      </c>
    </row>
    <row r="93" spans="1:5" ht="12.75">
      <c r="A93" s="101">
        <v>92</v>
      </c>
      <c r="B93" s="102">
        <f>'53'!F55</f>
        <v>5688</v>
      </c>
      <c r="C93" s="103" t="str">
        <f>'53'!G55</f>
        <v>Муллаянов Рамиль</v>
      </c>
      <c r="D93" s="104">
        <f>'54'!C44</f>
        <v>0</v>
      </c>
      <c r="E93" s="105">
        <f>'54'!B44</f>
        <v>0</v>
      </c>
    </row>
    <row r="94" spans="1:5" ht="12.75">
      <c r="A94" s="101">
        <v>93</v>
      </c>
      <c r="B94" s="102">
        <f>'53'!F59</f>
        <v>6218</v>
      </c>
      <c r="C94" s="103" t="str">
        <f>'53'!G59</f>
        <v>Кольченко Ярослав</v>
      </c>
      <c r="D94" s="104">
        <f>'54'!C46</f>
        <v>0</v>
      </c>
      <c r="E94" s="105">
        <f>'54'!B46</f>
        <v>0</v>
      </c>
    </row>
    <row r="95" spans="1:5" ht="12.75">
      <c r="A95" s="101">
        <v>94</v>
      </c>
      <c r="B95" s="102">
        <f>'53'!F63</f>
        <v>6178</v>
      </c>
      <c r="C95" s="103" t="str">
        <f>'53'!G63</f>
        <v>Муллаяров Денис</v>
      </c>
      <c r="D95" s="104">
        <f>'54'!C48</f>
        <v>0</v>
      </c>
      <c r="E95" s="105">
        <f>'54'!B48</f>
        <v>0</v>
      </c>
    </row>
    <row r="96" spans="1:5" ht="12.75">
      <c r="A96" s="101">
        <v>95</v>
      </c>
      <c r="B96" s="102">
        <f>'53'!F67</f>
        <v>6239</v>
      </c>
      <c r="C96" s="103" t="str">
        <f>'53'!G67</f>
        <v>Иванова Лейсан</v>
      </c>
      <c r="D96" s="104">
        <f>'54'!C50</f>
        <v>0</v>
      </c>
      <c r="E96" s="105">
        <f>'54'!B50</f>
        <v>0</v>
      </c>
    </row>
    <row r="97" spans="1:5" ht="12.75">
      <c r="A97" s="101">
        <v>96</v>
      </c>
      <c r="B97" s="102">
        <f>'53'!H9</f>
        <v>6116</v>
      </c>
      <c r="C97" s="103" t="str">
        <f>'53'!I9</f>
        <v>Абдуллин Булат</v>
      </c>
      <c r="D97" s="104" t="str">
        <f>'54'!C4</f>
        <v>Ишмухаметова Эльмира</v>
      </c>
      <c r="E97" s="105">
        <f>'54'!B4</f>
        <v>6238</v>
      </c>
    </row>
    <row r="98" spans="1:5" ht="12.75">
      <c r="A98" s="101">
        <v>97</v>
      </c>
      <c r="B98" s="102">
        <f>'53'!H17</f>
        <v>5406</v>
      </c>
      <c r="C98" s="103" t="str">
        <f>'53'!I17</f>
        <v>Абдул Самира</v>
      </c>
      <c r="D98" s="104" t="str">
        <f>'54'!C6</f>
        <v>Халиуллин Тимур</v>
      </c>
      <c r="E98" s="105">
        <f>'54'!B6</f>
        <v>6225</v>
      </c>
    </row>
    <row r="99" spans="1:5" ht="12.75">
      <c r="A99" s="101">
        <v>98</v>
      </c>
      <c r="B99" s="102">
        <f>'53'!H25</f>
        <v>5405</v>
      </c>
      <c r="C99" s="103" t="str">
        <f>'53'!I25</f>
        <v>Якупова Алия</v>
      </c>
      <c r="D99" s="104" t="str">
        <f>'54'!C8</f>
        <v>Аюпов Алмаз</v>
      </c>
      <c r="E99" s="105">
        <f>'54'!B8</f>
        <v>6220</v>
      </c>
    </row>
    <row r="100" spans="1:5" ht="12.75">
      <c r="A100" s="101">
        <v>99</v>
      </c>
      <c r="B100" s="102">
        <f>'53'!H33</f>
        <v>6237</v>
      </c>
      <c r="C100" s="103" t="str">
        <f>'53'!I33</f>
        <v>Карагулов Данис</v>
      </c>
      <c r="D100" s="104" t="str">
        <f>'54'!C10</f>
        <v>Фирсов Денис</v>
      </c>
      <c r="E100" s="105">
        <f>'54'!B10</f>
        <v>6029</v>
      </c>
    </row>
    <row r="101" spans="1:5" ht="12.75">
      <c r="A101" s="101">
        <v>100</v>
      </c>
      <c r="B101" s="102">
        <f>'53'!H41</f>
        <v>6236</v>
      </c>
      <c r="C101" s="103" t="str">
        <f>'53'!I41</f>
        <v>Вильданов Ильяс</v>
      </c>
      <c r="D101" s="104" t="str">
        <f>'54'!C12</f>
        <v>Красноярская Василиса</v>
      </c>
      <c r="E101" s="105">
        <f>'54'!B12</f>
        <v>6180</v>
      </c>
    </row>
    <row r="102" spans="1:5" ht="12.75">
      <c r="A102" s="101">
        <v>101</v>
      </c>
      <c r="B102" s="102">
        <f>'53'!H49</f>
        <v>5912</v>
      </c>
      <c r="C102" s="103" t="str">
        <f>'53'!I49</f>
        <v>Терещенко Александр</v>
      </c>
      <c r="D102" s="104" t="str">
        <f>'54'!C14</f>
        <v>Кольченко Анжелика</v>
      </c>
      <c r="E102" s="105">
        <f>'54'!B14</f>
        <v>6217</v>
      </c>
    </row>
    <row r="103" spans="1:5" ht="12.75">
      <c r="A103" s="101">
        <v>102</v>
      </c>
      <c r="B103" s="102">
        <f>'53'!H57</f>
        <v>5688</v>
      </c>
      <c r="C103" s="103" t="str">
        <f>'53'!I57</f>
        <v>Муллаянов Рамиль</v>
      </c>
      <c r="D103" s="104" t="str">
        <f>'54'!C16</f>
        <v>Кольченко Ярослав</v>
      </c>
      <c r="E103" s="105">
        <f>'54'!B16</f>
        <v>6218</v>
      </c>
    </row>
    <row r="104" spans="1:5" ht="12.75">
      <c r="A104" s="101">
        <v>103</v>
      </c>
      <c r="B104" s="102">
        <f>'53'!H65</f>
        <v>6178</v>
      </c>
      <c r="C104" s="103" t="str">
        <f>'53'!I65</f>
        <v>Муллаяров Денис</v>
      </c>
      <c r="D104" s="104" t="str">
        <f>'54'!C18</f>
        <v>Иванова Лейсан</v>
      </c>
      <c r="E104" s="105">
        <f>'54'!B18</f>
        <v>6239</v>
      </c>
    </row>
    <row r="105" spans="1:5" ht="12.75">
      <c r="A105" s="101">
        <v>104</v>
      </c>
      <c r="B105" s="102">
        <f>'53'!J7</f>
        <v>6116</v>
      </c>
      <c r="C105" s="103" t="str">
        <f>'53'!K7</f>
        <v>Абдуллин Булат</v>
      </c>
      <c r="D105" s="104" t="str">
        <f>'53'!C77</f>
        <v>Урманцев Артур</v>
      </c>
      <c r="E105" s="105">
        <f>'53'!B77</f>
        <v>6128</v>
      </c>
    </row>
    <row r="106" spans="1:5" ht="12.75">
      <c r="A106" s="101">
        <v>105</v>
      </c>
      <c r="B106" s="102">
        <f>'53'!J15</f>
        <v>5406</v>
      </c>
      <c r="C106" s="103" t="str">
        <f>'53'!K15</f>
        <v>Абдул Самира</v>
      </c>
      <c r="D106" s="104" t="str">
        <f>'53'!C79</f>
        <v>Карагулова Диана</v>
      </c>
      <c r="E106" s="105">
        <f>'53'!B79</f>
        <v>4853</v>
      </c>
    </row>
    <row r="107" spans="1:5" ht="12.75">
      <c r="A107" s="101">
        <v>106</v>
      </c>
      <c r="B107" s="102">
        <f>'53'!J23</f>
        <v>5405</v>
      </c>
      <c r="C107" s="103" t="str">
        <f>'53'!K23</f>
        <v>Якупова Алия</v>
      </c>
      <c r="D107" s="104" t="str">
        <f>'53'!C81</f>
        <v>Михайлов Денис</v>
      </c>
      <c r="E107" s="105">
        <f>'53'!B81</f>
        <v>6031</v>
      </c>
    </row>
    <row r="108" spans="1:5" ht="12.75">
      <c r="A108" s="101">
        <v>107</v>
      </c>
      <c r="B108" s="102">
        <f>'53'!J31</f>
        <v>5751</v>
      </c>
      <c r="C108" s="103" t="str">
        <f>'53'!K31</f>
        <v>Горшков Вадим</v>
      </c>
      <c r="D108" s="104" t="str">
        <f>'53'!C83</f>
        <v>Карагулов Данис</v>
      </c>
      <c r="E108" s="105">
        <f>'53'!B83</f>
        <v>6237</v>
      </c>
    </row>
    <row r="109" spans="1:5" ht="12.75">
      <c r="A109" s="101">
        <v>108</v>
      </c>
      <c r="B109" s="102">
        <f>'53'!J39</f>
        <v>6108</v>
      </c>
      <c r="C109" s="103" t="str">
        <f>'53'!K39</f>
        <v>Раянов Амир</v>
      </c>
      <c r="D109" s="104" t="str">
        <f>'53'!C85</f>
        <v>Вильданов Ильяс</v>
      </c>
      <c r="E109" s="105">
        <f>'53'!B85</f>
        <v>6236</v>
      </c>
    </row>
    <row r="110" spans="1:5" ht="12.75">
      <c r="A110" s="101">
        <v>109</v>
      </c>
      <c r="B110" s="102">
        <f>'53'!J47</f>
        <v>6228</v>
      </c>
      <c r="C110" s="103" t="str">
        <f>'53'!K47</f>
        <v>Габдракипов Руслан</v>
      </c>
      <c r="D110" s="104" t="str">
        <f>'53'!C87</f>
        <v>Терещенко Александр</v>
      </c>
      <c r="E110" s="105">
        <f>'53'!B87</f>
        <v>5912</v>
      </c>
    </row>
    <row r="111" spans="1:5" ht="12.75">
      <c r="A111" s="101">
        <v>110</v>
      </c>
      <c r="B111" s="102">
        <f>'53'!J55</f>
        <v>5887</v>
      </c>
      <c r="C111" s="103" t="str">
        <f>'53'!K55</f>
        <v>Макаев Дмитрий</v>
      </c>
      <c r="D111" s="104" t="str">
        <f>'53'!C89</f>
        <v>Муллаянов Рамиль</v>
      </c>
      <c r="E111" s="105">
        <f>'53'!B89</f>
        <v>5688</v>
      </c>
    </row>
    <row r="112" spans="1:5" ht="12.75">
      <c r="A112" s="101">
        <v>111</v>
      </c>
      <c r="B112" s="102">
        <f>'53'!J63</f>
        <v>6178</v>
      </c>
      <c r="C112" s="103" t="str">
        <f>'53'!K63</f>
        <v>Муллаяров Денис</v>
      </c>
      <c r="D112" s="104" t="str">
        <f>'53'!C91</f>
        <v>Фаттахов Родион</v>
      </c>
      <c r="E112" s="105">
        <f>'53'!B91</f>
        <v>6143</v>
      </c>
    </row>
    <row r="113" spans="1:5" ht="12.75">
      <c r="A113" s="101">
        <v>112</v>
      </c>
      <c r="B113" s="102">
        <f>'53'!L11</f>
        <v>5406</v>
      </c>
      <c r="C113" s="103" t="str">
        <f>'53'!M11</f>
        <v>Абдул Самира</v>
      </c>
      <c r="D113" s="104" t="str">
        <f>'53'!K73</f>
        <v>Абдуллин Булат</v>
      </c>
      <c r="E113" s="105">
        <f>'53'!J73</f>
        <v>6116</v>
      </c>
    </row>
    <row r="114" spans="1:5" ht="12.75">
      <c r="A114" s="101">
        <v>113</v>
      </c>
      <c r="B114" s="102">
        <f>'53'!L27</f>
        <v>5751</v>
      </c>
      <c r="C114" s="103" t="str">
        <f>'53'!M27</f>
        <v>Горшков Вадим</v>
      </c>
      <c r="D114" s="104" t="str">
        <f>'53'!K75</f>
        <v>Якупова Алия</v>
      </c>
      <c r="E114" s="105">
        <f>'53'!J75</f>
        <v>5405</v>
      </c>
    </row>
    <row r="115" spans="1:5" ht="12.75">
      <c r="A115" s="101">
        <v>114</v>
      </c>
      <c r="B115" s="102">
        <f>'53'!L43</f>
        <v>6228</v>
      </c>
      <c r="C115" s="103" t="str">
        <f>'53'!M43</f>
        <v>Габдракипов Руслан</v>
      </c>
      <c r="D115" s="104" t="str">
        <f>'53'!K77</f>
        <v>Раянов Амир</v>
      </c>
      <c r="E115" s="105">
        <f>'53'!J77</f>
        <v>6108</v>
      </c>
    </row>
    <row r="116" spans="1:5" ht="12.75">
      <c r="A116" s="101">
        <v>115</v>
      </c>
      <c r="B116" s="102">
        <f>'53'!L59</f>
        <v>5887</v>
      </c>
      <c r="C116" s="103" t="str">
        <f>'53'!M59</f>
        <v>Макаев Дмитрий</v>
      </c>
      <c r="D116" s="104" t="str">
        <f>'53'!K79</f>
        <v>Муллаяров Денис</v>
      </c>
      <c r="E116" s="105">
        <f>'53'!J79</f>
        <v>6178</v>
      </c>
    </row>
    <row r="117" spans="1:5" ht="12.75">
      <c r="A117" s="101">
        <v>116</v>
      </c>
      <c r="B117" s="102">
        <f>'53'!N15</f>
        <v>6233</v>
      </c>
      <c r="C117" s="103" t="str">
        <f>'53'!O15</f>
        <v>Шарапов Ринат</v>
      </c>
      <c r="D117" s="104" t="str">
        <f>'53'!C69</f>
        <v>Абдул Самира</v>
      </c>
      <c r="E117" s="105">
        <f>'53'!B69</f>
        <v>5406</v>
      </c>
    </row>
    <row r="118" spans="1:5" ht="12.75">
      <c r="A118" s="101">
        <v>117</v>
      </c>
      <c r="B118" s="102">
        <f>'53'!N31</f>
        <v>6018</v>
      </c>
      <c r="C118" s="103" t="str">
        <f>'53'!O31</f>
        <v>Рамазанов Эрнест</v>
      </c>
      <c r="D118" s="104" t="str">
        <f>'53'!C71</f>
        <v>Горшков Вадим</v>
      </c>
      <c r="E118" s="105">
        <f>'53'!B71</f>
        <v>5751</v>
      </c>
    </row>
    <row r="119" spans="1:5" ht="12.75">
      <c r="A119" s="101">
        <v>118</v>
      </c>
      <c r="B119" s="102">
        <f>'53'!N47</f>
        <v>6235</v>
      </c>
      <c r="C119" s="103" t="str">
        <f>'53'!O47</f>
        <v>Сафиев Радмир</v>
      </c>
      <c r="D119" s="104" t="str">
        <f>'53'!C73</f>
        <v>Габдракипов Руслан</v>
      </c>
      <c r="E119" s="105">
        <f>'53'!B73</f>
        <v>6228</v>
      </c>
    </row>
    <row r="120" spans="1:5" ht="12.75">
      <c r="A120" s="101">
        <v>119</v>
      </c>
      <c r="B120" s="102">
        <f>'53'!N63</f>
        <v>5887</v>
      </c>
      <c r="C120" s="103" t="str">
        <f>'53'!O63</f>
        <v>Макаев Дмитрий</v>
      </c>
      <c r="D120" s="104" t="str">
        <f>'53'!C75</f>
        <v>Хамитов Даниль</v>
      </c>
      <c r="E120" s="105">
        <f>'53'!B75</f>
        <v>6195</v>
      </c>
    </row>
    <row r="121" spans="1:5" ht="12.75">
      <c r="A121" s="101">
        <v>120</v>
      </c>
      <c r="B121" s="102">
        <f>'53'!P23</f>
        <v>6018</v>
      </c>
      <c r="C121" s="103" t="str">
        <f>'53'!Q23</f>
        <v>Рамазанов Эрнест</v>
      </c>
      <c r="D121" s="104" t="str">
        <f>'53'!Q69</f>
        <v>Шарапов Ринат</v>
      </c>
      <c r="E121" s="105">
        <f>'53'!P69</f>
        <v>6233</v>
      </c>
    </row>
    <row r="122" spans="1:5" ht="12.75">
      <c r="A122" s="101">
        <v>121</v>
      </c>
      <c r="B122" s="102">
        <f>'53'!P55</f>
        <v>6235</v>
      </c>
      <c r="C122" s="103" t="str">
        <f>'53'!Q55</f>
        <v>Сафиев Радмир</v>
      </c>
      <c r="D122" s="104" t="str">
        <f>'53'!Q71</f>
        <v>Макаев Дмитрий</v>
      </c>
      <c r="E122" s="105">
        <f>'53'!P71</f>
        <v>5887</v>
      </c>
    </row>
    <row r="123" spans="1:5" ht="12.75">
      <c r="A123" s="101">
        <v>122</v>
      </c>
      <c r="B123" s="102">
        <f>'53'!R15</f>
        <v>6018</v>
      </c>
      <c r="C123" s="103" t="str">
        <f>'53'!S15</f>
        <v>Рамазанов Эрнест</v>
      </c>
      <c r="D123" s="104" t="str">
        <f>'53'!Q65</f>
        <v>Мухкулова Илина</v>
      </c>
      <c r="E123" s="105">
        <f>'53'!P65</f>
        <v>4865</v>
      </c>
    </row>
    <row r="124" spans="1:5" ht="12.75">
      <c r="A124" s="101">
        <v>123</v>
      </c>
      <c r="B124" s="102">
        <f>'53'!R47</f>
        <v>5889</v>
      </c>
      <c r="C124" s="103" t="str">
        <f>'53'!S47</f>
        <v>Дроздов Семен</v>
      </c>
      <c r="D124" s="104" t="str">
        <f>'53'!Q67</f>
        <v>Сафиев Радмир</v>
      </c>
      <c r="E124" s="105">
        <f>'53'!P67</f>
        <v>6235</v>
      </c>
    </row>
    <row r="125" spans="1:5" ht="12.75">
      <c r="A125" s="101">
        <v>124</v>
      </c>
      <c r="B125" s="102">
        <f>'53'!R30</f>
        <v>6018</v>
      </c>
      <c r="C125" s="103" t="str">
        <f>'53'!S30</f>
        <v>Рамазанов Эрнест</v>
      </c>
      <c r="D125" s="104" t="str">
        <f>'53'!S35</f>
        <v>Дроздов Семен</v>
      </c>
      <c r="E125" s="105">
        <f>'53'!R35</f>
        <v>5889</v>
      </c>
    </row>
    <row r="126" spans="1:5" ht="12.75">
      <c r="A126" s="101">
        <v>125</v>
      </c>
      <c r="B126" s="102">
        <f>'53'!R66</f>
        <v>6235</v>
      </c>
      <c r="C126" s="103" t="str">
        <f>'53'!S66</f>
        <v>Сафиев Радмир</v>
      </c>
      <c r="D126" s="104" t="str">
        <f>'53'!S68</f>
        <v>Мухкулова Илина</v>
      </c>
      <c r="E126" s="105">
        <f>'53'!R68</f>
        <v>4865</v>
      </c>
    </row>
    <row r="127" spans="1:5" ht="12.75">
      <c r="A127" s="101">
        <v>126</v>
      </c>
      <c r="B127" s="102">
        <f>'53'!R70</f>
        <v>5887</v>
      </c>
      <c r="C127" s="103" t="str">
        <f>'53'!S70</f>
        <v>Макаев Дмитрий</v>
      </c>
      <c r="D127" s="104" t="str">
        <f>'53'!S72</f>
        <v>Шарапов Ринат</v>
      </c>
      <c r="E127" s="105">
        <f>'53'!R72</f>
        <v>6233</v>
      </c>
    </row>
    <row r="128" spans="1:5" ht="12.75">
      <c r="A128" s="101">
        <v>127</v>
      </c>
      <c r="B128" s="102">
        <f>'53'!D70</f>
        <v>5751</v>
      </c>
      <c r="C128" s="103" t="str">
        <f>'53'!E70</f>
        <v>Горшков Вадим</v>
      </c>
      <c r="D128" s="104" t="str">
        <f>'53'!K69</f>
        <v>Абдул Самира</v>
      </c>
      <c r="E128" s="105">
        <f>'53'!J69</f>
        <v>5406</v>
      </c>
    </row>
    <row r="129" spans="1:5" ht="12.75">
      <c r="A129" s="101">
        <v>128</v>
      </c>
      <c r="B129" s="102">
        <f>'53'!D74</f>
        <v>6195</v>
      </c>
      <c r="C129" s="103" t="str">
        <f>'53'!E74</f>
        <v>Хамитов Даниль</v>
      </c>
      <c r="D129" s="104" t="str">
        <f>'53'!K71</f>
        <v>Габдракипов Руслан</v>
      </c>
      <c r="E129" s="105">
        <f>'53'!J71</f>
        <v>6228</v>
      </c>
    </row>
    <row r="130" spans="1:5" ht="12.75">
      <c r="A130" s="101">
        <v>129</v>
      </c>
      <c r="B130" s="102">
        <f>'53'!F72</f>
        <v>5751</v>
      </c>
      <c r="C130" s="103" t="str">
        <f>'53'!G72</f>
        <v>Горшков Вадим</v>
      </c>
      <c r="D130" s="104" t="str">
        <f>'53'!G75</f>
        <v>Хамитов Даниль</v>
      </c>
      <c r="E130" s="105">
        <f>'53'!F75</f>
        <v>6195</v>
      </c>
    </row>
    <row r="131" spans="1:5" ht="12.75">
      <c r="A131" s="101">
        <v>130</v>
      </c>
      <c r="B131" s="102">
        <f>'53'!L70</f>
        <v>5406</v>
      </c>
      <c r="C131" s="103" t="str">
        <f>'53'!M70</f>
        <v>Абдул Самира</v>
      </c>
      <c r="D131" s="104" t="str">
        <f>'53'!M72</f>
        <v>Габдракипов Руслан</v>
      </c>
      <c r="E131" s="105">
        <f>'53'!L72</f>
        <v>6228</v>
      </c>
    </row>
    <row r="132" spans="1:5" ht="12.75">
      <c r="A132" s="101">
        <v>131</v>
      </c>
      <c r="B132" s="102">
        <f>'53'!L74</f>
        <v>5405</v>
      </c>
      <c r="C132" s="103" t="str">
        <f>'53'!M74</f>
        <v>Якупова Алия</v>
      </c>
      <c r="D132" s="104" t="str">
        <f>'53'!Q73</f>
        <v>Абдуллин Булат</v>
      </c>
      <c r="E132" s="105">
        <f>'53'!P73</f>
        <v>6116</v>
      </c>
    </row>
    <row r="133" spans="1:5" ht="12.75">
      <c r="A133" s="101">
        <v>132</v>
      </c>
      <c r="B133" s="102">
        <f>'53'!L78</f>
        <v>6108</v>
      </c>
      <c r="C133" s="103" t="str">
        <f>'53'!M78</f>
        <v>Раянов Амир</v>
      </c>
      <c r="D133" s="104" t="str">
        <f>'53'!Q75</f>
        <v>Муллаяров Денис</v>
      </c>
      <c r="E133" s="105">
        <f>'53'!P75</f>
        <v>6178</v>
      </c>
    </row>
    <row r="134" spans="1:5" ht="12.75">
      <c r="A134" s="101">
        <v>133</v>
      </c>
      <c r="B134" s="102">
        <f>'53'!N76</f>
        <v>5405</v>
      </c>
      <c r="C134" s="103" t="str">
        <f>'53'!O76</f>
        <v>Якупова Алия</v>
      </c>
      <c r="D134" s="104" t="str">
        <f>'53'!O79</f>
        <v>Раянов Амир</v>
      </c>
      <c r="E134" s="105">
        <f>'53'!N79</f>
        <v>6108</v>
      </c>
    </row>
    <row r="135" spans="1:5" ht="12.75">
      <c r="A135" s="101">
        <v>134</v>
      </c>
      <c r="B135" s="102">
        <f>'53'!R74</f>
        <v>6116</v>
      </c>
      <c r="C135" s="103" t="str">
        <f>'53'!S74</f>
        <v>Абдуллин Булат</v>
      </c>
      <c r="D135" s="104" t="str">
        <f>'53'!S76</f>
        <v>Муллаяров Денис</v>
      </c>
      <c r="E135" s="105">
        <f>'53'!R76</f>
        <v>6178</v>
      </c>
    </row>
    <row r="136" spans="1:5" ht="12.75">
      <c r="A136" s="101">
        <v>135</v>
      </c>
      <c r="B136" s="102">
        <f>'53'!D78</f>
        <v>0</v>
      </c>
      <c r="C136" s="103">
        <f>'53'!E78</f>
        <v>0</v>
      </c>
      <c r="D136" s="104">
        <f>'53'!M84</f>
        <v>0</v>
      </c>
      <c r="E136" s="105">
        <f>'53'!L84</f>
        <v>0</v>
      </c>
    </row>
    <row r="137" spans="1:5" ht="12.75">
      <c r="A137" s="101">
        <v>136</v>
      </c>
      <c r="B137" s="102">
        <f>'53'!D82</f>
        <v>0</v>
      </c>
      <c r="C137" s="103">
        <f>'53'!E82</f>
        <v>0</v>
      </c>
      <c r="D137" s="104">
        <f>'53'!M86</f>
        <v>0</v>
      </c>
      <c r="E137" s="105">
        <f>'53'!L86</f>
        <v>0</v>
      </c>
    </row>
    <row r="138" spans="1:5" ht="12.75">
      <c r="A138" s="101">
        <v>137</v>
      </c>
      <c r="B138" s="102">
        <f>'53'!D86</f>
        <v>0</v>
      </c>
      <c r="C138" s="103">
        <f>'53'!E86</f>
        <v>0</v>
      </c>
      <c r="D138" s="104">
        <f>'53'!M88</f>
        <v>0</v>
      </c>
      <c r="E138" s="105">
        <f>'53'!L88</f>
        <v>0</v>
      </c>
    </row>
    <row r="139" spans="1:5" ht="12.75">
      <c r="A139" s="101">
        <v>138</v>
      </c>
      <c r="B139" s="102">
        <f>'53'!D90</f>
        <v>0</v>
      </c>
      <c r="C139" s="103">
        <f>'53'!E90</f>
        <v>0</v>
      </c>
      <c r="D139" s="104">
        <f>'53'!M90</f>
        <v>0</v>
      </c>
      <c r="E139" s="105">
        <f>'53'!L90</f>
        <v>0</v>
      </c>
    </row>
    <row r="140" spans="1:5" ht="12.75">
      <c r="A140" s="101">
        <v>139</v>
      </c>
      <c r="B140" s="102">
        <f>'53'!F80</f>
        <v>0</v>
      </c>
      <c r="C140" s="103">
        <f>'53'!G80</f>
        <v>0</v>
      </c>
      <c r="D140" s="104">
        <f>'53'!O81</f>
        <v>0</v>
      </c>
      <c r="E140" s="105">
        <f>'53'!N81</f>
        <v>0</v>
      </c>
    </row>
    <row r="141" spans="1:5" ht="12.75">
      <c r="A141" s="101">
        <v>140</v>
      </c>
      <c r="B141" s="102">
        <f>'53'!F88</f>
        <v>0</v>
      </c>
      <c r="C141" s="103">
        <f>'53'!G88</f>
        <v>0</v>
      </c>
      <c r="D141" s="104">
        <f>'53'!O83</f>
        <v>0</v>
      </c>
      <c r="E141" s="105">
        <f>'53'!N83</f>
        <v>0</v>
      </c>
    </row>
    <row r="142" spans="1:5" ht="12.75">
      <c r="A142" s="101">
        <v>141</v>
      </c>
      <c r="B142" s="102">
        <f>'53'!H84</f>
        <v>0</v>
      </c>
      <c r="C142" s="103">
        <f>'53'!I84</f>
        <v>0</v>
      </c>
      <c r="D142" s="104">
        <f>'53'!I90</f>
        <v>0</v>
      </c>
      <c r="E142" s="105">
        <f>'53'!H90</f>
        <v>0</v>
      </c>
    </row>
    <row r="143" spans="1:5" ht="12.75">
      <c r="A143" s="101">
        <v>142</v>
      </c>
      <c r="B143" s="102">
        <f>'53'!P82</f>
        <v>0</v>
      </c>
      <c r="C143" s="103">
        <f>'53'!Q82</f>
        <v>0</v>
      </c>
      <c r="D143" s="104">
        <f>'53'!Q84</f>
        <v>0</v>
      </c>
      <c r="E143" s="105">
        <f>'53'!P84</f>
        <v>0</v>
      </c>
    </row>
    <row r="144" spans="1:5" ht="12.75">
      <c r="A144" s="101">
        <v>143</v>
      </c>
      <c r="B144" s="102">
        <f>'53'!N85</f>
        <v>0</v>
      </c>
      <c r="C144" s="103">
        <f>'53'!O85</f>
        <v>0</v>
      </c>
      <c r="D144" s="104">
        <f>'54'!I4</f>
        <v>0</v>
      </c>
      <c r="E144" s="105">
        <f>'54'!H4</f>
        <v>0</v>
      </c>
    </row>
    <row r="145" spans="1:5" ht="12.75">
      <c r="A145" s="101">
        <v>144</v>
      </c>
      <c r="B145" s="102">
        <f>'53'!N89</f>
        <v>0</v>
      </c>
      <c r="C145" s="103">
        <f>'53'!O89</f>
        <v>0</v>
      </c>
      <c r="D145" s="104">
        <f>'54'!I6</f>
        <v>0</v>
      </c>
      <c r="E145" s="105">
        <f>'54'!H6</f>
        <v>0</v>
      </c>
    </row>
    <row r="146" spans="1:5" ht="12.75">
      <c r="A146" s="101">
        <v>145</v>
      </c>
      <c r="B146" s="102">
        <f>'53'!P87</f>
        <v>0</v>
      </c>
      <c r="C146" s="103">
        <f>'53'!Q87</f>
        <v>0</v>
      </c>
      <c r="D146" s="104">
        <f>'53'!Q90</f>
        <v>0</v>
      </c>
      <c r="E146" s="105">
        <f>'53'!P90</f>
        <v>0</v>
      </c>
    </row>
    <row r="147" spans="1:5" ht="12.75">
      <c r="A147" s="101">
        <v>146</v>
      </c>
      <c r="B147" s="102">
        <f>'54'!J5</f>
        <v>0</v>
      </c>
      <c r="C147" s="103">
        <f>'54'!K5</f>
        <v>0</v>
      </c>
      <c r="D147" s="104">
        <f>'54'!K7</f>
        <v>0</v>
      </c>
      <c r="E147" s="105">
        <f>'54'!J7</f>
        <v>0</v>
      </c>
    </row>
    <row r="148" spans="1:5" ht="12.75">
      <c r="A148" s="101">
        <v>147</v>
      </c>
      <c r="B148" s="102">
        <f>'54'!D5</f>
        <v>0</v>
      </c>
      <c r="C148" s="103">
        <f>'54'!E5</f>
        <v>0</v>
      </c>
      <c r="D148" s="104">
        <f>'54'!O8</f>
        <v>0</v>
      </c>
      <c r="E148" s="105">
        <f>'54'!N8</f>
        <v>0</v>
      </c>
    </row>
    <row r="149" spans="1:5" ht="12.75">
      <c r="A149" s="101">
        <v>148</v>
      </c>
      <c r="B149" s="102">
        <f>'54'!D9</f>
        <v>0</v>
      </c>
      <c r="C149" s="103">
        <f>'54'!E9</f>
        <v>0</v>
      </c>
      <c r="D149" s="104">
        <f>'54'!O10</f>
        <v>0</v>
      </c>
      <c r="E149" s="105">
        <f>'54'!N10</f>
        <v>0</v>
      </c>
    </row>
    <row r="150" spans="1:5" ht="12.75">
      <c r="A150" s="101">
        <v>149</v>
      </c>
      <c r="B150" s="102">
        <f>'54'!D13</f>
        <v>0</v>
      </c>
      <c r="C150" s="103">
        <f>'54'!E13</f>
        <v>0</v>
      </c>
      <c r="D150" s="104">
        <f>'54'!O12</f>
        <v>0</v>
      </c>
      <c r="E150" s="105">
        <f>'54'!N12</f>
        <v>0</v>
      </c>
    </row>
    <row r="151" spans="1:5" ht="12.75">
      <c r="A151" s="101">
        <v>150</v>
      </c>
      <c r="B151" s="102">
        <f>'54'!D17</f>
        <v>0</v>
      </c>
      <c r="C151" s="103">
        <f>'54'!E17</f>
        <v>0</v>
      </c>
      <c r="D151" s="104">
        <f>'54'!O14</f>
        <v>0</v>
      </c>
      <c r="E151" s="105">
        <f>'54'!N14</f>
        <v>0</v>
      </c>
    </row>
    <row r="152" spans="1:5" ht="12.75">
      <c r="A152" s="101">
        <v>151</v>
      </c>
      <c r="B152" s="102">
        <f>'54'!F7</f>
        <v>0</v>
      </c>
      <c r="C152" s="103">
        <f>'54'!G7</f>
        <v>0</v>
      </c>
      <c r="D152" s="104">
        <f>'54'!O3</f>
        <v>0</v>
      </c>
      <c r="E152" s="105">
        <f>'54'!N3</f>
        <v>0</v>
      </c>
    </row>
    <row r="153" spans="1:5" ht="12.75">
      <c r="A153" s="101">
        <v>152</v>
      </c>
      <c r="B153" s="102">
        <f>'54'!F15</f>
        <v>0</v>
      </c>
      <c r="C153" s="103">
        <f>'54'!G15</f>
        <v>0</v>
      </c>
      <c r="D153" s="104">
        <f>'54'!O5</f>
        <v>0</v>
      </c>
      <c r="E153" s="105">
        <f>'54'!N5</f>
        <v>0</v>
      </c>
    </row>
    <row r="154" spans="1:5" ht="12.75">
      <c r="A154" s="101">
        <v>153</v>
      </c>
      <c r="B154" s="102">
        <f>'54'!H11</f>
        <v>0</v>
      </c>
      <c r="C154" s="103">
        <f>'54'!I11</f>
        <v>0</v>
      </c>
      <c r="D154" s="104">
        <f>'54'!I17</f>
        <v>0</v>
      </c>
      <c r="E154" s="105">
        <f>'54'!H17</f>
        <v>0</v>
      </c>
    </row>
    <row r="155" spans="1:5" ht="12.75">
      <c r="A155" s="101">
        <v>154</v>
      </c>
      <c r="B155" s="102">
        <f>'54'!P4</f>
        <v>0</v>
      </c>
      <c r="C155" s="103">
        <f>'54'!Q4</f>
        <v>0</v>
      </c>
      <c r="D155" s="104">
        <f>'54'!Q6</f>
        <v>0</v>
      </c>
      <c r="E155" s="105">
        <f>'54'!P6</f>
        <v>0</v>
      </c>
    </row>
    <row r="156" spans="1:5" ht="12.75">
      <c r="A156" s="101">
        <v>155</v>
      </c>
      <c r="B156" s="102">
        <f>'54'!P9</f>
        <v>0</v>
      </c>
      <c r="C156" s="103">
        <f>'54'!Q9</f>
        <v>0</v>
      </c>
      <c r="D156" s="104">
        <f>'54'!M15</f>
        <v>0</v>
      </c>
      <c r="E156" s="105">
        <f>'54'!L15</f>
        <v>0</v>
      </c>
    </row>
    <row r="157" spans="1:5" ht="12.75">
      <c r="A157" s="101">
        <v>156</v>
      </c>
      <c r="B157" s="102">
        <f>'54'!P13</f>
        <v>0</v>
      </c>
      <c r="C157" s="103">
        <f>'54'!Q13</f>
        <v>0</v>
      </c>
      <c r="D157" s="104">
        <f>'54'!M17</f>
        <v>0</v>
      </c>
      <c r="E157" s="105">
        <f>'54'!L17</f>
        <v>0</v>
      </c>
    </row>
    <row r="158" spans="1:5" ht="12.75">
      <c r="A158" s="101">
        <v>157</v>
      </c>
      <c r="B158" s="102">
        <f>'54'!R11</f>
        <v>0</v>
      </c>
      <c r="C158" s="103">
        <f>'54'!S11</f>
        <v>0</v>
      </c>
      <c r="D158" s="104">
        <f>'54'!S14</f>
        <v>0</v>
      </c>
      <c r="E158" s="105">
        <f>'54'!R14</f>
        <v>0</v>
      </c>
    </row>
    <row r="159" spans="1:5" ht="12.75">
      <c r="A159" s="101">
        <v>158</v>
      </c>
      <c r="B159" s="102">
        <f>'54'!N16</f>
        <v>0</v>
      </c>
      <c r="C159" s="103">
        <f>'54'!O16</f>
        <v>0</v>
      </c>
      <c r="D159" s="104">
        <f>'54'!O18</f>
        <v>0</v>
      </c>
      <c r="E159" s="105">
        <f>'54'!N18</f>
        <v>0</v>
      </c>
    </row>
    <row r="160" spans="1:5" ht="12.75">
      <c r="A160" s="101">
        <v>159</v>
      </c>
      <c r="B160" s="102">
        <f>'54'!D21</f>
        <v>0</v>
      </c>
      <c r="C160" s="103">
        <f>'54'!E21</f>
        <v>0</v>
      </c>
      <c r="D160" s="104" t="str">
        <f>'54'!M35</f>
        <v>Леонтьева Анастасия</v>
      </c>
      <c r="E160" s="105">
        <f>'54'!L35</f>
        <v>6240</v>
      </c>
    </row>
    <row r="161" spans="1:5" ht="12.75">
      <c r="A161" s="101">
        <v>160</v>
      </c>
      <c r="B161" s="102">
        <f>'54'!D25</f>
        <v>0</v>
      </c>
      <c r="C161" s="103">
        <f>'54'!E25</f>
        <v>0</v>
      </c>
      <c r="D161" s="104">
        <f>'54'!M37</f>
        <v>0</v>
      </c>
      <c r="E161" s="105">
        <f>'54'!L37</f>
        <v>0</v>
      </c>
    </row>
    <row r="162" spans="1:5" ht="12.75">
      <c r="A162" s="101">
        <v>161</v>
      </c>
      <c r="B162" s="102">
        <f>'54'!D29</f>
        <v>0</v>
      </c>
      <c r="C162" s="103">
        <f>'54'!E29</f>
        <v>0</v>
      </c>
      <c r="D162" s="104">
        <f>'54'!M39</f>
        <v>0</v>
      </c>
      <c r="E162" s="105">
        <f>'54'!L39</f>
        <v>0</v>
      </c>
    </row>
    <row r="163" spans="1:5" ht="12.75">
      <c r="A163" s="101">
        <v>162</v>
      </c>
      <c r="B163" s="102">
        <f>'54'!D33</f>
        <v>0</v>
      </c>
      <c r="C163" s="103">
        <f>'54'!E33</f>
        <v>0</v>
      </c>
      <c r="D163" s="104">
        <f>'54'!M41</f>
        <v>0</v>
      </c>
      <c r="E163" s="105">
        <f>'54'!L41</f>
        <v>0</v>
      </c>
    </row>
    <row r="164" spans="1:5" ht="12.75">
      <c r="A164" s="101">
        <v>163</v>
      </c>
      <c r="B164" s="102">
        <f>'54'!D37</f>
        <v>0</v>
      </c>
      <c r="C164" s="103">
        <f>'54'!E37</f>
        <v>0</v>
      </c>
      <c r="D164" s="104">
        <f>'54'!M43</f>
        <v>0</v>
      </c>
      <c r="E164" s="105">
        <f>'54'!L43</f>
        <v>0</v>
      </c>
    </row>
    <row r="165" spans="1:5" ht="12.75">
      <c r="A165" s="101">
        <v>164</v>
      </c>
      <c r="B165" s="102">
        <f>'54'!D41</f>
        <v>0</v>
      </c>
      <c r="C165" s="103">
        <f>'54'!E41</f>
        <v>0</v>
      </c>
      <c r="D165" s="104">
        <f>'54'!M45</f>
        <v>0</v>
      </c>
      <c r="E165" s="105">
        <f>'54'!L45</f>
        <v>0</v>
      </c>
    </row>
    <row r="166" spans="1:5" ht="12.75">
      <c r="A166" s="101">
        <v>165</v>
      </c>
      <c r="B166" s="102">
        <f>'54'!D45</f>
        <v>0</v>
      </c>
      <c r="C166" s="103">
        <f>'54'!E45</f>
        <v>0</v>
      </c>
      <c r="D166" s="104">
        <f>'54'!M47</f>
        <v>0</v>
      </c>
      <c r="E166" s="105">
        <f>'54'!L47</f>
        <v>0</v>
      </c>
    </row>
    <row r="167" spans="1:5" ht="12.75">
      <c r="A167" s="101">
        <v>166</v>
      </c>
      <c r="B167" s="102">
        <f>'54'!D49</f>
        <v>0</v>
      </c>
      <c r="C167" s="103">
        <f>'54'!E49</f>
        <v>0</v>
      </c>
      <c r="D167" s="104">
        <f>'54'!M49</f>
        <v>0</v>
      </c>
      <c r="E167" s="105">
        <f>'54'!L49</f>
        <v>0</v>
      </c>
    </row>
    <row r="168" spans="1:5" ht="12.75">
      <c r="A168" s="101">
        <v>167</v>
      </c>
      <c r="B168" s="102">
        <f>'54'!F23</f>
        <v>0</v>
      </c>
      <c r="C168" s="103">
        <f>'54'!G23</f>
        <v>0</v>
      </c>
      <c r="D168" s="104">
        <f>'54'!O24</f>
        <v>0</v>
      </c>
      <c r="E168" s="105">
        <f>'54'!N24</f>
        <v>0</v>
      </c>
    </row>
    <row r="169" spans="1:5" ht="12.75">
      <c r="A169" s="101">
        <v>168</v>
      </c>
      <c r="B169" s="102">
        <f>'54'!F31</f>
        <v>0</v>
      </c>
      <c r="C169" s="103">
        <f>'54'!G31</f>
        <v>0</v>
      </c>
      <c r="D169" s="104">
        <f>'54'!O26</f>
        <v>0</v>
      </c>
      <c r="E169" s="105">
        <f>'54'!N26</f>
        <v>0</v>
      </c>
    </row>
    <row r="170" spans="1:5" ht="12.75">
      <c r="A170" s="101">
        <v>169</v>
      </c>
      <c r="B170" s="102">
        <f>'54'!F39</f>
        <v>0</v>
      </c>
      <c r="C170" s="103">
        <f>'54'!G39</f>
        <v>0</v>
      </c>
      <c r="D170" s="104">
        <f>'54'!O28</f>
        <v>0</v>
      </c>
      <c r="E170" s="105">
        <f>'54'!N28</f>
        <v>0</v>
      </c>
    </row>
    <row r="171" spans="1:5" ht="12.75">
      <c r="A171" s="101">
        <v>170</v>
      </c>
      <c r="B171" s="102">
        <f>'54'!F47</f>
        <v>0</v>
      </c>
      <c r="C171" s="103">
        <f>'54'!G47</f>
        <v>0</v>
      </c>
      <c r="D171" s="104">
        <f>'54'!O30</f>
        <v>0</v>
      </c>
      <c r="E171" s="105">
        <f>'54'!N30</f>
        <v>0</v>
      </c>
    </row>
    <row r="172" spans="1:5" ht="12.75">
      <c r="A172" s="101">
        <v>171</v>
      </c>
      <c r="B172" s="102">
        <f>'54'!H27</f>
        <v>0</v>
      </c>
      <c r="C172" s="103">
        <f>'54'!I27</f>
        <v>0</v>
      </c>
      <c r="D172" s="104">
        <f>'54'!Q20</f>
        <v>0</v>
      </c>
      <c r="E172" s="105">
        <f>'54'!P20</f>
        <v>0</v>
      </c>
    </row>
    <row r="173" spans="1:5" ht="12.75">
      <c r="A173" s="101">
        <v>172</v>
      </c>
      <c r="B173" s="102">
        <f>'54'!H43</f>
        <v>0</v>
      </c>
      <c r="C173" s="103">
        <f>'54'!I43</f>
        <v>0</v>
      </c>
      <c r="D173" s="104">
        <f>'54'!Q22</f>
        <v>0</v>
      </c>
      <c r="E173" s="105">
        <f>'54'!P22</f>
        <v>0</v>
      </c>
    </row>
    <row r="174" spans="1:5" ht="12.75">
      <c r="A174" s="101">
        <v>173</v>
      </c>
      <c r="B174" s="102">
        <f>'54'!H34</f>
        <v>0</v>
      </c>
      <c r="C174" s="103">
        <f>'54'!I34</f>
        <v>0</v>
      </c>
      <c r="D174" s="104">
        <f>'54'!I37</f>
        <v>0</v>
      </c>
      <c r="E174" s="105">
        <f>'54'!H37</f>
        <v>0</v>
      </c>
    </row>
    <row r="175" spans="1:5" ht="12.75">
      <c r="A175" s="101">
        <v>174</v>
      </c>
      <c r="B175" s="102">
        <f>'54'!R21</f>
        <v>0</v>
      </c>
      <c r="C175" s="103">
        <f>'54'!S21</f>
        <v>0</v>
      </c>
      <c r="D175" s="104">
        <f>'54'!S23</f>
        <v>0</v>
      </c>
      <c r="E175" s="105">
        <f>'54'!R23</f>
        <v>0</v>
      </c>
    </row>
    <row r="176" spans="1:5" ht="12.75">
      <c r="A176" s="101">
        <v>175</v>
      </c>
      <c r="B176" s="102">
        <f>'54'!P25</f>
        <v>0</v>
      </c>
      <c r="C176" s="103">
        <f>'54'!Q25</f>
        <v>0</v>
      </c>
      <c r="D176" s="104">
        <f>'54'!M31</f>
        <v>0</v>
      </c>
      <c r="E176" s="105">
        <f>'54'!L31</f>
        <v>0</v>
      </c>
    </row>
    <row r="177" spans="1:5" ht="12.75">
      <c r="A177" s="101">
        <v>176</v>
      </c>
      <c r="B177" s="102">
        <f>'54'!P29</f>
        <v>0</v>
      </c>
      <c r="C177" s="103">
        <f>'54'!Q29</f>
        <v>0</v>
      </c>
      <c r="D177" s="104">
        <f>'54'!M33</f>
        <v>0</v>
      </c>
      <c r="E177" s="105">
        <f>'54'!L33</f>
        <v>0</v>
      </c>
    </row>
    <row r="178" spans="1:5" ht="12.75">
      <c r="A178" s="101">
        <v>177</v>
      </c>
      <c r="B178" s="102">
        <f>'54'!R27</f>
        <v>0</v>
      </c>
      <c r="C178" s="103">
        <f>'54'!S27</f>
        <v>0</v>
      </c>
      <c r="D178" s="104">
        <f>'54'!S30</f>
        <v>0</v>
      </c>
      <c r="E178" s="105">
        <f>'54'!R30</f>
        <v>0</v>
      </c>
    </row>
    <row r="179" spans="1:5" ht="12.75">
      <c r="A179" s="101">
        <v>178</v>
      </c>
      <c r="B179" s="102">
        <f>'54'!N32</f>
        <v>0</v>
      </c>
      <c r="C179" s="103">
        <f>'54'!O32</f>
        <v>0</v>
      </c>
      <c r="D179" s="104">
        <f>'54'!O34</f>
        <v>0</v>
      </c>
      <c r="E179" s="105">
        <f>'54'!N34</f>
        <v>0</v>
      </c>
    </row>
    <row r="180" spans="1:5" ht="12.75">
      <c r="A180" s="101">
        <v>179</v>
      </c>
      <c r="B180" s="102">
        <f>'54'!N36</f>
        <v>0</v>
      </c>
      <c r="C180" s="103">
        <f>'54'!O36</f>
        <v>0</v>
      </c>
      <c r="D180" s="104" t="str">
        <f>'54'!I49</f>
        <v>Леонтьева Анастасия</v>
      </c>
      <c r="E180" s="105">
        <f>'54'!H49</f>
        <v>6240</v>
      </c>
    </row>
    <row r="181" spans="1:5" ht="12.75">
      <c r="A181" s="101">
        <v>180</v>
      </c>
      <c r="B181" s="102">
        <f>'54'!N40</f>
        <v>0</v>
      </c>
      <c r="C181" s="103">
        <f>'54'!O40</f>
        <v>0</v>
      </c>
      <c r="D181" s="104">
        <f>'54'!I51</f>
        <v>0</v>
      </c>
      <c r="E181" s="105">
        <f>'54'!H51</f>
        <v>0</v>
      </c>
    </row>
    <row r="182" spans="1:5" ht="12.75">
      <c r="A182" s="101">
        <v>181</v>
      </c>
      <c r="B182" s="102">
        <f>'54'!N44</f>
        <v>0</v>
      </c>
      <c r="C182" s="103">
        <f>'54'!O44</f>
        <v>0</v>
      </c>
      <c r="D182" s="104">
        <f>'54'!I53</f>
        <v>0</v>
      </c>
      <c r="E182" s="105">
        <f>'54'!H53</f>
        <v>0</v>
      </c>
    </row>
    <row r="183" spans="1:5" ht="12.75">
      <c r="A183" s="101">
        <v>182</v>
      </c>
      <c r="B183" s="102">
        <f>'54'!N48</f>
        <v>0</v>
      </c>
      <c r="C183" s="103">
        <f>'54'!O48</f>
        <v>0</v>
      </c>
      <c r="D183" s="104">
        <f>'54'!I55</f>
        <v>0</v>
      </c>
      <c r="E183" s="105">
        <f>'54'!H55</f>
        <v>0</v>
      </c>
    </row>
    <row r="184" spans="1:5" ht="12.75">
      <c r="A184" s="101">
        <v>183</v>
      </c>
      <c r="B184" s="102">
        <f>'54'!P38</f>
        <v>0</v>
      </c>
      <c r="C184" s="103">
        <f>'54'!Q38</f>
        <v>0</v>
      </c>
      <c r="D184" s="104">
        <f>'54'!Q50</f>
        <v>0</v>
      </c>
      <c r="E184" s="105">
        <f>'54'!P50</f>
        <v>0</v>
      </c>
    </row>
    <row r="185" spans="1:5" ht="12.75">
      <c r="A185" s="101">
        <v>184</v>
      </c>
      <c r="B185" s="102">
        <f>'54'!P46</f>
        <v>0</v>
      </c>
      <c r="C185" s="103">
        <f>'54'!Q46</f>
        <v>0</v>
      </c>
      <c r="D185" s="104">
        <f>'54'!Q52</f>
        <v>0</v>
      </c>
      <c r="E185" s="105">
        <f>'54'!P52</f>
        <v>0</v>
      </c>
    </row>
    <row r="186" spans="1:5" ht="12.75">
      <c r="A186" s="101">
        <v>185</v>
      </c>
      <c r="B186" s="102">
        <f>'54'!R42</f>
        <v>0</v>
      </c>
      <c r="C186" s="103">
        <f>'54'!S42</f>
        <v>0</v>
      </c>
      <c r="D186" s="104">
        <f>'54'!S48</f>
        <v>0</v>
      </c>
      <c r="E186" s="105">
        <f>'54'!R48</f>
        <v>0</v>
      </c>
    </row>
    <row r="187" spans="1:5" ht="12.75">
      <c r="A187" s="101">
        <v>186</v>
      </c>
      <c r="B187" s="102">
        <f>'54'!R51</f>
        <v>0</v>
      </c>
      <c r="C187" s="103">
        <f>'54'!S51</f>
        <v>0</v>
      </c>
      <c r="D187" s="104">
        <f>'54'!S53</f>
        <v>0</v>
      </c>
      <c r="E187" s="105">
        <f>'54'!R53</f>
        <v>0</v>
      </c>
    </row>
    <row r="188" spans="1:5" ht="12.75">
      <c r="A188" s="101">
        <v>187</v>
      </c>
      <c r="B188" s="102">
        <f>'54'!J50</f>
        <v>0</v>
      </c>
      <c r="C188" s="103">
        <f>'54'!K50</f>
        <v>0</v>
      </c>
      <c r="D188" s="104" t="str">
        <f>'54'!Q54</f>
        <v>Леонтьева Анастасия</v>
      </c>
      <c r="E188" s="105">
        <f>'54'!P54</f>
        <v>6240</v>
      </c>
    </row>
    <row r="189" spans="1:5" ht="12.75">
      <c r="A189" s="101">
        <v>188</v>
      </c>
      <c r="B189" s="102">
        <f>'54'!J54</f>
        <v>0</v>
      </c>
      <c r="C189" s="103">
        <f>'54'!K54</f>
        <v>0</v>
      </c>
      <c r="D189" s="104">
        <f>'54'!Q56</f>
        <v>0</v>
      </c>
      <c r="E189" s="105">
        <f>'54'!P56</f>
        <v>0</v>
      </c>
    </row>
    <row r="190" spans="1:5" ht="12.75">
      <c r="A190" s="101">
        <v>189</v>
      </c>
      <c r="B190" s="102">
        <f>'54'!L52</f>
        <v>0</v>
      </c>
      <c r="C190" s="103">
        <f>'54'!M52</f>
        <v>0</v>
      </c>
      <c r="D190" s="104">
        <f>'54'!M55</f>
        <v>0</v>
      </c>
      <c r="E190" s="105">
        <f>'54'!L55</f>
        <v>0</v>
      </c>
    </row>
    <row r="191" spans="1:5" ht="12.75">
      <c r="A191" s="101">
        <v>190</v>
      </c>
      <c r="B191" s="102">
        <f>'54'!R55</f>
        <v>0</v>
      </c>
      <c r="C191" s="103">
        <f>'54'!S55</f>
        <v>0</v>
      </c>
      <c r="D191" s="104" t="str">
        <f>'54'!S57</f>
        <v>Леонтьева Анастасия</v>
      </c>
      <c r="E191" s="105">
        <f>'54'!R57</f>
        <v>6240</v>
      </c>
    </row>
    <row r="192" spans="1:5" ht="12.75">
      <c r="A192" s="101">
        <v>191</v>
      </c>
      <c r="B192" s="102">
        <f>'54'!D54</f>
        <v>0</v>
      </c>
      <c r="C192" s="103">
        <f>'54'!E54</f>
        <v>0</v>
      </c>
      <c r="D192" s="104" t="str">
        <f>'54'!M70</f>
        <v>_</v>
      </c>
      <c r="E192" s="105">
        <f>'54'!L70</f>
        <v>0</v>
      </c>
    </row>
    <row r="193" spans="1:5" ht="12.75">
      <c r="A193" s="101">
        <v>192</v>
      </c>
      <c r="B193" s="102">
        <f>'54'!D58</f>
        <v>0</v>
      </c>
      <c r="C193" s="103">
        <f>'54'!E58</f>
        <v>0</v>
      </c>
      <c r="D193" s="104">
        <f>'54'!M72</f>
        <v>0</v>
      </c>
      <c r="E193" s="105">
        <f>'54'!L72</f>
        <v>0</v>
      </c>
    </row>
    <row r="194" spans="1:5" ht="12.75">
      <c r="A194" s="101">
        <v>193</v>
      </c>
      <c r="B194" s="102">
        <f>'54'!D62</f>
        <v>0</v>
      </c>
      <c r="C194" s="103">
        <f>'54'!E62</f>
        <v>0</v>
      </c>
      <c r="D194" s="104">
        <f>'54'!M74</f>
        <v>0</v>
      </c>
      <c r="E194" s="105">
        <f>'54'!L74</f>
        <v>0</v>
      </c>
    </row>
    <row r="195" spans="1:5" ht="12.75">
      <c r="A195" s="101">
        <v>194</v>
      </c>
      <c r="B195" s="102">
        <f>'54'!D66</f>
        <v>0</v>
      </c>
      <c r="C195" s="103">
        <f>'54'!E66</f>
        <v>0</v>
      </c>
      <c r="D195" s="104">
        <f>'54'!M76</f>
        <v>0</v>
      </c>
      <c r="E195" s="105">
        <f>'54'!L76</f>
        <v>0</v>
      </c>
    </row>
    <row r="196" spans="1:5" ht="12.75">
      <c r="A196" s="101">
        <v>195</v>
      </c>
      <c r="B196" s="102">
        <f>'54'!D70</f>
        <v>0</v>
      </c>
      <c r="C196" s="103">
        <f>'54'!E70</f>
        <v>0</v>
      </c>
      <c r="D196" s="104">
        <f>'54'!M78</f>
        <v>0</v>
      </c>
      <c r="E196" s="105">
        <f>'54'!L78</f>
        <v>0</v>
      </c>
    </row>
    <row r="197" spans="1:5" ht="12.75">
      <c r="A197" s="101">
        <v>196</v>
      </c>
      <c r="B197" s="102">
        <f>'54'!D74</f>
        <v>0</v>
      </c>
      <c r="C197" s="103">
        <f>'54'!E74</f>
        <v>0</v>
      </c>
      <c r="D197" s="104">
        <f>'54'!M80</f>
        <v>0</v>
      </c>
      <c r="E197" s="105">
        <f>'54'!L80</f>
        <v>0</v>
      </c>
    </row>
    <row r="198" spans="1:5" ht="12.75">
      <c r="A198" s="101">
        <v>197</v>
      </c>
      <c r="B198" s="102">
        <f>'54'!D78</f>
        <v>0</v>
      </c>
      <c r="C198" s="103">
        <f>'54'!E78</f>
        <v>0</v>
      </c>
      <c r="D198" s="104">
        <f>'54'!M82</f>
        <v>0</v>
      </c>
      <c r="E198" s="105">
        <f>'54'!L82</f>
        <v>0</v>
      </c>
    </row>
    <row r="199" spans="1:5" ht="12.75">
      <c r="A199" s="101">
        <v>198</v>
      </c>
      <c r="B199" s="102">
        <f>'54'!D82</f>
        <v>0</v>
      </c>
      <c r="C199" s="103">
        <f>'54'!E82</f>
        <v>0</v>
      </c>
      <c r="D199" s="104">
        <f>'54'!M84</f>
        <v>0</v>
      </c>
      <c r="E199" s="105">
        <f>'54'!L84</f>
        <v>0</v>
      </c>
    </row>
    <row r="200" spans="1:5" ht="12.75">
      <c r="A200" s="101">
        <v>199</v>
      </c>
      <c r="B200" s="102">
        <f>'54'!F56</f>
        <v>0</v>
      </c>
      <c r="C200" s="103">
        <f>'54'!G56</f>
        <v>0</v>
      </c>
      <c r="D200" s="104">
        <f>'54'!O63</f>
        <v>0</v>
      </c>
      <c r="E200" s="105">
        <f>'54'!N63</f>
        <v>0</v>
      </c>
    </row>
    <row r="201" spans="1:5" ht="12.75">
      <c r="A201" s="101">
        <v>200</v>
      </c>
      <c r="B201" s="102">
        <f>'54'!F64</f>
        <v>0</v>
      </c>
      <c r="C201" s="103">
        <f>'54'!G64</f>
        <v>0</v>
      </c>
      <c r="D201" s="104">
        <f>'54'!O65</f>
        <v>0</v>
      </c>
      <c r="E201" s="105">
        <f>'54'!N65</f>
        <v>0</v>
      </c>
    </row>
    <row r="202" spans="1:5" ht="12.75">
      <c r="A202" s="101">
        <v>201</v>
      </c>
      <c r="B202" s="102">
        <f>'54'!F72</f>
        <v>0</v>
      </c>
      <c r="C202" s="103">
        <f>'54'!G72</f>
        <v>0</v>
      </c>
      <c r="D202" s="104">
        <f>'54'!O67</f>
        <v>0</v>
      </c>
      <c r="E202" s="105">
        <f>'54'!N67</f>
        <v>0</v>
      </c>
    </row>
    <row r="203" spans="1:5" ht="12.75">
      <c r="A203" s="101">
        <v>202</v>
      </c>
      <c r="B203" s="102">
        <f>'54'!F80</f>
        <v>0</v>
      </c>
      <c r="C203" s="103">
        <f>'54'!G80</f>
        <v>0</v>
      </c>
      <c r="D203" s="104">
        <f>'54'!O69</f>
        <v>0</v>
      </c>
      <c r="E203" s="105">
        <f>'54'!N69</f>
        <v>0</v>
      </c>
    </row>
    <row r="204" spans="1:5" ht="12.75">
      <c r="A204" s="101">
        <v>203</v>
      </c>
      <c r="B204" s="102">
        <f>'54'!H60</f>
        <v>0</v>
      </c>
      <c r="C204" s="103">
        <f>'54'!I60</f>
        <v>0</v>
      </c>
      <c r="D204" s="104">
        <f>'54'!K57</f>
        <v>0</v>
      </c>
      <c r="E204" s="105">
        <f>'54'!J57</f>
        <v>0</v>
      </c>
    </row>
    <row r="205" spans="1:5" ht="12.75">
      <c r="A205" s="101">
        <v>204</v>
      </c>
      <c r="B205" s="102">
        <f>'54'!H76</f>
        <v>0</v>
      </c>
      <c r="C205" s="103">
        <f>'54'!I76</f>
        <v>0</v>
      </c>
      <c r="D205" s="104">
        <f>'54'!K59</f>
        <v>0</v>
      </c>
      <c r="E205" s="105">
        <f>'54'!J59</f>
        <v>0</v>
      </c>
    </row>
    <row r="206" spans="1:5" ht="12.75">
      <c r="A206" s="101">
        <v>205</v>
      </c>
      <c r="B206" s="102">
        <f>'54'!H67</f>
        <v>0</v>
      </c>
      <c r="C206" s="103">
        <f>'54'!I67</f>
        <v>0</v>
      </c>
      <c r="D206" s="104">
        <f>'54'!I70</f>
        <v>0</v>
      </c>
      <c r="E206" s="105">
        <f>'54'!H70</f>
        <v>0</v>
      </c>
    </row>
    <row r="207" spans="1:5" ht="12.75">
      <c r="A207" s="101">
        <v>206</v>
      </c>
      <c r="B207" s="102">
        <f>'54'!L58</f>
        <v>0</v>
      </c>
      <c r="C207" s="103">
        <f>'54'!M58</f>
        <v>0</v>
      </c>
      <c r="D207" s="104">
        <f>'54'!M60</f>
        <v>0</v>
      </c>
      <c r="E207" s="105">
        <f>'54'!L60</f>
        <v>0</v>
      </c>
    </row>
    <row r="208" spans="1:5" ht="12.75">
      <c r="A208" s="101">
        <v>207</v>
      </c>
      <c r="B208" s="102">
        <f>'54'!P64</f>
        <v>0</v>
      </c>
      <c r="C208" s="103">
        <f>'54'!Q64</f>
        <v>0</v>
      </c>
      <c r="D208" s="104">
        <f>'54'!I84</f>
        <v>0</v>
      </c>
      <c r="E208" s="105">
        <f>'54'!H84</f>
        <v>0</v>
      </c>
    </row>
    <row r="209" spans="1:5" ht="12.75">
      <c r="A209" s="101">
        <v>208</v>
      </c>
      <c r="B209" s="102">
        <f>'54'!P68</f>
        <v>0</v>
      </c>
      <c r="C209" s="103">
        <f>'54'!Q68</f>
        <v>0</v>
      </c>
      <c r="D209" s="104">
        <f>'54'!I86</f>
        <v>0</v>
      </c>
      <c r="E209" s="105">
        <f>'54'!H86</f>
        <v>0</v>
      </c>
    </row>
    <row r="210" spans="1:5" ht="12.75">
      <c r="A210" s="101">
        <v>209</v>
      </c>
      <c r="B210" s="102">
        <f>'54'!R66</f>
        <v>0</v>
      </c>
      <c r="C210" s="103">
        <f>'54'!S66</f>
        <v>0</v>
      </c>
      <c r="D210" s="104">
        <f>'54'!S69</f>
        <v>0</v>
      </c>
      <c r="E210" s="105">
        <f>'54'!R69</f>
        <v>0</v>
      </c>
    </row>
    <row r="211" spans="1:5" ht="12.75">
      <c r="A211" s="101">
        <v>210</v>
      </c>
      <c r="B211" s="102">
        <f>'54'!J85</f>
        <v>0</v>
      </c>
      <c r="C211" s="103">
        <f>'54'!K85</f>
        <v>0</v>
      </c>
      <c r="D211" s="104">
        <f>'54'!K87</f>
        <v>0</v>
      </c>
      <c r="E211" s="105">
        <f>'54'!J87</f>
        <v>0</v>
      </c>
    </row>
    <row r="212" spans="1:5" ht="12.75">
      <c r="A212" s="101">
        <v>211</v>
      </c>
      <c r="B212" s="102">
        <f>'54'!N71</f>
        <v>0</v>
      </c>
      <c r="C212" s="103">
        <f>'54'!O71</f>
        <v>0</v>
      </c>
      <c r="D212" s="104" t="str">
        <f>'54'!C85</f>
        <v>_</v>
      </c>
      <c r="E212" s="105">
        <f>'54'!B85</f>
        <v>0</v>
      </c>
    </row>
    <row r="213" spans="1:5" ht="12.75">
      <c r="A213" s="101">
        <v>212</v>
      </c>
      <c r="B213" s="102">
        <f>'54'!N75</f>
        <v>0</v>
      </c>
      <c r="C213" s="103">
        <f>'54'!O75</f>
        <v>0</v>
      </c>
      <c r="D213" s="104">
        <f>'54'!C87</f>
        <v>0</v>
      </c>
      <c r="E213" s="105">
        <f>'54'!B87</f>
        <v>0</v>
      </c>
    </row>
    <row r="214" spans="1:5" ht="12.75">
      <c r="A214" s="101">
        <v>213</v>
      </c>
      <c r="B214" s="102">
        <f>'54'!N79</f>
        <v>0</v>
      </c>
      <c r="C214" s="103">
        <f>'54'!O79</f>
        <v>0</v>
      </c>
      <c r="D214" s="104">
        <f>'54'!C89</f>
        <v>0</v>
      </c>
      <c r="E214" s="105">
        <f>'54'!B89</f>
        <v>0</v>
      </c>
    </row>
    <row r="215" spans="1:5" ht="12.75">
      <c r="A215" s="101">
        <v>214</v>
      </c>
      <c r="B215" s="102">
        <f>'54'!N83</f>
        <v>0</v>
      </c>
      <c r="C215" s="103">
        <f>'54'!O83</f>
        <v>0</v>
      </c>
      <c r="D215" s="104">
        <f>'54'!C91</f>
        <v>0</v>
      </c>
      <c r="E215" s="105">
        <f>'54'!B91</f>
        <v>0</v>
      </c>
    </row>
    <row r="216" spans="1:5" ht="12.75">
      <c r="A216" s="101">
        <v>215</v>
      </c>
      <c r="B216" s="102">
        <f>'54'!P73</f>
        <v>0</v>
      </c>
      <c r="C216" s="103">
        <f>'54'!Q73</f>
        <v>0</v>
      </c>
      <c r="D216" s="104">
        <f>'54'!Q86</f>
        <v>0</v>
      </c>
      <c r="E216" s="105">
        <f>'54'!P86</f>
        <v>0</v>
      </c>
    </row>
    <row r="217" spans="1:5" ht="12.75">
      <c r="A217" s="101">
        <v>216</v>
      </c>
      <c r="B217" s="102">
        <f>'54'!P81</f>
        <v>0</v>
      </c>
      <c r="C217" s="103">
        <f>'54'!Q81</f>
        <v>0</v>
      </c>
      <c r="D217" s="104">
        <f>'54'!Q88</f>
        <v>0</v>
      </c>
      <c r="E217" s="105">
        <f>'54'!P88</f>
        <v>0</v>
      </c>
    </row>
    <row r="218" spans="1:5" ht="12.75">
      <c r="A218" s="101">
        <v>217</v>
      </c>
      <c r="B218" s="102">
        <f>'54'!R77</f>
        <v>0</v>
      </c>
      <c r="C218" s="103">
        <f>'54'!S77</f>
        <v>0</v>
      </c>
      <c r="D218" s="104">
        <f>'54'!S83</f>
        <v>0</v>
      </c>
      <c r="E218" s="105">
        <f>'54'!R83</f>
        <v>0</v>
      </c>
    </row>
    <row r="219" spans="1:5" ht="12.75">
      <c r="A219" s="101">
        <v>218</v>
      </c>
      <c r="B219" s="102">
        <f>'54'!R87</f>
        <v>0</v>
      </c>
      <c r="C219" s="103">
        <f>'54'!S87</f>
        <v>0</v>
      </c>
      <c r="D219" s="104">
        <f>'54'!S89</f>
        <v>0</v>
      </c>
      <c r="E219" s="105">
        <f>'54'!R89</f>
        <v>0</v>
      </c>
    </row>
    <row r="220" spans="1:5" ht="12.75">
      <c r="A220" s="101">
        <v>219</v>
      </c>
      <c r="B220" s="102">
        <f>'54'!D86</f>
        <v>0</v>
      </c>
      <c r="C220" s="103">
        <f>'54'!E86</f>
        <v>0</v>
      </c>
      <c r="D220" s="104" t="str">
        <f>'54'!K90</f>
        <v>_</v>
      </c>
      <c r="E220" s="105">
        <f>'54'!J90</f>
        <v>0</v>
      </c>
    </row>
    <row r="221" spans="1:5" ht="12.75">
      <c r="A221" s="101">
        <v>220</v>
      </c>
      <c r="B221" s="102">
        <f>'54'!D90</f>
        <v>0</v>
      </c>
      <c r="C221" s="103">
        <f>'54'!E90</f>
        <v>0</v>
      </c>
      <c r="D221" s="104">
        <f>'54'!K92</f>
        <v>0</v>
      </c>
      <c r="E221" s="105">
        <f>'54'!J92</f>
        <v>0</v>
      </c>
    </row>
    <row r="222" spans="1:5" ht="12.75">
      <c r="A222" s="101">
        <v>221</v>
      </c>
      <c r="B222" s="102">
        <f>'54'!F88</f>
        <v>0</v>
      </c>
      <c r="C222" s="103">
        <f>'54'!G88</f>
        <v>0</v>
      </c>
      <c r="D222" s="104">
        <f>'54'!G91</f>
        <v>0</v>
      </c>
      <c r="E222" s="105">
        <f>'54'!F91</f>
        <v>0</v>
      </c>
    </row>
    <row r="223" spans="1:5" ht="12.75">
      <c r="A223" s="101">
        <v>222</v>
      </c>
      <c r="B223" s="102">
        <f>'54'!L91</f>
        <v>0</v>
      </c>
      <c r="C223" s="103">
        <f>'54'!M91</f>
        <v>0</v>
      </c>
      <c r="D223" s="104" t="str">
        <f>'54'!M93</f>
        <v>_</v>
      </c>
      <c r="E223" s="105">
        <f>'54'!L93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C196" sqref="C196"/>
    </sheetView>
  </sheetViews>
  <sheetFormatPr defaultColWidth="9.00390625" defaultRowHeight="12.75"/>
  <cols>
    <col min="1" max="1" width="4.375" style="107" customWidth="1"/>
    <col min="2" max="2" width="3.75390625" style="107" customWidth="1"/>
    <col min="3" max="3" width="17.75390625" style="107" customWidth="1"/>
    <col min="4" max="4" width="3.75390625" style="107" customWidth="1"/>
    <col min="5" max="5" width="12.75390625" style="107" customWidth="1"/>
    <col min="6" max="6" width="3.75390625" style="107" customWidth="1"/>
    <col min="7" max="7" width="12.75390625" style="107" customWidth="1"/>
    <col min="8" max="8" width="3.75390625" style="107" customWidth="1"/>
    <col min="9" max="9" width="12.75390625" style="107" customWidth="1"/>
    <col min="10" max="10" width="3.75390625" style="107" customWidth="1"/>
    <col min="11" max="11" width="14.75390625" style="107" customWidth="1"/>
    <col min="12" max="12" width="3.75390625" style="107" customWidth="1"/>
    <col min="13" max="13" width="18.00390625" style="107" customWidth="1"/>
    <col min="14" max="16384" width="9.125" style="107" customWidth="1"/>
  </cols>
  <sheetData>
    <row r="1" spans="1:13" ht="15.75">
      <c r="A1" s="203" t="str">
        <f>CONCATENATE(сМ!A1," ",сМ!F1,сМ!G1," ",сМ!H1," ",сМ!I1)</f>
        <v>Открытый Кубок Республики Башкортостан 2016  - 19-й Этап. Мастерская лига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9.5">
      <c r="A2" s="204" t="str">
        <f>сМ!A2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5" t="str">
        <f>сМ!C2</f>
        <v>ИЛЬЯС НАЗМИЕВ</v>
      </c>
      <c r="H2" s="205"/>
      <c r="I2" s="205"/>
      <c r="J2" s="205"/>
      <c r="K2" s="205"/>
      <c r="L2" s="205"/>
      <c r="M2" s="205"/>
    </row>
    <row r="3" spans="1:13" ht="12.75">
      <c r="A3" s="202">
        <f>сМ!A3</f>
        <v>42504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5" ht="10.5" customHeight="1">
      <c r="A5" s="108">
        <v>1</v>
      </c>
      <c r="B5" s="37">
        <f>сМ!A7</f>
        <v>1137</v>
      </c>
      <c r="C5" s="38" t="str">
        <f>сМ!B7</f>
        <v>Срумов Антон</v>
      </c>
      <c r="D5" s="39"/>
      <c r="E5" s="63"/>
      <c r="F5" s="63"/>
      <c r="G5" s="63"/>
      <c r="H5" s="63"/>
      <c r="I5" s="63"/>
      <c r="J5" s="63"/>
      <c r="K5" s="63"/>
      <c r="L5" s="63"/>
      <c r="M5" s="63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0.5" customHeight="1">
      <c r="A6" s="108"/>
      <c r="B6" s="109"/>
      <c r="C6" s="67">
        <v>1</v>
      </c>
      <c r="D6" s="42">
        <v>1137</v>
      </c>
      <c r="E6" s="43" t="s">
        <v>223</v>
      </c>
      <c r="F6" s="110"/>
      <c r="G6" s="63"/>
      <c r="H6" s="111"/>
      <c r="I6" s="63"/>
      <c r="J6" s="111"/>
      <c r="K6" s="63"/>
      <c r="L6" s="111"/>
      <c r="M6" s="6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0.5" customHeight="1">
      <c r="A7" s="108">
        <v>32</v>
      </c>
      <c r="B7" s="37">
        <f>сМ!A38</f>
        <v>0</v>
      </c>
      <c r="C7" s="45" t="str">
        <f>сМ!B38</f>
        <v>_</v>
      </c>
      <c r="D7" s="112"/>
      <c r="E7" s="64"/>
      <c r="F7" s="110"/>
      <c r="G7" s="63"/>
      <c r="H7" s="111"/>
      <c r="I7" s="63"/>
      <c r="J7" s="111"/>
      <c r="K7" s="63"/>
      <c r="L7" s="111"/>
      <c r="M7" s="63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0.5" customHeight="1">
      <c r="A8" s="108"/>
      <c r="B8" s="109"/>
      <c r="C8" s="63"/>
      <c r="D8" s="111"/>
      <c r="E8" s="67">
        <v>17</v>
      </c>
      <c r="F8" s="42">
        <v>1137</v>
      </c>
      <c r="G8" s="43" t="s">
        <v>223</v>
      </c>
      <c r="H8" s="110"/>
      <c r="I8" s="63"/>
      <c r="J8" s="111"/>
      <c r="K8" s="63"/>
      <c r="L8" s="111"/>
      <c r="M8" s="6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0.5" customHeight="1">
      <c r="A9" s="108">
        <v>17</v>
      </c>
      <c r="B9" s="37">
        <f>сМ!A23</f>
        <v>5464</v>
      </c>
      <c r="C9" s="38" t="str">
        <f>сМ!B23</f>
        <v>Шебалин Алексей</v>
      </c>
      <c r="D9" s="113"/>
      <c r="E9" s="67"/>
      <c r="F9" s="114"/>
      <c r="G9" s="64"/>
      <c r="H9" s="110"/>
      <c r="I9" s="63"/>
      <c r="J9" s="111"/>
      <c r="K9" s="63"/>
      <c r="L9" s="111"/>
      <c r="M9" s="6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0.5" customHeight="1">
      <c r="A10" s="108"/>
      <c r="B10" s="109"/>
      <c r="C10" s="67">
        <v>2</v>
      </c>
      <c r="D10" s="42">
        <v>419</v>
      </c>
      <c r="E10" s="75" t="s">
        <v>231</v>
      </c>
      <c r="F10" s="115"/>
      <c r="G10" s="64"/>
      <c r="H10" s="110"/>
      <c r="I10" s="63"/>
      <c r="J10" s="111"/>
      <c r="K10" s="63"/>
      <c r="L10" s="111"/>
      <c r="M10" s="6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0.5" customHeight="1">
      <c r="A11" s="108">
        <v>16</v>
      </c>
      <c r="B11" s="37">
        <f>сМ!A22</f>
        <v>419</v>
      </c>
      <c r="C11" s="45" t="str">
        <f>сМ!B22</f>
        <v>Петров Альберт</v>
      </c>
      <c r="D11" s="112"/>
      <c r="E11" s="108"/>
      <c r="F11" s="116"/>
      <c r="G11" s="64"/>
      <c r="H11" s="110"/>
      <c r="I11" s="63"/>
      <c r="J11" s="111"/>
      <c r="K11" s="63"/>
      <c r="L11" s="111"/>
      <c r="M11" s="6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0.5" customHeight="1">
      <c r="A12" s="108"/>
      <c r="B12" s="109"/>
      <c r="C12" s="63"/>
      <c r="D12" s="111"/>
      <c r="E12" s="108"/>
      <c r="F12" s="116"/>
      <c r="G12" s="67">
        <v>25</v>
      </c>
      <c r="H12" s="42">
        <v>1137</v>
      </c>
      <c r="I12" s="43" t="s">
        <v>223</v>
      </c>
      <c r="J12" s="110"/>
      <c r="K12" s="63"/>
      <c r="L12" s="111"/>
      <c r="M12" s="111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" customHeight="1">
      <c r="A13" s="108">
        <v>9</v>
      </c>
      <c r="B13" s="37">
        <f>сМ!A15</f>
        <v>4799</v>
      </c>
      <c r="C13" s="38" t="str">
        <f>сМ!B15</f>
        <v>Лончакова Юлия</v>
      </c>
      <c r="D13" s="113"/>
      <c r="E13" s="108"/>
      <c r="F13" s="116"/>
      <c r="G13" s="67"/>
      <c r="H13" s="114"/>
      <c r="I13" s="64"/>
      <c r="J13" s="110"/>
      <c r="K13" s="63"/>
      <c r="L13" s="111"/>
      <c r="M13" s="1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" customHeight="1">
      <c r="A14" s="108"/>
      <c r="B14" s="109"/>
      <c r="C14" s="67">
        <v>3</v>
      </c>
      <c r="D14" s="42">
        <v>4799</v>
      </c>
      <c r="E14" s="61" t="s">
        <v>228</v>
      </c>
      <c r="F14" s="117"/>
      <c r="G14" s="67"/>
      <c r="H14" s="115"/>
      <c r="I14" s="64"/>
      <c r="J14" s="110"/>
      <c r="K14" s="63"/>
      <c r="L14" s="111"/>
      <c r="M14" s="11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" customHeight="1">
      <c r="A15" s="108">
        <v>24</v>
      </c>
      <c r="B15" s="37">
        <f>сМ!A30</f>
        <v>0</v>
      </c>
      <c r="C15" s="45" t="str">
        <f>сМ!B30</f>
        <v>_</v>
      </c>
      <c r="D15" s="112"/>
      <c r="E15" s="67"/>
      <c r="F15" s="110"/>
      <c r="G15" s="67"/>
      <c r="H15" s="115"/>
      <c r="I15" s="64"/>
      <c r="J15" s="110"/>
      <c r="K15" s="63"/>
      <c r="L15" s="111"/>
      <c r="M15" s="11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" customHeight="1">
      <c r="A16" s="108"/>
      <c r="B16" s="109"/>
      <c r="C16" s="63"/>
      <c r="D16" s="111"/>
      <c r="E16" s="67">
        <v>18</v>
      </c>
      <c r="F16" s="42">
        <v>3575</v>
      </c>
      <c r="G16" s="75" t="s">
        <v>213</v>
      </c>
      <c r="H16" s="115"/>
      <c r="I16" s="64"/>
      <c r="J16" s="110"/>
      <c r="K16" s="63"/>
      <c r="L16" s="111"/>
      <c r="M16" s="11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" customHeight="1">
      <c r="A17" s="108">
        <v>25</v>
      </c>
      <c r="B17" s="37">
        <f>сМ!A31</f>
        <v>0</v>
      </c>
      <c r="C17" s="38" t="str">
        <f>сМ!B31</f>
        <v>_</v>
      </c>
      <c r="D17" s="113"/>
      <c r="E17" s="67"/>
      <c r="F17" s="114"/>
      <c r="G17" s="108"/>
      <c r="H17" s="116"/>
      <c r="I17" s="64"/>
      <c r="J17" s="110"/>
      <c r="K17" s="63"/>
      <c r="L17" s="111"/>
      <c r="M17" s="11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" customHeight="1">
      <c r="A18" s="108"/>
      <c r="B18" s="109"/>
      <c r="C18" s="67">
        <v>4</v>
      </c>
      <c r="D18" s="42">
        <v>3575</v>
      </c>
      <c r="E18" s="75" t="s">
        <v>213</v>
      </c>
      <c r="F18" s="115"/>
      <c r="G18" s="108"/>
      <c r="H18" s="116"/>
      <c r="I18" s="64"/>
      <c r="J18" s="110"/>
      <c r="K18" s="63"/>
      <c r="L18" s="111"/>
      <c r="M18" s="6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" customHeight="1">
      <c r="A19" s="108">
        <v>8</v>
      </c>
      <c r="B19" s="37">
        <f>сМ!A14</f>
        <v>3575</v>
      </c>
      <c r="C19" s="45" t="str">
        <f>сМ!B14</f>
        <v>Байрамалов Леонид</v>
      </c>
      <c r="D19" s="112"/>
      <c r="E19" s="108"/>
      <c r="F19" s="116"/>
      <c r="G19" s="108"/>
      <c r="H19" s="116"/>
      <c r="I19" s="64"/>
      <c r="J19" s="110"/>
      <c r="K19" s="63"/>
      <c r="L19" s="111"/>
      <c r="M19" s="6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" customHeight="1">
      <c r="A20" s="108"/>
      <c r="B20" s="109"/>
      <c r="C20" s="63"/>
      <c r="D20" s="111"/>
      <c r="E20" s="108"/>
      <c r="F20" s="116"/>
      <c r="G20" s="108"/>
      <c r="H20" s="116"/>
      <c r="I20" s="67">
        <v>29</v>
      </c>
      <c r="J20" s="42">
        <v>1137</v>
      </c>
      <c r="K20" s="43" t="s">
        <v>223</v>
      </c>
      <c r="L20" s="110"/>
      <c r="M20" s="6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" customHeight="1">
      <c r="A21" s="108">
        <v>5</v>
      </c>
      <c r="B21" s="37">
        <f>сМ!A11</f>
        <v>4423</v>
      </c>
      <c r="C21" s="38" t="str">
        <f>сМ!B11</f>
        <v>Коврижников Максим</v>
      </c>
      <c r="D21" s="113"/>
      <c r="E21" s="108"/>
      <c r="F21" s="116"/>
      <c r="G21" s="108"/>
      <c r="H21" s="116"/>
      <c r="I21" s="64"/>
      <c r="J21" s="118"/>
      <c r="K21" s="64"/>
      <c r="L21" s="110"/>
      <c r="M21" s="6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" customHeight="1">
      <c r="A22" s="108"/>
      <c r="B22" s="109"/>
      <c r="C22" s="67">
        <v>5</v>
      </c>
      <c r="D22" s="42">
        <v>4423</v>
      </c>
      <c r="E22" s="61" t="s">
        <v>211</v>
      </c>
      <c r="F22" s="117"/>
      <c r="G22" s="108"/>
      <c r="H22" s="116"/>
      <c r="I22" s="64"/>
      <c r="J22" s="119"/>
      <c r="K22" s="64"/>
      <c r="L22" s="110"/>
      <c r="M22" s="6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" customHeight="1">
      <c r="A23" s="108">
        <v>28</v>
      </c>
      <c r="B23" s="37">
        <f>сМ!A34</f>
        <v>0</v>
      </c>
      <c r="C23" s="45" t="str">
        <f>сМ!B34</f>
        <v>_</v>
      </c>
      <c r="D23" s="112"/>
      <c r="E23" s="67"/>
      <c r="F23" s="110"/>
      <c r="G23" s="108"/>
      <c r="H23" s="116"/>
      <c r="I23" s="64"/>
      <c r="J23" s="119"/>
      <c r="K23" s="64"/>
      <c r="L23" s="110"/>
      <c r="M23" s="6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" customHeight="1">
      <c r="A24" s="108"/>
      <c r="B24" s="109"/>
      <c r="C24" s="63"/>
      <c r="D24" s="111"/>
      <c r="E24" s="67">
        <v>19</v>
      </c>
      <c r="F24" s="42">
        <v>4423</v>
      </c>
      <c r="G24" s="61" t="s">
        <v>211</v>
      </c>
      <c r="H24" s="117"/>
      <c r="I24" s="64"/>
      <c r="J24" s="119"/>
      <c r="K24" s="64"/>
      <c r="L24" s="110"/>
      <c r="M24" s="6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" customHeight="1">
      <c r="A25" s="108">
        <v>21</v>
      </c>
      <c r="B25" s="37">
        <f>сМ!A27</f>
        <v>39</v>
      </c>
      <c r="C25" s="38" t="str">
        <f>сМ!B27</f>
        <v>Шапошников Александр</v>
      </c>
      <c r="D25" s="113"/>
      <c r="E25" s="67"/>
      <c r="F25" s="114"/>
      <c r="G25" s="67"/>
      <c r="H25" s="110"/>
      <c r="I25" s="64"/>
      <c r="J25" s="119"/>
      <c r="K25" s="64"/>
      <c r="L25" s="110"/>
      <c r="M25" s="6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" customHeight="1">
      <c r="A26" s="108"/>
      <c r="B26" s="109"/>
      <c r="C26" s="67">
        <v>6</v>
      </c>
      <c r="D26" s="42">
        <v>4063</v>
      </c>
      <c r="E26" s="75" t="s">
        <v>230</v>
      </c>
      <c r="F26" s="115"/>
      <c r="G26" s="67"/>
      <c r="H26" s="110"/>
      <c r="I26" s="64"/>
      <c r="J26" s="119"/>
      <c r="K26" s="64"/>
      <c r="L26" s="110"/>
      <c r="M26" s="6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" customHeight="1">
      <c r="A27" s="108">
        <v>12</v>
      </c>
      <c r="B27" s="37">
        <f>сМ!A18</f>
        <v>4063</v>
      </c>
      <c r="C27" s="45" t="str">
        <f>сМ!B18</f>
        <v>Емельянов Александр</v>
      </c>
      <c r="D27" s="112"/>
      <c r="E27" s="108"/>
      <c r="F27" s="116"/>
      <c r="G27" s="67"/>
      <c r="H27" s="110"/>
      <c r="I27" s="64"/>
      <c r="J27" s="119"/>
      <c r="K27" s="64"/>
      <c r="L27" s="110"/>
      <c r="M27" s="6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" customHeight="1">
      <c r="A28" s="108"/>
      <c r="B28" s="109"/>
      <c r="C28" s="63"/>
      <c r="D28" s="111"/>
      <c r="E28" s="108"/>
      <c r="F28" s="116"/>
      <c r="G28" s="67">
        <v>26</v>
      </c>
      <c r="H28" s="42">
        <v>3468</v>
      </c>
      <c r="I28" s="49" t="s">
        <v>226</v>
      </c>
      <c r="J28" s="119"/>
      <c r="K28" s="64"/>
      <c r="L28" s="110"/>
      <c r="M28" s="6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" customHeight="1">
      <c r="A29" s="108">
        <v>13</v>
      </c>
      <c r="B29" s="37">
        <f>сМ!A19</f>
        <v>2288</v>
      </c>
      <c r="C29" s="38" t="str">
        <f>сМ!B19</f>
        <v>Тодрамович Александр</v>
      </c>
      <c r="D29" s="113"/>
      <c r="E29" s="108"/>
      <c r="F29" s="116"/>
      <c r="G29" s="67"/>
      <c r="H29" s="114"/>
      <c r="I29" s="63"/>
      <c r="J29" s="111"/>
      <c r="K29" s="64"/>
      <c r="L29" s="110"/>
      <c r="M29" s="6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" customHeight="1">
      <c r="A30" s="108"/>
      <c r="B30" s="109"/>
      <c r="C30" s="67">
        <v>7</v>
      </c>
      <c r="D30" s="42">
        <v>2288</v>
      </c>
      <c r="E30" s="61" t="s">
        <v>19</v>
      </c>
      <c r="F30" s="117"/>
      <c r="G30" s="67"/>
      <c r="H30" s="115"/>
      <c r="I30" s="63"/>
      <c r="J30" s="111"/>
      <c r="K30" s="64"/>
      <c r="L30" s="110"/>
      <c r="M30" s="6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" customHeight="1">
      <c r="A31" s="108">
        <v>20</v>
      </c>
      <c r="B31" s="37">
        <f>сМ!A26</f>
        <v>5532</v>
      </c>
      <c r="C31" s="45" t="str">
        <f>сМ!B26</f>
        <v>Сюндюков Эльдар</v>
      </c>
      <c r="D31" s="112"/>
      <c r="E31" s="67"/>
      <c r="F31" s="110"/>
      <c r="G31" s="67"/>
      <c r="H31" s="115"/>
      <c r="I31" s="63"/>
      <c r="J31" s="111"/>
      <c r="K31" s="64"/>
      <c r="L31" s="110"/>
      <c r="M31" s="6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" customHeight="1">
      <c r="A32" s="108"/>
      <c r="B32" s="109"/>
      <c r="C32" s="63"/>
      <c r="D32" s="111"/>
      <c r="E32" s="67">
        <v>20</v>
      </c>
      <c r="F32" s="42">
        <v>3468</v>
      </c>
      <c r="G32" s="75" t="s">
        <v>226</v>
      </c>
      <c r="H32" s="115"/>
      <c r="I32" s="63"/>
      <c r="J32" s="111"/>
      <c r="K32" s="64"/>
      <c r="L32" s="110"/>
      <c r="M32" s="6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" customHeight="1">
      <c r="A33" s="108">
        <v>29</v>
      </c>
      <c r="B33" s="37">
        <f>сМ!A35</f>
        <v>0</v>
      </c>
      <c r="C33" s="38" t="str">
        <f>сМ!B35</f>
        <v>_</v>
      </c>
      <c r="D33" s="113"/>
      <c r="E33" s="67"/>
      <c r="F33" s="114"/>
      <c r="G33" s="108"/>
      <c r="H33" s="116"/>
      <c r="I33" s="63"/>
      <c r="J33" s="111"/>
      <c r="K33" s="64"/>
      <c r="L33" s="110"/>
      <c r="M33" s="6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" customHeight="1">
      <c r="A34" s="108"/>
      <c r="B34" s="109"/>
      <c r="C34" s="67">
        <v>8</v>
      </c>
      <c r="D34" s="42">
        <v>3468</v>
      </c>
      <c r="E34" s="75" t="s">
        <v>226</v>
      </c>
      <c r="F34" s="115"/>
      <c r="G34" s="108"/>
      <c r="H34" s="116"/>
      <c r="I34" s="63"/>
      <c r="J34" s="111"/>
      <c r="K34" s="64"/>
      <c r="L34" s="110"/>
      <c r="M34" s="63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" customHeight="1">
      <c r="A35" s="108">
        <v>4</v>
      </c>
      <c r="B35" s="37">
        <f>сМ!A10</f>
        <v>3468</v>
      </c>
      <c r="C35" s="45" t="str">
        <f>сМ!B10</f>
        <v>Семенов Константин</v>
      </c>
      <c r="D35" s="112"/>
      <c r="E35" s="108"/>
      <c r="F35" s="116"/>
      <c r="G35" s="108"/>
      <c r="H35" s="116"/>
      <c r="I35" s="63"/>
      <c r="J35" s="111"/>
      <c r="K35" s="64"/>
      <c r="L35" s="110"/>
      <c r="M35" s="6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" customHeight="1">
      <c r="A36" s="108"/>
      <c r="B36" s="109"/>
      <c r="C36" s="63"/>
      <c r="D36" s="111"/>
      <c r="E36" s="108"/>
      <c r="F36" s="116"/>
      <c r="G36" s="108"/>
      <c r="H36" s="116"/>
      <c r="I36" s="63"/>
      <c r="J36" s="111"/>
      <c r="K36" s="67">
        <v>31</v>
      </c>
      <c r="L36" s="52">
        <v>2546</v>
      </c>
      <c r="M36" s="43" t="s">
        <v>227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" customHeight="1">
      <c r="A37" s="108">
        <v>3</v>
      </c>
      <c r="B37" s="37">
        <f>сМ!A9</f>
        <v>1088</v>
      </c>
      <c r="C37" s="38" t="str">
        <f>сМ!B9</f>
        <v>Сазонов Николай</v>
      </c>
      <c r="D37" s="113"/>
      <c r="E37" s="108"/>
      <c r="F37" s="116"/>
      <c r="G37" s="108"/>
      <c r="H37" s="116"/>
      <c r="I37" s="63"/>
      <c r="J37" s="111"/>
      <c r="K37" s="64"/>
      <c r="L37" s="110"/>
      <c r="M37" s="84" t="s">
        <v>86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" customHeight="1">
      <c r="A38" s="108"/>
      <c r="B38" s="109"/>
      <c r="C38" s="67">
        <v>9</v>
      </c>
      <c r="D38" s="42">
        <v>1088</v>
      </c>
      <c r="E38" s="61" t="s">
        <v>225</v>
      </c>
      <c r="F38" s="117"/>
      <c r="G38" s="108"/>
      <c r="H38" s="116"/>
      <c r="I38" s="63"/>
      <c r="J38" s="111"/>
      <c r="K38" s="64"/>
      <c r="L38" s="110"/>
      <c r="M38" s="6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" customHeight="1">
      <c r="A39" s="108">
        <v>30</v>
      </c>
      <c r="B39" s="37">
        <f>сМ!A36</f>
        <v>0</v>
      </c>
      <c r="C39" s="45" t="str">
        <f>сМ!B36</f>
        <v>_</v>
      </c>
      <c r="D39" s="112"/>
      <c r="E39" s="67"/>
      <c r="F39" s="110"/>
      <c r="G39" s="108"/>
      <c r="H39" s="116"/>
      <c r="I39" s="63"/>
      <c r="J39" s="111"/>
      <c r="K39" s="64"/>
      <c r="L39" s="110"/>
      <c r="M39" s="6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" customHeight="1">
      <c r="A40" s="108"/>
      <c r="B40" s="109"/>
      <c r="C40" s="63"/>
      <c r="D40" s="111"/>
      <c r="E40" s="67">
        <v>21</v>
      </c>
      <c r="F40" s="42">
        <v>1088</v>
      </c>
      <c r="G40" s="61" t="s">
        <v>225</v>
      </c>
      <c r="H40" s="117"/>
      <c r="I40" s="63"/>
      <c r="J40" s="111"/>
      <c r="K40" s="64"/>
      <c r="L40" s="110"/>
      <c r="M40" s="6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" customHeight="1">
      <c r="A41" s="108">
        <v>19</v>
      </c>
      <c r="B41" s="37">
        <f>сМ!A25</f>
        <v>2616</v>
      </c>
      <c r="C41" s="38" t="str">
        <f>сМ!B25</f>
        <v>Ишметов Александр</v>
      </c>
      <c r="D41" s="113"/>
      <c r="E41" s="67"/>
      <c r="F41" s="114"/>
      <c r="G41" s="67"/>
      <c r="H41" s="110"/>
      <c r="I41" s="63"/>
      <c r="J41" s="111"/>
      <c r="K41" s="64"/>
      <c r="L41" s="110"/>
      <c r="M41" s="6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" customHeight="1">
      <c r="A42" s="108"/>
      <c r="B42" s="109"/>
      <c r="C42" s="67">
        <v>10</v>
      </c>
      <c r="D42" s="42">
        <v>3536</v>
      </c>
      <c r="E42" s="75" t="s">
        <v>192</v>
      </c>
      <c r="F42" s="115"/>
      <c r="G42" s="67"/>
      <c r="H42" s="110"/>
      <c r="I42" s="63"/>
      <c r="J42" s="111"/>
      <c r="K42" s="64"/>
      <c r="L42" s="110"/>
      <c r="M42" s="6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" customHeight="1">
      <c r="A43" s="108">
        <v>14</v>
      </c>
      <c r="B43" s="37">
        <f>сМ!A20</f>
        <v>3536</v>
      </c>
      <c r="C43" s="45" t="str">
        <f>сМ!B20</f>
        <v>Ахметзянов Фауль</v>
      </c>
      <c r="D43" s="112"/>
      <c r="E43" s="108"/>
      <c r="F43" s="116"/>
      <c r="G43" s="67"/>
      <c r="H43" s="110"/>
      <c r="I43" s="63"/>
      <c r="J43" s="111"/>
      <c r="K43" s="64"/>
      <c r="L43" s="110"/>
      <c r="M43" s="6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" customHeight="1">
      <c r="A44" s="108"/>
      <c r="B44" s="109"/>
      <c r="C44" s="63"/>
      <c r="D44" s="111"/>
      <c r="E44" s="108"/>
      <c r="F44" s="116"/>
      <c r="G44" s="67">
        <v>27</v>
      </c>
      <c r="H44" s="42">
        <v>2546</v>
      </c>
      <c r="I44" s="43" t="s">
        <v>227</v>
      </c>
      <c r="J44" s="110"/>
      <c r="K44" s="64"/>
      <c r="L44" s="110"/>
      <c r="M44" s="6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" customHeight="1">
      <c r="A45" s="108">
        <v>11</v>
      </c>
      <c r="B45" s="37">
        <f>сМ!A17</f>
        <v>2442</v>
      </c>
      <c r="C45" s="38" t="str">
        <f>сМ!B17</f>
        <v>Абдрашитов Азат</v>
      </c>
      <c r="D45" s="113"/>
      <c r="E45" s="108"/>
      <c r="F45" s="116"/>
      <c r="G45" s="67"/>
      <c r="H45" s="114"/>
      <c r="I45" s="64"/>
      <c r="J45" s="110"/>
      <c r="K45" s="64"/>
      <c r="L45" s="110"/>
      <c r="M45" s="6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" customHeight="1">
      <c r="A46" s="108"/>
      <c r="B46" s="109"/>
      <c r="C46" s="67">
        <v>11</v>
      </c>
      <c r="D46" s="42">
        <v>2442</v>
      </c>
      <c r="E46" s="61" t="s">
        <v>229</v>
      </c>
      <c r="F46" s="117"/>
      <c r="G46" s="67"/>
      <c r="H46" s="115"/>
      <c r="I46" s="64"/>
      <c r="J46" s="110"/>
      <c r="K46" s="64"/>
      <c r="L46" s="110"/>
      <c r="M46" s="6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" customHeight="1">
      <c r="A47" s="108">
        <v>22</v>
      </c>
      <c r="B47" s="37">
        <f>сМ!A28</f>
        <v>3234</v>
      </c>
      <c r="C47" s="45" t="str">
        <f>сМ!B28</f>
        <v>Садыков Амир</v>
      </c>
      <c r="D47" s="112"/>
      <c r="E47" s="67"/>
      <c r="F47" s="110"/>
      <c r="G47" s="67"/>
      <c r="H47" s="115"/>
      <c r="I47" s="64"/>
      <c r="J47" s="110"/>
      <c r="K47" s="64"/>
      <c r="L47" s="110"/>
      <c r="M47" s="6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" customHeight="1">
      <c r="A48" s="108"/>
      <c r="B48" s="109"/>
      <c r="C48" s="63"/>
      <c r="D48" s="111"/>
      <c r="E48" s="67">
        <v>22</v>
      </c>
      <c r="F48" s="42">
        <v>2546</v>
      </c>
      <c r="G48" s="75" t="s">
        <v>227</v>
      </c>
      <c r="H48" s="115"/>
      <c r="I48" s="64"/>
      <c r="J48" s="110"/>
      <c r="K48" s="64"/>
      <c r="L48" s="110"/>
      <c r="M48" s="6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" customHeight="1">
      <c r="A49" s="108">
        <v>27</v>
      </c>
      <c r="B49" s="37">
        <f>сМ!A33</f>
        <v>0</v>
      </c>
      <c r="C49" s="38" t="str">
        <f>сМ!B33</f>
        <v>_</v>
      </c>
      <c r="D49" s="113"/>
      <c r="E49" s="67"/>
      <c r="F49" s="114"/>
      <c r="G49" s="108"/>
      <c r="H49" s="116"/>
      <c r="I49" s="64"/>
      <c r="J49" s="110"/>
      <c r="K49" s="64"/>
      <c r="L49" s="110"/>
      <c r="M49" s="6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" customHeight="1">
      <c r="A50" s="108"/>
      <c r="B50" s="109"/>
      <c r="C50" s="67">
        <v>12</v>
      </c>
      <c r="D50" s="42">
        <v>2546</v>
      </c>
      <c r="E50" s="75" t="s">
        <v>227</v>
      </c>
      <c r="F50" s="115"/>
      <c r="G50" s="108"/>
      <c r="H50" s="116"/>
      <c r="I50" s="64"/>
      <c r="J50" s="110"/>
      <c r="K50" s="64"/>
      <c r="L50" s="110"/>
      <c r="M50" s="6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" customHeight="1">
      <c r="A51" s="108">
        <v>6</v>
      </c>
      <c r="B51" s="37">
        <f>сМ!A12</f>
        <v>2546</v>
      </c>
      <c r="C51" s="45" t="str">
        <f>сМ!B12</f>
        <v>Харламов Руслан</v>
      </c>
      <c r="D51" s="112"/>
      <c r="E51" s="108"/>
      <c r="F51" s="116"/>
      <c r="G51" s="63"/>
      <c r="H51" s="111"/>
      <c r="I51" s="64"/>
      <c r="J51" s="110"/>
      <c r="K51" s="64"/>
      <c r="L51" s="110"/>
      <c r="M51" s="6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" customHeight="1">
      <c r="A52" s="108"/>
      <c r="B52" s="109"/>
      <c r="C52" s="63"/>
      <c r="D52" s="111"/>
      <c r="E52" s="108"/>
      <c r="F52" s="116"/>
      <c r="G52" s="63"/>
      <c r="H52" s="111"/>
      <c r="I52" s="67">
        <v>30</v>
      </c>
      <c r="J52" s="42">
        <v>2546</v>
      </c>
      <c r="K52" s="49" t="s">
        <v>227</v>
      </c>
      <c r="L52" s="110"/>
      <c r="M52" s="6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2" customHeight="1">
      <c r="A53" s="108">
        <v>7</v>
      </c>
      <c r="B53" s="37">
        <f>сМ!A13</f>
        <v>4200</v>
      </c>
      <c r="C53" s="38" t="str">
        <f>сМ!B13</f>
        <v>Исмайлов Азамат</v>
      </c>
      <c r="D53" s="113"/>
      <c r="E53" s="108"/>
      <c r="F53" s="116"/>
      <c r="G53" s="63"/>
      <c r="H53" s="111"/>
      <c r="I53" s="64"/>
      <c r="J53" s="118"/>
      <c r="K53" s="63"/>
      <c r="L53" s="111"/>
      <c r="M53" s="6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2" customHeight="1">
      <c r="A54" s="108"/>
      <c r="B54" s="109"/>
      <c r="C54" s="67">
        <v>13</v>
      </c>
      <c r="D54" s="42">
        <v>4200</v>
      </c>
      <c r="E54" s="61" t="s">
        <v>212</v>
      </c>
      <c r="F54" s="117"/>
      <c r="G54" s="63"/>
      <c r="H54" s="111"/>
      <c r="I54" s="64"/>
      <c r="J54" s="70"/>
      <c r="K54" s="63"/>
      <c r="L54" s="111"/>
      <c r="M54" s="6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2" customHeight="1">
      <c r="A55" s="108">
        <v>26</v>
      </c>
      <c r="B55" s="37">
        <f>сМ!A32</f>
        <v>0</v>
      </c>
      <c r="C55" s="45" t="str">
        <f>сМ!B32</f>
        <v>_</v>
      </c>
      <c r="D55" s="112"/>
      <c r="E55" s="67"/>
      <c r="F55" s="110"/>
      <c r="G55" s="63"/>
      <c r="H55" s="111"/>
      <c r="I55" s="64"/>
      <c r="J55" s="70"/>
      <c r="K55" s="63"/>
      <c r="L55" s="111"/>
      <c r="M55" s="6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2" customHeight="1">
      <c r="A56" s="108"/>
      <c r="B56" s="109"/>
      <c r="C56" s="63"/>
      <c r="D56" s="111"/>
      <c r="E56" s="67">
        <v>23</v>
      </c>
      <c r="F56" s="42">
        <v>2721</v>
      </c>
      <c r="G56" s="43" t="s">
        <v>217</v>
      </c>
      <c r="H56" s="110"/>
      <c r="I56" s="64"/>
      <c r="J56" s="70"/>
      <c r="K56" s="87">
        <v>-31</v>
      </c>
      <c r="L56" s="37">
        <f>IF(L36=J20,J52,IF(L36=J52,J20,0))</f>
        <v>1137</v>
      </c>
      <c r="M56" s="38" t="str">
        <f>IF(M36=K20,K52,IF(M36=K52,K20,0))</f>
        <v>Срумов Антон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2" customHeight="1">
      <c r="A57" s="108">
        <v>23</v>
      </c>
      <c r="B57" s="37">
        <f>сМ!A29</f>
        <v>5700</v>
      </c>
      <c r="C57" s="38" t="str">
        <f>сМ!B29</f>
        <v>Насыров Эмиль</v>
      </c>
      <c r="D57" s="113"/>
      <c r="E57" s="64"/>
      <c r="F57" s="114"/>
      <c r="G57" s="64"/>
      <c r="H57" s="110"/>
      <c r="I57" s="64"/>
      <c r="J57" s="70"/>
      <c r="K57" s="63"/>
      <c r="L57" s="111"/>
      <c r="M57" s="84" t="s">
        <v>87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2" customHeight="1">
      <c r="A58" s="108"/>
      <c r="B58" s="109"/>
      <c r="C58" s="67">
        <v>14</v>
      </c>
      <c r="D58" s="42">
        <v>2721</v>
      </c>
      <c r="E58" s="49" t="s">
        <v>217</v>
      </c>
      <c r="F58" s="115"/>
      <c r="G58" s="64"/>
      <c r="H58" s="110"/>
      <c r="I58" s="64"/>
      <c r="J58" s="70"/>
      <c r="K58" s="63"/>
      <c r="L58" s="111"/>
      <c r="M58" s="6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2" customHeight="1">
      <c r="A59" s="108">
        <v>10</v>
      </c>
      <c r="B59" s="37">
        <f>сМ!A16</f>
        <v>2721</v>
      </c>
      <c r="C59" s="45" t="str">
        <f>сМ!B16</f>
        <v>Иванов Дмитрий</v>
      </c>
      <c r="D59" s="112"/>
      <c r="E59" s="63"/>
      <c r="F59" s="116"/>
      <c r="G59" s="64"/>
      <c r="H59" s="110"/>
      <c r="I59" s="64"/>
      <c r="J59" s="70"/>
      <c r="K59" s="63"/>
      <c r="L59" s="111"/>
      <c r="M59" s="6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2" customHeight="1">
      <c r="A60" s="108"/>
      <c r="B60" s="109"/>
      <c r="C60" s="63"/>
      <c r="D60" s="111"/>
      <c r="E60" s="63"/>
      <c r="F60" s="116"/>
      <c r="G60" s="67">
        <v>28</v>
      </c>
      <c r="H60" s="42">
        <v>350</v>
      </c>
      <c r="I60" s="49" t="s">
        <v>224</v>
      </c>
      <c r="J60" s="50"/>
      <c r="K60" s="63"/>
      <c r="L60" s="111"/>
      <c r="M60" s="6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2" customHeight="1">
      <c r="A61" s="108">
        <v>15</v>
      </c>
      <c r="B61" s="37">
        <f>сМ!A21</f>
        <v>2877</v>
      </c>
      <c r="C61" s="38" t="str">
        <f>сМ!B21</f>
        <v>Салихов Рим</v>
      </c>
      <c r="D61" s="113"/>
      <c r="E61" s="63"/>
      <c r="F61" s="116"/>
      <c r="G61" s="64"/>
      <c r="H61" s="114"/>
      <c r="I61" s="63"/>
      <c r="J61" s="63"/>
      <c r="K61" s="63"/>
      <c r="L61" s="111"/>
      <c r="M61" s="6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2" customHeight="1">
      <c r="A62" s="108"/>
      <c r="B62" s="109"/>
      <c r="C62" s="67">
        <v>15</v>
      </c>
      <c r="D62" s="42">
        <v>2877</v>
      </c>
      <c r="E62" s="43" t="s">
        <v>20</v>
      </c>
      <c r="F62" s="117"/>
      <c r="G62" s="64"/>
      <c r="H62" s="115"/>
      <c r="I62" s="108">
        <v>-58</v>
      </c>
      <c r="J62" s="37">
        <f>IF('М2'!N15='М2'!L11,'М2'!L19,IF('М2'!N15='М2'!L19,'М2'!L11,0))</f>
        <v>350</v>
      </c>
      <c r="K62" s="38" t="str">
        <f>IF('М2'!O15='М2'!M11,'М2'!M19,IF('М2'!O15='М2'!M19,'М2'!M11,0))</f>
        <v>Максютов Азат</v>
      </c>
      <c r="L62" s="113"/>
      <c r="M62" s="6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2" customHeight="1">
      <c r="A63" s="108">
        <v>18</v>
      </c>
      <c r="B63" s="37">
        <f>сМ!A24</f>
        <v>1380</v>
      </c>
      <c r="C63" s="45" t="str">
        <f>сМ!B24</f>
        <v>Алмаев Раис</v>
      </c>
      <c r="D63" s="112"/>
      <c r="E63" s="64"/>
      <c r="F63" s="110"/>
      <c r="G63" s="64"/>
      <c r="H63" s="115"/>
      <c r="I63" s="108"/>
      <c r="J63" s="116"/>
      <c r="K63" s="67">
        <v>61</v>
      </c>
      <c r="L63" s="52">
        <v>350</v>
      </c>
      <c r="M63" s="43" t="s">
        <v>224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2" customHeight="1">
      <c r="A64" s="108"/>
      <c r="B64" s="109"/>
      <c r="C64" s="63"/>
      <c r="D64" s="111"/>
      <c r="E64" s="67">
        <v>24</v>
      </c>
      <c r="F64" s="42">
        <v>350</v>
      </c>
      <c r="G64" s="49" t="s">
        <v>224</v>
      </c>
      <c r="H64" s="115"/>
      <c r="I64" s="108">
        <v>-59</v>
      </c>
      <c r="J64" s="37">
        <f>IF('М2'!N31='М2'!L27,'М2'!L35,IF('М2'!N31='М2'!L35,'М2'!L27,0))</f>
        <v>1088</v>
      </c>
      <c r="K64" s="45" t="str">
        <f>IF('М2'!O31='М2'!M27,'М2'!M35,IF('М2'!O31='М2'!M35,'М2'!M27,0))</f>
        <v>Сазонов Николай</v>
      </c>
      <c r="L64" s="113"/>
      <c r="M64" s="84" t="s">
        <v>90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2" customHeight="1">
      <c r="A65" s="108">
        <v>31</v>
      </c>
      <c r="B65" s="37">
        <f>сМ!A37</f>
        <v>0</v>
      </c>
      <c r="C65" s="38" t="str">
        <f>сМ!B37</f>
        <v>_</v>
      </c>
      <c r="D65" s="113"/>
      <c r="E65" s="64"/>
      <c r="F65" s="114"/>
      <c r="G65" s="63"/>
      <c r="H65" s="111"/>
      <c r="I65" s="63"/>
      <c r="J65" s="111"/>
      <c r="K65" s="108">
        <v>-61</v>
      </c>
      <c r="L65" s="37">
        <f>IF(L63=J62,J64,IF(L63=J64,J62,0))</f>
        <v>1088</v>
      </c>
      <c r="M65" s="38" t="str">
        <f>IF(M63=K62,K64,IF(M63=K64,K62,0))</f>
        <v>Сазонов Николай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2" customHeight="1">
      <c r="A66" s="108"/>
      <c r="B66" s="109"/>
      <c r="C66" s="67">
        <v>16</v>
      </c>
      <c r="D66" s="42">
        <v>350</v>
      </c>
      <c r="E66" s="49" t="s">
        <v>224</v>
      </c>
      <c r="F66" s="115"/>
      <c r="G66" s="63"/>
      <c r="H66" s="111"/>
      <c r="I66" s="63"/>
      <c r="J66" s="111"/>
      <c r="K66" s="63"/>
      <c r="L66" s="111"/>
      <c r="M66" s="84" t="s">
        <v>91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2" customHeight="1">
      <c r="A67" s="108">
        <v>2</v>
      </c>
      <c r="B67" s="37">
        <f>сМ!A8</f>
        <v>350</v>
      </c>
      <c r="C67" s="45" t="str">
        <f>сМ!B8</f>
        <v>Максютов Азат</v>
      </c>
      <c r="D67" s="112"/>
      <c r="E67" s="63"/>
      <c r="F67" s="116"/>
      <c r="G67" s="63"/>
      <c r="H67" s="111"/>
      <c r="I67" s="108">
        <v>-56</v>
      </c>
      <c r="J67" s="37">
        <f>IF('М2'!L11='М2'!J7,'М2'!J15,IF('М2'!L11='М2'!J15,'М2'!J7,0))</f>
        <v>3575</v>
      </c>
      <c r="K67" s="38" t="str">
        <f>IF('М2'!M11='М2'!K7,'М2'!K15,IF('М2'!M11='М2'!K15,'М2'!K7,0))</f>
        <v>Байрамалов Леонид</v>
      </c>
      <c r="L67" s="113"/>
      <c r="M67" s="6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2" customHeight="1">
      <c r="A68" s="108"/>
      <c r="B68" s="109"/>
      <c r="C68" s="63"/>
      <c r="D68" s="111"/>
      <c r="E68" s="63"/>
      <c r="F68" s="116"/>
      <c r="G68" s="63"/>
      <c r="H68" s="111"/>
      <c r="I68" s="108"/>
      <c r="J68" s="116"/>
      <c r="K68" s="67">
        <v>62</v>
      </c>
      <c r="L68" s="52">
        <v>3575</v>
      </c>
      <c r="M68" s="43" t="s">
        <v>213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2" customHeight="1">
      <c r="A69" s="108">
        <v>-52</v>
      </c>
      <c r="B69" s="37">
        <f>IF('М2'!J7='М2'!H5,'М2'!H9,IF('М2'!J7='М2'!H9,'М2'!H5,0))</f>
        <v>4200</v>
      </c>
      <c r="C69" s="38" t="str">
        <f>IF('М2'!K7='М2'!I5,'М2'!I9,IF('М2'!K7='М2'!I9,'М2'!I5,0))</f>
        <v>Исмайлов Азамат</v>
      </c>
      <c r="D69" s="113"/>
      <c r="E69" s="63"/>
      <c r="F69" s="116"/>
      <c r="G69" s="63"/>
      <c r="H69" s="111"/>
      <c r="I69" s="108">
        <v>-57</v>
      </c>
      <c r="J69" s="37">
        <f>IF('М2'!L27='М2'!J23,'М2'!J31,IF('М2'!L27='М2'!J31,'М2'!J23,0))</f>
        <v>4799</v>
      </c>
      <c r="K69" s="45" t="str">
        <f>IF('М2'!M27='М2'!K23,'М2'!K31,IF('М2'!M27='М2'!K31,'М2'!K23,0))</f>
        <v>Лончакова Юлия</v>
      </c>
      <c r="L69" s="113"/>
      <c r="M69" s="84" t="s">
        <v>93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2" customHeight="1">
      <c r="A70" s="108"/>
      <c r="B70" s="109"/>
      <c r="C70" s="67">
        <v>63</v>
      </c>
      <c r="D70" s="52">
        <v>4200</v>
      </c>
      <c r="E70" s="43" t="s">
        <v>212</v>
      </c>
      <c r="F70" s="117"/>
      <c r="G70" s="63"/>
      <c r="H70" s="111"/>
      <c r="I70" s="108"/>
      <c r="J70" s="116"/>
      <c r="K70" s="108">
        <v>-62</v>
      </c>
      <c r="L70" s="37">
        <f>IF(L68=J67,J69,IF(L68=J69,J67,0))</f>
        <v>4799</v>
      </c>
      <c r="M70" s="38" t="str">
        <f>IF(M68=K67,K69,IF(M68=K69,K67,0))</f>
        <v>Лончакова Юлия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2" customHeight="1">
      <c r="A71" s="108">
        <v>-53</v>
      </c>
      <c r="B71" s="37">
        <f>IF('М2'!J15='М2'!H13,'М2'!H17,IF('М2'!J15='М2'!H17,'М2'!H13,0))</f>
        <v>2442</v>
      </c>
      <c r="C71" s="45" t="str">
        <f>IF('М2'!K15='М2'!I13,'М2'!I17,IF('М2'!K15='М2'!I17,'М2'!I13,0))</f>
        <v>Абдрашитов Азат</v>
      </c>
      <c r="D71" s="112"/>
      <c r="E71" s="64"/>
      <c r="F71" s="110"/>
      <c r="G71" s="66"/>
      <c r="H71" s="110"/>
      <c r="I71" s="108"/>
      <c r="J71" s="116"/>
      <c r="K71" s="63"/>
      <c r="L71" s="111"/>
      <c r="M71" s="84" t="s">
        <v>96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2" customHeight="1">
      <c r="A72" s="108"/>
      <c r="B72" s="109"/>
      <c r="C72" s="63"/>
      <c r="D72" s="111"/>
      <c r="E72" s="67">
        <v>65</v>
      </c>
      <c r="F72" s="52">
        <v>2721</v>
      </c>
      <c r="G72" s="43" t="s">
        <v>217</v>
      </c>
      <c r="H72" s="110"/>
      <c r="I72" s="108">
        <v>-63</v>
      </c>
      <c r="J72" s="37">
        <f>IF(D70=B69,B71,IF(D70=B71,B69,0))</f>
        <v>2442</v>
      </c>
      <c r="K72" s="38" t="str">
        <f>IF(E70=C69,C71,IF(E70=C71,C69,0))</f>
        <v>Абдрашитов Азат</v>
      </c>
      <c r="L72" s="113"/>
      <c r="M72" s="6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2" customHeight="1">
      <c r="A73" s="108">
        <v>-54</v>
      </c>
      <c r="B73" s="37">
        <f>IF('М2'!J23='М2'!H21,'М2'!H25,IF('М2'!J23='М2'!H25,'М2'!H21,0))</f>
        <v>2288</v>
      </c>
      <c r="C73" s="38" t="str">
        <f>IF('М2'!K23='М2'!I21,'М2'!I25,IF('М2'!K23='М2'!I25,'М2'!I21,0))</f>
        <v>Тодрамович Александр</v>
      </c>
      <c r="D73" s="113"/>
      <c r="E73" s="64"/>
      <c r="F73" s="110"/>
      <c r="G73" s="85" t="s">
        <v>94</v>
      </c>
      <c r="H73" s="120"/>
      <c r="I73" s="108"/>
      <c r="J73" s="116"/>
      <c r="K73" s="67">
        <v>66</v>
      </c>
      <c r="L73" s="52">
        <v>2288</v>
      </c>
      <c r="M73" s="43" t="s">
        <v>19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2" customHeight="1">
      <c r="A74" s="108"/>
      <c r="B74" s="109"/>
      <c r="C74" s="67">
        <v>64</v>
      </c>
      <c r="D74" s="52">
        <v>2721</v>
      </c>
      <c r="E74" s="49" t="s">
        <v>217</v>
      </c>
      <c r="F74" s="110"/>
      <c r="G74" s="35"/>
      <c r="H74" s="111"/>
      <c r="I74" s="108">
        <v>-64</v>
      </c>
      <c r="J74" s="37">
        <f>IF(D74=B73,B75,IF(D74=B75,B73,0))</f>
        <v>2288</v>
      </c>
      <c r="K74" s="45" t="str">
        <f>IF(E74=C73,C75,IF(E74=C75,C73,0))</f>
        <v>Тодрамович Александр</v>
      </c>
      <c r="L74" s="113"/>
      <c r="M74" s="84" t="s">
        <v>92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2" customHeight="1">
      <c r="A75" s="108">
        <v>-55</v>
      </c>
      <c r="B75" s="37">
        <f>IF('М2'!J31='М2'!H29,'М2'!H33,IF('М2'!J31='М2'!H33,'М2'!H29,0))</f>
        <v>2721</v>
      </c>
      <c r="C75" s="45" t="str">
        <f>IF('М2'!K31='М2'!I29,'М2'!I33,IF('М2'!K31='М2'!I33,'М2'!I29,0))</f>
        <v>Иванов Дмитрий</v>
      </c>
      <c r="D75" s="113"/>
      <c r="E75" s="108">
        <v>-65</v>
      </c>
      <c r="F75" s="37">
        <f>IF(F72=D70,D74,IF(F72=D74,D70,0))</f>
        <v>4200</v>
      </c>
      <c r="G75" s="38" t="str">
        <f>IF(G72=E70,E74,IF(G72=E74,E70,0))</f>
        <v>Исмайлов Азамат</v>
      </c>
      <c r="H75" s="113"/>
      <c r="I75" s="63"/>
      <c r="J75" s="63"/>
      <c r="K75" s="108">
        <v>-66</v>
      </c>
      <c r="L75" s="37">
        <f>IF(L73=J72,J74,IF(L73=J74,J72,0))</f>
        <v>2442</v>
      </c>
      <c r="M75" s="38" t="str">
        <f>IF(M73=K72,K74,IF(M73=K74,K72,0))</f>
        <v>Абдрашитов Азат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2" customHeight="1">
      <c r="A76" s="108"/>
      <c r="B76" s="121"/>
      <c r="C76" s="63"/>
      <c r="D76" s="111"/>
      <c r="E76" s="63"/>
      <c r="F76" s="111"/>
      <c r="G76" s="84" t="s">
        <v>98</v>
      </c>
      <c r="H76" s="122"/>
      <c r="I76" s="63"/>
      <c r="J76" s="63"/>
      <c r="K76" s="63"/>
      <c r="L76" s="111"/>
      <c r="M76" s="84" t="s">
        <v>95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9" customHeight="1">
      <c r="A77" s="123"/>
      <c r="B77" s="124"/>
      <c r="C77" s="123"/>
      <c r="D77" s="125"/>
      <c r="E77" s="123"/>
      <c r="F77" s="125"/>
      <c r="G77" s="123"/>
      <c r="H77" s="125"/>
      <c r="I77" s="123"/>
      <c r="J77" s="123"/>
      <c r="K77" s="123"/>
      <c r="L77" s="125"/>
      <c r="M77" s="12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9" customHeight="1">
      <c r="A78" s="123"/>
      <c r="B78" s="124"/>
      <c r="C78" s="123"/>
      <c r="D78" s="125"/>
      <c r="E78" s="123"/>
      <c r="F78" s="125"/>
      <c r="G78" s="123"/>
      <c r="H78" s="125"/>
      <c r="I78" s="123"/>
      <c r="J78" s="123"/>
      <c r="K78" s="123"/>
      <c r="L78" s="125"/>
      <c r="M78" s="12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2.75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13" ht="12.75">
      <c r="A81" s="123"/>
      <c r="B81" s="124"/>
      <c r="C81" s="123"/>
      <c r="D81" s="125"/>
      <c r="E81" s="123"/>
      <c r="F81" s="125"/>
      <c r="G81" s="123"/>
      <c r="H81" s="125"/>
      <c r="I81" s="123"/>
      <c r="J81" s="123"/>
      <c r="K81" s="123"/>
      <c r="L81" s="125"/>
      <c r="M81" s="123"/>
    </row>
    <row r="82" spans="1:13" ht="12.75">
      <c r="A82" s="123"/>
      <c r="B82" s="123"/>
      <c r="C82" s="123"/>
      <c r="D82" s="125"/>
      <c r="E82" s="123"/>
      <c r="F82" s="125"/>
      <c r="G82" s="123"/>
      <c r="H82" s="125"/>
      <c r="I82" s="123"/>
      <c r="J82" s="123"/>
      <c r="K82" s="123"/>
      <c r="L82" s="125"/>
      <c r="M82" s="123"/>
    </row>
    <row r="83" spans="1:1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8"/>
  </sheetPr>
  <dimension ref="A1:AC81"/>
  <sheetViews>
    <sheetView view="pageBreakPreview" zoomScale="97" zoomScaleNormal="87" zoomScaleSheetLayoutView="97" zoomScalePageLayoutView="0" workbookViewId="0" topLeftCell="A1">
      <selection activeCell="K125" sqref="K125"/>
    </sheetView>
  </sheetViews>
  <sheetFormatPr defaultColWidth="3.75390625" defaultRowHeight="10.5" customHeight="1"/>
  <cols>
    <col min="1" max="16384" width="3.75390625" style="12" customWidth="1"/>
  </cols>
  <sheetData>
    <row r="1" spans="1:28" ht="27.75">
      <c r="A1" s="252" t="s">
        <v>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9" ht="18">
      <c r="A2" s="253" t="s">
        <v>26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13"/>
    </row>
    <row r="3" spans="1:28" ht="18.75">
      <c r="A3" s="254">
        <v>42503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</row>
    <row r="4" spans="1:2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ht="10.5" customHeight="1" thickBot="1"/>
    <row r="6" spans="1:28" ht="19.5" customHeight="1">
      <c r="A6" s="261" t="s">
        <v>2</v>
      </c>
      <c r="B6" s="255" t="s">
        <v>27</v>
      </c>
      <c r="C6" s="256"/>
      <c r="D6" s="256"/>
      <c r="E6" s="256"/>
      <c r="F6" s="256"/>
      <c r="G6" s="256"/>
      <c r="H6" s="256"/>
      <c r="I6" s="256"/>
      <c r="J6" s="256"/>
      <c r="K6" s="257"/>
      <c r="L6" s="236" t="s">
        <v>28</v>
      </c>
      <c r="M6" s="237"/>
      <c r="N6" s="237" t="s">
        <v>29</v>
      </c>
      <c r="O6" s="237"/>
      <c r="P6" s="237" t="s">
        <v>30</v>
      </c>
      <c r="Q6" s="237"/>
      <c r="R6" s="237" t="s">
        <v>31</v>
      </c>
      <c r="S6" s="237"/>
      <c r="T6" s="237" t="s">
        <v>32</v>
      </c>
      <c r="U6" s="237"/>
      <c r="V6" s="237" t="s">
        <v>33</v>
      </c>
      <c r="W6" s="237"/>
      <c r="X6" s="237" t="s">
        <v>34</v>
      </c>
      <c r="Y6" s="237"/>
      <c r="Z6" s="237" t="s">
        <v>35</v>
      </c>
      <c r="AA6" s="240"/>
      <c r="AB6" s="223" t="s">
        <v>36</v>
      </c>
    </row>
    <row r="7" spans="1:28" ht="19.5" customHeight="1" thickBot="1">
      <c r="A7" s="262"/>
      <c r="B7" s="258"/>
      <c r="C7" s="259"/>
      <c r="D7" s="259"/>
      <c r="E7" s="259"/>
      <c r="F7" s="259"/>
      <c r="G7" s="259"/>
      <c r="H7" s="259"/>
      <c r="I7" s="259"/>
      <c r="J7" s="259"/>
      <c r="K7" s="260"/>
      <c r="L7" s="238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41"/>
      <c r="AB7" s="224"/>
    </row>
    <row r="8" spans="1:28" ht="19.5" customHeight="1">
      <c r="A8" s="242" t="s">
        <v>28</v>
      </c>
      <c r="B8" s="243" t="s">
        <v>37</v>
      </c>
      <c r="C8" s="244"/>
      <c r="D8" s="244"/>
      <c r="E8" s="244"/>
      <c r="F8" s="244"/>
      <c r="G8" s="244"/>
      <c r="H8" s="244"/>
      <c r="I8" s="244"/>
      <c r="J8" s="244"/>
      <c r="K8" s="245"/>
      <c r="L8" s="249"/>
      <c r="M8" s="250"/>
      <c r="N8" s="234" t="s">
        <v>30</v>
      </c>
      <c r="O8" s="234"/>
      <c r="P8" s="234" t="s">
        <v>30</v>
      </c>
      <c r="Q8" s="234"/>
      <c r="R8" s="234" t="s">
        <v>30</v>
      </c>
      <c r="S8" s="234"/>
      <c r="T8" s="234" t="s">
        <v>30</v>
      </c>
      <c r="U8" s="234"/>
      <c r="V8" s="234" t="s">
        <v>30</v>
      </c>
      <c r="W8" s="234"/>
      <c r="X8" s="234" t="s">
        <v>30</v>
      </c>
      <c r="Y8" s="234"/>
      <c r="Z8" s="234"/>
      <c r="AA8" s="235"/>
      <c r="AB8" s="233" t="s">
        <v>28</v>
      </c>
    </row>
    <row r="9" spans="1:28" ht="19.5" customHeight="1">
      <c r="A9" s="225"/>
      <c r="B9" s="246"/>
      <c r="C9" s="247"/>
      <c r="D9" s="247"/>
      <c r="E9" s="247"/>
      <c r="F9" s="247"/>
      <c r="G9" s="247"/>
      <c r="H9" s="247"/>
      <c r="I9" s="247"/>
      <c r="J9" s="247"/>
      <c r="K9" s="248"/>
      <c r="L9" s="251"/>
      <c r="M9" s="183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1"/>
      <c r="AB9" s="222"/>
    </row>
    <row r="10" spans="1:28" ht="19.5" customHeight="1">
      <c r="A10" s="225" t="s">
        <v>29</v>
      </c>
      <c r="B10" s="230" t="s">
        <v>38</v>
      </c>
      <c r="C10" s="231"/>
      <c r="D10" s="231"/>
      <c r="E10" s="231"/>
      <c r="F10" s="231"/>
      <c r="G10" s="231"/>
      <c r="H10" s="231"/>
      <c r="I10" s="231"/>
      <c r="J10" s="231"/>
      <c r="K10" s="232"/>
      <c r="L10" s="226" t="s">
        <v>39</v>
      </c>
      <c r="M10" s="220"/>
      <c r="N10" s="183"/>
      <c r="O10" s="183"/>
      <c r="P10" s="220" t="s">
        <v>30</v>
      </c>
      <c r="Q10" s="220"/>
      <c r="R10" s="220" t="s">
        <v>30</v>
      </c>
      <c r="S10" s="220"/>
      <c r="T10" s="220" t="s">
        <v>30</v>
      </c>
      <c r="U10" s="220"/>
      <c r="V10" s="220" t="s">
        <v>30</v>
      </c>
      <c r="W10" s="220"/>
      <c r="X10" s="220" t="s">
        <v>30</v>
      </c>
      <c r="Y10" s="220"/>
      <c r="Z10" s="220"/>
      <c r="AA10" s="221"/>
      <c r="AB10" s="222" t="s">
        <v>29</v>
      </c>
    </row>
    <row r="11" spans="1:28" ht="19.5" customHeight="1">
      <c r="A11" s="225"/>
      <c r="B11" s="230"/>
      <c r="C11" s="231"/>
      <c r="D11" s="231"/>
      <c r="E11" s="231"/>
      <c r="F11" s="231"/>
      <c r="G11" s="231"/>
      <c r="H11" s="231"/>
      <c r="I11" s="231"/>
      <c r="J11" s="231"/>
      <c r="K11" s="232"/>
      <c r="L11" s="226"/>
      <c r="M11" s="220"/>
      <c r="N11" s="183"/>
      <c r="O11" s="183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1"/>
      <c r="AB11" s="222"/>
    </row>
    <row r="12" spans="1:28" ht="19.5" customHeight="1">
      <c r="A12" s="225" t="s">
        <v>30</v>
      </c>
      <c r="B12" s="230" t="s">
        <v>40</v>
      </c>
      <c r="C12" s="231"/>
      <c r="D12" s="231"/>
      <c r="E12" s="231"/>
      <c r="F12" s="231"/>
      <c r="G12" s="231"/>
      <c r="H12" s="231"/>
      <c r="I12" s="231"/>
      <c r="J12" s="231"/>
      <c r="K12" s="232"/>
      <c r="L12" s="226" t="s">
        <v>39</v>
      </c>
      <c r="M12" s="220"/>
      <c r="N12" s="220" t="s">
        <v>29</v>
      </c>
      <c r="O12" s="220"/>
      <c r="P12" s="183"/>
      <c r="Q12" s="183"/>
      <c r="R12" s="220" t="s">
        <v>39</v>
      </c>
      <c r="S12" s="220"/>
      <c r="T12" s="220" t="s">
        <v>29</v>
      </c>
      <c r="U12" s="220"/>
      <c r="V12" s="220" t="s">
        <v>39</v>
      </c>
      <c r="W12" s="220"/>
      <c r="X12" s="220" t="s">
        <v>28</v>
      </c>
      <c r="Y12" s="220"/>
      <c r="Z12" s="220"/>
      <c r="AA12" s="221"/>
      <c r="AB12" s="222" t="s">
        <v>34</v>
      </c>
    </row>
    <row r="13" spans="1:28" ht="19.5" customHeight="1">
      <c r="A13" s="225"/>
      <c r="B13" s="230"/>
      <c r="C13" s="231"/>
      <c r="D13" s="231"/>
      <c r="E13" s="231"/>
      <c r="F13" s="231"/>
      <c r="G13" s="231"/>
      <c r="H13" s="231"/>
      <c r="I13" s="231"/>
      <c r="J13" s="231"/>
      <c r="K13" s="232"/>
      <c r="L13" s="226"/>
      <c r="M13" s="220"/>
      <c r="N13" s="220"/>
      <c r="O13" s="220"/>
      <c r="P13" s="183"/>
      <c r="Q13" s="183"/>
      <c r="R13" s="220"/>
      <c r="S13" s="220"/>
      <c r="T13" s="220"/>
      <c r="U13" s="220"/>
      <c r="V13" s="220"/>
      <c r="W13" s="220"/>
      <c r="X13" s="220"/>
      <c r="Y13" s="220"/>
      <c r="Z13" s="220"/>
      <c r="AA13" s="221"/>
      <c r="AB13" s="222"/>
    </row>
    <row r="14" spans="1:28" ht="19.5" customHeight="1">
      <c r="A14" s="225" t="s">
        <v>31</v>
      </c>
      <c r="B14" s="230" t="s">
        <v>41</v>
      </c>
      <c r="C14" s="231"/>
      <c r="D14" s="231"/>
      <c r="E14" s="231"/>
      <c r="F14" s="231"/>
      <c r="G14" s="231"/>
      <c r="H14" s="231"/>
      <c r="I14" s="231"/>
      <c r="J14" s="231"/>
      <c r="K14" s="232"/>
      <c r="L14" s="226" t="s">
        <v>39</v>
      </c>
      <c r="M14" s="220"/>
      <c r="N14" s="220" t="s">
        <v>28</v>
      </c>
      <c r="O14" s="220"/>
      <c r="P14" s="220" t="s">
        <v>30</v>
      </c>
      <c r="Q14" s="220"/>
      <c r="R14" s="183"/>
      <c r="S14" s="183"/>
      <c r="T14" s="220" t="s">
        <v>28</v>
      </c>
      <c r="U14" s="220"/>
      <c r="V14" s="220" t="s">
        <v>28</v>
      </c>
      <c r="W14" s="220"/>
      <c r="X14" s="220" t="s">
        <v>28</v>
      </c>
      <c r="Y14" s="220"/>
      <c r="Z14" s="220"/>
      <c r="AA14" s="221"/>
      <c r="AB14" s="222" t="s">
        <v>33</v>
      </c>
    </row>
    <row r="15" spans="1:28" ht="19.5" customHeight="1">
      <c r="A15" s="225"/>
      <c r="B15" s="230"/>
      <c r="C15" s="231"/>
      <c r="D15" s="231"/>
      <c r="E15" s="231"/>
      <c r="F15" s="231"/>
      <c r="G15" s="231"/>
      <c r="H15" s="231"/>
      <c r="I15" s="231"/>
      <c r="J15" s="231"/>
      <c r="K15" s="232"/>
      <c r="L15" s="226"/>
      <c r="M15" s="220"/>
      <c r="N15" s="220"/>
      <c r="O15" s="220"/>
      <c r="P15" s="220"/>
      <c r="Q15" s="220"/>
      <c r="R15" s="183"/>
      <c r="S15" s="183"/>
      <c r="T15" s="220"/>
      <c r="U15" s="220"/>
      <c r="V15" s="220"/>
      <c r="W15" s="220"/>
      <c r="X15" s="220"/>
      <c r="Y15" s="220"/>
      <c r="Z15" s="220"/>
      <c r="AA15" s="221"/>
      <c r="AB15" s="222"/>
    </row>
    <row r="16" spans="1:28" ht="19.5" customHeight="1">
      <c r="A16" s="225" t="s">
        <v>32</v>
      </c>
      <c r="B16" s="230" t="s">
        <v>42</v>
      </c>
      <c r="C16" s="231"/>
      <c r="D16" s="231"/>
      <c r="E16" s="231"/>
      <c r="F16" s="231"/>
      <c r="G16" s="231"/>
      <c r="H16" s="231"/>
      <c r="I16" s="231"/>
      <c r="J16" s="231"/>
      <c r="K16" s="232"/>
      <c r="L16" s="226" t="s">
        <v>39</v>
      </c>
      <c r="M16" s="220"/>
      <c r="N16" s="220" t="s">
        <v>39</v>
      </c>
      <c r="O16" s="220"/>
      <c r="P16" s="220" t="s">
        <v>30</v>
      </c>
      <c r="Q16" s="220"/>
      <c r="R16" s="220" t="s">
        <v>30</v>
      </c>
      <c r="S16" s="220"/>
      <c r="T16" s="183"/>
      <c r="U16" s="183"/>
      <c r="V16" s="220" t="s">
        <v>29</v>
      </c>
      <c r="W16" s="220"/>
      <c r="X16" s="220" t="s">
        <v>30</v>
      </c>
      <c r="Y16" s="220"/>
      <c r="Z16" s="220"/>
      <c r="AA16" s="221"/>
      <c r="AB16" s="222" t="s">
        <v>31</v>
      </c>
    </row>
    <row r="17" spans="1:28" ht="19.5" customHeight="1">
      <c r="A17" s="225"/>
      <c r="B17" s="230"/>
      <c r="C17" s="231"/>
      <c r="D17" s="231"/>
      <c r="E17" s="231"/>
      <c r="F17" s="231"/>
      <c r="G17" s="231"/>
      <c r="H17" s="231"/>
      <c r="I17" s="231"/>
      <c r="J17" s="231"/>
      <c r="K17" s="232"/>
      <c r="L17" s="226"/>
      <c r="M17" s="220"/>
      <c r="N17" s="220"/>
      <c r="O17" s="220"/>
      <c r="P17" s="220"/>
      <c r="Q17" s="220"/>
      <c r="R17" s="220"/>
      <c r="S17" s="220"/>
      <c r="T17" s="183"/>
      <c r="U17" s="183"/>
      <c r="V17" s="220"/>
      <c r="W17" s="220"/>
      <c r="X17" s="220"/>
      <c r="Y17" s="220"/>
      <c r="Z17" s="220"/>
      <c r="AA17" s="221"/>
      <c r="AB17" s="222"/>
    </row>
    <row r="18" spans="1:28" ht="19.5" customHeight="1">
      <c r="A18" s="225" t="s">
        <v>33</v>
      </c>
      <c r="B18" s="227" t="s">
        <v>43</v>
      </c>
      <c r="C18" s="228"/>
      <c r="D18" s="228"/>
      <c r="E18" s="228"/>
      <c r="F18" s="228"/>
      <c r="G18" s="228"/>
      <c r="H18" s="228"/>
      <c r="I18" s="228"/>
      <c r="J18" s="228"/>
      <c r="K18" s="229"/>
      <c r="L18" s="226" t="s">
        <v>39</v>
      </c>
      <c r="M18" s="220"/>
      <c r="N18" s="220" t="s">
        <v>39</v>
      </c>
      <c r="O18" s="220"/>
      <c r="P18" s="220" t="s">
        <v>30</v>
      </c>
      <c r="Q18" s="220"/>
      <c r="R18" s="220" t="s">
        <v>30</v>
      </c>
      <c r="S18" s="220"/>
      <c r="T18" s="220" t="s">
        <v>30</v>
      </c>
      <c r="U18" s="220"/>
      <c r="V18" s="183"/>
      <c r="W18" s="183"/>
      <c r="X18" s="220" t="s">
        <v>30</v>
      </c>
      <c r="Y18" s="220"/>
      <c r="Z18" s="220"/>
      <c r="AA18" s="221"/>
      <c r="AB18" s="222" t="s">
        <v>30</v>
      </c>
    </row>
    <row r="19" spans="1:28" ht="19.5" customHeight="1">
      <c r="A19" s="225"/>
      <c r="B19" s="227"/>
      <c r="C19" s="228"/>
      <c r="D19" s="228"/>
      <c r="E19" s="228"/>
      <c r="F19" s="228"/>
      <c r="G19" s="228"/>
      <c r="H19" s="228"/>
      <c r="I19" s="228"/>
      <c r="J19" s="228"/>
      <c r="K19" s="229"/>
      <c r="L19" s="226"/>
      <c r="M19" s="220"/>
      <c r="N19" s="220"/>
      <c r="O19" s="220"/>
      <c r="P19" s="220"/>
      <c r="Q19" s="220"/>
      <c r="R19" s="220"/>
      <c r="S19" s="220"/>
      <c r="T19" s="220"/>
      <c r="U19" s="220"/>
      <c r="V19" s="183"/>
      <c r="W19" s="183"/>
      <c r="X19" s="220"/>
      <c r="Y19" s="220"/>
      <c r="Z19" s="220"/>
      <c r="AA19" s="221"/>
      <c r="AB19" s="222"/>
    </row>
    <row r="20" spans="1:28" ht="19.5" customHeight="1">
      <c r="A20" s="225" t="s">
        <v>34</v>
      </c>
      <c r="B20" s="230" t="s">
        <v>44</v>
      </c>
      <c r="C20" s="231"/>
      <c r="D20" s="231"/>
      <c r="E20" s="231"/>
      <c r="F20" s="231"/>
      <c r="G20" s="231"/>
      <c r="H20" s="231"/>
      <c r="I20" s="231"/>
      <c r="J20" s="231"/>
      <c r="K20" s="232"/>
      <c r="L20" s="226" t="s">
        <v>39</v>
      </c>
      <c r="M20" s="220"/>
      <c r="N20" s="220" t="s">
        <v>28</v>
      </c>
      <c r="O20" s="220"/>
      <c r="P20" s="220" t="s">
        <v>30</v>
      </c>
      <c r="Q20" s="220"/>
      <c r="R20" s="220" t="s">
        <v>30</v>
      </c>
      <c r="S20" s="220"/>
      <c r="T20" s="220" t="s">
        <v>28</v>
      </c>
      <c r="U20" s="220"/>
      <c r="V20" s="220" t="s">
        <v>39</v>
      </c>
      <c r="W20" s="220"/>
      <c r="X20" s="183"/>
      <c r="Y20" s="183"/>
      <c r="Z20" s="220"/>
      <c r="AA20" s="221"/>
      <c r="AB20" s="222" t="s">
        <v>32</v>
      </c>
    </row>
    <row r="21" spans="1:28" ht="19.5" customHeight="1">
      <c r="A21" s="225"/>
      <c r="B21" s="230"/>
      <c r="C21" s="231"/>
      <c r="D21" s="231"/>
      <c r="E21" s="231"/>
      <c r="F21" s="231"/>
      <c r="G21" s="231"/>
      <c r="H21" s="231"/>
      <c r="I21" s="231"/>
      <c r="J21" s="231"/>
      <c r="K21" s="232"/>
      <c r="L21" s="226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183"/>
      <c r="Y21" s="183"/>
      <c r="Z21" s="220"/>
      <c r="AA21" s="221"/>
      <c r="AB21" s="222"/>
    </row>
    <row r="22" spans="1:28" ht="10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0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0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0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0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0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0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0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0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0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0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0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0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0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0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0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0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0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0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0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0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0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0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0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0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0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0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0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0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0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0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0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0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0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0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0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0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0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0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0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0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0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0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0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0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0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0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0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0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</sheetData>
  <sheetProtection sheet="1"/>
  <mergeCells count="91">
    <mergeCell ref="A1:AB1"/>
    <mergeCell ref="A2:AB2"/>
    <mergeCell ref="A3:AB3"/>
    <mergeCell ref="X6:Y7"/>
    <mergeCell ref="P6:Q7"/>
    <mergeCell ref="R6:S7"/>
    <mergeCell ref="T6:U7"/>
    <mergeCell ref="V6:W7"/>
    <mergeCell ref="B6:K7"/>
    <mergeCell ref="A6:A7"/>
    <mergeCell ref="L6:M7"/>
    <mergeCell ref="N6:O7"/>
    <mergeCell ref="Z6:AA7"/>
    <mergeCell ref="A8:A9"/>
    <mergeCell ref="B8:K9"/>
    <mergeCell ref="L8:M9"/>
    <mergeCell ref="N8:O9"/>
    <mergeCell ref="P8:Q9"/>
    <mergeCell ref="R8:S9"/>
    <mergeCell ref="T8:U9"/>
    <mergeCell ref="X8:Y9"/>
    <mergeCell ref="Z8:AA9"/>
    <mergeCell ref="R12:S13"/>
    <mergeCell ref="T12:U13"/>
    <mergeCell ref="V12:W13"/>
    <mergeCell ref="X12:Y13"/>
    <mergeCell ref="Z12:AA13"/>
    <mergeCell ref="X10:Y11"/>
    <mergeCell ref="AB8:AB9"/>
    <mergeCell ref="A10:A11"/>
    <mergeCell ref="B10:K11"/>
    <mergeCell ref="L10:M11"/>
    <mergeCell ref="N10:O11"/>
    <mergeCell ref="P10:Q11"/>
    <mergeCell ref="R10:S11"/>
    <mergeCell ref="T10:U11"/>
    <mergeCell ref="V10:W11"/>
    <mergeCell ref="V8:W9"/>
    <mergeCell ref="A16:A17"/>
    <mergeCell ref="B16:K17"/>
    <mergeCell ref="L16:M17"/>
    <mergeCell ref="AB10:AB11"/>
    <mergeCell ref="P12:Q13"/>
    <mergeCell ref="A12:A13"/>
    <mergeCell ref="B12:K13"/>
    <mergeCell ref="L12:M13"/>
    <mergeCell ref="N12:O13"/>
    <mergeCell ref="B14:K15"/>
    <mergeCell ref="L14:M15"/>
    <mergeCell ref="N14:O15"/>
    <mergeCell ref="P14:Q15"/>
    <mergeCell ref="T14:U15"/>
    <mergeCell ref="N20:O21"/>
    <mergeCell ref="V14:W15"/>
    <mergeCell ref="X14:Y15"/>
    <mergeCell ref="N16:O17"/>
    <mergeCell ref="R16:S17"/>
    <mergeCell ref="T16:U17"/>
    <mergeCell ref="V16:W17"/>
    <mergeCell ref="P16:Q17"/>
    <mergeCell ref="R14:S15"/>
    <mergeCell ref="B18:K19"/>
    <mergeCell ref="A20:A21"/>
    <mergeCell ref="B20:K21"/>
    <mergeCell ref="L20:M21"/>
    <mergeCell ref="A14:A15"/>
    <mergeCell ref="L18:M19"/>
    <mergeCell ref="N18:O19"/>
    <mergeCell ref="T20:U21"/>
    <mergeCell ref="P18:Q19"/>
    <mergeCell ref="R18:S19"/>
    <mergeCell ref="T18:U19"/>
    <mergeCell ref="P20:Q21"/>
    <mergeCell ref="R20:S21"/>
    <mergeCell ref="A18:A19"/>
    <mergeCell ref="AB6:AB7"/>
    <mergeCell ref="X18:Y19"/>
    <mergeCell ref="Z18:AA19"/>
    <mergeCell ref="Z16:AA17"/>
    <mergeCell ref="AB16:AB17"/>
    <mergeCell ref="AB14:AB15"/>
    <mergeCell ref="AB12:AB13"/>
    <mergeCell ref="Z14:AA15"/>
    <mergeCell ref="X16:Y17"/>
    <mergeCell ref="Z10:AA11"/>
    <mergeCell ref="Z20:AA21"/>
    <mergeCell ref="AB20:AB21"/>
    <mergeCell ref="AB18:AB19"/>
    <mergeCell ref="V18:W19"/>
    <mergeCell ref="V20:W21"/>
    <mergeCell ref="X20:Y21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0"/>
  </sheetPr>
  <dimension ref="A1:AR24"/>
  <sheetViews>
    <sheetView view="pageBreakPreview" zoomScale="97" zoomScaleNormal="42" zoomScaleSheetLayoutView="97" zoomScalePageLayoutView="0" workbookViewId="0" topLeftCell="A1">
      <selection activeCell="M63" sqref="M63"/>
    </sheetView>
  </sheetViews>
  <sheetFormatPr defaultColWidth="2.75390625" defaultRowHeight="15" customHeight="1"/>
  <cols>
    <col min="1" max="16384" width="2.75390625" style="11" customWidth="1"/>
  </cols>
  <sheetData>
    <row r="1" spans="1:44" s="8" customFormat="1" ht="29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7"/>
      <c r="AM1" s="7"/>
      <c r="AN1" s="7"/>
      <c r="AO1" s="7"/>
      <c r="AP1" s="7"/>
      <c r="AQ1" s="7"/>
      <c r="AR1" s="7"/>
    </row>
    <row r="2" spans="1:44" s="8" customFormat="1" ht="18">
      <c r="A2" s="268" t="s">
        <v>15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9"/>
      <c r="AM2" s="9"/>
      <c r="AN2" s="9"/>
      <c r="AO2" s="9"/>
      <c r="AP2" s="9"/>
      <c r="AQ2" s="9"/>
      <c r="AR2" s="9"/>
    </row>
    <row r="3" spans="1:44" s="8" customFormat="1" ht="18">
      <c r="A3" s="269">
        <v>42505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10"/>
      <c r="AM3" s="10"/>
      <c r="AN3" s="10"/>
      <c r="AO3" s="10"/>
      <c r="AP3" s="10"/>
      <c r="AQ3" s="10"/>
      <c r="AR3" s="10"/>
    </row>
    <row r="4" spans="1:37" ht="1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</row>
    <row r="5" spans="1:37" ht="15" customHeight="1">
      <c r="A5" s="295" t="s">
        <v>2</v>
      </c>
      <c r="B5" s="296"/>
      <c r="C5" s="275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271">
        <v>1</v>
      </c>
      <c r="Q5" s="264"/>
      <c r="R5" s="263">
        <v>2</v>
      </c>
      <c r="S5" s="264"/>
      <c r="T5" s="263">
        <v>3</v>
      </c>
      <c r="U5" s="264"/>
      <c r="V5" s="263">
        <v>4</v>
      </c>
      <c r="W5" s="264"/>
      <c r="X5" s="263">
        <v>5</v>
      </c>
      <c r="Y5" s="264"/>
      <c r="Z5" s="263">
        <v>6</v>
      </c>
      <c r="AA5" s="264"/>
      <c r="AB5" s="263">
        <v>7</v>
      </c>
      <c r="AC5" s="264"/>
      <c r="AD5" s="263">
        <v>8</v>
      </c>
      <c r="AE5" s="264"/>
      <c r="AF5" s="263">
        <v>9</v>
      </c>
      <c r="AG5" s="272"/>
      <c r="AH5" s="271" t="s">
        <v>4</v>
      </c>
      <c r="AI5" s="272"/>
      <c r="AJ5" s="271" t="s">
        <v>5</v>
      </c>
      <c r="AK5" s="272"/>
    </row>
    <row r="6" spans="1:37" ht="15" customHeight="1" thickBot="1">
      <c r="A6" s="297"/>
      <c r="B6" s="298"/>
      <c r="C6" s="278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  <c r="P6" s="273"/>
      <c r="Q6" s="266"/>
      <c r="R6" s="265"/>
      <c r="S6" s="266"/>
      <c r="T6" s="265"/>
      <c r="U6" s="266"/>
      <c r="V6" s="265"/>
      <c r="W6" s="266"/>
      <c r="X6" s="265"/>
      <c r="Y6" s="266"/>
      <c r="Z6" s="265"/>
      <c r="AA6" s="266"/>
      <c r="AB6" s="265"/>
      <c r="AC6" s="266"/>
      <c r="AD6" s="265"/>
      <c r="AE6" s="266"/>
      <c r="AF6" s="265"/>
      <c r="AG6" s="274"/>
      <c r="AH6" s="273"/>
      <c r="AI6" s="274"/>
      <c r="AJ6" s="273"/>
      <c r="AK6" s="274"/>
    </row>
    <row r="7" spans="1:37" ht="15" customHeight="1">
      <c r="A7" s="281">
        <v>1</v>
      </c>
      <c r="B7" s="282"/>
      <c r="C7" s="285" t="s">
        <v>16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/>
      <c r="P7" s="291"/>
      <c r="Q7" s="292"/>
      <c r="R7" s="299">
        <v>1</v>
      </c>
      <c r="S7" s="300"/>
      <c r="T7" s="299">
        <v>2</v>
      </c>
      <c r="U7" s="300"/>
      <c r="V7" s="299">
        <v>2</v>
      </c>
      <c r="W7" s="300"/>
      <c r="X7" s="299">
        <v>2</v>
      </c>
      <c r="Y7" s="300"/>
      <c r="Z7" s="299">
        <v>2</v>
      </c>
      <c r="AA7" s="300"/>
      <c r="AB7" s="299">
        <v>2</v>
      </c>
      <c r="AC7" s="300"/>
      <c r="AD7" s="299">
        <v>2</v>
      </c>
      <c r="AE7" s="300"/>
      <c r="AF7" s="299">
        <v>2</v>
      </c>
      <c r="AG7" s="306"/>
      <c r="AH7" s="305"/>
      <c r="AI7" s="306"/>
      <c r="AJ7" s="340">
        <v>2</v>
      </c>
      <c r="AK7" s="341"/>
    </row>
    <row r="8" spans="1:37" ht="15" customHeight="1">
      <c r="A8" s="283"/>
      <c r="B8" s="284"/>
      <c r="C8" s="288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  <c r="P8" s="293"/>
      <c r="Q8" s="294"/>
      <c r="R8" s="301"/>
      <c r="S8" s="302"/>
      <c r="T8" s="301"/>
      <c r="U8" s="302"/>
      <c r="V8" s="301"/>
      <c r="W8" s="302"/>
      <c r="X8" s="301"/>
      <c r="Y8" s="302"/>
      <c r="Z8" s="301"/>
      <c r="AA8" s="302"/>
      <c r="AB8" s="301"/>
      <c r="AC8" s="302"/>
      <c r="AD8" s="301"/>
      <c r="AE8" s="302"/>
      <c r="AF8" s="301"/>
      <c r="AG8" s="308"/>
      <c r="AH8" s="307"/>
      <c r="AI8" s="308"/>
      <c r="AJ8" s="338"/>
      <c r="AK8" s="339"/>
    </row>
    <row r="9" spans="1:37" ht="15" customHeight="1">
      <c r="A9" s="309">
        <v>2</v>
      </c>
      <c r="B9" s="310"/>
      <c r="C9" s="311" t="s">
        <v>17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3"/>
      <c r="P9" s="317">
        <v>2</v>
      </c>
      <c r="Q9" s="304"/>
      <c r="R9" s="318"/>
      <c r="S9" s="319"/>
      <c r="T9" s="303">
        <v>2</v>
      </c>
      <c r="U9" s="304"/>
      <c r="V9" s="303">
        <v>2</v>
      </c>
      <c r="W9" s="304"/>
      <c r="X9" s="303">
        <v>2</v>
      </c>
      <c r="Y9" s="304"/>
      <c r="Z9" s="303">
        <v>2</v>
      </c>
      <c r="AA9" s="304"/>
      <c r="AB9" s="303">
        <v>2</v>
      </c>
      <c r="AC9" s="304"/>
      <c r="AD9" s="303">
        <v>2</v>
      </c>
      <c r="AE9" s="304"/>
      <c r="AF9" s="303">
        <v>2</v>
      </c>
      <c r="AG9" s="321"/>
      <c r="AH9" s="317"/>
      <c r="AI9" s="321"/>
      <c r="AJ9" s="336">
        <v>1</v>
      </c>
      <c r="AK9" s="337"/>
    </row>
    <row r="10" spans="1:37" ht="15" customHeight="1">
      <c r="A10" s="283"/>
      <c r="B10" s="284"/>
      <c r="C10" s="314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6"/>
      <c r="P10" s="307"/>
      <c r="Q10" s="302"/>
      <c r="R10" s="320"/>
      <c r="S10" s="294"/>
      <c r="T10" s="301"/>
      <c r="U10" s="302"/>
      <c r="V10" s="301"/>
      <c r="W10" s="302"/>
      <c r="X10" s="301"/>
      <c r="Y10" s="302"/>
      <c r="Z10" s="301"/>
      <c r="AA10" s="302"/>
      <c r="AB10" s="301"/>
      <c r="AC10" s="302"/>
      <c r="AD10" s="301"/>
      <c r="AE10" s="302"/>
      <c r="AF10" s="301"/>
      <c r="AG10" s="308"/>
      <c r="AH10" s="307"/>
      <c r="AI10" s="308"/>
      <c r="AJ10" s="338"/>
      <c r="AK10" s="339"/>
    </row>
    <row r="11" spans="1:37" ht="15" customHeight="1">
      <c r="A11" s="309">
        <v>3</v>
      </c>
      <c r="B11" s="310"/>
      <c r="C11" s="311" t="s">
        <v>18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3"/>
      <c r="P11" s="317">
        <v>1</v>
      </c>
      <c r="Q11" s="304"/>
      <c r="R11" s="303">
        <v>1</v>
      </c>
      <c r="S11" s="304"/>
      <c r="T11" s="318"/>
      <c r="U11" s="319"/>
      <c r="V11" s="303">
        <v>2</v>
      </c>
      <c r="W11" s="304"/>
      <c r="X11" s="303">
        <v>0</v>
      </c>
      <c r="Y11" s="304"/>
      <c r="Z11" s="303">
        <v>2</v>
      </c>
      <c r="AA11" s="304"/>
      <c r="AB11" s="303">
        <v>2</v>
      </c>
      <c r="AC11" s="304"/>
      <c r="AD11" s="303">
        <v>2</v>
      </c>
      <c r="AE11" s="304"/>
      <c r="AF11" s="303">
        <v>2</v>
      </c>
      <c r="AG11" s="321"/>
      <c r="AH11" s="317"/>
      <c r="AI11" s="321"/>
      <c r="AJ11" s="336">
        <v>4</v>
      </c>
      <c r="AK11" s="337"/>
    </row>
    <row r="12" spans="1:37" ht="15" customHeight="1">
      <c r="A12" s="283"/>
      <c r="B12" s="284"/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  <c r="P12" s="307"/>
      <c r="Q12" s="302"/>
      <c r="R12" s="301"/>
      <c r="S12" s="302"/>
      <c r="T12" s="320"/>
      <c r="U12" s="294"/>
      <c r="V12" s="301"/>
      <c r="W12" s="302"/>
      <c r="X12" s="301"/>
      <c r="Y12" s="302"/>
      <c r="Z12" s="301"/>
      <c r="AA12" s="302"/>
      <c r="AB12" s="301"/>
      <c r="AC12" s="302"/>
      <c r="AD12" s="301"/>
      <c r="AE12" s="302"/>
      <c r="AF12" s="301"/>
      <c r="AG12" s="308"/>
      <c r="AH12" s="307"/>
      <c r="AI12" s="308"/>
      <c r="AJ12" s="338"/>
      <c r="AK12" s="339"/>
    </row>
    <row r="13" spans="1:37" ht="15" customHeight="1">
      <c r="A13" s="309">
        <v>4</v>
      </c>
      <c r="B13" s="310"/>
      <c r="C13" s="322" t="s">
        <v>19</v>
      </c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4"/>
      <c r="P13" s="317">
        <v>0</v>
      </c>
      <c r="Q13" s="304"/>
      <c r="R13" s="303">
        <v>0</v>
      </c>
      <c r="S13" s="304"/>
      <c r="T13" s="303">
        <v>0</v>
      </c>
      <c r="U13" s="304"/>
      <c r="V13" s="318"/>
      <c r="W13" s="319"/>
      <c r="X13" s="303">
        <v>1</v>
      </c>
      <c r="Y13" s="304"/>
      <c r="Z13" s="303">
        <v>2</v>
      </c>
      <c r="AA13" s="304"/>
      <c r="AB13" s="303">
        <v>2</v>
      </c>
      <c r="AC13" s="304"/>
      <c r="AD13" s="303">
        <v>2</v>
      </c>
      <c r="AE13" s="304"/>
      <c r="AF13" s="303">
        <v>2</v>
      </c>
      <c r="AG13" s="321"/>
      <c r="AH13" s="317"/>
      <c r="AI13" s="321"/>
      <c r="AJ13" s="336">
        <v>5</v>
      </c>
      <c r="AK13" s="337"/>
    </row>
    <row r="14" spans="1:37" ht="15" customHeight="1">
      <c r="A14" s="283"/>
      <c r="B14" s="284"/>
      <c r="C14" s="325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7"/>
      <c r="P14" s="307"/>
      <c r="Q14" s="302"/>
      <c r="R14" s="301"/>
      <c r="S14" s="302"/>
      <c r="T14" s="301"/>
      <c r="U14" s="302"/>
      <c r="V14" s="320"/>
      <c r="W14" s="294"/>
      <c r="X14" s="301"/>
      <c r="Y14" s="302"/>
      <c r="Z14" s="301"/>
      <c r="AA14" s="302"/>
      <c r="AB14" s="301"/>
      <c r="AC14" s="302"/>
      <c r="AD14" s="301"/>
      <c r="AE14" s="302"/>
      <c r="AF14" s="301"/>
      <c r="AG14" s="308"/>
      <c r="AH14" s="307"/>
      <c r="AI14" s="308"/>
      <c r="AJ14" s="338"/>
      <c r="AK14" s="339"/>
    </row>
    <row r="15" spans="1:37" ht="15" customHeight="1">
      <c r="A15" s="309">
        <v>5</v>
      </c>
      <c r="B15" s="310"/>
      <c r="C15" s="328" t="s">
        <v>20</v>
      </c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  <c r="P15" s="317">
        <v>0</v>
      </c>
      <c r="Q15" s="304"/>
      <c r="R15" s="303">
        <v>0</v>
      </c>
      <c r="S15" s="304"/>
      <c r="T15" s="303">
        <v>2</v>
      </c>
      <c r="U15" s="304"/>
      <c r="V15" s="303">
        <v>2</v>
      </c>
      <c r="W15" s="304"/>
      <c r="X15" s="318"/>
      <c r="Y15" s="319"/>
      <c r="Z15" s="303">
        <v>2</v>
      </c>
      <c r="AA15" s="304"/>
      <c r="AB15" s="303">
        <v>2</v>
      </c>
      <c r="AC15" s="304"/>
      <c r="AD15" s="303">
        <v>2</v>
      </c>
      <c r="AE15" s="304"/>
      <c r="AF15" s="303">
        <v>2</v>
      </c>
      <c r="AG15" s="321"/>
      <c r="AH15" s="317"/>
      <c r="AI15" s="321"/>
      <c r="AJ15" s="336">
        <v>3</v>
      </c>
      <c r="AK15" s="337"/>
    </row>
    <row r="16" spans="1:37" ht="15" customHeight="1">
      <c r="A16" s="283"/>
      <c r="B16" s="284"/>
      <c r="C16" s="331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3"/>
      <c r="P16" s="307"/>
      <c r="Q16" s="302"/>
      <c r="R16" s="301"/>
      <c r="S16" s="302"/>
      <c r="T16" s="301"/>
      <c r="U16" s="302"/>
      <c r="V16" s="301"/>
      <c r="W16" s="302"/>
      <c r="X16" s="320"/>
      <c r="Y16" s="294"/>
      <c r="Z16" s="301"/>
      <c r="AA16" s="302"/>
      <c r="AB16" s="301"/>
      <c r="AC16" s="302"/>
      <c r="AD16" s="301"/>
      <c r="AE16" s="302"/>
      <c r="AF16" s="301"/>
      <c r="AG16" s="308"/>
      <c r="AH16" s="307"/>
      <c r="AI16" s="308"/>
      <c r="AJ16" s="338"/>
      <c r="AK16" s="339"/>
    </row>
    <row r="17" spans="1:37" ht="15" customHeight="1">
      <c r="A17" s="309">
        <v>6</v>
      </c>
      <c r="B17" s="310"/>
      <c r="C17" s="311" t="s">
        <v>21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3"/>
      <c r="P17" s="317">
        <v>0</v>
      </c>
      <c r="Q17" s="304"/>
      <c r="R17" s="303">
        <v>0</v>
      </c>
      <c r="S17" s="304"/>
      <c r="T17" s="303">
        <v>0</v>
      </c>
      <c r="U17" s="304"/>
      <c r="V17" s="303">
        <v>0</v>
      </c>
      <c r="W17" s="304"/>
      <c r="X17" s="303">
        <v>0</v>
      </c>
      <c r="Y17" s="304"/>
      <c r="Z17" s="318"/>
      <c r="AA17" s="319"/>
      <c r="AB17" s="303">
        <v>1</v>
      </c>
      <c r="AC17" s="304"/>
      <c r="AD17" s="303">
        <v>1</v>
      </c>
      <c r="AE17" s="304"/>
      <c r="AF17" s="303">
        <v>2</v>
      </c>
      <c r="AG17" s="321"/>
      <c r="AH17" s="317"/>
      <c r="AI17" s="321"/>
      <c r="AJ17" s="336">
        <v>8</v>
      </c>
      <c r="AK17" s="337"/>
    </row>
    <row r="18" spans="1:37" ht="15" customHeight="1">
      <c r="A18" s="283"/>
      <c r="B18" s="284"/>
      <c r="C18" s="314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6"/>
      <c r="P18" s="307"/>
      <c r="Q18" s="302"/>
      <c r="R18" s="301"/>
      <c r="S18" s="302"/>
      <c r="T18" s="301"/>
      <c r="U18" s="302"/>
      <c r="V18" s="301"/>
      <c r="W18" s="302"/>
      <c r="X18" s="301"/>
      <c r="Y18" s="302"/>
      <c r="Z18" s="320"/>
      <c r="AA18" s="294"/>
      <c r="AB18" s="301"/>
      <c r="AC18" s="302"/>
      <c r="AD18" s="301"/>
      <c r="AE18" s="302"/>
      <c r="AF18" s="301"/>
      <c r="AG18" s="308"/>
      <c r="AH18" s="307"/>
      <c r="AI18" s="308"/>
      <c r="AJ18" s="338"/>
      <c r="AK18" s="339"/>
    </row>
    <row r="19" spans="1:37" ht="15" customHeight="1">
      <c r="A19" s="309">
        <v>7</v>
      </c>
      <c r="B19" s="310"/>
      <c r="C19" s="311" t="s">
        <v>22</v>
      </c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  <c r="P19" s="317">
        <v>0</v>
      </c>
      <c r="Q19" s="304"/>
      <c r="R19" s="303">
        <v>0</v>
      </c>
      <c r="S19" s="304"/>
      <c r="T19" s="303">
        <v>0</v>
      </c>
      <c r="U19" s="304"/>
      <c r="V19" s="303">
        <v>1</v>
      </c>
      <c r="W19" s="304"/>
      <c r="X19" s="303">
        <v>0</v>
      </c>
      <c r="Y19" s="304"/>
      <c r="Z19" s="303">
        <v>2</v>
      </c>
      <c r="AA19" s="304"/>
      <c r="AB19" s="318"/>
      <c r="AC19" s="319"/>
      <c r="AD19" s="303">
        <v>0</v>
      </c>
      <c r="AE19" s="304"/>
      <c r="AF19" s="303">
        <v>2</v>
      </c>
      <c r="AG19" s="321"/>
      <c r="AH19" s="317"/>
      <c r="AI19" s="321"/>
      <c r="AJ19" s="336">
        <v>7</v>
      </c>
      <c r="AK19" s="337"/>
    </row>
    <row r="20" spans="1:37" ht="15" customHeight="1">
      <c r="A20" s="283"/>
      <c r="B20" s="284"/>
      <c r="C20" s="314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  <c r="P20" s="307"/>
      <c r="Q20" s="302"/>
      <c r="R20" s="301"/>
      <c r="S20" s="302"/>
      <c r="T20" s="301"/>
      <c r="U20" s="302"/>
      <c r="V20" s="301"/>
      <c r="W20" s="302"/>
      <c r="X20" s="301"/>
      <c r="Y20" s="302"/>
      <c r="Z20" s="301"/>
      <c r="AA20" s="302"/>
      <c r="AB20" s="320"/>
      <c r="AC20" s="294"/>
      <c r="AD20" s="301"/>
      <c r="AE20" s="302"/>
      <c r="AF20" s="301"/>
      <c r="AG20" s="308"/>
      <c r="AH20" s="307"/>
      <c r="AI20" s="308"/>
      <c r="AJ20" s="338"/>
      <c r="AK20" s="339"/>
    </row>
    <row r="21" spans="1:37" ht="15" customHeight="1">
      <c r="A21" s="309">
        <v>8</v>
      </c>
      <c r="B21" s="310"/>
      <c r="C21" s="311" t="s">
        <v>23</v>
      </c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3"/>
      <c r="P21" s="317">
        <v>0</v>
      </c>
      <c r="Q21" s="304"/>
      <c r="R21" s="303">
        <v>0</v>
      </c>
      <c r="S21" s="304"/>
      <c r="T21" s="303">
        <v>0</v>
      </c>
      <c r="U21" s="304"/>
      <c r="V21" s="303">
        <v>0</v>
      </c>
      <c r="W21" s="304"/>
      <c r="X21" s="303">
        <v>0</v>
      </c>
      <c r="Y21" s="304"/>
      <c r="Z21" s="303">
        <v>2</v>
      </c>
      <c r="AA21" s="304"/>
      <c r="AB21" s="303">
        <v>2</v>
      </c>
      <c r="AC21" s="304"/>
      <c r="AD21" s="318"/>
      <c r="AE21" s="319"/>
      <c r="AF21" s="303">
        <v>2</v>
      </c>
      <c r="AG21" s="321"/>
      <c r="AH21" s="317"/>
      <c r="AI21" s="321"/>
      <c r="AJ21" s="336">
        <v>6</v>
      </c>
      <c r="AK21" s="337"/>
    </row>
    <row r="22" spans="1:37" ht="15" customHeight="1">
      <c r="A22" s="283"/>
      <c r="B22" s="284"/>
      <c r="C22" s="314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6"/>
      <c r="P22" s="307"/>
      <c r="Q22" s="302"/>
      <c r="R22" s="301"/>
      <c r="S22" s="302"/>
      <c r="T22" s="301"/>
      <c r="U22" s="302"/>
      <c r="V22" s="301"/>
      <c r="W22" s="302"/>
      <c r="X22" s="301"/>
      <c r="Y22" s="302"/>
      <c r="Z22" s="301"/>
      <c r="AA22" s="302"/>
      <c r="AB22" s="301"/>
      <c r="AC22" s="302"/>
      <c r="AD22" s="320"/>
      <c r="AE22" s="294"/>
      <c r="AF22" s="301"/>
      <c r="AG22" s="308"/>
      <c r="AH22" s="307"/>
      <c r="AI22" s="308"/>
      <c r="AJ22" s="338"/>
      <c r="AK22" s="339"/>
    </row>
    <row r="23" spans="1:37" ht="15" customHeight="1">
      <c r="A23" s="309">
        <v>9</v>
      </c>
      <c r="B23" s="310"/>
      <c r="C23" s="311" t="s">
        <v>24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3"/>
      <c r="P23" s="317">
        <v>0</v>
      </c>
      <c r="Q23" s="304"/>
      <c r="R23" s="303">
        <v>0</v>
      </c>
      <c r="S23" s="304"/>
      <c r="T23" s="303">
        <v>0</v>
      </c>
      <c r="U23" s="304"/>
      <c r="V23" s="303">
        <v>1</v>
      </c>
      <c r="W23" s="304"/>
      <c r="X23" s="303">
        <v>0</v>
      </c>
      <c r="Y23" s="304"/>
      <c r="Z23" s="303">
        <v>1</v>
      </c>
      <c r="AA23" s="304"/>
      <c r="AB23" s="303">
        <v>0</v>
      </c>
      <c r="AC23" s="304"/>
      <c r="AD23" s="303">
        <v>0</v>
      </c>
      <c r="AE23" s="304"/>
      <c r="AF23" s="318"/>
      <c r="AG23" s="334"/>
      <c r="AH23" s="317"/>
      <c r="AI23" s="321"/>
      <c r="AJ23" s="336">
        <v>9</v>
      </c>
      <c r="AK23" s="337"/>
    </row>
    <row r="24" spans="1:37" ht="15" customHeight="1">
      <c r="A24" s="283"/>
      <c r="B24" s="284"/>
      <c r="C24" s="314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6"/>
      <c r="P24" s="307"/>
      <c r="Q24" s="302"/>
      <c r="R24" s="301"/>
      <c r="S24" s="302"/>
      <c r="T24" s="301"/>
      <c r="U24" s="302"/>
      <c r="V24" s="301"/>
      <c r="W24" s="302"/>
      <c r="X24" s="301"/>
      <c r="Y24" s="302"/>
      <c r="Z24" s="301"/>
      <c r="AA24" s="302"/>
      <c r="AB24" s="301"/>
      <c r="AC24" s="302"/>
      <c r="AD24" s="301"/>
      <c r="AE24" s="302"/>
      <c r="AF24" s="320"/>
      <c r="AG24" s="335"/>
      <c r="AH24" s="307"/>
      <c r="AI24" s="308"/>
      <c r="AJ24" s="338"/>
      <c r="AK24" s="339"/>
    </row>
  </sheetData>
  <sheetProtection sheet="1"/>
  <mergeCells count="134">
    <mergeCell ref="AJ5:AK6"/>
    <mergeCell ref="AJ7:AK8"/>
    <mergeCell ref="AJ9:AK10"/>
    <mergeCell ref="AJ11:AK12"/>
    <mergeCell ref="AJ19:AK20"/>
    <mergeCell ref="AJ21:AK22"/>
    <mergeCell ref="AJ23:AK24"/>
    <mergeCell ref="AJ13:AK14"/>
    <mergeCell ref="AJ15:AK16"/>
    <mergeCell ref="AJ17:AK18"/>
    <mergeCell ref="C19:O20"/>
    <mergeCell ref="A23:B24"/>
    <mergeCell ref="C23:O24"/>
    <mergeCell ref="P23:Q24"/>
    <mergeCell ref="R23:S24"/>
    <mergeCell ref="AD21:AE22"/>
    <mergeCell ref="AF21:AG22"/>
    <mergeCell ref="Z21:AA22"/>
    <mergeCell ref="AB21:AC22"/>
    <mergeCell ref="T23:U24"/>
    <mergeCell ref="V23:W24"/>
    <mergeCell ref="X23:Y24"/>
    <mergeCell ref="Z23:AA24"/>
    <mergeCell ref="AD23:AE24"/>
    <mergeCell ref="AF23:AG24"/>
    <mergeCell ref="AB23:AC24"/>
    <mergeCell ref="AH23:AI24"/>
    <mergeCell ref="AH21:AI22"/>
    <mergeCell ref="AH19:AI20"/>
    <mergeCell ref="A21:B22"/>
    <mergeCell ref="C21:O22"/>
    <mergeCell ref="P21:Q22"/>
    <mergeCell ref="R21:S22"/>
    <mergeCell ref="T21:U22"/>
    <mergeCell ref="V21:W22"/>
    <mergeCell ref="X21:Y22"/>
    <mergeCell ref="A19:B20"/>
    <mergeCell ref="AD19:AE20"/>
    <mergeCell ref="AF19:AG20"/>
    <mergeCell ref="T19:U20"/>
    <mergeCell ref="V19:W20"/>
    <mergeCell ref="X19:Y20"/>
    <mergeCell ref="Z19:AA20"/>
    <mergeCell ref="AD17:AE18"/>
    <mergeCell ref="P19:Q20"/>
    <mergeCell ref="R19:S20"/>
    <mergeCell ref="AF15:AG16"/>
    <mergeCell ref="P15:Q16"/>
    <mergeCell ref="R15:S16"/>
    <mergeCell ref="AF17:AG18"/>
    <mergeCell ref="Z17:AA18"/>
    <mergeCell ref="AB17:AC18"/>
    <mergeCell ref="AB19:AC20"/>
    <mergeCell ref="AB15:AC16"/>
    <mergeCell ref="AH17:AI18"/>
    <mergeCell ref="AH15:AI16"/>
    <mergeCell ref="A17:B18"/>
    <mergeCell ref="C17:O18"/>
    <mergeCell ref="P17:Q18"/>
    <mergeCell ref="R17:S18"/>
    <mergeCell ref="T17:U18"/>
    <mergeCell ref="V17:W18"/>
    <mergeCell ref="X17:Y18"/>
    <mergeCell ref="T15:U16"/>
    <mergeCell ref="V15:W16"/>
    <mergeCell ref="X15:Y16"/>
    <mergeCell ref="Z15:AA16"/>
    <mergeCell ref="AD15:AE16"/>
    <mergeCell ref="AH13:AI14"/>
    <mergeCell ref="AH11:AI12"/>
    <mergeCell ref="A11:B12"/>
    <mergeCell ref="C11:O12"/>
    <mergeCell ref="P11:Q12"/>
    <mergeCell ref="R11:S12"/>
    <mergeCell ref="X11:Y12"/>
    <mergeCell ref="A15:B16"/>
    <mergeCell ref="C15:O16"/>
    <mergeCell ref="X13:Y14"/>
    <mergeCell ref="AD11:AE12"/>
    <mergeCell ref="T11:U12"/>
    <mergeCell ref="V11:W12"/>
    <mergeCell ref="AB13:AC14"/>
    <mergeCell ref="T13:U14"/>
    <mergeCell ref="V13:W14"/>
    <mergeCell ref="AD13:AE14"/>
    <mergeCell ref="A13:B14"/>
    <mergeCell ref="C13:O14"/>
    <mergeCell ref="P13:Q14"/>
    <mergeCell ref="R13:S14"/>
    <mergeCell ref="AF13:AG14"/>
    <mergeCell ref="Z13:AA14"/>
    <mergeCell ref="AB9:AC10"/>
    <mergeCell ref="AD9:AE10"/>
    <mergeCell ref="AF9:AG10"/>
    <mergeCell ref="AF11:AG12"/>
    <mergeCell ref="Z9:AA10"/>
    <mergeCell ref="AH7:AI8"/>
    <mergeCell ref="A9:B10"/>
    <mergeCell ref="C9:O10"/>
    <mergeCell ref="P9:Q10"/>
    <mergeCell ref="R9:S10"/>
    <mergeCell ref="T9:U10"/>
    <mergeCell ref="V9:W10"/>
    <mergeCell ref="AH9:AI10"/>
    <mergeCell ref="X9:Y10"/>
    <mergeCell ref="AF7:AG8"/>
    <mergeCell ref="Z7:AA8"/>
    <mergeCell ref="AB7:AC8"/>
    <mergeCell ref="AD7:AE8"/>
    <mergeCell ref="Z11:AA12"/>
    <mergeCell ref="AB11:AC12"/>
    <mergeCell ref="R7:S8"/>
    <mergeCell ref="T7:U8"/>
    <mergeCell ref="V7:W8"/>
    <mergeCell ref="X7:Y8"/>
    <mergeCell ref="C5:O6"/>
    <mergeCell ref="A7:B8"/>
    <mergeCell ref="C7:O8"/>
    <mergeCell ref="P7:Q8"/>
    <mergeCell ref="A5:B6"/>
    <mergeCell ref="V5:W6"/>
    <mergeCell ref="T5:U6"/>
    <mergeCell ref="R5:S6"/>
    <mergeCell ref="P5:Q6"/>
    <mergeCell ref="AB5:AC6"/>
    <mergeCell ref="Z5:AA6"/>
    <mergeCell ref="X5:Y6"/>
    <mergeCell ref="A1:AK1"/>
    <mergeCell ref="A2:AK2"/>
    <mergeCell ref="A3:AK3"/>
    <mergeCell ref="A4:AK4"/>
    <mergeCell ref="AH5:AI6"/>
    <mergeCell ref="AF5:AG6"/>
    <mergeCell ref="AD5:AE6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8"/>
  </sheetPr>
  <dimension ref="A1:AR24"/>
  <sheetViews>
    <sheetView view="pageBreakPreview" zoomScaleNormal="42" zoomScaleSheetLayoutView="100" zoomScalePageLayoutView="0" workbookViewId="0" topLeftCell="A1">
      <selection activeCell="AB74" sqref="AB74"/>
    </sheetView>
  </sheetViews>
  <sheetFormatPr defaultColWidth="2.75390625" defaultRowHeight="15" customHeight="1"/>
  <cols>
    <col min="1" max="16384" width="2.75390625" style="6" customWidth="1"/>
  </cols>
  <sheetData>
    <row r="1" spans="1:44" s="3" customFormat="1" ht="29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"/>
      <c r="AM1" s="2"/>
      <c r="AN1" s="2"/>
      <c r="AO1" s="2"/>
      <c r="AP1" s="2"/>
      <c r="AQ1" s="2"/>
      <c r="AR1" s="2"/>
    </row>
    <row r="2" spans="1:44" s="3" customFormat="1" ht="18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4"/>
      <c r="AM2" s="4"/>
      <c r="AN2" s="4"/>
      <c r="AO2" s="4"/>
      <c r="AP2" s="4"/>
      <c r="AQ2" s="4"/>
      <c r="AR2" s="4"/>
    </row>
    <row r="3" spans="1:44" s="3" customFormat="1" ht="18">
      <c r="A3" s="269">
        <v>42504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5"/>
      <c r="AM3" s="5"/>
      <c r="AN3" s="5"/>
      <c r="AO3" s="5"/>
      <c r="AP3" s="5"/>
      <c r="AQ3" s="5"/>
      <c r="AR3" s="5"/>
    </row>
    <row r="4" spans="1:37" ht="1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</row>
    <row r="5" spans="1:37" ht="15" customHeight="1">
      <c r="A5" s="362" t="s">
        <v>2</v>
      </c>
      <c r="B5" s="363"/>
      <c r="C5" s="275" t="s">
        <v>3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368">
        <v>1</v>
      </c>
      <c r="Q5" s="346"/>
      <c r="R5" s="346">
        <v>2</v>
      </c>
      <c r="S5" s="346"/>
      <c r="T5" s="346">
        <v>3</v>
      </c>
      <c r="U5" s="346"/>
      <c r="V5" s="346">
        <v>4</v>
      </c>
      <c r="W5" s="346"/>
      <c r="X5" s="346">
        <v>5</v>
      </c>
      <c r="Y5" s="346"/>
      <c r="Z5" s="346">
        <v>6</v>
      </c>
      <c r="AA5" s="346"/>
      <c r="AB5" s="346">
        <v>7</v>
      </c>
      <c r="AC5" s="346"/>
      <c r="AD5" s="346">
        <v>8</v>
      </c>
      <c r="AE5" s="346"/>
      <c r="AF5" s="346">
        <v>9</v>
      </c>
      <c r="AG5" s="346"/>
      <c r="AH5" s="342" t="s">
        <v>4</v>
      </c>
      <c r="AI5" s="343"/>
      <c r="AJ5" s="342" t="s">
        <v>5</v>
      </c>
      <c r="AK5" s="343"/>
    </row>
    <row r="6" spans="1:37" ht="15" customHeight="1" thickBot="1">
      <c r="A6" s="364"/>
      <c r="B6" s="365"/>
      <c r="C6" s="278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  <c r="P6" s="369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4"/>
      <c r="AI6" s="345"/>
      <c r="AJ6" s="344"/>
      <c r="AK6" s="345"/>
    </row>
    <row r="7" spans="1:37" ht="15" customHeight="1">
      <c r="A7" s="348">
        <v>1</v>
      </c>
      <c r="B7" s="349"/>
      <c r="C7" s="352" t="s">
        <v>6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/>
      <c r="P7" s="358"/>
      <c r="Q7" s="359"/>
      <c r="R7" s="366">
        <v>2</v>
      </c>
      <c r="S7" s="366"/>
      <c r="T7" s="366">
        <v>2</v>
      </c>
      <c r="U7" s="366"/>
      <c r="V7" s="366">
        <v>2</v>
      </c>
      <c r="W7" s="366"/>
      <c r="X7" s="366">
        <v>2</v>
      </c>
      <c r="Y7" s="366"/>
      <c r="Z7" s="366">
        <v>0</v>
      </c>
      <c r="AA7" s="366"/>
      <c r="AB7" s="366">
        <v>2</v>
      </c>
      <c r="AC7" s="366"/>
      <c r="AD7" s="366">
        <v>2</v>
      </c>
      <c r="AE7" s="366"/>
      <c r="AF7" s="366">
        <v>2</v>
      </c>
      <c r="AG7" s="366"/>
      <c r="AH7" s="370"/>
      <c r="AI7" s="371"/>
      <c r="AJ7" s="386">
        <v>2</v>
      </c>
      <c r="AK7" s="387"/>
    </row>
    <row r="8" spans="1:37" ht="15" customHeight="1">
      <c r="A8" s="350"/>
      <c r="B8" s="351"/>
      <c r="C8" s="355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7"/>
      <c r="P8" s="360"/>
      <c r="Q8" s="361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72"/>
      <c r="AI8" s="373"/>
      <c r="AJ8" s="384"/>
      <c r="AK8" s="385"/>
    </row>
    <row r="9" spans="1:37" ht="15" customHeight="1">
      <c r="A9" s="350">
        <v>2</v>
      </c>
      <c r="B9" s="351"/>
      <c r="C9" s="374" t="s">
        <v>7</v>
      </c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6"/>
      <c r="P9" s="377">
        <v>0</v>
      </c>
      <c r="Q9" s="367"/>
      <c r="R9" s="361"/>
      <c r="S9" s="361"/>
      <c r="T9" s="367">
        <v>2</v>
      </c>
      <c r="U9" s="367"/>
      <c r="V9" s="367">
        <v>2</v>
      </c>
      <c r="W9" s="367"/>
      <c r="X9" s="367">
        <v>1</v>
      </c>
      <c r="Y9" s="367"/>
      <c r="Z9" s="367">
        <v>0</v>
      </c>
      <c r="AA9" s="367"/>
      <c r="AB9" s="367">
        <v>2</v>
      </c>
      <c r="AC9" s="367"/>
      <c r="AD9" s="367">
        <v>2</v>
      </c>
      <c r="AE9" s="367"/>
      <c r="AF9" s="367">
        <v>2</v>
      </c>
      <c r="AG9" s="367"/>
      <c r="AH9" s="372"/>
      <c r="AI9" s="373"/>
      <c r="AJ9" s="384">
        <v>3</v>
      </c>
      <c r="AK9" s="385"/>
    </row>
    <row r="10" spans="1:37" ht="15" customHeight="1">
      <c r="A10" s="350"/>
      <c r="B10" s="351"/>
      <c r="C10" s="374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6"/>
      <c r="P10" s="377"/>
      <c r="Q10" s="367"/>
      <c r="R10" s="361"/>
      <c r="S10" s="361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72"/>
      <c r="AI10" s="373"/>
      <c r="AJ10" s="384"/>
      <c r="AK10" s="385"/>
    </row>
    <row r="11" spans="1:37" ht="15" customHeight="1">
      <c r="A11" s="350">
        <v>3</v>
      </c>
      <c r="B11" s="351"/>
      <c r="C11" s="374" t="s">
        <v>8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6"/>
      <c r="P11" s="377">
        <v>1</v>
      </c>
      <c r="Q11" s="367"/>
      <c r="R11" s="367">
        <v>1</v>
      </c>
      <c r="S11" s="367"/>
      <c r="T11" s="361"/>
      <c r="U11" s="361"/>
      <c r="V11" s="367">
        <v>2</v>
      </c>
      <c r="W11" s="367"/>
      <c r="X11" s="367">
        <v>2</v>
      </c>
      <c r="Y11" s="367"/>
      <c r="Z11" s="367">
        <v>2</v>
      </c>
      <c r="AA11" s="367"/>
      <c r="AB11" s="367">
        <v>2</v>
      </c>
      <c r="AC11" s="367"/>
      <c r="AD11" s="367">
        <v>2</v>
      </c>
      <c r="AE11" s="367"/>
      <c r="AF11" s="367">
        <v>2</v>
      </c>
      <c r="AG11" s="367"/>
      <c r="AH11" s="372"/>
      <c r="AI11" s="373"/>
      <c r="AJ11" s="384">
        <v>4</v>
      </c>
      <c r="AK11" s="385"/>
    </row>
    <row r="12" spans="1:37" ht="15" customHeight="1">
      <c r="A12" s="350"/>
      <c r="B12" s="351"/>
      <c r="C12" s="374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6"/>
      <c r="P12" s="377"/>
      <c r="Q12" s="367"/>
      <c r="R12" s="367"/>
      <c r="S12" s="367"/>
      <c r="T12" s="361"/>
      <c r="U12" s="361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72"/>
      <c r="AI12" s="373"/>
      <c r="AJ12" s="384"/>
      <c r="AK12" s="385"/>
    </row>
    <row r="13" spans="1:37" ht="15" customHeight="1">
      <c r="A13" s="350">
        <v>4</v>
      </c>
      <c r="B13" s="351"/>
      <c r="C13" s="378" t="s">
        <v>9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80"/>
      <c r="P13" s="377">
        <v>0</v>
      </c>
      <c r="Q13" s="367"/>
      <c r="R13" s="367">
        <v>0</v>
      </c>
      <c r="S13" s="367"/>
      <c r="T13" s="367">
        <v>0</v>
      </c>
      <c r="U13" s="367"/>
      <c r="V13" s="361"/>
      <c r="W13" s="361"/>
      <c r="X13" s="367">
        <v>2</v>
      </c>
      <c r="Y13" s="367"/>
      <c r="Z13" s="367">
        <v>0</v>
      </c>
      <c r="AA13" s="367"/>
      <c r="AB13" s="367">
        <v>2</v>
      </c>
      <c r="AC13" s="367"/>
      <c r="AD13" s="367">
        <v>2</v>
      </c>
      <c r="AE13" s="367"/>
      <c r="AF13" s="367">
        <v>2</v>
      </c>
      <c r="AG13" s="367"/>
      <c r="AH13" s="372"/>
      <c r="AI13" s="373"/>
      <c r="AJ13" s="384">
        <v>5</v>
      </c>
      <c r="AK13" s="385"/>
    </row>
    <row r="14" spans="1:37" ht="15" customHeight="1">
      <c r="A14" s="350"/>
      <c r="B14" s="351"/>
      <c r="C14" s="378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80"/>
      <c r="P14" s="377"/>
      <c r="Q14" s="367"/>
      <c r="R14" s="367"/>
      <c r="S14" s="367"/>
      <c r="T14" s="367"/>
      <c r="U14" s="367"/>
      <c r="V14" s="361"/>
      <c r="W14" s="361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72"/>
      <c r="AI14" s="373"/>
      <c r="AJ14" s="384"/>
      <c r="AK14" s="385"/>
    </row>
    <row r="15" spans="1:37" ht="15" customHeight="1">
      <c r="A15" s="350">
        <v>5</v>
      </c>
      <c r="B15" s="351"/>
      <c r="C15" s="381" t="s">
        <v>10</v>
      </c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3"/>
      <c r="P15" s="377">
        <v>0</v>
      </c>
      <c r="Q15" s="367"/>
      <c r="R15" s="367">
        <v>0</v>
      </c>
      <c r="S15" s="367"/>
      <c r="T15" s="367">
        <v>0</v>
      </c>
      <c r="U15" s="367"/>
      <c r="V15" s="367">
        <v>1</v>
      </c>
      <c r="W15" s="367"/>
      <c r="X15" s="361"/>
      <c r="Y15" s="361"/>
      <c r="Z15" s="367">
        <v>0</v>
      </c>
      <c r="AA15" s="367"/>
      <c r="AB15" s="367">
        <v>2</v>
      </c>
      <c r="AC15" s="367"/>
      <c r="AD15" s="367">
        <v>2</v>
      </c>
      <c r="AE15" s="367"/>
      <c r="AF15" s="367">
        <v>2</v>
      </c>
      <c r="AG15" s="367"/>
      <c r="AH15" s="372"/>
      <c r="AI15" s="373"/>
      <c r="AJ15" s="384">
        <v>6</v>
      </c>
      <c r="AK15" s="385"/>
    </row>
    <row r="16" spans="1:37" ht="15" customHeight="1">
      <c r="A16" s="350"/>
      <c r="B16" s="351"/>
      <c r="C16" s="381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3"/>
      <c r="P16" s="377"/>
      <c r="Q16" s="367"/>
      <c r="R16" s="367"/>
      <c r="S16" s="367"/>
      <c r="T16" s="367"/>
      <c r="U16" s="367"/>
      <c r="V16" s="367"/>
      <c r="W16" s="367"/>
      <c r="X16" s="361"/>
      <c r="Y16" s="361"/>
      <c r="Z16" s="367"/>
      <c r="AA16" s="367"/>
      <c r="AB16" s="367"/>
      <c r="AC16" s="367"/>
      <c r="AD16" s="367"/>
      <c r="AE16" s="367"/>
      <c r="AF16" s="367"/>
      <c r="AG16" s="367"/>
      <c r="AH16" s="372"/>
      <c r="AI16" s="373"/>
      <c r="AJ16" s="384"/>
      <c r="AK16" s="385"/>
    </row>
    <row r="17" spans="1:37" ht="15" customHeight="1">
      <c r="A17" s="350">
        <v>6</v>
      </c>
      <c r="B17" s="351"/>
      <c r="C17" s="374" t="s">
        <v>11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6"/>
      <c r="P17" s="377">
        <v>2</v>
      </c>
      <c r="Q17" s="367"/>
      <c r="R17" s="367">
        <v>2</v>
      </c>
      <c r="S17" s="367"/>
      <c r="T17" s="367">
        <v>1</v>
      </c>
      <c r="U17" s="367"/>
      <c r="V17" s="367">
        <v>2</v>
      </c>
      <c r="W17" s="367"/>
      <c r="X17" s="367">
        <v>2</v>
      </c>
      <c r="Y17" s="367"/>
      <c r="Z17" s="361"/>
      <c r="AA17" s="361"/>
      <c r="AB17" s="367">
        <v>2</v>
      </c>
      <c r="AC17" s="367"/>
      <c r="AD17" s="367">
        <v>2</v>
      </c>
      <c r="AE17" s="367"/>
      <c r="AF17" s="367">
        <v>2</v>
      </c>
      <c r="AG17" s="367"/>
      <c r="AH17" s="372"/>
      <c r="AI17" s="373"/>
      <c r="AJ17" s="384">
        <v>1</v>
      </c>
      <c r="AK17" s="385"/>
    </row>
    <row r="18" spans="1:37" ht="15" customHeight="1">
      <c r="A18" s="350"/>
      <c r="B18" s="351"/>
      <c r="C18" s="374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6"/>
      <c r="P18" s="377"/>
      <c r="Q18" s="367"/>
      <c r="R18" s="367"/>
      <c r="S18" s="367"/>
      <c r="T18" s="367"/>
      <c r="U18" s="367"/>
      <c r="V18" s="367"/>
      <c r="W18" s="367"/>
      <c r="X18" s="367"/>
      <c r="Y18" s="367"/>
      <c r="Z18" s="361"/>
      <c r="AA18" s="361"/>
      <c r="AB18" s="367"/>
      <c r="AC18" s="367"/>
      <c r="AD18" s="367"/>
      <c r="AE18" s="367"/>
      <c r="AF18" s="367"/>
      <c r="AG18" s="367"/>
      <c r="AH18" s="372"/>
      <c r="AI18" s="373"/>
      <c r="AJ18" s="384"/>
      <c r="AK18" s="385"/>
    </row>
    <row r="19" spans="1:37" ht="15" customHeight="1">
      <c r="A19" s="350">
        <v>7</v>
      </c>
      <c r="B19" s="351"/>
      <c r="C19" s="374" t="s">
        <v>12</v>
      </c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6"/>
      <c r="P19" s="377">
        <v>0</v>
      </c>
      <c r="Q19" s="367"/>
      <c r="R19" s="367">
        <v>0</v>
      </c>
      <c r="S19" s="367"/>
      <c r="T19" s="367">
        <v>0</v>
      </c>
      <c r="U19" s="367"/>
      <c r="V19" s="367">
        <v>0</v>
      </c>
      <c r="W19" s="367"/>
      <c r="X19" s="367">
        <v>0</v>
      </c>
      <c r="Y19" s="367"/>
      <c r="Z19" s="367">
        <v>0</v>
      </c>
      <c r="AA19" s="367"/>
      <c r="AB19" s="361"/>
      <c r="AC19" s="361"/>
      <c r="AD19" s="367">
        <v>2</v>
      </c>
      <c r="AE19" s="367"/>
      <c r="AF19" s="367">
        <v>2</v>
      </c>
      <c r="AG19" s="367"/>
      <c r="AH19" s="372"/>
      <c r="AI19" s="373"/>
      <c r="AJ19" s="384">
        <v>7</v>
      </c>
      <c r="AK19" s="385"/>
    </row>
    <row r="20" spans="1:37" ht="15" customHeight="1">
      <c r="A20" s="350"/>
      <c r="B20" s="351"/>
      <c r="C20" s="374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6"/>
      <c r="P20" s="37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1"/>
      <c r="AC20" s="361"/>
      <c r="AD20" s="367"/>
      <c r="AE20" s="367"/>
      <c r="AF20" s="367"/>
      <c r="AG20" s="367"/>
      <c r="AH20" s="372"/>
      <c r="AI20" s="373"/>
      <c r="AJ20" s="384"/>
      <c r="AK20" s="385"/>
    </row>
    <row r="21" spans="1:37" ht="15" customHeight="1">
      <c r="A21" s="350">
        <v>8</v>
      </c>
      <c r="B21" s="351"/>
      <c r="C21" s="374" t="s">
        <v>13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6"/>
      <c r="P21" s="377">
        <v>0</v>
      </c>
      <c r="Q21" s="367"/>
      <c r="R21" s="367">
        <v>0</v>
      </c>
      <c r="S21" s="367"/>
      <c r="T21" s="367">
        <v>0</v>
      </c>
      <c r="U21" s="367"/>
      <c r="V21" s="367">
        <v>0</v>
      </c>
      <c r="W21" s="367"/>
      <c r="X21" s="367">
        <v>0</v>
      </c>
      <c r="Y21" s="367"/>
      <c r="Z21" s="367">
        <v>0</v>
      </c>
      <c r="AA21" s="367"/>
      <c r="AB21" s="367">
        <v>0</v>
      </c>
      <c r="AC21" s="367"/>
      <c r="AD21" s="361"/>
      <c r="AE21" s="361"/>
      <c r="AF21" s="367">
        <v>0</v>
      </c>
      <c r="AG21" s="367"/>
      <c r="AH21" s="372"/>
      <c r="AI21" s="373"/>
      <c r="AJ21" s="384">
        <v>9</v>
      </c>
      <c r="AK21" s="385"/>
    </row>
    <row r="22" spans="1:37" ht="15" customHeight="1">
      <c r="A22" s="350"/>
      <c r="B22" s="351"/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6"/>
      <c r="P22" s="37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1"/>
      <c r="AE22" s="361"/>
      <c r="AF22" s="367"/>
      <c r="AG22" s="367"/>
      <c r="AH22" s="372"/>
      <c r="AI22" s="373"/>
      <c r="AJ22" s="384"/>
      <c r="AK22" s="385"/>
    </row>
    <row r="23" spans="1:37" ht="15" customHeight="1">
      <c r="A23" s="350">
        <v>9</v>
      </c>
      <c r="B23" s="351"/>
      <c r="C23" s="374" t="s">
        <v>14</v>
      </c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6"/>
      <c r="P23" s="377">
        <v>0</v>
      </c>
      <c r="Q23" s="367"/>
      <c r="R23" s="367">
        <v>0</v>
      </c>
      <c r="S23" s="367"/>
      <c r="T23" s="367">
        <v>0</v>
      </c>
      <c r="U23" s="367"/>
      <c r="V23" s="367">
        <v>0</v>
      </c>
      <c r="W23" s="367"/>
      <c r="X23" s="367">
        <v>0</v>
      </c>
      <c r="Y23" s="367"/>
      <c r="Z23" s="367">
        <v>0</v>
      </c>
      <c r="AA23" s="367"/>
      <c r="AB23" s="367">
        <v>0</v>
      </c>
      <c r="AC23" s="367"/>
      <c r="AD23" s="367">
        <v>2</v>
      </c>
      <c r="AE23" s="367"/>
      <c r="AF23" s="361"/>
      <c r="AG23" s="361"/>
      <c r="AH23" s="372"/>
      <c r="AI23" s="373"/>
      <c r="AJ23" s="384">
        <v>8</v>
      </c>
      <c r="AK23" s="385"/>
    </row>
    <row r="24" spans="1:37" ht="15" customHeight="1">
      <c r="A24" s="350"/>
      <c r="B24" s="351"/>
      <c r="C24" s="374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6"/>
      <c r="P24" s="37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1"/>
      <c r="AG24" s="361"/>
      <c r="AH24" s="372"/>
      <c r="AI24" s="373"/>
      <c r="AJ24" s="384"/>
      <c r="AK24" s="385"/>
    </row>
  </sheetData>
  <sheetProtection sheet="1"/>
  <mergeCells count="134">
    <mergeCell ref="AJ13:AK14"/>
    <mergeCell ref="AJ15:AK16"/>
    <mergeCell ref="AJ17:AK18"/>
    <mergeCell ref="AJ5:AK6"/>
    <mergeCell ref="AJ7:AK8"/>
    <mergeCell ref="AJ9:AK10"/>
    <mergeCell ref="AJ11:AK12"/>
    <mergeCell ref="P23:Q24"/>
    <mergeCell ref="AH23:AI24"/>
    <mergeCell ref="R23:S24"/>
    <mergeCell ref="T23:U24"/>
    <mergeCell ref="V23:W24"/>
    <mergeCell ref="X23:Y24"/>
    <mergeCell ref="Z23:AA24"/>
    <mergeCell ref="AJ19:AK20"/>
    <mergeCell ref="AJ21:AK22"/>
    <mergeCell ref="AJ23:AK24"/>
    <mergeCell ref="A19:B20"/>
    <mergeCell ref="C19:O20"/>
    <mergeCell ref="A23:B24"/>
    <mergeCell ref="C23:O24"/>
    <mergeCell ref="AD21:AE22"/>
    <mergeCell ref="AF21:AG22"/>
    <mergeCell ref="Z21:AA22"/>
    <mergeCell ref="AB21:AC22"/>
    <mergeCell ref="AD23:AE24"/>
    <mergeCell ref="AF23:AG24"/>
    <mergeCell ref="AB23:AC24"/>
    <mergeCell ref="AH21:AI22"/>
    <mergeCell ref="AH19:AI20"/>
    <mergeCell ref="A21:B22"/>
    <mergeCell ref="C21:O22"/>
    <mergeCell ref="P21:Q22"/>
    <mergeCell ref="R21:S22"/>
    <mergeCell ref="T21:U22"/>
    <mergeCell ref="V21:W22"/>
    <mergeCell ref="X21:Y22"/>
    <mergeCell ref="AD19:AE20"/>
    <mergeCell ref="AF19:AG20"/>
    <mergeCell ref="Z19:AA20"/>
    <mergeCell ref="AB19:AC20"/>
    <mergeCell ref="P19:Q20"/>
    <mergeCell ref="R19:S20"/>
    <mergeCell ref="V19:W20"/>
    <mergeCell ref="X19:Y20"/>
    <mergeCell ref="T19:U20"/>
    <mergeCell ref="AF15:AG16"/>
    <mergeCell ref="P15:Q16"/>
    <mergeCell ref="R15:S16"/>
    <mergeCell ref="AD15:AE16"/>
    <mergeCell ref="AF17:AG18"/>
    <mergeCell ref="Z17:AA18"/>
    <mergeCell ref="AB17:AC18"/>
    <mergeCell ref="AH17:AI18"/>
    <mergeCell ref="AH15:AI16"/>
    <mergeCell ref="A17:B18"/>
    <mergeCell ref="C17:O18"/>
    <mergeCell ref="P17:Q18"/>
    <mergeCell ref="R17:S18"/>
    <mergeCell ref="T17:U18"/>
    <mergeCell ref="V17:W18"/>
    <mergeCell ref="X17:Y18"/>
    <mergeCell ref="AD17:AE18"/>
    <mergeCell ref="A15:B16"/>
    <mergeCell ref="C15:O16"/>
    <mergeCell ref="AB13:AC14"/>
    <mergeCell ref="T15:U16"/>
    <mergeCell ref="V15:W16"/>
    <mergeCell ref="X15:Y16"/>
    <mergeCell ref="Z15:AA16"/>
    <mergeCell ref="T13:U14"/>
    <mergeCell ref="V13:W14"/>
    <mergeCell ref="AB15:AC16"/>
    <mergeCell ref="AH13:AI14"/>
    <mergeCell ref="AH11:AI12"/>
    <mergeCell ref="A11:B12"/>
    <mergeCell ref="C11:O12"/>
    <mergeCell ref="P11:Q12"/>
    <mergeCell ref="R11:S12"/>
    <mergeCell ref="X11:Y12"/>
    <mergeCell ref="X13:Y14"/>
    <mergeCell ref="T11:U12"/>
    <mergeCell ref="V11:W12"/>
    <mergeCell ref="A13:B14"/>
    <mergeCell ref="C13:O14"/>
    <mergeCell ref="P13:Q14"/>
    <mergeCell ref="R13:S14"/>
    <mergeCell ref="AH7:AI8"/>
    <mergeCell ref="A9:B10"/>
    <mergeCell ref="C9:O10"/>
    <mergeCell ref="P9:Q10"/>
    <mergeCell ref="R9:S10"/>
    <mergeCell ref="T9:U10"/>
    <mergeCell ref="V9:W10"/>
    <mergeCell ref="AH9:AI10"/>
    <mergeCell ref="AF7:AG8"/>
    <mergeCell ref="AF9:AG10"/>
    <mergeCell ref="AF13:AG14"/>
    <mergeCell ref="Z13:AA14"/>
    <mergeCell ref="AD11:AE12"/>
    <mergeCell ref="Z11:AA12"/>
    <mergeCell ref="AB11:AC12"/>
    <mergeCell ref="AD13:AE14"/>
    <mergeCell ref="AF11:AG12"/>
    <mergeCell ref="Z7:AA8"/>
    <mergeCell ref="AB7:AC8"/>
    <mergeCell ref="R7:S8"/>
    <mergeCell ref="T7:U8"/>
    <mergeCell ref="V7:W8"/>
    <mergeCell ref="X7:Y8"/>
    <mergeCell ref="AD7:AE8"/>
    <mergeCell ref="AB9:AC10"/>
    <mergeCell ref="AD9:AE10"/>
    <mergeCell ref="P5:Q6"/>
    <mergeCell ref="R5:S6"/>
    <mergeCell ref="AB5:AC6"/>
    <mergeCell ref="Z5:AA6"/>
    <mergeCell ref="X5:Y6"/>
    <mergeCell ref="X9:Y10"/>
    <mergeCell ref="Z9:AA10"/>
    <mergeCell ref="A7:B8"/>
    <mergeCell ref="C7:O8"/>
    <mergeCell ref="P7:Q8"/>
    <mergeCell ref="A5:B6"/>
    <mergeCell ref="AH5:AI6"/>
    <mergeCell ref="AF5:AG6"/>
    <mergeCell ref="A1:AK1"/>
    <mergeCell ref="A2:AK2"/>
    <mergeCell ref="A3:AK3"/>
    <mergeCell ref="A4:AK4"/>
    <mergeCell ref="AD5:AE6"/>
    <mergeCell ref="V5:W6"/>
    <mergeCell ref="T5:U6"/>
    <mergeCell ref="C5:O6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C196" sqref="C196"/>
    </sheetView>
  </sheetViews>
  <sheetFormatPr defaultColWidth="9.00390625" defaultRowHeight="12.75"/>
  <cols>
    <col min="1" max="1" width="4.00390625" style="129" customWidth="1"/>
    <col min="2" max="2" width="3.75390625" style="129" customWidth="1"/>
    <col min="3" max="3" width="10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9" width="5.75390625" style="129" customWidth="1"/>
    <col min="20" max="16384" width="9.125" style="129" customWidth="1"/>
  </cols>
  <sheetData>
    <row r="1" spans="1:19" ht="15" customHeight="1">
      <c r="A1" s="207" t="str">
        <f>'М1'!A1</f>
        <v>Открытый Кубок Республики Башкортостан 2016  - 19-й Этап. Мастерская лига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5" customHeight="1">
      <c r="A2" s="208" t="str">
        <f>сМ!A2</f>
        <v>Официальное республиканское спортивное соревнование</v>
      </c>
      <c r="B2" s="208"/>
      <c r="C2" s="208"/>
      <c r="D2" s="208"/>
      <c r="E2" s="208"/>
      <c r="F2" s="208"/>
      <c r="G2" s="208"/>
      <c r="H2" s="209" t="str">
        <f>сМ!C2</f>
        <v>ИЛЬЯС НАЗМИЕВ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" customHeight="1">
      <c r="A3" s="202">
        <f>сМ!A3</f>
        <v>42504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7" ht="12.75" customHeight="1">
      <c r="A5" s="131">
        <v>-1</v>
      </c>
      <c r="B5" s="69">
        <f>IF('М1'!D6='М1'!B5,'М1'!B7,IF('М1'!D6='М1'!B7,'М1'!B5,0))</f>
        <v>0</v>
      </c>
      <c r="C5" s="55" t="str">
        <f>IF('М1'!E6='М1'!C5,'М1'!C7,IF('М1'!E6='М1'!C7,'М1'!C5,0))</f>
        <v>_</v>
      </c>
      <c r="D5" s="132"/>
      <c r="E5" s="133"/>
      <c r="F5" s="133"/>
      <c r="G5" s="131">
        <v>-25</v>
      </c>
      <c r="H5" s="69">
        <f>IF('М1'!H12='М1'!F8,'М1'!F16,IF('М1'!H12='М1'!F16,'М1'!F8,0))</f>
        <v>3575</v>
      </c>
      <c r="I5" s="55" t="str">
        <f>IF('М1'!I12='М1'!G8,'М1'!G16,IF('М1'!I12='М1'!G16,'М1'!G8,0))</f>
        <v>Байрамалов Леонид</v>
      </c>
      <c r="J5" s="132"/>
      <c r="K5" s="133"/>
      <c r="L5" s="133"/>
      <c r="M5" s="133"/>
      <c r="N5" s="133"/>
      <c r="O5" s="133"/>
      <c r="P5" s="133"/>
      <c r="Q5" s="133"/>
      <c r="R5" s="133"/>
      <c r="S5" s="133"/>
      <c r="T5"/>
      <c r="U5"/>
      <c r="V5"/>
      <c r="W5"/>
      <c r="X5"/>
      <c r="Y5"/>
      <c r="Z5"/>
      <c r="AA5"/>
    </row>
    <row r="6" spans="1:27" ht="12.75" customHeight="1">
      <c r="A6" s="131"/>
      <c r="B6" s="131"/>
      <c r="C6" s="134">
        <v>32</v>
      </c>
      <c r="D6" s="60">
        <v>5464</v>
      </c>
      <c r="E6" s="135" t="s">
        <v>196</v>
      </c>
      <c r="F6" s="136"/>
      <c r="G6" s="133"/>
      <c r="H6" s="133"/>
      <c r="I6" s="137"/>
      <c r="J6" s="136"/>
      <c r="K6" s="133"/>
      <c r="L6" s="133"/>
      <c r="M6" s="133"/>
      <c r="N6" s="133"/>
      <c r="O6" s="133"/>
      <c r="P6" s="133"/>
      <c r="Q6" s="133"/>
      <c r="R6" s="133"/>
      <c r="S6" s="133"/>
      <c r="T6"/>
      <c r="U6"/>
      <c r="V6"/>
      <c r="W6"/>
      <c r="X6"/>
      <c r="Y6"/>
      <c r="Z6"/>
      <c r="AA6"/>
    </row>
    <row r="7" spans="1:27" ht="12.75" customHeight="1">
      <c r="A7" s="131">
        <v>-2</v>
      </c>
      <c r="B7" s="69">
        <f>IF('М1'!D10='М1'!B9,'М1'!B11,IF('М1'!D10='М1'!B11,'М1'!B9,0))</f>
        <v>5464</v>
      </c>
      <c r="C7" s="56" t="str">
        <f>IF('М1'!E10='М1'!C9,'М1'!C11,IF('М1'!E10='М1'!C11,'М1'!C9,0))</f>
        <v>Шебалин Алексей</v>
      </c>
      <c r="D7" s="138"/>
      <c r="E7" s="134">
        <v>40</v>
      </c>
      <c r="F7" s="60">
        <v>2877</v>
      </c>
      <c r="G7" s="135" t="s">
        <v>20</v>
      </c>
      <c r="H7" s="136"/>
      <c r="I7" s="134">
        <v>52</v>
      </c>
      <c r="J7" s="60">
        <v>3575</v>
      </c>
      <c r="K7" s="135" t="s">
        <v>213</v>
      </c>
      <c r="L7" s="136"/>
      <c r="M7" s="133"/>
      <c r="N7" s="133"/>
      <c r="O7" s="133"/>
      <c r="P7" s="133"/>
      <c r="Q7" s="133"/>
      <c r="R7" s="133"/>
      <c r="S7" s="133"/>
      <c r="T7"/>
      <c r="U7"/>
      <c r="V7"/>
      <c r="W7"/>
      <c r="X7"/>
      <c r="Y7"/>
      <c r="Z7"/>
      <c r="AA7"/>
    </row>
    <row r="8" spans="1:27" ht="12.75" customHeight="1">
      <c r="A8" s="131"/>
      <c r="B8" s="131"/>
      <c r="C8" s="131">
        <v>-24</v>
      </c>
      <c r="D8" s="69">
        <f>IF('М1'!F64='М1'!D62,'М1'!D66,IF('М1'!F64='М1'!D66,'М1'!D62,0))</f>
        <v>2877</v>
      </c>
      <c r="E8" s="56" t="str">
        <f>IF('М1'!G64='М1'!E62,'М1'!E66,IF('М1'!G64='М1'!E66,'М1'!E62,0))</f>
        <v>Салихов Рим</v>
      </c>
      <c r="F8" s="139"/>
      <c r="G8" s="137"/>
      <c r="H8" s="140"/>
      <c r="I8" s="137"/>
      <c r="J8" s="141"/>
      <c r="K8" s="137"/>
      <c r="L8" s="136"/>
      <c r="M8" s="133"/>
      <c r="N8" s="133"/>
      <c r="O8" s="133"/>
      <c r="P8" s="133"/>
      <c r="Q8" s="133"/>
      <c r="R8" s="133"/>
      <c r="S8" s="133"/>
      <c r="T8"/>
      <c r="U8"/>
      <c r="V8"/>
      <c r="W8"/>
      <c r="X8"/>
      <c r="Y8"/>
      <c r="Z8"/>
      <c r="AA8"/>
    </row>
    <row r="9" spans="1:27" ht="12.75" customHeight="1">
      <c r="A9" s="131">
        <v>-3</v>
      </c>
      <c r="B9" s="69">
        <f>IF('М1'!D14='М1'!B13,'М1'!B15,IF('М1'!D14='М1'!B15,'М1'!B13,0))</f>
        <v>0</v>
      </c>
      <c r="C9" s="55" t="str">
        <f>IF('М1'!E14='М1'!C13,'М1'!C15,IF('М1'!E14='М1'!C15,'М1'!C13,0))</f>
        <v>_</v>
      </c>
      <c r="D9" s="142"/>
      <c r="E9" s="133"/>
      <c r="F9" s="133"/>
      <c r="G9" s="134">
        <v>48</v>
      </c>
      <c r="H9" s="143">
        <v>4200</v>
      </c>
      <c r="I9" s="144" t="s">
        <v>212</v>
      </c>
      <c r="J9" s="140"/>
      <c r="K9" s="137"/>
      <c r="L9" s="136"/>
      <c r="M9" s="133"/>
      <c r="N9" s="133"/>
      <c r="O9" s="133"/>
      <c r="P9" s="133"/>
      <c r="Q9" s="133"/>
      <c r="R9" s="133"/>
      <c r="S9" s="133"/>
      <c r="T9"/>
      <c r="U9"/>
      <c r="V9"/>
      <c r="W9"/>
      <c r="X9"/>
      <c r="Y9"/>
      <c r="Z9"/>
      <c r="AA9"/>
    </row>
    <row r="10" spans="1:27" ht="12.75" customHeight="1">
      <c r="A10" s="131"/>
      <c r="B10" s="131"/>
      <c r="C10" s="134">
        <v>33</v>
      </c>
      <c r="D10" s="60"/>
      <c r="E10" s="135"/>
      <c r="F10" s="136"/>
      <c r="G10" s="134"/>
      <c r="H10" s="145"/>
      <c r="I10" s="136"/>
      <c r="J10" s="136"/>
      <c r="K10" s="137"/>
      <c r="L10" s="136"/>
      <c r="M10" s="133"/>
      <c r="N10" s="133"/>
      <c r="O10" s="133"/>
      <c r="P10" s="133"/>
      <c r="Q10" s="133"/>
      <c r="R10" s="133"/>
      <c r="S10" s="133"/>
      <c r="T10"/>
      <c r="U10"/>
      <c r="V10"/>
      <c r="W10"/>
      <c r="X10"/>
      <c r="Y10"/>
      <c r="Z10"/>
      <c r="AA10"/>
    </row>
    <row r="11" spans="1:27" ht="12.75" customHeight="1">
      <c r="A11" s="131">
        <v>-4</v>
      </c>
      <c r="B11" s="69">
        <f>IF('М1'!D18='М1'!B17,'М1'!B19,IF('М1'!D18='М1'!B19,'М1'!B17,0))</f>
        <v>0</v>
      </c>
      <c r="C11" s="56" t="str">
        <f>IF('М1'!E18='М1'!C17,'М1'!C19,IF('М1'!E18='М1'!C19,'М1'!C17,0))</f>
        <v>_</v>
      </c>
      <c r="D11" s="138"/>
      <c r="E11" s="134">
        <v>41</v>
      </c>
      <c r="F11" s="60">
        <v>4200</v>
      </c>
      <c r="G11" s="146" t="s">
        <v>212</v>
      </c>
      <c r="H11" s="145"/>
      <c r="I11" s="136"/>
      <c r="J11" s="136"/>
      <c r="K11" s="134">
        <v>56</v>
      </c>
      <c r="L11" s="60">
        <v>4423</v>
      </c>
      <c r="M11" s="135" t="s">
        <v>211</v>
      </c>
      <c r="N11" s="136"/>
      <c r="O11" s="136"/>
      <c r="P11" s="136"/>
      <c r="Q11" s="133"/>
      <c r="R11" s="133"/>
      <c r="S11" s="133"/>
      <c r="T11"/>
      <c r="U11"/>
      <c r="V11"/>
      <c r="W11"/>
      <c r="X11"/>
      <c r="Y11"/>
      <c r="Z11"/>
      <c r="AA11"/>
    </row>
    <row r="12" spans="1:27" ht="12.75" customHeight="1">
      <c r="A12" s="131"/>
      <c r="B12" s="131"/>
      <c r="C12" s="131">
        <v>-23</v>
      </c>
      <c r="D12" s="69">
        <f>IF('М1'!F56='М1'!D54,'М1'!D58,IF('М1'!F56='М1'!D58,'М1'!D54,0))</f>
        <v>4200</v>
      </c>
      <c r="E12" s="56" t="str">
        <f>IF('М1'!G56='М1'!E54,'М1'!E58,IF('М1'!G56='М1'!E58,'М1'!E54,0))</f>
        <v>Исмайлов Азамат</v>
      </c>
      <c r="F12" s="139"/>
      <c r="G12" s="131"/>
      <c r="H12" s="131"/>
      <c r="I12" s="136"/>
      <c r="J12" s="136"/>
      <c r="K12" s="137"/>
      <c r="L12" s="141"/>
      <c r="M12" s="137"/>
      <c r="N12" s="136"/>
      <c r="O12" s="136"/>
      <c r="P12" s="136"/>
      <c r="Q12" s="133"/>
      <c r="R12" s="133"/>
      <c r="S12" s="133"/>
      <c r="T12"/>
      <c r="U12"/>
      <c r="V12"/>
      <c r="W12"/>
      <c r="X12"/>
      <c r="Y12"/>
      <c r="Z12"/>
      <c r="AA12"/>
    </row>
    <row r="13" spans="1:27" ht="12.75" customHeight="1">
      <c r="A13" s="131">
        <v>-5</v>
      </c>
      <c r="B13" s="69">
        <f>IF('М1'!D22='М1'!B21,'М1'!B23,IF('М1'!D22='М1'!B23,'М1'!B21,0))</f>
        <v>0</v>
      </c>
      <c r="C13" s="55" t="str">
        <f>IF('М1'!E22='М1'!C21,'М1'!C23,IF('М1'!E22='М1'!C23,'М1'!C21,0))</f>
        <v>_</v>
      </c>
      <c r="D13" s="142"/>
      <c r="E13" s="133"/>
      <c r="F13" s="133"/>
      <c r="G13" s="131">
        <v>-26</v>
      </c>
      <c r="H13" s="69">
        <f>IF('М1'!H28='М1'!F24,'М1'!F32,IF('М1'!H28='М1'!F32,'М1'!F24,0))</f>
        <v>4423</v>
      </c>
      <c r="I13" s="55" t="str">
        <f>IF('М1'!I28='М1'!G24,'М1'!G32,IF('М1'!I28='М1'!G32,'М1'!G24,0))</f>
        <v>Коврижников Максим</v>
      </c>
      <c r="J13" s="132"/>
      <c r="K13" s="137"/>
      <c r="L13" s="140"/>
      <c r="M13" s="137"/>
      <c r="N13" s="136"/>
      <c r="O13" s="136"/>
      <c r="P13" s="136"/>
      <c r="Q13" s="133"/>
      <c r="R13" s="133"/>
      <c r="S13" s="133"/>
      <c r="T13"/>
      <c r="U13"/>
      <c r="V13"/>
      <c r="W13"/>
      <c r="X13"/>
      <c r="Y13"/>
      <c r="Z13"/>
      <c r="AA13"/>
    </row>
    <row r="14" spans="1:27" ht="12.75" customHeight="1">
      <c r="A14" s="131"/>
      <c r="B14" s="131"/>
      <c r="C14" s="134">
        <v>34</v>
      </c>
      <c r="D14" s="60">
        <v>39</v>
      </c>
      <c r="E14" s="135" t="s">
        <v>21</v>
      </c>
      <c r="F14" s="136"/>
      <c r="G14" s="131"/>
      <c r="H14" s="131"/>
      <c r="I14" s="137"/>
      <c r="J14" s="136"/>
      <c r="K14" s="137"/>
      <c r="L14" s="140"/>
      <c r="M14" s="137"/>
      <c r="N14" s="136"/>
      <c r="O14" s="136"/>
      <c r="P14" s="136"/>
      <c r="Q14" s="133"/>
      <c r="R14" s="133"/>
      <c r="S14" s="133"/>
      <c r="T14"/>
      <c r="U14"/>
      <c r="V14"/>
      <c r="W14"/>
      <c r="X14"/>
      <c r="Y14"/>
      <c r="Z14"/>
      <c r="AA14"/>
    </row>
    <row r="15" spans="1:27" ht="12.75" customHeight="1">
      <c r="A15" s="131">
        <v>-6</v>
      </c>
      <c r="B15" s="69">
        <f>IF('М1'!D26='М1'!B25,'М1'!B27,IF('М1'!D26='М1'!B27,'М1'!B25,0))</f>
        <v>39</v>
      </c>
      <c r="C15" s="56" t="str">
        <f>IF('М1'!E26='М1'!C25,'М1'!C27,IF('М1'!E26='М1'!C27,'М1'!C25,0))</f>
        <v>Шапошников Александр</v>
      </c>
      <c r="D15" s="138"/>
      <c r="E15" s="134">
        <v>42</v>
      </c>
      <c r="F15" s="60">
        <v>2442</v>
      </c>
      <c r="G15" s="147" t="s">
        <v>229</v>
      </c>
      <c r="H15" s="145"/>
      <c r="I15" s="134">
        <v>53</v>
      </c>
      <c r="J15" s="60">
        <v>4423</v>
      </c>
      <c r="K15" s="144" t="s">
        <v>211</v>
      </c>
      <c r="L15" s="140"/>
      <c r="M15" s="134">
        <v>58</v>
      </c>
      <c r="N15" s="60">
        <v>4423</v>
      </c>
      <c r="O15" s="135" t="s">
        <v>211</v>
      </c>
      <c r="P15" s="136"/>
      <c r="Q15" s="133"/>
      <c r="R15" s="133"/>
      <c r="S15" s="133"/>
      <c r="T15"/>
      <c r="U15"/>
      <c r="V15"/>
      <c r="W15"/>
      <c r="X15"/>
      <c r="Y15"/>
      <c r="Z15"/>
      <c r="AA15"/>
    </row>
    <row r="16" spans="1:27" ht="12.75" customHeight="1">
      <c r="A16" s="131"/>
      <c r="B16" s="131"/>
      <c r="C16" s="131">
        <v>-22</v>
      </c>
      <c r="D16" s="69">
        <f>IF('М1'!F48='М1'!D46,'М1'!D50,IF('М1'!F48='М1'!D50,'М1'!D46,0))</f>
        <v>2442</v>
      </c>
      <c r="E16" s="56" t="str">
        <f>IF('М1'!G48='М1'!E46,'М1'!E50,IF('М1'!G48='М1'!E50,'М1'!E46,0))</f>
        <v>Абдрашитов Азат</v>
      </c>
      <c r="F16" s="139"/>
      <c r="G16" s="134"/>
      <c r="H16" s="140"/>
      <c r="I16" s="137"/>
      <c r="J16" s="141"/>
      <c r="K16" s="133"/>
      <c r="L16" s="133"/>
      <c r="M16" s="137"/>
      <c r="N16" s="141"/>
      <c r="O16" s="137"/>
      <c r="P16" s="136"/>
      <c r="Q16" s="133"/>
      <c r="R16" s="133"/>
      <c r="S16" s="133"/>
      <c r="T16"/>
      <c r="U16"/>
      <c r="V16"/>
      <c r="W16"/>
      <c r="X16"/>
      <c r="Y16"/>
      <c r="Z16"/>
      <c r="AA16"/>
    </row>
    <row r="17" spans="1:27" ht="12.75" customHeight="1">
      <c r="A17" s="131">
        <v>-7</v>
      </c>
      <c r="B17" s="69">
        <f>IF('М1'!D30='М1'!B29,'М1'!B31,IF('М1'!D30='М1'!B31,'М1'!B29,0))</f>
        <v>5532</v>
      </c>
      <c r="C17" s="55" t="str">
        <f>IF('М1'!E30='М1'!C29,'М1'!C31,IF('М1'!E30='М1'!C31,'М1'!C29,0))</f>
        <v>Сюндюков Эльдар</v>
      </c>
      <c r="D17" s="142"/>
      <c r="E17" s="133"/>
      <c r="F17" s="133"/>
      <c r="G17" s="134">
        <v>49</v>
      </c>
      <c r="H17" s="143">
        <v>2442</v>
      </c>
      <c r="I17" s="144" t="s">
        <v>229</v>
      </c>
      <c r="J17" s="140"/>
      <c r="K17" s="133"/>
      <c r="L17" s="133"/>
      <c r="M17" s="137"/>
      <c r="N17" s="140"/>
      <c r="O17" s="137"/>
      <c r="P17" s="136"/>
      <c r="Q17" s="133"/>
      <c r="R17" s="133"/>
      <c r="S17" s="133"/>
      <c r="T17"/>
      <c r="U17"/>
      <c r="V17"/>
      <c r="W17"/>
      <c r="X17"/>
      <c r="Y17"/>
      <c r="Z17"/>
      <c r="AA17"/>
    </row>
    <row r="18" spans="1:27" ht="12.75" customHeight="1">
      <c r="A18" s="131"/>
      <c r="B18" s="131"/>
      <c r="C18" s="134">
        <v>35</v>
      </c>
      <c r="D18" s="60">
        <v>5532</v>
      </c>
      <c r="E18" s="135" t="s">
        <v>202</v>
      </c>
      <c r="F18" s="136"/>
      <c r="G18" s="134"/>
      <c r="H18" s="145"/>
      <c r="I18" s="136"/>
      <c r="J18" s="136"/>
      <c r="K18" s="133"/>
      <c r="L18" s="133"/>
      <c r="M18" s="137"/>
      <c r="N18" s="140"/>
      <c r="O18" s="137"/>
      <c r="P18" s="136"/>
      <c r="Q18" s="133"/>
      <c r="R18" s="133"/>
      <c r="S18" s="133"/>
      <c r="T18"/>
      <c r="U18"/>
      <c r="V18"/>
      <c r="W18"/>
      <c r="X18"/>
      <c r="Y18"/>
      <c r="Z18"/>
      <c r="AA18"/>
    </row>
    <row r="19" spans="1:27" ht="12.75" customHeight="1">
      <c r="A19" s="131">
        <v>-8</v>
      </c>
      <c r="B19" s="69">
        <f>IF('М1'!D34='М1'!B33,'М1'!B35,IF('М1'!D34='М1'!B35,'М1'!B33,0))</f>
        <v>0</v>
      </c>
      <c r="C19" s="56" t="str">
        <f>IF('М1'!E34='М1'!C33,'М1'!C35,IF('М1'!E34='М1'!C35,'М1'!C33,0))</f>
        <v>_</v>
      </c>
      <c r="D19" s="138"/>
      <c r="E19" s="134">
        <v>43</v>
      </c>
      <c r="F19" s="60">
        <v>3536</v>
      </c>
      <c r="G19" s="146" t="s">
        <v>192</v>
      </c>
      <c r="H19" s="145"/>
      <c r="I19" s="136"/>
      <c r="J19" s="136"/>
      <c r="K19" s="131">
        <v>-30</v>
      </c>
      <c r="L19" s="69">
        <f>IF('М1'!J52='М1'!H44,'М1'!H60,IF('М1'!J52='М1'!H60,'М1'!H44,0))</f>
        <v>350</v>
      </c>
      <c r="M19" s="56" t="str">
        <f>IF('М1'!K52='М1'!I44,'М1'!I60,IF('М1'!K52='М1'!I60,'М1'!I44,0))</f>
        <v>Максютов Азат</v>
      </c>
      <c r="N19" s="148"/>
      <c r="O19" s="137"/>
      <c r="P19" s="136"/>
      <c r="Q19" s="133"/>
      <c r="R19" s="133"/>
      <c r="S19" s="133"/>
      <c r="T19"/>
      <c r="U19"/>
      <c r="V19"/>
      <c r="W19"/>
      <c r="X19"/>
      <c r="Y19"/>
      <c r="Z19"/>
      <c r="AA19"/>
    </row>
    <row r="20" spans="1:27" ht="12.75" customHeight="1">
      <c r="A20" s="131"/>
      <c r="B20" s="131"/>
      <c r="C20" s="131">
        <v>-21</v>
      </c>
      <c r="D20" s="69">
        <f>IF('М1'!F40='М1'!D38,'М1'!D42,IF('М1'!F40='М1'!D42,'М1'!D38,0))</f>
        <v>3536</v>
      </c>
      <c r="E20" s="56" t="str">
        <f>IF('М1'!G40='М1'!E38,'М1'!E42,IF('М1'!G40='М1'!E42,'М1'!E38,0))</f>
        <v>Ахметзянов Фауль</v>
      </c>
      <c r="F20" s="139"/>
      <c r="G20" s="131"/>
      <c r="H20" s="131"/>
      <c r="I20" s="136"/>
      <c r="J20" s="136"/>
      <c r="K20" s="133"/>
      <c r="L20" s="133"/>
      <c r="M20" s="136"/>
      <c r="N20" s="136"/>
      <c r="O20" s="137"/>
      <c r="P20" s="136"/>
      <c r="Q20" s="133"/>
      <c r="R20" s="133"/>
      <c r="S20" s="133"/>
      <c r="T20"/>
      <c r="U20"/>
      <c r="V20"/>
      <c r="W20"/>
      <c r="X20"/>
      <c r="Y20"/>
      <c r="Z20"/>
      <c r="AA20"/>
    </row>
    <row r="21" spans="1:27" ht="12.75" customHeight="1">
      <c r="A21" s="131">
        <v>-9</v>
      </c>
      <c r="B21" s="69">
        <f>IF('М1'!D38='М1'!B37,'М1'!B39,IF('М1'!D38='М1'!B39,'М1'!B37,0))</f>
        <v>0</v>
      </c>
      <c r="C21" s="55" t="str">
        <f>IF('М1'!E38='М1'!C37,'М1'!C39,IF('М1'!E38='М1'!C39,'М1'!C37,0))</f>
        <v>_</v>
      </c>
      <c r="D21" s="142"/>
      <c r="E21" s="133"/>
      <c r="F21" s="133"/>
      <c r="G21" s="131">
        <v>-27</v>
      </c>
      <c r="H21" s="69">
        <f>IF('М1'!H44='М1'!F40,'М1'!F48,IF('М1'!H44='М1'!F48,'М1'!F40,0))</f>
        <v>1088</v>
      </c>
      <c r="I21" s="55" t="str">
        <f>IF('М1'!I44='М1'!G40,'М1'!G48,IF('М1'!I44='М1'!G48,'М1'!G40,0))</f>
        <v>Сазонов Николай</v>
      </c>
      <c r="J21" s="132"/>
      <c r="K21" s="133"/>
      <c r="L21" s="133"/>
      <c r="M21" s="136"/>
      <c r="N21" s="136"/>
      <c r="O21" s="137"/>
      <c r="P21" s="136"/>
      <c r="Q21" s="133"/>
      <c r="R21" s="133"/>
      <c r="S21" s="133"/>
      <c r="T21"/>
      <c r="U21"/>
      <c r="V21"/>
      <c r="W21"/>
      <c r="X21"/>
      <c r="Y21"/>
      <c r="Z21"/>
      <c r="AA21"/>
    </row>
    <row r="22" spans="1:27" ht="12.75" customHeight="1">
      <c r="A22" s="131"/>
      <c r="B22" s="131"/>
      <c r="C22" s="134">
        <v>36</v>
      </c>
      <c r="D22" s="60">
        <v>2616</v>
      </c>
      <c r="E22" s="135" t="s">
        <v>201</v>
      </c>
      <c r="F22" s="136"/>
      <c r="G22" s="131"/>
      <c r="H22" s="131"/>
      <c r="I22" s="137"/>
      <c r="J22" s="136"/>
      <c r="K22" s="133"/>
      <c r="L22" s="133"/>
      <c r="M22" s="136"/>
      <c r="N22" s="136"/>
      <c r="O22" s="137"/>
      <c r="P22" s="136"/>
      <c r="Q22" s="133"/>
      <c r="R22" s="133"/>
      <c r="S22" s="133"/>
      <c r="T22"/>
      <c r="U22"/>
      <c r="V22"/>
      <c r="W22"/>
      <c r="X22"/>
      <c r="Y22"/>
      <c r="Z22"/>
      <c r="AA22"/>
    </row>
    <row r="23" spans="1:27" ht="12.75" customHeight="1">
      <c r="A23" s="131">
        <v>-10</v>
      </c>
      <c r="B23" s="69">
        <f>IF('М1'!D42='М1'!B41,'М1'!B43,IF('М1'!D42='М1'!B43,'М1'!B41,0))</f>
        <v>2616</v>
      </c>
      <c r="C23" s="56" t="str">
        <f>IF('М1'!E42='М1'!C41,'М1'!C43,IF('М1'!E42='М1'!C43,'М1'!C41,0))</f>
        <v>Ишметов Александр</v>
      </c>
      <c r="D23" s="138"/>
      <c r="E23" s="134">
        <v>44</v>
      </c>
      <c r="F23" s="60">
        <v>2288</v>
      </c>
      <c r="G23" s="147" t="s">
        <v>19</v>
      </c>
      <c r="H23" s="145"/>
      <c r="I23" s="134">
        <v>54</v>
      </c>
      <c r="J23" s="60">
        <v>1088</v>
      </c>
      <c r="K23" s="135" t="s">
        <v>225</v>
      </c>
      <c r="L23" s="136"/>
      <c r="M23" s="136"/>
      <c r="N23" s="136"/>
      <c r="O23" s="134">
        <v>60</v>
      </c>
      <c r="P23" s="143">
        <v>3468</v>
      </c>
      <c r="Q23" s="135" t="s">
        <v>226</v>
      </c>
      <c r="R23" s="135"/>
      <c r="S23" s="135"/>
      <c r="T23"/>
      <c r="U23"/>
      <c r="V23"/>
      <c r="W23"/>
      <c r="X23"/>
      <c r="Y23"/>
      <c r="Z23"/>
      <c r="AA23"/>
    </row>
    <row r="24" spans="1:27" ht="12.75" customHeight="1">
      <c r="A24" s="131"/>
      <c r="B24" s="131"/>
      <c r="C24" s="131">
        <v>-20</v>
      </c>
      <c r="D24" s="69">
        <f>IF('М1'!F32='М1'!D30,'М1'!D34,IF('М1'!F32='М1'!D34,'М1'!D30,0))</f>
        <v>2288</v>
      </c>
      <c r="E24" s="56" t="str">
        <f>IF('М1'!G32='М1'!E30,'М1'!E34,IF('М1'!G32='М1'!E34,'М1'!E30,0))</f>
        <v>Тодрамович Александр</v>
      </c>
      <c r="F24" s="139"/>
      <c r="G24" s="134"/>
      <c r="H24" s="140"/>
      <c r="I24" s="137"/>
      <c r="J24" s="141"/>
      <c r="K24" s="137"/>
      <c r="L24" s="136"/>
      <c r="M24" s="136"/>
      <c r="N24" s="136"/>
      <c r="O24" s="137"/>
      <c r="P24" s="136"/>
      <c r="Q24" s="149"/>
      <c r="R24" s="206" t="s">
        <v>88</v>
      </c>
      <c r="S24" s="206"/>
      <c r="T24"/>
      <c r="U24"/>
      <c r="V24"/>
      <c r="W24"/>
      <c r="X24"/>
      <c r="Y24"/>
      <c r="Z24"/>
      <c r="AA24"/>
    </row>
    <row r="25" spans="1:27" ht="12.75" customHeight="1">
      <c r="A25" s="131">
        <v>-11</v>
      </c>
      <c r="B25" s="69">
        <f>IF('М1'!D46='М1'!B45,'М1'!B47,IF('М1'!D46='М1'!B47,'М1'!B45,0))</f>
        <v>3234</v>
      </c>
      <c r="C25" s="55" t="str">
        <f>IF('М1'!E46='М1'!C45,'М1'!C47,IF('М1'!E46='М1'!C47,'М1'!C45,0))</f>
        <v>Садыков Амир</v>
      </c>
      <c r="D25" s="142"/>
      <c r="E25" s="133"/>
      <c r="F25" s="133"/>
      <c r="G25" s="134">
        <v>50</v>
      </c>
      <c r="H25" s="143">
        <v>2288</v>
      </c>
      <c r="I25" s="144" t="s">
        <v>19</v>
      </c>
      <c r="J25" s="140"/>
      <c r="K25" s="137"/>
      <c r="L25" s="136"/>
      <c r="M25" s="136"/>
      <c r="N25" s="136"/>
      <c r="O25" s="137"/>
      <c r="P25" s="136"/>
      <c r="Q25" s="133"/>
      <c r="R25" s="133"/>
      <c r="S25" s="133"/>
      <c r="T25"/>
      <c r="U25"/>
      <c r="V25"/>
      <c r="W25"/>
      <c r="X25"/>
      <c r="Y25"/>
      <c r="Z25"/>
      <c r="AA25"/>
    </row>
    <row r="26" spans="1:27" ht="12.75" customHeight="1">
      <c r="A26" s="131"/>
      <c r="B26" s="131"/>
      <c r="C26" s="134">
        <v>37</v>
      </c>
      <c r="D26" s="60">
        <v>3234</v>
      </c>
      <c r="E26" s="135" t="s">
        <v>205</v>
      </c>
      <c r="F26" s="136"/>
      <c r="G26" s="134"/>
      <c r="H26" s="145"/>
      <c r="I26" s="136"/>
      <c r="J26" s="136"/>
      <c r="K26" s="137"/>
      <c r="L26" s="136"/>
      <c r="M26" s="136"/>
      <c r="N26" s="136"/>
      <c r="O26" s="137"/>
      <c r="P26" s="136"/>
      <c r="Q26" s="133"/>
      <c r="R26" s="133"/>
      <c r="S26" s="133"/>
      <c r="T26"/>
      <c r="U26"/>
      <c r="V26"/>
      <c r="W26"/>
      <c r="X26"/>
      <c r="Y26"/>
      <c r="Z26"/>
      <c r="AA26"/>
    </row>
    <row r="27" spans="1:27" ht="12.75" customHeight="1">
      <c r="A27" s="131">
        <v>-12</v>
      </c>
      <c r="B27" s="69">
        <f>IF('М1'!D50='М1'!B49,'М1'!B51,IF('М1'!D50='М1'!B51,'М1'!B49,0))</f>
        <v>0</v>
      </c>
      <c r="C27" s="56" t="str">
        <f>IF('М1'!E50='М1'!C49,'М1'!C51,IF('М1'!E50='М1'!C51,'М1'!C49,0))</f>
        <v>_</v>
      </c>
      <c r="D27" s="138"/>
      <c r="E27" s="134">
        <v>45</v>
      </c>
      <c r="F27" s="60">
        <v>4063</v>
      </c>
      <c r="G27" s="146" t="s">
        <v>230</v>
      </c>
      <c r="H27" s="145"/>
      <c r="I27" s="136"/>
      <c r="J27" s="136"/>
      <c r="K27" s="134">
        <v>57</v>
      </c>
      <c r="L27" s="60">
        <v>1088</v>
      </c>
      <c r="M27" s="135" t="s">
        <v>225</v>
      </c>
      <c r="N27" s="136"/>
      <c r="O27" s="137"/>
      <c r="P27" s="136"/>
      <c r="Q27" s="133"/>
      <c r="R27" s="133"/>
      <c r="S27" s="133"/>
      <c r="T27"/>
      <c r="U27"/>
      <c r="V27"/>
      <c r="W27"/>
      <c r="X27"/>
      <c r="Y27"/>
      <c r="Z27"/>
      <c r="AA27"/>
    </row>
    <row r="28" spans="1:27" ht="12.75" customHeight="1">
      <c r="A28" s="131"/>
      <c r="B28" s="131"/>
      <c r="C28" s="131">
        <v>-19</v>
      </c>
      <c r="D28" s="69">
        <f>IF('М1'!F24='М1'!D22,'М1'!D26,IF('М1'!F24='М1'!D26,'М1'!D22,0))</f>
        <v>4063</v>
      </c>
      <c r="E28" s="56" t="str">
        <f>IF('М1'!G24='М1'!E22,'М1'!E26,IF('М1'!G24='М1'!E26,'М1'!E22,0))</f>
        <v>Емельянов Александр</v>
      </c>
      <c r="F28" s="139"/>
      <c r="G28" s="131"/>
      <c r="H28" s="131"/>
      <c r="I28" s="136"/>
      <c r="J28" s="136"/>
      <c r="K28" s="137"/>
      <c r="L28" s="141"/>
      <c r="M28" s="137"/>
      <c r="N28" s="136"/>
      <c r="O28" s="137"/>
      <c r="P28" s="136"/>
      <c r="Q28" s="133"/>
      <c r="R28" s="133"/>
      <c r="S28" s="133"/>
      <c r="T28"/>
      <c r="U28"/>
      <c r="V28"/>
      <c r="W28"/>
      <c r="X28"/>
      <c r="Y28"/>
      <c r="Z28"/>
      <c r="AA28"/>
    </row>
    <row r="29" spans="1:27" ht="12.75" customHeight="1">
      <c r="A29" s="131">
        <v>-13</v>
      </c>
      <c r="B29" s="69">
        <f>IF('М1'!D54='М1'!B53,'М1'!B55,IF('М1'!D54='М1'!B55,'М1'!B53,0))</f>
        <v>0</v>
      </c>
      <c r="C29" s="55" t="str">
        <f>IF('М1'!E54='М1'!C53,'М1'!C55,IF('М1'!E54='М1'!C55,'М1'!C53,0))</f>
        <v>_</v>
      </c>
      <c r="D29" s="142"/>
      <c r="E29" s="133"/>
      <c r="F29" s="133"/>
      <c r="G29" s="131">
        <v>-28</v>
      </c>
      <c r="H29" s="69">
        <f>IF('М1'!H60='М1'!F56,'М1'!F64,IF('М1'!H60='М1'!F64,'М1'!F56,0))</f>
        <v>2721</v>
      </c>
      <c r="I29" s="55" t="str">
        <f>IF('М1'!I60='М1'!G56,'М1'!G64,IF('М1'!I60='М1'!G64,'М1'!G56,0))</f>
        <v>Иванов Дмитрий</v>
      </c>
      <c r="J29" s="132"/>
      <c r="K29" s="137"/>
      <c r="L29" s="140"/>
      <c r="M29" s="137"/>
      <c r="N29" s="136"/>
      <c r="O29" s="137"/>
      <c r="P29" s="136"/>
      <c r="Q29" s="133"/>
      <c r="R29" s="133"/>
      <c r="S29" s="133"/>
      <c r="T29"/>
      <c r="U29"/>
      <c r="V29"/>
      <c r="W29"/>
      <c r="X29"/>
      <c r="Y29"/>
      <c r="Z29"/>
      <c r="AA29"/>
    </row>
    <row r="30" spans="1:27" ht="12.75" customHeight="1">
      <c r="A30" s="131"/>
      <c r="B30" s="131"/>
      <c r="C30" s="134">
        <v>38</v>
      </c>
      <c r="D30" s="60">
        <v>5700</v>
      </c>
      <c r="E30" s="135" t="s">
        <v>186</v>
      </c>
      <c r="F30" s="136"/>
      <c r="G30" s="131"/>
      <c r="H30" s="131"/>
      <c r="I30" s="137"/>
      <c r="J30" s="136"/>
      <c r="K30" s="137"/>
      <c r="L30" s="140"/>
      <c r="M30" s="137"/>
      <c r="N30" s="136"/>
      <c r="O30" s="137"/>
      <c r="P30" s="136"/>
      <c r="Q30" s="133"/>
      <c r="R30" s="133"/>
      <c r="S30" s="133"/>
      <c r="T30"/>
      <c r="U30"/>
      <c r="V30"/>
      <c r="W30"/>
      <c r="X30"/>
      <c r="Y30"/>
      <c r="Z30"/>
      <c r="AA30"/>
    </row>
    <row r="31" spans="1:27" ht="12.75" customHeight="1">
      <c r="A31" s="131">
        <v>-14</v>
      </c>
      <c r="B31" s="69">
        <f>IF('М1'!D58='М1'!B57,'М1'!B59,IF('М1'!D58='М1'!B59,'М1'!B57,0))</f>
        <v>5700</v>
      </c>
      <c r="C31" s="56" t="str">
        <f>IF('М1'!E58='М1'!C57,'М1'!C59,IF('М1'!E58='М1'!C59,'М1'!C57,0))</f>
        <v>Насыров Эмиль</v>
      </c>
      <c r="D31" s="138"/>
      <c r="E31" s="134">
        <v>46</v>
      </c>
      <c r="F31" s="60">
        <v>4799</v>
      </c>
      <c r="G31" s="147" t="s">
        <v>228</v>
      </c>
      <c r="H31" s="145"/>
      <c r="I31" s="134">
        <v>55</v>
      </c>
      <c r="J31" s="60">
        <v>4799</v>
      </c>
      <c r="K31" s="144" t="s">
        <v>228</v>
      </c>
      <c r="L31" s="140"/>
      <c r="M31" s="134">
        <v>59</v>
      </c>
      <c r="N31" s="60">
        <v>3468</v>
      </c>
      <c r="O31" s="144" t="s">
        <v>226</v>
      </c>
      <c r="P31" s="136"/>
      <c r="Q31" s="133"/>
      <c r="R31" s="133"/>
      <c r="S31" s="133"/>
      <c r="T31"/>
      <c r="U31"/>
      <c r="V31"/>
      <c r="W31"/>
      <c r="X31"/>
      <c r="Y31"/>
      <c r="Z31"/>
      <c r="AA31"/>
    </row>
    <row r="32" spans="1:27" ht="12.75" customHeight="1">
      <c r="A32" s="131"/>
      <c r="B32" s="131"/>
      <c r="C32" s="131">
        <v>-18</v>
      </c>
      <c r="D32" s="69">
        <f>IF('М1'!F16='М1'!D14,'М1'!D18,IF('М1'!F16='М1'!D18,'М1'!D14,0))</f>
        <v>4799</v>
      </c>
      <c r="E32" s="56" t="str">
        <f>IF('М1'!G16='М1'!E14,'М1'!E18,IF('М1'!G16='М1'!E18,'М1'!E14,0))</f>
        <v>Лончакова Юлия</v>
      </c>
      <c r="F32" s="139"/>
      <c r="G32" s="134"/>
      <c r="H32" s="140"/>
      <c r="I32" s="137"/>
      <c r="J32" s="141"/>
      <c r="K32" s="133"/>
      <c r="L32" s="133"/>
      <c r="M32" s="137"/>
      <c r="N32" s="141"/>
      <c r="O32" s="133"/>
      <c r="P32" s="133"/>
      <c r="Q32" s="133"/>
      <c r="R32" s="133"/>
      <c r="S32" s="133"/>
      <c r="T32"/>
      <c r="U32"/>
      <c r="V32"/>
      <c r="W32"/>
      <c r="X32"/>
      <c r="Y32"/>
      <c r="Z32"/>
      <c r="AA32"/>
    </row>
    <row r="33" spans="1:27" ht="12.75" customHeight="1">
      <c r="A33" s="131">
        <v>-15</v>
      </c>
      <c r="B33" s="69">
        <f>IF('М1'!D62='М1'!B61,'М1'!B63,IF('М1'!D62='М1'!B63,'М1'!B61,0))</f>
        <v>1380</v>
      </c>
      <c r="C33" s="55" t="str">
        <f>IF('М1'!E62='М1'!C61,'М1'!C63,IF('М1'!E62='М1'!C63,'М1'!C61,0))</f>
        <v>Алмаев Раис</v>
      </c>
      <c r="D33" s="142"/>
      <c r="E33" s="133"/>
      <c r="F33" s="133"/>
      <c r="G33" s="134">
        <v>51</v>
      </c>
      <c r="H33" s="143">
        <v>4799</v>
      </c>
      <c r="I33" s="144" t="s">
        <v>228</v>
      </c>
      <c r="J33" s="140"/>
      <c r="K33" s="133"/>
      <c r="L33" s="133"/>
      <c r="M33" s="137"/>
      <c r="N33" s="140"/>
      <c r="O33" s="131">
        <v>-60</v>
      </c>
      <c r="P33" s="69">
        <f>IF(P23=N15,N31,IF(P23=N31,N15,0))</f>
        <v>4423</v>
      </c>
      <c r="Q33" s="55" t="str">
        <f>IF(Q23=O15,O31,IF(Q23=O31,O15,0))</f>
        <v>Коврижников Максим</v>
      </c>
      <c r="R33" s="55"/>
      <c r="S33" s="55"/>
      <c r="T33"/>
      <c r="U33"/>
      <c r="V33"/>
      <c r="W33"/>
      <c r="X33"/>
      <c r="Y33"/>
      <c r="Z33"/>
      <c r="AA33"/>
    </row>
    <row r="34" spans="1:27" ht="12.75" customHeight="1">
      <c r="A34" s="131"/>
      <c r="B34" s="131"/>
      <c r="C34" s="134">
        <v>39</v>
      </c>
      <c r="D34" s="60">
        <v>1380</v>
      </c>
      <c r="E34" s="135" t="s">
        <v>232</v>
      </c>
      <c r="F34" s="136"/>
      <c r="G34" s="137"/>
      <c r="H34" s="145"/>
      <c r="I34" s="136"/>
      <c r="J34" s="136"/>
      <c r="K34" s="133"/>
      <c r="L34" s="133"/>
      <c r="M34" s="137"/>
      <c r="N34" s="140"/>
      <c r="O34" s="133"/>
      <c r="P34" s="133"/>
      <c r="Q34" s="149"/>
      <c r="R34" s="206" t="s">
        <v>89</v>
      </c>
      <c r="S34" s="206"/>
      <c r="T34"/>
      <c r="U34"/>
      <c r="V34"/>
      <c r="W34"/>
      <c r="X34"/>
      <c r="Y34"/>
      <c r="Z34"/>
      <c r="AA34"/>
    </row>
    <row r="35" spans="1:27" ht="12.75" customHeight="1">
      <c r="A35" s="131">
        <v>-16</v>
      </c>
      <c r="B35" s="69">
        <f>IF('М1'!D66='М1'!B65,'М1'!B67,IF('М1'!D66='М1'!B67,'М1'!B65,0))</f>
        <v>0</v>
      </c>
      <c r="C35" s="56" t="str">
        <f>IF('М1'!E66='М1'!C65,'М1'!C67,IF('М1'!E66='М1'!C67,'М1'!C65,0))</f>
        <v>_</v>
      </c>
      <c r="D35" s="138"/>
      <c r="E35" s="134">
        <v>47</v>
      </c>
      <c r="F35" s="60">
        <v>419</v>
      </c>
      <c r="G35" s="144" t="s">
        <v>231</v>
      </c>
      <c r="H35" s="145"/>
      <c r="I35" s="136"/>
      <c r="J35" s="136"/>
      <c r="K35" s="131">
        <v>-29</v>
      </c>
      <c r="L35" s="69">
        <f>IF('М1'!J20='М1'!H12,'М1'!H28,IF('М1'!J20='М1'!H28,'М1'!H12,0))</f>
        <v>3468</v>
      </c>
      <c r="M35" s="56" t="str">
        <f>IF('М1'!K20='М1'!I12,'М1'!I28,IF('М1'!K20='М1'!I28,'М1'!I12,0))</f>
        <v>Семенов Константин</v>
      </c>
      <c r="N35" s="148"/>
      <c r="O35" s="133"/>
      <c r="P35" s="133"/>
      <c r="Q35" s="133"/>
      <c r="R35" s="133"/>
      <c r="S35" s="133"/>
      <c r="T35"/>
      <c r="U35"/>
      <c r="V35"/>
      <c r="W35"/>
      <c r="X35"/>
      <c r="Y35"/>
      <c r="Z35"/>
      <c r="AA35"/>
    </row>
    <row r="36" spans="1:27" ht="12.75" customHeight="1">
      <c r="A36" s="131"/>
      <c r="B36" s="131"/>
      <c r="C36" s="131">
        <v>-17</v>
      </c>
      <c r="D36" s="69">
        <f>IF('М1'!F8='М1'!D6,'М1'!D10,IF('М1'!F8='М1'!D10,'М1'!D6,0))</f>
        <v>419</v>
      </c>
      <c r="E36" s="56" t="str">
        <f>IF('М1'!G8='М1'!E6,'М1'!E10,IF('М1'!G8='М1'!E10,'М1'!E6,0))</f>
        <v>Петров Альберт</v>
      </c>
      <c r="F36" s="139"/>
      <c r="G36" s="133"/>
      <c r="H36" s="131"/>
      <c r="I36" s="136"/>
      <c r="J36" s="136"/>
      <c r="K36" s="133"/>
      <c r="L36" s="133"/>
      <c r="M36" s="133"/>
      <c r="N36" s="133"/>
      <c r="O36" s="133"/>
      <c r="P36" s="133"/>
      <c r="Q36" s="133"/>
      <c r="R36" s="133"/>
      <c r="S36" s="133"/>
      <c r="T36"/>
      <c r="U36"/>
      <c r="V36"/>
      <c r="W36"/>
      <c r="X36"/>
      <c r="Y36"/>
      <c r="Z36"/>
      <c r="AA36"/>
    </row>
    <row r="37" spans="1:27" ht="12.75" customHeight="1">
      <c r="A37" s="131"/>
      <c r="B37" s="131"/>
      <c r="C37" s="133"/>
      <c r="D37" s="142"/>
      <c r="E37" s="133"/>
      <c r="F37" s="133"/>
      <c r="G37" s="133"/>
      <c r="H37" s="131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/>
      <c r="U37"/>
      <c r="V37"/>
      <c r="W37"/>
      <c r="X37"/>
      <c r="Y37"/>
      <c r="Z37"/>
      <c r="AA37"/>
    </row>
    <row r="38" spans="1:27" ht="12.75" customHeight="1">
      <c r="A38" s="131">
        <v>-40</v>
      </c>
      <c r="B38" s="69">
        <f>IF(F7=D6,D8,IF(F7=D8,D6,0))</f>
        <v>5464</v>
      </c>
      <c r="C38" s="55" t="str">
        <f>IF(G7=E6,E8,IF(G7=E8,E6,0))</f>
        <v>Шебалин Алексей</v>
      </c>
      <c r="D38" s="142"/>
      <c r="E38" s="133"/>
      <c r="F38" s="133"/>
      <c r="G38" s="133"/>
      <c r="H38" s="131"/>
      <c r="I38" s="133"/>
      <c r="J38" s="133"/>
      <c r="K38" s="131">
        <v>-48</v>
      </c>
      <c r="L38" s="69">
        <f>IF(H9=F7,F11,IF(H9=F11,F7,0))</f>
        <v>2877</v>
      </c>
      <c r="M38" s="55" t="str">
        <f>IF(I9=G7,G11,IF(I9=G11,G7,0))</f>
        <v>Салихов Рим</v>
      </c>
      <c r="N38" s="132"/>
      <c r="O38" s="133"/>
      <c r="P38" s="133"/>
      <c r="Q38" s="133"/>
      <c r="R38" s="133"/>
      <c r="S38" s="133"/>
      <c r="T38"/>
      <c r="U38"/>
      <c r="V38"/>
      <c r="W38"/>
      <c r="X38"/>
      <c r="Y38"/>
      <c r="Z38"/>
      <c r="AA38"/>
    </row>
    <row r="39" spans="1:27" ht="12.75" customHeight="1">
      <c r="A39" s="131"/>
      <c r="B39" s="131"/>
      <c r="C39" s="134">
        <v>71</v>
      </c>
      <c r="D39" s="143"/>
      <c r="E39" s="135"/>
      <c r="F39" s="136"/>
      <c r="G39" s="133"/>
      <c r="H39" s="145"/>
      <c r="I39" s="133"/>
      <c r="J39" s="133"/>
      <c r="K39" s="131"/>
      <c r="L39" s="131"/>
      <c r="M39" s="134">
        <v>67</v>
      </c>
      <c r="N39" s="143">
        <v>2877</v>
      </c>
      <c r="O39" s="135" t="s">
        <v>20</v>
      </c>
      <c r="P39" s="136"/>
      <c r="Q39" s="133"/>
      <c r="R39" s="133"/>
      <c r="S39" s="133"/>
      <c r="T39"/>
      <c r="U39"/>
      <c r="V39"/>
      <c r="W39"/>
      <c r="X39"/>
      <c r="Y39"/>
      <c r="Z39"/>
      <c r="AA39"/>
    </row>
    <row r="40" spans="1:27" ht="12.75" customHeight="1">
      <c r="A40" s="131">
        <v>-41</v>
      </c>
      <c r="B40" s="69">
        <f>IF(F11=D10,D12,IF(F11=D12,D10,0))</f>
        <v>0</v>
      </c>
      <c r="C40" s="56">
        <f>IF(G11=E10,E12,IF(G11=E12,E10,0))</f>
        <v>0</v>
      </c>
      <c r="D40" s="150"/>
      <c r="E40" s="137"/>
      <c r="F40" s="136"/>
      <c r="G40" s="133"/>
      <c r="H40" s="133"/>
      <c r="I40" s="133"/>
      <c r="J40" s="133"/>
      <c r="K40" s="131">
        <v>-49</v>
      </c>
      <c r="L40" s="69">
        <f>IF(H17=F15,F19,IF(H17=F19,F15,0))</f>
        <v>3536</v>
      </c>
      <c r="M40" s="56" t="str">
        <f>IF(I17=G15,G19,IF(I17=G19,G15,0))</f>
        <v>Ахметзянов Фауль</v>
      </c>
      <c r="N40" s="136"/>
      <c r="O40" s="137"/>
      <c r="P40" s="136"/>
      <c r="Q40" s="136"/>
      <c r="R40" s="133"/>
      <c r="S40" s="136"/>
      <c r="T40"/>
      <c r="U40"/>
      <c r="V40"/>
      <c r="W40"/>
      <c r="X40"/>
      <c r="Y40"/>
      <c r="Z40"/>
      <c r="AA40"/>
    </row>
    <row r="41" spans="1:27" ht="12.75" customHeight="1">
      <c r="A41" s="131"/>
      <c r="B41" s="131"/>
      <c r="C41" s="133"/>
      <c r="D41" s="151"/>
      <c r="E41" s="134">
        <v>75</v>
      </c>
      <c r="F41" s="143"/>
      <c r="G41" s="135"/>
      <c r="H41" s="136"/>
      <c r="I41" s="133"/>
      <c r="J41" s="133"/>
      <c r="K41" s="131"/>
      <c r="L41" s="131"/>
      <c r="M41" s="133"/>
      <c r="N41" s="133"/>
      <c r="O41" s="134">
        <v>69</v>
      </c>
      <c r="P41" s="143">
        <v>2877</v>
      </c>
      <c r="Q41" s="152" t="s">
        <v>20</v>
      </c>
      <c r="R41" s="152"/>
      <c r="S41" s="152"/>
      <c r="T41"/>
      <c r="U41"/>
      <c r="V41"/>
      <c r="W41"/>
      <c r="X41"/>
      <c r="Y41"/>
      <c r="Z41"/>
      <c r="AA41"/>
    </row>
    <row r="42" spans="1:27" ht="12.75" customHeight="1">
      <c r="A42" s="131">
        <v>-42</v>
      </c>
      <c r="B42" s="69">
        <f>IF(F15=D14,D16,IF(F15=D16,D14,0))</f>
        <v>39</v>
      </c>
      <c r="C42" s="55" t="str">
        <f>IF(G15=E14,E16,IF(G15=E16,E14,0))</f>
        <v>Шапошников Александр</v>
      </c>
      <c r="D42" s="142"/>
      <c r="E42" s="137"/>
      <c r="F42" s="141"/>
      <c r="G42" s="137"/>
      <c r="H42" s="136"/>
      <c r="I42" s="133"/>
      <c r="J42" s="133"/>
      <c r="K42" s="131">
        <v>-50</v>
      </c>
      <c r="L42" s="69">
        <f>IF(H25=F23,F27,IF(H25=F27,F23,0))</f>
        <v>4063</v>
      </c>
      <c r="M42" s="55" t="str">
        <f>IF(I25=G23,G27,IF(I25=G27,G23,0))</f>
        <v>Емельянов Александр</v>
      </c>
      <c r="N42" s="132"/>
      <c r="O42" s="137"/>
      <c r="P42" s="136"/>
      <c r="Q42" s="153"/>
      <c r="R42" s="206" t="s">
        <v>99</v>
      </c>
      <c r="S42" s="206"/>
      <c r="T42"/>
      <c r="U42"/>
      <c r="V42"/>
      <c r="W42"/>
      <c r="X42"/>
      <c r="Y42"/>
      <c r="Z42"/>
      <c r="AA42"/>
    </row>
    <row r="43" spans="1:27" ht="12.75" customHeight="1">
      <c r="A43" s="131"/>
      <c r="B43" s="131"/>
      <c r="C43" s="134">
        <v>72</v>
      </c>
      <c r="D43" s="143"/>
      <c r="E43" s="144"/>
      <c r="F43" s="140"/>
      <c r="G43" s="137"/>
      <c r="H43" s="136"/>
      <c r="I43" s="133"/>
      <c r="J43" s="133"/>
      <c r="K43" s="131"/>
      <c r="L43" s="131"/>
      <c r="M43" s="134">
        <v>68</v>
      </c>
      <c r="N43" s="143">
        <v>419</v>
      </c>
      <c r="O43" s="144" t="s">
        <v>231</v>
      </c>
      <c r="P43" s="136"/>
      <c r="Q43" s="149"/>
      <c r="R43" s="133"/>
      <c r="S43" s="149"/>
      <c r="T43"/>
      <c r="U43"/>
      <c r="V43"/>
      <c r="W43"/>
      <c r="X43"/>
      <c r="Y43"/>
      <c r="Z43"/>
      <c r="AA43"/>
    </row>
    <row r="44" spans="1:27" ht="12.75" customHeight="1">
      <c r="A44" s="131">
        <v>-43</v>
      </c>
      <c r="B44" s="69">
        <f>IF(F19=D18,D20,IF(F19=D20,D18,0))</f>
        <v>5532</v>
      </c>
      <c r="C44" s="56" t="str">
        <f>IF(G19=E18,E20,IF(G19=E20,E18,0))</f>
        <v>Сюндюков Эльдар</v>
      </c>
      <c r="D44" s="150"/>
      <c r="E44" s="133"/>
      <c r="F44" s="133"/>
      <c r="G44" s="137"/>
      <c r="H44" s="136"/>
      <c r="I44" s="133"/>
      <c r="J44" s="133"/>
      <c r="K44" s="131">
        <v>-51</v>
      </c>
      <c r="L44" s="69">
        <f>IF(H33=F31,F35,IF(H33=F35,F31,0))</f>
        <v>419</v>
      </c>
      <c r="M44" s="56" t="str">
        <f>IF(I33=G31,G35,IF(I33=G35,G31,0))</f>
        <v>Петров Альберт</v>
      </c>
      <c r="N44" s="136"/>
      <c r="O44" s="133"/>
      <c r="P44" s="133"/>
      <c r="Q44" s="133"/>
      <c r="R44" s="133"/>
      <c r="S44" s="133"/>
      <c r="T44"/>
      <c r="U44"/>
      <c r="V44"/>
      <c r="W44"/>
      <c r="X44"/>
      <c r="Y44"/>
      <c r="Z44"/>
      <c r="AA44"/>
    </row>
    <row r="45" spans="1:27" ht="12.75" customHeight="1">
      <c r="A45" s="131"/>
      <c r="B45" s="131"/>
      <c r="C45" s="136"/>
      <c r="D45" s="150"/>
      <c r="E45" s="133"/>
      <c r="F45" s="133"/>
      <c r="G45" s="134">
        <v>77</v>
      </c>
      <c r="H45" s="143"/>
      <c r="I45" s="135"/>
      <c r="J45" s="136"/>
      <c r="K45" s="131"/>
      <c r="L45" s="131"/>
      <c r="M45" s="133"/>
      <c r="N45" s="133"/>
      <c r="O45" s="131">
        <v>-69</v>
      </c>
      <c r="P45" s="69">
        <f>IF(P41=N39,N43,IF(P41=N43,N39,0))</f>
        <v>419</v>
      </c>
      <c r="Q45" s="55" t="str">
        <f>IF(Q41=O39,O43,IF(Q41=O43,O39,0))</f>
        <v>Петров Альберт</v>
      </c>
      <c r="R45" s="135"/>
      <c r="S45" s="135"/>
      <c r="T45"/>
      <c r="U45"/>
      <c r="V45"/>
      <c r="W45"/>
      <c r="X45"/>
      <c r="Y45"/>
      <c r="Z45"/>
      <c r="AA45"/>
    </row>
    <row r="46" spans="1:27" ht="12.75" customHeight="1">
      <c r="A46" s="131">
        <v>-44</v>
      </c>
      <c r="B46" s="69">
        <f>IF(F23=D22,D24,IF(F23=D24,D22,0))</f>
        <v>2616</v>
      </c>
      <c r="C46" s="55" t="str">
        <f>IF(G23=E22,E24,IF(G23=E24,E22,0))</f>
        <v>Ишметов Александр</v>
      </c>
      <c r="D46" s="142"/>
      <c r="E46" s="133"/>
      <c r="F46" s="133"/>
      <c r="G46" s="137"/>
      <c r="H46" s="141"/>
      <c r="I46" s="154" t="s">
        <v>103</v>
      </c>
      <c r="J46" s="154"/>
      <c r="K46" s="133"/>
      <c r="L46" s="133"/>
      <c r="M46" s="131">
        <v>-67</v>
      </c>
      <c r="N46" s="69">
        <f>IF(N39=L38,L40,IF(N39=L40,L38,0))</f>
        <v>3536</v>
      </c>
      <c r="O46" s="55" t="str">
        <f>IF(O39=M38,M40,IF(O39=M40,M38,0))</f>
        <v>Ахметзянов Фауль</v>
      </c>
      <c r="P46" s="132"/>
      <c r="Q46" s="149"/>
      <c r="R46" s="206" t="s">
        <v>101</v>
      </c>
      <c r="S46" s="206"/>
      <c r="T46"/>
      <c r="U46"/>
      <c r="V46"/>
      <c r="W46"/>
      <c r="X46"/>
      <c r="Y46"/>
      <c r="Z46"/>
      <c r="AA46"/>
    </row>
    <row r="47" spans="1:27" ht="12.75" customHeight="1">
      <c r="A47" s="131"/>
      <c r="B47" s="131"/>
      <c r="C47" s="134">
        <v>73</v>
      </c>
      <c r="D47" s="143"/>
      <c r="E47" s="135"/>
      <c r="F47" s="136"/>
      <c r="G47" s="137"/>
      <c r="H47" s="140"/>
      <c r="I47" s="133"/>
      <c r="J47" s="133"/>
      <c r="K47" s="133"/>
      <c r="L47" s="133"/>
      <c r="M47" s="131"/>
      <c r="N47" s="131"/>
      <c r="O47" s="134">
        <v>70</v>
      </c>
      <c r="P47" s="143">
        <v>4063</v>
      </c>
      <c r="Q47" s="135" t="s">
        <v>230</v>
      </c>
      <c r="R47" s="135"/>
      <c r="S47" s="135"/>
      <c r="T47"/>
      <c r="U47"/>
      <c r="V47"/>
      <c r="W47"/>
      <c r="X47"/>
      <c r="Y47"/>
      <c r="Z47"/>
      <c r="AA47"/>
    </row>
    <row r="48" spans="1:27" ht="12.75" customHeight="1">
      <c r="A48" s="131">
        <v>-45</v>
      </c>
      <c r="B48" s="69">
        <f>IF(F27=D26,D28,IF(F27=D28,D26,0))</f>
        <v>3234</v>
      </c>
      <c r="C48" s="56" t="str">
        <f>IF(G27=E26,E28,IF(G27=E28,E26,0))</f>
        <v>Садыков Амир</v>
      </c>
      <c r="D48" s="150"/>
      <c r="E48" s="137"/>
      <c r="F48" s="136"/>
      <c r="G48" s="137"/>
      <c r="H48" s="136"/>
      <c r="I48" s="133"/>
      <c r="J48" s="133"/>
      <c r="K48" s="133"/>
      <c r="L48" s="133"/>
      <c r="M48" s="131">
        <v>-68</v>
      </c>
      <c r="N48" s="69">
        <f>IF(N43=L42,L44,IF(N43=L44,L42,0))</f>
        <v>4063</v>
      </c>
      <c r="O48" s="56" t="str">
        <f>IF(O43=M42,M44,IF(O43=M44,M42,0))</f>
        <v>Емельянов Александр</v>
      </c>
      <c r="P48" s="136"/>
      <c r="Q48" s="149"/>
      <c r="R48" s="206" t="s">
        <v>97</v>
      </c>
      <c r="S48" s="206"/>
      <c r="T48"/>
      <c r="U48"/>
      <c r="V48"/>
      <c r="W48"/>
      <c r="X48"/>
      <c r="Y48"/>
      <c r="Z48"/>
      <c r="AA48"/>
    </row>
    <row r="49" spans="1:27" ht="12.75" customHeight="1">
      <c r="A49" s="131"/>
      <c r="B49" s="131"/>
      <c r="C49" s="133"/>
      <c r="D49" s="151"/>
      <c r="E49" s="134">
        <v>76</v>
      </c>
      <c r="F49" s="143"/>
      <c r="G49" s="144"/>
      <c r="H49" s="136"/>
      <c r="I49" s="133"/>
      <c r="J49" s="133"/>
      <c r="K49" s="133"/>
      <c r="L49" s="133"/>
      <c r="M49" s="133"/>
      <c r="N49" s="133"/>
      <c r="O49" s="131">
        <v>-70</v>
      </c>
      <c r="P49" s="69">
        <f>IF(P47=N46,N48,IF(P47=N48,N46,0))</f>
        <v>3536</v>
      </c>
      <c r="Q49" s="55" t="str">
        <f>IF(Q47=O46,O48,IF(Q47=O48,O46,0))</f>
        <v>Ахметзянов Фауль</v>
      </c>
      <c r="R49" s="135"/>
      <c r="S49" s="135"/>
      <c r="T49"/>
      <c r="U49"/>
      <c r="V49"/>
      <c r="W49"/>
      <c r="X49"/>
      <c r="Y49"/>
      <c r="Z49"/>
      <c r="AA49"/>
    </row>
    <row r="50" spans="1:27" ht="12.75" customHeight="1">
      <c r="A50" s="131">
        <v>-46</v>
      </c>
      <c r="B50" s="69">
        <f>IF(F31=D30,D32,IF(F31=D32,D30,0))</f>
        <v>5700</v>
      </c>
      <c r="C50" s="55" t="str">
        <f>IF(G31=E30,E32,IF(G31=E32,E30,0))</f>
        <v>Насыров Эмиль</v>
      </c>
      <c r="D50" s="142"/>
      <c r="E50" s="137"/>
      <c r="F50" s="141"/>
      <c r="G50" s="133"/>
      <c r="H50" s="133"/>
      <c r="I50" s="133"/>
      <c r="J50" s="133"/>
      <c r="K50" s="133"/>
      <c r="L50" s="133"/>
      <c r="M50" s="136"/>
      <c r="N50" s="136"/>
      <c r="O50" s="133"/>
      <c r="P50" s="133"/>
      <c r="Q50" s="149"/>
      <c r="R50" s="206" t="s">
        <v>100</v>
      </c>
      <c r="S50" s="206"/>
      <c r="T50"/>
      <c r="U50"/>
      <c r="V50"/>
      <c r="W50"/>
      <c r="X50"/>
      <c r="Y50"/>
      <c r="Z50"/>
      <c r="AA50"/>
    </row>
    <row r="51" spans="1:27" ht="12.75" customHeight="1">
      <c r="A51" s="131"/>
      <c r="B51" s="131"/>
      <c r="C51" s="134">
        <v>74</v>
      </c>
      <c r="D51" s="143"/>
      <c r="E51" s="144"/>
      <c r="F51" s="140"/>
      <c r="G51" s="131">
        <v>-77</v>
      </c>
      <c r="H51" s="69">
        <f>IF(H45=F41,F49,IF(H45=F49,F41,0))</f>
        <v>0</v>
      </c>
      <c r="I51" s="55">
        <f>IF(I45=G41,G49,IF(I45=G49,G41,0))</f>
        <v>0</v>
      </c>
      <c r="J51" s="132"/>
      <c r="K51" s="131">
        <v>-71</v>
      </c>
      <c r="L51" s="69">
        <f>IF(D39=B38,B40,IF(D39=B40,B38,0))</f>
        <v>5464</v>
      </c>
      <c r="M51" s="55" t="str">
        <f>IF(E39=C38,C40,IF(E39=C40,C38,0))</f>
        <v>Шебалин Алексей</v>
      </c>
      <c r="N51" s="132"/>
      <c r="O51" s="133"/>
      <c r="P51" s="133"/>
      <c r="Q51" s="133"/>
      <c r="R51" s="133"/>
      <c r="S51" s="133"/>
      <c r="T51"/>
      <c r="U51"/>
      <c r="V51"/>
      <c r="W51"/>
      <c r="X51"/>
      <c r="Y51"/>
      <c r="Z51"/>
      <c r="AA51"/>
    </row>
    <row r="52" spans="1:27" ht="12.75" customHeight="1">
      <c r="A52" s="131">
        <v>-47</v>
      </c>
      <c r="B52" s="69">
        <f>IF(F35=D34,D36,IF(F35=D36,D34,0))</f>
        <v>1380</v>
      </c>
      <c r="C52" s="56" t="str">
        <f>IF(G35=E34,E36,IF(G35=E36,E34,0))</f>
        <v>Алмаев Раис</v>
      </c>
      <c r="D52" s="150"/>
      <c r="E52" s="133"/>
      <c r="F52" s="133"/>
      <c r="G52" s="133"/>
      <c r="H52" s="133"/>
      <c r="I52" s="154" t="s">
        <v>106</v>
      </c>
      <c r="J52" s="154"/>
      <c r="K52" s="131"/>
      <c r="L52" s="131"/>
      <c r="M52" s="134">
        <v>79</v>
      </c>
      <c r="N52" s="143"/>
      <c r="O52" s="135"/>
      <c r="P52" s="136"/>
      <c r="Q52" s="133"/>
      <c r="R52" s="133"/>
      <c r="S52" s="133"/>
      <c r="T52"/>
      <c r="U52"/>
      <c r="V52"/>
      <c r="W52"/>
      <c r="X52"/>
      <c r="Y52"/>
      <c r="Z52"/>
      <c r="AA52"/>
    </row>
    <row r="53" spans="1:27" ht="12.75" customHeight="1">
      <c r="A53" s="131"/>
      <c r="B53" s="131"/>
      <c r="C53" s="133"/>
      <c r="D53" s="151"/>
      <c r="E53" s="131">
        <v>-75</v>
      </c>
      <c r="F53" s="69">
        <f>IF(F41=D39,D43,IF(F41=D43,D39,0))</f>
        <v>0</v>
      </c>
      <c r="G53" s="55">
        <f>IF(G41=E39,E43,IF(G41=E43,E39,0))</f>
        <v>0</v>
      </c>
      <c r="H53" s="132"/>
      <c r="I53" s="149"/>
      <c r="J53" s="149"/>
      <c r="K53" s="131">
        <v>-72</v>
      </c>
      <c r="L53" s="69">
        <f>IF(D43=B42,B44,IF(D43=B44,B42,0))</f>
        <v>0</v>
      </c>
      <c r="M53" s="56">
        <f>IF(E43=C42,C44,IF(E43=C44,C42,0))</f>
        <v>0</v>
      </c>
      <c r="N53" s="136"/>
      <c r="O53" s="137"/>
      <c r="P53" s="136"/>
      <c r="Q53" s="136"/>
      <c r="R53" s="133"/>
      <c r="S53" s="136"/>
      <c r="T53"/>
      <c r="U53"/>
      <c r="V53"/>
      <c r="W53"/>
      <c r="X53"/>
      <c r="Y53"/>
      <c r="Z53"/>
      <c r="AA53"/>
    </row>
    <row r="54" spans="1:27" ht="12.75" customHeight="1">
      <c r="A54" s="131"/>
      <c r="B54" s="131"/>
      <c r="C54" s="133"/>
      <c r="D54" s="151"/>
      <c r="E54" s="131"/>
      <c r="F54" s="131"/>
      <c r="G54" s="134">
        <v>78</v>
      </c>
      <c r="H54" s="143"/>
      <c r="I54" s="135"/>
      <c r="J54" s="136"/>
      <c r="K54" s="131"/>
      <c r="L54" s="131"/>
      <c r="M54" s="133"/>
      <c r="N54" s="133"/>
      <c r="O54" s="134">
        <v>81</v>
      </c>
      <c r="P54" s="143"/>
      <c r="Q54" s="152"/>
      <c r="R54" s="152"/>
      <c r="S54" s="152"/>
      <c r="T54"/>
      <c r="U54"/>
      <c r="V54"/>
      <c r="W54"/>
      <c r="X54"/>
      <c r="Y54"/>
      <c r="Z54"/>
      <c r="AA54"/>
    </row>
    <row r="55" spans="1:27" ht="12.75" customHeight="1">
      <c r="A55" s="131"/>
      <c r="B55" s="131"/>
      <c r="C55" s="133"/>
      <c r="D55" s="151"/>
      <c r="E55" s="131">
        <v>-76</v>
      </c>
      <c r="F55" s="69">
        <f>IF(F49=D47,D51,IF(F49=D51,D47,0))</f>
        <v>0</v>
      </c>
      <c r="G55" s="56">
        <f>IF(G49=E47,E51,IF(G49=E51,E47,0))</f>
        <v>0</v>
      </c>
      <c r="H55" s="136"/>
      <c r="I55" s="154" t="s">
        <v>171</v>
      </c>
      <c r="J55" s="154"/>
      <c r="K55" s="131">
        <v>-73</v>
      </c>
      <c r="L55" s="69">
        <f>IF(D47=B46,B48,IF(D47=B48,B46,0))</f>
        <v>0</v>
      </c>
      <c r="M55" s="55">
        <f>IF(E47=C46,C48,IF(E47=C48,C46,0))</f>
        <v>0</v>
      </c>
      <c r="N55" s="132"/>
      <c r="O55" s="137"/>
      <c r="P55" s="136"/>
      <c r="Q55" s="153"/>
      <c r="R55" s="206" t="s">
        <v>105</v>
      </c>
      <c r="S55" s="206"/>
      <c r="T55"/>
      <c r="U55"/>
      <c r="V55"/>
      <c r="W55"/>
      <c r="X55"/>
      <c r="Y55"/>
      <c r="Z55"/>
      <c r="AA55"/>
    </row>
    <row r="56" spans="1:27" ht="12.75" customHeight="1">
      <c r="A56" s="131"/>
      <c r="B56" s="131"/>
      <c r="C56" s="133"/>
      <c r="D56" s="151"/>
      <c r="E56" s="133"/>
      <c r="F56" s="133"/>
      <c r="G56" s="131">
        <v>-78</v>
      </c>
      <c r="H56" s="69">
        <f>IF(H54=F53,F55,IF(H54=F55,F53,0))</f>
        <v>0</v>
      </c>
      <c r="I56" s="55">
        <f>IF(I54=G53,G55,IF(I54=G55,G53,0))</f>
        <v>0</v>
      </c>
      <c r="J56" s="132"/>
      <c r="K56" s="131"/>
      <c r="L56" s="131"/>
      <c r="M56" s="134">
        <v>80</v>
      </c>
      <c r="N56" s="143"/>
      <c r="O56" s="144"/>
      <c r="P56" s="136"/>
      <c r="Q56" s="149"/>
      <c r="R56" s="133"/>
      <c r="S56" s="149"/>
      <c r="T56"/>
      <c r="U56"/>
      <c r="V56"/>
      <c r="W56"/>
      <c r="X56"/>
      <c r="Y56"/>
      <c r="Z56"/>
      <c r="AA56"/>
    </row>
    <row r="57" spans="1:27" ht="12.75" customHeight="1">
      <c r="A57" s="131">
        <v>-32</v>
      </c>
      <c r="B57" s="69">
        <f>IF(D6=B5,B7,IF(D6=B7,B5,0))</f>
        <v>0</v>
      </c>
      <c r="C57" s="55" t="str">
        <f>IF(E6=C5,C7,IF(E6=C7,C5,0))</f>
        <v>_</v>
      </c>
      <c r="D57" s="142"/>
      <c r="E57" s="136"/>
      <c r="F57" s="136"/>
      <c r="G57" s="133"/>
      <c r="H57" s="133"/>
      <c r="I57" s="154" t="s">
        <v>104</v>
      </c>
      <c r="J57" s="154"/>
      <c r="K57" s="131">
        <v>-74</v>
      </c>
      <c r="L57" s="69">
        <f>IF(D51=B50,B52,IF(D51=B52,B50,0))</f>
        <v>0</v>
      </c>
      <c r="M57" s="56">
        <f>IF(E51=C50,C52,IF(E51=C52,C50,0))</f>
        <v>0</v>
      </c>
      <c r="N57" s="136"/>
      <c r="O57" s="133"/>
      <c r="P57" s="133"/>
      <c r="Q57" s="133"/>
      <c r="R57" s="133"/>
      <c r="S57" s="133"/>
      <c r="T57"/>
      <c r="U57"/>
      <c r="V57"/>
      <c r="W57"/>
      <c r="X57"/>
      <c r="Y57"/>
      <c r="Z57"/>
      <c r="AA57"/>
    </row>
    <row r="58" spans="1:27" ht="12.75" customHeight="1">
      <c r="A58" s="131"/>
      <c r="B58" s="131"/>
      <c r="C58" s="134">
        <v>83</v>
      </c>
      <c r="D58" s="143"/>
      <c r="E58" s="135"/>
      <c r="F58" s="136"/>
      <c r="G58" s="133"/>
      <c r="H58" s="133"/>
      <c r="I58" s="133"/>
      <c r="J58" s="133"/>
      <c r="K58" s="133"/>
      <c r="L58" s="133"/>
      <c r="M58" s="133"/>
      <c r="N58" s="133"/>
      <c r="O58" s="131">
        <v>-81</v>
      </c>
      <c r="P58" s="69">
        <f>IF(P54=N52,N56,IF(P54=N56,N52,0))</f>
        <v>0</v>
      </c>
      <c r="Q58" s="55">
        <f>IF(Q54=O52,O56,IF(Q54=O56,O52,0))</f>
        <v>0</v>
      </c>
      <c r="R58" s="135"/>
      <c r="S58" s="135"/>
      <c r="T58"/>
      <c r="U58"/>
      <c r="V58"/>
      <c r="W58"/>
      <c r="X58"/>
      <c r="Y58"/>
      <c r="Z58"/>
      <c r="AA58"/>
    </row>
    <row r="59" spans="1:27" ht="12.75" customHeight="1">
      <c r="A59" s="131">
        <v>-33</v>
      </c>
      <c r="B59" s="69">
        <f>IF(D10=B9,B11,IF(D10=B11,B9,0))</f>
        <v>0</v>
      </c>
      <c r="C59" s="56">
        <f>IF(E10=C9,C11,IF(E10=C11,C9,0))</f>
        <v>0</v>
      </c>
      <c r="D59" s="155"/>
      <c r="E59" s="137"/>
      <c r="F59" s="136"/>
      <c r="G59" s="133"/>
      <c r="H59" s="133"/>
      <c r="I59" s="133"/>
      <c r="J59" s="133"/>
      <c r="K59" s="133"/>
      <c r="L59" s="133"/>
      <c r="M59" s="131">
        <v>-79</v>
      </c>
      <c r="N59" s="69">
        <f>IF(N52=L51,L53,IF(N52=L53,L51,0))</f>
        <v>5464</v>
      </c>
      <c r="O59" s="55" t="str">
        <f>IF(O52=M51,M53,IF(O52=M53,M51,0))</f>
        <v>Шебалин Алексей</v>
      </c>
      <c r="P59" s="132"/>
      <c r="Q59" s="149"/>
      <c r="R59" s="206" t="s">
        <v>107</v>
      </c>
      <c r="S59" s="206"/>
      <c r="T59"/>
      <c r="U59"/>
      <c r="V59"/>
      <c r="W59"/>
      <c r="X59"/>
      <c r="Y59"/>
      <c r="Z59"/>
      <c r="AA59"/>
    </row>
    <row r="60" spans="1:27" ht="12.75" customHeight="1">
      <c r="A60" s="131"/>
      <c r="B60" s="131"/>
      <c r="C60" s="133"/>
      <c r="D60" s="150"/>
      <c r="E60" s="134">
        <v>87</v>
      </c>
      <c r="F60" s="143"/>
      <c r="G60" s="135"/>
      <c r="H60" s="136"/>
      <c r="I60" s="133"/>
      <c r="J60" s="133"/>
      <c r="K60" s="133"/>
      <c r="L60" s="133"/>
      <c r="M60" s="131"/>
      <c r="N60" s="131"/>
      <c r="O60" s="134">
        <v>82</v>
      </c>
      <c r="P60" s="143"/>
      <c r="Q60" s="135"/>
      <c r="R60" s="135"/>
      <c r="S60" s="135"/>
      <c r="T60"/>
      <c r="U60"/>
      <c r="V60"/>
      <c r="W60"/>
      <c r="X60"/>
      <c r="Y60"/>
      <c r="Z60"/>
      <c r="AA60"/>
    </row>
    <row r="61" spans="1:27" ht="12.75" customHeight="1">
      <c r="A61" s="131">
        <v>-34</v>
      </c>
      <c r="B61" s="69">
        <f>IF(D14=B13,B15,IF(D14=B15,B13,0))</f>
        <v>0</v>
      </c>
      <c r="C61" s="55" t="str">
        <f>IF(E14=C13,C15,IF(E14=C15,C13,0))</f>
        <v>_</v>
      </c>
      <c r="D61" s="142"/>
      <c r="E61" s="137"/>
      <c r="F61" s="156"/>
      <c r="G61" s="137"/>
      <c r="H61" s="136"/>
      <c r="I61" s="133"/>
      <c r="J61" s="133"/>
      <c r="K61" s="133"/>
      <c r="L61" s="133"/>
      <c r="M61" s="131">
        <v>-80</v>
      </c>
      <c r="N61" s="69">
        <f>IF(N56=L55,L57,IF(N56=L57,L55,0))</f>
        <v>0</v>
      </c>
      <c r="O61" s="56">
        <f>IF(O56=M55,M57,IF(O56=M57,M55,0))</f>
        <v>0</v>
      </c>
      <c r="P61" s="132"/>
      <c r="Q61" s="149"/>
      <c r="R61" s="206" t="s">
        <v>109</v>
      </c>
      <c r="S61" s="206"/>
      <c r="T61"/>
      <c r="U61"/>
      <c r="V61"/>
      <c r="W61"/>
      <c r="X61"/>
      <c r="Y61"/>
      <c r="Z61"/>
      <c r="AA61"/>
    </row>
    <row r="62" spans="1:27" ht="12.75" customHeight="1">
      <c r="A62" s="131"/>
      <c r="B62" s="131"/>
      <c r="C62" s="134">
        <v>84</v>
      </c>
      <c r="D62" s="143"/>
      <c r="E62" s="144"/>
      <c r="F62" s="136"/>
      <c r="G62" s="137"/>
      <c r="H62" s="136"/>
      <c r="I62" s="133"/>
      <c r="J62" s="133"/>
      <c r="K62" s="133"/>
      <c r="L62" s="133"/>
      <c r="M62" s="133"/>
      <c r="N62" s="133"/>
      <c r="O62" s="131">
        <v>-82</v>
      </c>
      <c r="P62" s="69">
        <f>IF(P60=N59,N61,IF(P60=N61,N59,0))</f>
        <v>5464</v>
      </c>
      <c r="Q62" s="55" t="str">
        <f>IF(Q60=O59,O61,IF(Q60=O61,O59,0))</f>
        <v>Шебалин Алексей</v>
      </c>
      <c r="R62" s="135"/>
      <c r="S62" s="135"/>
      <c r="T62"/>
      <c r="U62"/>
      <c r="V62"/>
      <c r="W62"/>
      <c r="X62"/>
      <c r="Y62"/>
      <c r="Z62"/>
      <c r="AA62"/>
    </row>
    <row r="63" spans="1:27" ht="12.75" customHeight="1">
      <c r="A63" s="131">
        <v>-35</v>
      </c>
      <c r="B63" s="69">
        <f>IF(D18=B17,B19,IF(D18=B19,B17,0))</f>
        <v>0</v>
      </c>
      <c r="C63" s="56" t="str">
        <f>IF(E18=C17,C19,IF(E18=C19,C17,0))</f>
        <v>_</v>
      </c>
      <c r="D63" s="142"/>
      <c r="E63" s="133"/>
      <c r="F63" s="136"/>
      <c r="G63" s="137"/>
      <c r="H63" s="136"/>
      <c r="I63" s="133"/>
      <c r="J63" s="133"/>
      <c r="K63" s="133"/>
      <c r="L63" s="133"/>
      <c r="M63" s="136"/>
      <c r="N63" s="136"/>
      <c r="O63" s="133"/>
      <c r="P63" s="133"/>
      <c r="Q63" s="149"/>
      <c r="R63" s="206" t="s">
        <v>111</v>
      </c>
      <c r="S63" s="206"/>
      <c r="T63"/>
      <c r="U63"/>
      <c r="V63"/>
      <c r="W63"/>
      <c r="X63"/>
      <c r="Y63"/>
      <c r="Z63"/>
      <c r="AA63"/>
    </row>
    <row r="64" spans="1:27" ht="12.75" customHeight="1">
      <c r="A64" s="131"/>
      <c r="B64" s="131"/>
      <c r="C64" s="136"/>
      <c r="D64" s="150"/>
      <c r="E64" s="133"/>
      <c r="F64" s="136"/>
      <c r="G64" s="134">
        <v>89</v>
      </c>
      <c r="H64" s="143"/>
      <c r="I64" s="135"/>
      <c r="J64" s="136"/>
      <c r="K64" s="131">
        <v>-83</v>
      </c>
      <c r="L64" s="69">
        <f>IF(D58=B57,B59,IF(D58=B59,B57,0))</f>
        <v>0</v>
      </c>
      <c r="M64" s="55" t="str">
        <f>IF(E58=C57,C59,IF(E58=C59,C57,0))</f>
        <v>_</v>
      </c>
      <c r="N64" s="132"/>
      <c r="O64" s="133"/>
      <c r="P64" s="133"/>
      <c r="Q64" s="133"/>
      <c r="R64" s="133"/>
      <c r="S64" s="133"/>
      <c r="T64"/>
      <c r="U64"/>
      <c r="V64"/>
      <c r="W64"/>
      <c r="X64"/>
      <c r="Y64"/>
      <c r="Z64"/>
      <c r="AA64"/>
    </row>
    <row r="65" spans="1:27" ht="12.75" customHeight="1">
      <c r="A65" s="131">
        <v>-36</v>
      </c>
      <c r="B65" s="69">
        <f>IF(D22=B21,B23,IF(D22=B23,B21,0))</f>
        <v>0</v>
      </c>
      <c r="C65" s="55" t="str">
        <f>IF(E22=C21,C23,IF(E22=C23,C21,0))</f>
        <v>_</v>
      </c>
      <c r="D65" s="142"/>
      <c r="E65" s="133"/>
      <c r="F65" s="136"/>
      <c r="G65" s="137"/>
      <c r="H65" s="136"/>
      <c r="I65" s="154" t="s">
        <v>112</v>
      </c>
      <c r="J65" s="154"/>
      <c r="K65" s="131"/>
      <c r="L65" s="131"/>
      <c r="M65" s="134">
        <v>91</v>
      </c>
      <c r="N65" s="143"/>
      <c r="O65" s="135"/>
      <c r="P65" s="136"/>
      <c r="Q65" s="133"/>
      <c r="R65" s="133"/>
      <c r="S65" s="133"/>
      <c r="T65"/>
      <c r="U65"/>
      <c r="V65"/>
      <c r="W65"/>
      <c r="X65"/>
      <c r="Y65"/>
      <c r="Z65"/>
      <c r="AA65"/>
    </row>
    <row r="66" spans="1:27" ht="12.75" customHeight="1">
      <c r="A66" s="131"/>
      <c r="B66" s="131"/>
      <c r="C66" s="134">
        <v>85</v>
      </c>
      <c r="D66" s="143"/>
      <c r="E66" s="135"/>
      <c r="F66" s="136"/>
      <c r="G66" s="137"/>
      <c r="H66" s="136"/>
      <c r="I66" s="133"/>
      <c r="J66" s="133"/>
      <c r="K66" s="131">
        <v>-84</v>
      </c>
      <c r="L66" s="69">
        <f>IF(D62=B61,B63,IF(D62=B63,B61,0))</f>
        <v>0</v>
      </c>
      <c r="M66" s="56">
        <f>IF(E62=C61,C63,IF(E62=C63,C61,0))</f>
        <v>0</v>
      </c>
      <c r="N66" s="157"/>
      <c r="O66" s="137"/>
      <c r="P66" s="136"/>
      <c r="Q66" s="136"/>
      <c r="R66" s="133"/>
      <c r="S66" s="136"/>
      <c r="T66"/>
      <c r="U66"/>
      <c r="V66"/>
      <c r="W66"/>
      <c r="X66"/>
      <c r="Y66"/>
      <c r="Z66"/>
      <c r="AA66"/>
    </row>
    <row r="67" spans="1:27" ht="12.75" customHeight="1">
      <c r="A67" s="131">
        <v>-37</v>
      </c>
      <c r="B67" s="69">
        <f>IF(D26=B25,B27,IF(D26=B27,B25,0))</f>
        <v>0</v>
      </c>
      <c r="C67" s="56" t="str">
        <f>IF(E26=C25,C27,IF(E26=C27,C25,0))</f>
        <v>_</v>
      </c>
      <c r="D67" s="142"/>
      <c r="E67" s="137"/>
      <c r="F67" s="136"/>
      <c r="G67" s="137"/>
      <c r="H67" s="136"/>
      <c r="I67" s="133"/>
      <c r="J67" s="133"/>
      <c r="K67" s="131"/>
      <c r="L67" s="131"/>
      <c r="M67" s="133"/>
      <c r="N67" s="133"/>
      <c r="O67" s="134">
        <v>93</v>
      </c>
      <c r="P67" s="143"/>
      <c r="Q67" s="152"/>
      <c r="R67" s="152"/>
      <c r="S67" s="152"/>
      <c r="T67"/>
      <c r="U67"/>
      <c r="V67"/>
      <c r="W67"/>
      <c r="X67"/>
      <c r="Y67"/>
      <c r="Z67"/>
      <c r="AA67"/>
    </row>
    <row r="68" spans="1:27" ht="12.75" customHeight="1">
      <c r="A68" s="131"/>
      <c r="B68" s="131"/>
      <c r="C68" s="133"/>
      <c r="D68" s="151"/>
      <c r="E68" s="134">
        <v>88</v>
      </c>
      <c r="F68" s="143"/>
      <c r="G68" s="144"/>
      <c r="H68" s="136"/>
      <c r="I68" s="133"/>
      <c r="J68" s="133"/>
      <c r="K68" s="131">
        <v>-85</v>
      </c>
      <c r="L68" s="69">
        <f>IF(D66=B65,B67,IF(D66=B67,B65,0))</f>
        <v>0</v>
      </c>
      <c r="M68" s="55">
        <f>IF(E66=C65,C67,IF(E66=C67,C65,0))</f>
        <v>0</v>
      </c>
      <c r="N68" s="132"/>
      <c r="O68" s="137"/>
      <c r="P68" s="136"/>
      <c r="Q68" s="153"/>
      <c r="R68" s="206" t="s">
        <v>113</v>
      </c>
      <c r="S68" s="206"/>
      <c r="T68"/>
      <c r="U68"/>
      <c r="V68"/>
      <c r="W68"/>
      <c r="X68"/>
      <c r="Y68"/>
      <c r="Z68"/>
      <c r="AA68"/>
    </row>
    <row r="69" spans="1:27" ht="12.75" customHeight="1">
      <c r="A69" s="131">
        <v>-38</v>
      </c>
      <c r="B69" s="69">
        <f>IF(D30=B29,B31,IF(D30=B31,B29,0))</f>
        <v>0</v>
      </c>
      <c r="C69" s="55" t="str">
        <f>IF(E30=C29,C31,IF(E30=C31,C29,0))</f>
        <v>_</v>
      </c>
      <c r="D69" s="142"/>
      <c r="E69" s="137"/>
      <c r="F69" s="136"/>
      <c r="G69" s="133"/>
      <c r="H69" s="133"/>
      <c r="I69" s="133"/>
      <c r="J69" s="133"/>
      <c r="K69" s="131"/>
      <c r="L69" s="131"/>
      <c r="M69" s="134">
        <v>92</v>
      </c>
      <c r="N69" s="143"/>
      <c r="O69" s="144"/>
      <c r="P69" s="136"/>
      <c r="Q69" s="149"/>
      <c r="R69" s="133"/>
      <c r="S69" s="149"/>
      <c r="T69"/>
      <c r="U69"/>
      <c r="V69"/>
      <c r="W69"/>
      <c r="X69"/>
      <c r="Y69"/>
      <c r="Z69"/>
      <c r="AA69"/>
    </row>
    <row r="70" spans="1:27" ht="12.75" customHeight="1">
      <c r="A70" s="131"/>
      <c r="B70" s="131"/>
      <c r="C70" s="134">
        <v>86</v>
      </c>
      <c r="D70" s="143"/>
      <c r="E70" s="144"/>
      <c r="F70" s="136"/>
      <c r="G70" s="131">
        <v>-89</v>
      </c>
      <c r="H70" s="69">
        <f>IF(H64=F60,F68,IF(H64=F68,F60,0))</f>
        <v>0</v>
      </c>
      <c r="I70" s="55">
        <f>IF(I64=G60,G68,IF(I64=G68,G60,0))</f>
        <v>0</v>
      </c>
      <c r="J70" s="132"/>
      <c r="K70" s="131">
        <v>-86</v>
      </c>
      <c r="L70" s="69">
        <f>IF(D70=B69,B71,IF(D70=B71,B69,0))</f>
        <v>0</v>
      </c>
      <c r="M70" s="56">
        <f>IF(E70=C69,C71,IF(E70=C71,C69,0))</f>
        <v>0</v>
      </c>
      <c r="N70" s="157"/>
      <c r="O70" s="133"/>
      <c r="P70" s="133"/>
      <c r="Q70" s="133"/>
      <c r="R70" s="133"/>
      <c r="S70" s="133"/>
      <c r="T70"/>
      <c r="U70"/>
      <c r="V70"/>
      <c r="W70"/>
      <c r="X70"/>
      <c r="Y70"/>
      <c r="Z70"/>
      <c r="AA70"/>
    </row>
    <row r="71" spans="1:27" ht="12.75" customHeight="1">
      <c r="A71" s="131">
        <v>-39</v>
      </c>
      <c r="B71" s="69">
        <f>IF(D34=B33,B35,IF(D34=B35,B33,0))</f>
        <v>0</v>
      </c>
      <c r="C71" s="56" t="str">
        <f>IF(E34=C33,C35,IF(E34=C35,C33,0))</f>
        <v>_</v>
      </c>
      <c r="D71" s="142"/>
      <c r="E71" s="133"/>
      <c r="F71" s="133"/>
      <c r="G71" s="133"/>
      <c r="H71" s="133"/>
      <c r="I71" s="154" t="s">
        <v>116</v>
      </c>
      <c r="J71" s="154"/>
      <c r="K71" s="133"/>
      <c r="L71" s="133"/>
      <c r="M71" s="133"/>
      <c r="N71" s="133"/>
      <c r="O71" s="131">
        <v>-93</v>
      </c>
      <c r="P71" s="69">
        <f>IF(P67=N65,N69,IF(P67=N69,N65,0))</f>
        <v>0</v>
      </c>
      <c r="Q71" s="55">
        <f>IF(Q67=O65,O69,IF(Q67=O69,O65,0))</f>
        <v>0</v>
      </c>
      <c r="R71" s="135"/>
      <c r="S71" s="135"/>
      <c r="T71"/>
      <c r="U71"/>
      <c r="V71"/>
      <c r="W71"/>
      <c r="X71"/>
      <c r="Y71"/>
      <c r="Z71"/>
      <c r="AA71"/>
    </row>
    <row r="72" spans="1:27" ht="12.75" customHeight="1">
      <c r="A72" s="131"/>
      <c r="B72" s="131"/>
      <c r="C72" s="133"/>
      <c r="D72" s="151"/>
      <c r="E72" s="131">
        <v>-87</v>
      </c>
      <c r="F72" s="69">
        <f>IF(F60=D58,D62,IF(F60=D62,D58,0))</f>
        <v>0</v>
      </c>
      <c r="G72" s="55">
        <f>IF(G60=E58,E62,IF(G60=E62,E58,0))</f>
        <v>0</v>
      </c>
      <c r="H72" s="132"/>
      <c r="I72" s="149"/>
      <c r="J72" s="149"/>
      <c r="K72" s="133"/>
      <c r="L72" s="133"/>
      <c r="M72" s="131">
        <v>-91</v>
      </c>
      <c r="N72" s="69">
        <f>IF(N65=L64,L66,IF(N65=L66,L64,0))</f>
        <v>0</v>
      </c>
      <c r="O72" s="55" t="str">
        <f>IF(O65=M64,M66,IF(O65=M66,M64,0))</f>
        <v>_</v>
      </c>
      <c r="P72" s="132"/>
      <c r="Q72" s="149"/>
      <c r="R72" s="206" t="s">
        <v>114</v>
      </c>
      <c r="S72" s="206"/>
      <c r="T72"/>
      <c r="U72"/>
      <c r="V72"/>
      <c r="W72"/>
      <c r="X72"/>
      <c r="Y72"/>
      <c r="Z72"/>
      <c r="AA72"/>
    </row>
    <row r="73" spans="1:27" ht="12.75" customHeight="1">
      <c r="A73" s="131"/>
      <c r="B73" s="131"/>
      <c r="C73" s="133"/>
      <c r="D73" s="151"/>
      <c r="E73" s="131"/>
      <c r="F73" s="131"/>
      <c r="G73" s="134">
        <v>90</v>
      </c>
      <c r="H73" s="143"/>
      <c r="I73" s="135"/>
      <c r="J73" s="136"/>
      <c r="K73" s="133"/>
      <c r="L73" s="133"/>
      <c r="M73" s="131"/>
      <c r="N73" s="131"/>
      <c r="O73" s="134">
        <v>94</v>
      </c>
      <c r="P73" s="143"/>
      <c r="Q73" s="135"/>
      <c r="R73" s="135"/>
      <c r="S73" s="135"/>
      <c r="T73"/>
      <c r="U73"/>
      <c r="V73"/>
      <c r="W73"/>
      <c r="X73"/>
      <c r="Y73"/>
      <c r="Z73"/>
      <c r="AA73"/>
    </row>
    <row r="74" spans="1:27" ht="12.75" customHeight="1">
      <c r="A74" s="133"/>
      <c r="B74" s="133"/>
      <c r="C74" s="133"/>
      <c r="D74" s="151"/>
      <c r="E74" s="131">
        <v>-88</v>
      </c>
      <c r="F74" s="69">
        <f>IF(F68=D66,D70,IF(F68=D70,D66,0))</f>
        <v>0</v>
      </c>
      <c r="G74" s="56">
        <f>IF(G68=E66,E70,IF(G68=E70,E66,0))</f>
        <v>0</v>
      </c>
      <c r="H74" s="132"/>
      <c r="I74" s="154" t="s">
        <v>108</v>
      </c>
      <c r="J74" s="154"/>
      <c r="K74" s="133"/>
      <c r="L74" s="133"/>
      <c r="M74" s="131">
        <v>-92</v>
      </c>
      <c r="N74" s="69">
        <f>IF(N69=L68,L70,IF(N69=L70,L68,0))</f>
        <v>0</v>
      </c>
      <c r="O74" s="56">
        <f>IF(O69=M68,M70,IF(O69=M70,M68,0))</f>
        <v>0</v>
      </c>
      <c r="P74" s="132"/>
      <c r="Q74" s="149"/>
      <c r="R74" s="206" t="s">
        <v>115</v>
      </c>
      <c r="S74" s="206"/>
      <c r="T74"/>
      <c r="U74"/>
      <c r="V74"/>
      <c r="W74"/>
      <c r="X74"/>
      <c r="Y74"/>
      <c r="Z74"/>
      <c r="AA74"/>
    </row>
    <row r="75" spans="1:27" ht="12.75" customHeight="1">
      <c r="A75" s="133"/>
      <c r="B75" s="133"/>
      <c r="C75" s="133"/>
      <c r="D75" s="133"/>
      <c r="E75" s="133"/>
      <c r="F75" s="133"/>
      <c r="G75" s="131">
        <v>-90</v>
      </c>
      <c r="H75" s="69">
        <f>IF(H73=F72,F74,IF(H73=F74,F72,0))</f>
        <v>0</v>
      </c>
      <c r="I75" s="55">
        <f>IF(I73=G72,G74,IF(I73=G74,G72,0))</f>
        <v>0</v>
      </c>
      <c r="J75" s="132"/>
      <c r="K75" s="133"/>
      <c r="L75" s="133"/>
      <c r="M75" s="133"/>
      <c r="N75" s="133"/>
      <c r="O75" s="131">
        <v>-94</v>
      </c>
      <c r="P75" s="69">
        <f>IF(P73=N72,N74,IF(P73=N74,N72,0))</f>
        <v>0</v>
      </c>
      <c r="Q75" s="55" t="str">
        <f>IF(Q73=O72,O74,IF(Q73=O74,O72,0))</f>
        <v>_</v>
      </c>
      <c r="R75" s="135"/>
      <c r="S75" s="135"/>
      <c r="T75"/>
      <c r="U75"/>
      <c r="V75"/>
      <c r="W75"/>
      <c r="X75"/>
      <c r="Y75"/>
      <c r="Z75"/>
      <c r="AA75"/>
    </row>
    <row r="76" spans="1:27" ht="12.75" customHeight="1">
      <c r="A76" s="133"/>
      <c r="B76" s="133"/>
      <c r="C76" s="133"/>
      <c r="D76" s="133"/>
      <c r="E76" s="136"/>
      <c r="F76" s="136"/>
      <c r="G76" s="133"/>
      <c r="H76" s="133"/>
      <c r="I76" s="154" t="s">
        <v>110</v>
      </c>
      <c r="J76" s="154"/>
      <c r="K76" s="133"/>
      <c r="L76" s="133"/>
      <c r="M76" s="136"/>
      <c r="N76" s="136"/>
      <c r="O76" s="133"/>
      <c r="P76" s="133"/>
      <c r="Q76" s="149"/>
      <c r="R76" s="206" t="s">
        <v>117</v>
      </c>
      <c r="S76" s="206"/>
      <c r="T76"/>
      <c r="U76"/>
      <c r="V76"/>
      <c r="W76"/>
      <c r="X76"/>
      <c r="Y76"/>
      <c r="Z76"/>
      <c r="AA76"/>
    </row>
    <row r="77" spans="1:27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196" sqref="C196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02">
        <f>'М1'!D6</f>
        <v>1137</v>
      </c>
      <c r="C2" s="103" t="str">
        <f>'М1'!E6</f>
        <v>Срумов Антон</v>
      </c>
      <c r="D2" s="104" t="str">
        <f>'М2'!C5</f>
        <v>_</v>
      </c>
      <c r="E2" s="105">
        <f>'М2'!B5</f>
        <v>0</v>
      </c>
    </row>
    <row r="3" spans="1:5" ht="12.75">
      <c r="A3" s="101">
        <v>2</v>
      </c>
      <c r="B3" s="102">
        <f>'М1'!D10</f>
        <v>419</v>
      </c>
      <c r="C3" s="103" t="str">
        <f>'М1'!E10</f>
        <v>Петров Альберт</v>
      </c>
      <c r="D3" s="104" t="str">
        <f>'М2'!C7</f>
        <v>Шебалин Алексей</v>
      </c>
      <c r="E3" s="105">
        <f>'М2'!B7</f>
        <v>5464</v>
      </c>
    </row>
    <row r="4" spans="1:5" ht="12.75">
      <c r="A4" s="101">
        <v>3</v>
      </c>
      <c r="B4" s="102">
        <f>'М1'!D14</f>
        <v>4799</v>
      </c>
      <c r="C4" s="103" t="str">
        <f>'М1'!E14</f>
        <v>Лончакова Юлия</v>
      </c>
      <c r="D4" s="104" t="str">
        <f>'М2'!C9</f>
        <v>_</v>
      </c>
      <c r="E4" s="105">
        <f>'М2'!B9</f>
        <v>0</v>
      </c>
    </row>
    <row r="5" spans="1:5" ht="12.75">
      <c r="A5" s="101">
        <v>4</v>
      </c>
      <c r="B5" s="102">
        <f>'М1'!D18</f>
        <v>3575</v>
      </c>
      <c r="C5" s="103" t="str">
        <f>'М1'!E18</f>
        <v>Байрамалов Леонид</v>
      </c>
      <c r="D5" s="104" t="str">
        <f>'М2'!C11</f>
        <v>_</v>
      </c>
      <c r="E5" s="105">
        <f>'М2'!B11</f>
        <v>0</v>
      </c>
    </row>
    <row r="6" spans="1:5" ht="12.75">
      <c r="A6" s="101">
        <v>5</v>
      </c>
      <c r="B6" s="102">
        <f>'М1'!D22</f>
        <v>4423</v>
      </c>
      <c r="C6" s="103" t="str">
        <f>'М1'!E22</f>
        <v>Коврижников Максим</v>
      </c>
      <c r="D6" s="104" t="str">
        <f>'М2'!C13</f>
        <v>_</v>
      </c>
      <c r="E6" s="105">
        <f>'М2'!B13</f>
        <v>0</v>
      </c>
    </row>
    <row r="7" spans="1:5" ht="12.75">
      <c r="A7" s="101">
        <v>6</v>
      </c>
      <c r="B7" s="102">
        <f>'М1'!D26</f>
        <v>4063</v>
      </c>
      <c r="C7" s="103" t="str">
        <f>'М1'!E26</f>
        <v>Емельянов Александр</v>
      </c>
      <c r="D7" s="104" t="str">
        <f>'М2'!C15</f>
        <v>Шапошников Александр</v>
      </c>
      <c r="E7" s="105">
        <f>'М2'!B15</f>
        <v>39</v>
      </c>
    </row>
    <row r="8" spans="1:5" ht="12.75">
      <c r="A8" s="101">
        <v>7</v>
      </c>
      <c r="B8" s="102">
        <f>'М1'!D30</f>
        <v>2288</v>
      </c>
      <c r="C8" s="103" t="str">
        <f>'М1'!E30</f>
        <v>Тодрамович Александр</v>
      </c>
      <c r="D8" s="104" t="str">
        <f>'М2'!C17</f>
        <v>Сюндюков Эльдар</v>
      </c>
      <c r="E8" s="105">
        <f>'М2'!B17</f>
        <v>5532</v>
      </c>
    </row>
    <row r="9" spans="1:5" ht="12.75">
      <c r="A9" s="101">
        <v>8</v>
      </c>
      <c r="B9" s="102">
        <f>'М1'!D34</f>
        <v>3468</v>
      </c>
      <c r="C9" s="103" t="str">
        <f>'М1'!E34</f>
        <v>Семенов Константин</v>
      </c>
      <c r="D9" s="104" t="str">
        <f>'М2'!C19</f>
        <v>_</v>
      </c>
      <c r="E9" s="105">
        <f>'М2'!B19</f>
        <v>0</v>
      </c>
    </row>
    <row r="10" spans="1:5" ht="12.75">
      <c r="A10" s="101">
        <v>9</v>
      </c>
      <c r="B10" s="102">
        <f>'М1'!D38</f>
        <v>1088</v>
      </c>
      <c r="C10" s="103" t="str">
        <f>'М1'!E38</f>
        <v>Сазонов Николай</v>
      </c>
      <c r="D10" s="104" t="str">
        <f>'М2'!C21</f>
        <v>_</v>
      </c>
      <c r="E10" s="105">
        <f>'М2'!B21</f>
        <v>0</v>
      </c>
    </row>
    <row r="11" spans="1:5" ht="12.75">
      <c r="A11" s="101">
        <v>10</v>
      </c>
      <c r="B11" s="102">
        <f>'М1'!D42</f>
        <v>3536</v>
      </c>
      <c r="C11" s="103" t="str">
        <f>'М1'!E42</f>
        <v>Ахметзянов Фауль</v>
      </c>
      <c r="D11" s="104" t="str">
        <f>'М2'!C23</f>
        <v>Ишметов Александр</v>
      </c>
      <c r="E11" s="105">
        <f>'М2'!B23</f>
        <v>2616</v>
      </c>
    </row>
    <row r="12" spans="1:5" ht="12.75">
      <c r="A12" s="101">
        <v>11</v>
      </c>
      <c r="B12" s="102">
        <f>'М1'!D46</f>
        <v>2442</v>
      </c>
      <c r="C12" s="103" t="str">
        <f>'М1'!E46</f>
        <v>Абдрашитов Азат</v>
      </c>
      <c r="D12" s="104" t="str">
        <f>'М2'!C25</f>
        <v>Садыков Амир</v>
      </c>
      <c r="E12" s="105">
        <f>'М2'!B25</f>
        <v>3234</v>
      </c>
    </row>
    <row r="13" spans="1:5" ht="12.75">
      <c r="A13" s="101">
        <v>12</v>
      </c>
      <c r="B13" s="102">
        <f>'М1'!D50</f>
        <v>2546</v>
      </c>
      <c r="C13" s="103" t="str">
        <f>'М1'!E50</f>
        <v>Харламов Руслан</v>
      </c>
      <c r="D13" s="104" t="str">
        <f>'М2'!C27</f>
        <v>_</v>
      </c>
      <c r="E13" s="105">
        <f>'М2'!B27</f>
        <v>0</v>
      </c>
    </row>
    <row r="14" spans="1:5" ht="12.75">
      <c r="A14" s="101">
        <v>13</v>
      </c>
      <c r="B14" s="102">
        <f>'М1'!D54</f>
        <v>4200</v>
      </c>
      <c r="C14" s="103" t="str">
        <f>'М1'!E54</f>
        <v>Исмайлов Азамат</v>
      </c>
      <c r="D14" s="104" t="str">
        <f>'М2'!C29</f>
        <v>_</v>
      </c>
      <c r="E14" s="105">
        <f>'М2'!B29</f>
        <v>0</v>
      </c>
    </row>
    <row r="15" spans="1:5" ht="12.75">
      <c r="A15" s="101">
        <v>14</v>
      </c>
      <c r="B15" s="102">
        <f>'М1'!D58</f>
        <v>2721</v>
      </c>
      <c r="C15" s="103" t="str">
        <f>'М1'!E58</f>
        <v>Иванов Дмитрий</v>
      </c>
      <c r="D15" s="104" t="str">
        <f>'М2'!C31</f>
        <v>Насыров Эмиль</v>
      </c>
      <c r="E15" s="105">
        <f>'М2'!B31</f>
        <v>5700</v>
      </c>
    </row>
    <row r="16" spans="1:5" ht="12.75">
      <c r="A16" s="101">
        <v>15</v>
      </c>
      <c r="B16" s="102">
        <f>'М1'!D62</f>
        <v>2877</v>
      </c>
      <c r="C16" s="103" t="str">
        <f>'М1'!E62</f>
        <v>Салихов Рим</v>
      </c>
      <c r="D16" s="104" t="str">
        <f>'М2'!C33</f>
        <v>Алмаев Раис</v>
      </c>
      <c r="E16" s="105">
        <f>'М2'!B33</f>
        <v>1380</v>
      </c>
    </row>
    <row r="17" spans="1:5" ht="12.75">
      <c r="A17" s="101">
        <v>16</v>
      </c>
      <c r="B17" s="102">
        <f>'М1'!D66</f>
        <v>350</v>
      </c>
      <c r="C17" s="103" t="str">
        <f>'М1'!E66</f>
        <v>Максютов Азат</v>
      </c>
      <c r="D17" s="104" t="str">
        <f>'М2'!C35</f>
        <v>_</v>
      </c>
      <c r="E17" s="105">
        <f>'М2'!B35</f>
        <v>0</v>
      </c>
    </row>
    <row r="18" spans="1:5" ht="12.75">
      <c r="A18" s="101">
        <v>17</v>
      </c>
      <c r="B18" s="102">
        <f>'М1'!F8</f>
        <v>1137</v>
      </c>
      <c r="C18" s="103" t="str">
        <f>'М1'!G8</f>
        <v>Срумов Антон</v>
      </c>
      <c r="D18" s="104" t="str">
        <f>'М2'!E36</f>
        <v>Петров Альберт</v>
      </c>
      <c r="E18" s="105">
        <f>'М2'!D36</f>
        <v>419</v>
      </c>
    </row>
    <row r="19" spans="1:5" ht="12.75">
      <c r="A19" s="101">
        <v>18</v>
      </c>
      <c r="B19" s="102">
        <f>'М1'!F16</f>
        <v>3575</v>
      </c>
      <c r="C19" s="103" t="str">
        <f>'М1'!G16</f>
        <v>Байрамалов Леонид</v>
      </c>
      <c r="D19" s="104" t="str">
        <f>'М2'!E32</f>
        <v>Лончакова Юлия</v>
      </c>
      <c r="E19" s="105">
        <f>'М2'!D32</f>
        <v>4799</v>
      </c>
    </row>
    <row r="20" spans="1:5" ht="12.75">
      <c r="A20" s="101">
        <v>19</v>
      </c>
      <c r="B20" s="102">
        <f>'М1'!F24</f>
        <v>4423</v>
      </c>
      <c r="C20" s="103" t="str">
        <f>'М1'!G24</f>
        <v>Коврижников Максим</v>
      </c>
      <c r="D20" s="104" t="str">
        <f>'М2'!E28</f>
        <v>Емельянов Александр</v>
      </c>
      <c r="E20" s="105">
        <f>'М2'!D28</f>
        <v>4063</v>
      </c>
    </row>
    <row r="21" spans="1:5" ht="12.75">
      <c r="A21" s="101">
        <v>20</v>
      </c>
      <c r="B21" s="102">
        <f>'М1'!F32</f>
        <v>3468</v>
      </c>
      <c r="C21" s="103" t="str">
        <f>'М1'!G32</f>
        <v>Семенов Константин</v>
      </c>
      <c r="D21" s="104" t="str">
        <f>'М2'!E24</f>
        <v>Тодрамович Александр</v>
      </c>
      <c r="E21" s="105">
        <f>'М2'!D24</f>
        <v>2288</v>
      </c>
    </row>
    <row r="22" spans="1:5" ht="12.75">
      <c r="A22" s="101">
        <v>21</v>
      </c>
      <c r="B22" s="102">
        <f>'М1'!F40</f>
        <v>1088</v>
      </c>
      <c r="C22" s="103" t="str">
        <f>'М1'!G40</f>
        <v>Сазонов Николай</v>
      </c>
      <c r="D22" s="104" t="str">
        <f>'М2'!E20</f>
        <v>Ахметзянов Фауль</v>
      </c>
      <c r="E22" s="105">
        <f>'М2'!D20</f>
        <v>3536</v>
      </c>
    </row>
    <row r="23" spans="1:5" ht="12.75">
      <c r="A23" s="101">
        <v>22</v>
      </c>
      <c r="B23" s="102">
        <f>'М1'!F48</f>
        <v>2546</v>
      </c>
      <c r="C23" s="103" t="str">
        <f>'М1'!G48</f>
        <v>Харламов Руслан</v>
      </c>
      <c r="D23" s="104" t="str">
        <f>'М2'!E16</f>
        <v>Абдрашитов Азат</v>
      </c>
      <c r="E23" s="105">
        <f>'М2'!D16</f>
        <v>2442</v>
      </c>
    </row>
    <row r="24" spans="1:5" ht="12.75">
      <c r="A24" s="101">
        <v>23</v>
      </c>
      <c r="B24" s="102">
        <f>'М1'!F56</f>
        <v>2721</v>
      </c>
      <c r="C24" s="103" t="str">
        <f>'М1'!G56</f>
        <v>Иванов Дмитрий</v>
      </c>
      <c r="D24" s="104" t="str">
        <f>'М2'!E12</f>
        <v>Исмайлов Азамат</v>
      </c>
      <c r="E24" s="105">
        <f>'М2'!D12</f>
        <v>4200</v>
      </c>
    </row>
    <row r="25" spans="1:5" ht="12.75">
      <c r="A25" s="101">
        <v>24</v>
      </c>
      <c r="B25" s="102">
        <f>'М1'!F64</f>
        <v>350</v>
      </c>
      <c r="C25" s="103" t="str">
        <f>'М1'!G64</f>
        <v>Максютов Азат</v>
      </c>
      <c r="D25" s="104" t="str">
        <f>'М2'!E8</f>
        <v>Салихов Рим</v>
      </c>
      <c r="E25" s="105">
        <f>'М2'!D8</f>
        <v>2877</v>
      </c>
    </row>
    <row r="26" spans="1:5" ht="12.75">
      <c r="A26" s="101">
        <v>25</v>
      </c>
      <c r="B26" s="102">
        <f>'М1'!H12</f>
        <v>1137</v>
      </c>
      <c r="C26" s="103" t="str">
        <f>'М1'!I12</f>
        <v>Срумов Антон</v>
      </c>
      <c r="D26" s="104" t="str">
        <f>'М2'!I5</f>
        <v>Байрамалов Леонид</v>
      </c>
      <c r="E26" s="105">
        <f>'М2'!H5</f>
        <v>3575</v>
      </c>
    </row>
    <row r="27" spans="1:5" ht="12.75">
      <c r="A27" s="101">
        <v>26</v>
      </c>
      <c r="B27" s="102">
        <f>'М1'!H28</f>
        <v>3468</v>
      </c>
      <c r="C27" s="103" t="str">
        <f>'М1'!I28</f>
        <v>Семенов Константин</v>
      </c>
      <c r="D27" s="104" t="str">
        <f>'М2'!I13</f>
        <v>Коврижников Максим</v>
      </c>
      <c r="E27" s="105">
        <f>'М2'!H13</f>
        <v>4423</v>
      </c>
    </row>
    <row r="28" spans="1:5" ht="12.75">
      <c r="A28" s="101">
        <v>27</v>
      </c>
      <c r="B28" s="102">
        <f>'М1'!H44</f>
        <v>2546</v>
      </c>
      <c r="C28" s="103" t="str">
        <f>'М1'!I44</f>
        <v>Харламов Руслан</v>
      </c>
      <c r="D28" s="104" t="str">
        <f>'М2'!I21</f>
        <v>Сазонов Николай</v>
      </c>
      <c r="E28" s="105">
        <f>'М2'!H21</f>
        <v>1088</v>
      </c>
    </row>
    <row r="29" spans="1:5" ht="12.75">
      <c r="A29" s="101">
        <v>28</v>
      </c>
      <c r="B29" s="102">
        <f>'М1'!H60</f>
        <v>350</v>
      </c>
      <c r="C29" s="103" t="str">
        <f>'М1'!I60</f>
        <v>Максютов Азат</v>
      </c>
      <c r="D29" s="104" t="str">
        <f>'М2'!I29</f>
        <v>Иванов Дмитрий</v>
      </c>
      <c r="E29" s="105">
        <f>'М2'!H29</f>
        <v>2721</v>
      </c>
    </row>
    <row r="30" spans="1:5" ht="12.75">
      <c r="A30" s="101">
        <v>29</v>
      </c>
      <c r="B30" s="102">
        <f>'М1'!J20</f>
        <v>1137</v>
      </c>
      <c r="C30" s="103" t="str">
        <f>'М1'!K20</f>
        <v>Срумов Антон</v>
      </c>
      <c r="D30" s="104" t="str">
        <f>'М2'!M35</f>
        <v>Семенов Константин</v>
      </c>
      <c r="E30" s="105">
        <f>'М2'!L35</f>
        <v>3468</v>
      </c>
    </row>
    <row r="31" spans="1:5" ht="12.75">
      <c r="A31" s="101">
        <v>30</v>
      </c>
      <c r="B31" s="102">
        <f>'М1'!J52</f>
        <v>2546</v>
      </c>
      <c r="C31" s="103" t="str">
        <f>'М1'!K52</f>
        <v>Харламов Руслан</v>
      </c>
      <c r="D31" s="104" t="str">
        <f>'М2'!M19</f>
        <v>Максютов Азат</v>
      </c>
      <c r="E31" s="105">
        <f>'М2'!L19</f>
        <v>350</v>
      </c>
    </row>
    <row r="32" spans="1:5" ht="12.75">
      <c r="A32" s="101">
        <v>31</v>
      </c>
      <c r="B32" s="102">
        <f>'М1'!L36</f>
        <v>2546</v>
      </c>
      <c r="C32" s="103" t="str">
        <f>'М1'!M36</f>
        <v>Харламов Руслан</v>
      </c>
      <c r="D32" s="104" t="str">
        <f>'М1'!M56</f>
        <v>Срумов Антон</v>
      </c>
      <c r="E32" s="105">
        <f>'М1'!L56</f>
        <v>1137</v>
      </c>
    </row>
    <row r="33" spans="1:5" ht="12.75">
      <c r="A33" s="101">
        <v>32</v>
      </c>
      <c r="B33" s="102">
        <f>'М2'!D6</f>
        <v>5464</v>
      </c>
      <c r="C33" s="103" t="str">
        <f>'М2'!E6</f>
        <v>Шебалин Алексей</v>
      </c>
      <c r="D33" s="104" t="str">
        <f>'М2'!C57</f>
        <v>_</v>
      </c>
      <c r="E33" s="105">
        <f>'М2'!B57</f>
        <v>0</v>
      </c>
    </row>
    <row r="34" spans="1:5" ht="12.75">
      <c r="A34" s="101">
        <v>33</v>
      </c>
      <c r="B34" s="102">
        <f>'М2'!D10</f>
        <v>0</v>
      </c>
      <c r="C34" s="103">
        <f>'М2'!E10</f>
        <v>0</v>
      </c>
      <c r="D34" s="104">
        <f>'М2'!C59</f>
        <v>0</v>
      </c>
      <c r="E34" s="105">
        <f>'М2'!B59</f>
        <v>0</v>
      </c>
    </row>
    <row r="35" spans="1:5" ht="12.75">
      <c r="A35" s="101">
        <v>34</v>
      </c>
      <c r="B35" s="102">
        <f>'М2'!D14</f>
        <v>39</v>
      </c>
      <c r="C35" s="103" t="str">
        <f>'М2'!E14</f>
        <v>Шапошников Александр</v>
      </c>
      <c r="D35" s="104" t="str">
        <f>'М2'!C61</f>
        <v>_</v>
      </c>
      <c r="E35" s="105">
        <f>'М2'!B61</f>
        <v>0</v>
      </c>
    </row>
    <row r="36" spans="1:5" ht="12.75">
      <c r="A36" s="101">
        <v>35</v>
      </c>
      <c r="B36" s="102">
        <f>'М2'!D18</f>
        <v>5532</v>
      </c>
      <c r="C36" s="103" t="str">
        <f>'М2'!E18</f>
        <v>Сюндюков Эльдар</v>
      </c>
      <c r="D36" s="104" t="str">
        <f>'М2'!C63</f>
        <v>_</v>
      </c>
      <c r="E36" s="105">
        <f>'М2'!B63</f>
        <v>0</v>
      </c>
    </row>
    <row r="37" spans="1:5" ht="12.75">
      <c r="A37" s="101">
        <v>36</v>
      </c>
      <c r="B37" s="102">
        <f>'М2'!D22</f>
        <v>2616</v>
      </c>
      <c r="C37" s="103" t="str">
        <f>'М2'!E22</f>
        <v>Ишметов Александр</v>
      </c>
      <c r="D37" s="104" t="str">
        <f>'М2'!C65</f>
        <v>_</v>
      </c>
      <c r="E37" s="105">
        <f>'М2'!B65</f>
        <v>0</v>
      </c>
    </row>
    <row r="38" spans="1:5" ht="12.75">
      <c r="A38" s="101">
        <v>37</v>
      </c>
      <c r="B38" s="102">
        <f>'М2'!D26</f>
        <v>3234</v>
      </c>
      <c r="C38" s="103" t="str">
        <f>'М2'!E26</f>
        <v>Садыков Амир</v>
      </c>
      <c r="D38" s="104" t="str">
        <f>'М2'!C67</f>
        <v>_</v>
      </c>
      <c r="E38" s="105">
        <f>'М2'!B67</f>
        <v>0</v>
      </c>
    </row>
    <row r="39" spans="1:5" ht="12.75">
      <c r="A39" s="101">
        <v>38</v>
      </c>
      <c r="B39" s="102">
        <f>'М2'!D30</f>
        <v>5700</v>
      </c>
      <c r="C39" s="103" t="str">
        <f>'М2'!E30</f>
        <v>Насыров Эмиль</v>
      </c>
      <c r="D39" s="104" t="str">
        <f>'М2'!C69</f>
        <v>_</v>
      </c>
      <c r="E39" s="105">
        <f>'М2'!B69</f>
        <v>0</v>
      </c>
    </row>
    <row r="40" spans="1:5" ht="12.75">
      <c r="A40" s="101">
        <v>39</v>
      </c>
      <c r="B40" s="102">
        <f>'М2'!D34</f>
        <v>1380</v>
      </c>
      <c r="C40" s="103" t="str">
        <f>'М2'!E34</f>
        <v>Алмаев Раис</v>
      </c>
      <c r="D40" s="104" t="str">
        <f>'М2'!C71</f>
        <v>_</v>
      </c>
      <c r="E40" s="105">
        <f>'М2'!B71</f>
        <v>0</v>
      </c>
    </row>
    <row r="41" spans="1:5" ht="12.75">
      <c r="A41" s="101">
        <v>40</v>
      </c>
      <c r="B41" s="102">
        <f>'М2'!F7</f>
        <v>2877</v>
      </c>
      <c r="C41" s="103" t="str">
        <f>'М2'!G7</f>
        <v>Салихов Рим</v>
      </c>
      <c r="D41" s="104" t="str">
        <f>'М2'!C38</f>
        <v>Шебалин Алексей</v>
      </c>
      <c r="E41" s="105">
        <f>'М2'!B38</f>
        <v>5464</v>
      </c>
    </row>
    <row r="42" spans="1:5" ht="12.75">
      <c r="A42" s="101">
        <v>41</v>
      </c>
      <c r="B42" s="102">
        <f>'М2'!F11</f>
        <v>4200</v>
      </c>
      <c r="C42" s="103" t="str">
        <f>'М2'!G11</f>
        <v>Исмайлов Азамат</v>
      </c>
      <c r="D42" s="104">
        <f>'М2'!C40</f>
        <v>0</v>
      </c>
      <c r="E42" s="105">
        <f>'М2'!B40</f>
        <v>0</v>
      </c>
    </row>
    <row r="43" spans="1:5" ht="12.75">
      <c r="A43" s="101">
        <v>42</v>
      </c>
      <c r="B43" s="102">
        <f>'М2'!F15</f>
        <v>2442</v>
      </c>
      <c r="C43" s="103" t="str">
        <f>'М2'!G15</f>
        <v>Абдрашитов Азат</v>
      </c>
      <c r="D43" s="104" t="str">
        <f>'М2'!C42</f>
        <v>Шапошников Александр</v>
      </c>
      <c r="E43" s="105">
        <f>'М2'!B42</f>
        <v>39</v>
      </c>
    </row>
    <row r="44" spans="1:5" ht="12.75">
      <c r="A44" s="101">
        <v>43</v>
      </c>
      <c r="B44" s="102">
        <f>'М2'!F19</f>
        <v>3536</v>
      </c>
      <c r="C44" s="103" t="str">
        <f>'М2'!G19</f>
        <v>Ахметзянов Фауль</v>
      </c>
      <c r="D44" s="104" t="str">
        <f>'М2'!C44</f>
        <v>Сюндюков Эльдар</v>
      </c>
      <c r="E44" s="105">
        <f>'М2'!B44</f>
        <v>5532</v>
      </c>
    </row>
    <row r="45" spans="1:5" ht="12.75">
      <c r="A45" s="101">
        <v>44</v>
      </c>
      <c r="B45" s="102">
        <f>'М2'!F23</f>
        <v>2288</v>
      </c>
      <c r="C45" s="103" t="str">
        <f>'М2'!G23</f>
        <v>Тодрамович Александр</v>
      </c>
      <c r="D45" s="104" t="str">
        <f>'М2'!C46</f>
        <v>Ишметов Александр</v>
      </c>
      <c r="E45" s="105">
        <f>'М2'!B46</f>
        <v>2616</v>
      </c>
    </row>
    <row r="46" spans="1:5" ht="12.75">
      <c r="A46" s="101">
        <v>45</v>
      </c>
      <c r="B46" s="102">
        <f>'М2'!F27</f>
        <v>4063</v>
      </c>
      <c r="C46" s="103" t="str">
        <f>'М2'!G27</f>
        <v>Емельянов Александр</v>
      </c>
      <c r="D46" s="104" t="str">
        <f>'М2'!C48</f>
        <v>Садыков Амир</v>
      </c>
      <c r="E46" s="105">
        <f>'М2'!B48</f>
        <v>3234</v>
      </c>
    </row>
    <row r="47" spans="1:5" ht="12.75">
      <c r="A47" s="101">
        <v>46</v>
      </c>
      <c r="B47" s="102">
        <f>'М2'!F31</f>
        <v>4799</v>
      </c>
      <c r="C47" s="103" t="str">
        <f>'М2'!G31</f>
        <v>Лончакова Юлия</v>
      </c>
      <c r="D47" s="104" t="str">
        <f>'М2'!C50</f>
        <v>Насыров Эмиль</v>
      </c>
      <c r="E47" s="105">
        <f>'М2'!B50</f>
        <v>5700</v>
      </c>
    </row>
    <row r="48" spans="1:5" ht="12.75">
      <c r="A48" s="101">
        <v>47</v>
      </c>
      <c r="B48" s="102">
        <f>'М2'!F35</f>
        <v>419</v>
      </c>
      <c r="C48" s="103" t="str">
        <f>'М2'!G35</f>
        <v>Петров Альберт</v>
      </c>
      <c r="D48" s="104" t="str">
        <f>'М2'!C52</f>
        <v>Алмаев Раис</v>
      </c>
      <c r="E48" s="105">
        <f>'М2'!B52</f>
        <v>1380</v>
      </c>
    </row>
    <row r="49" spans="1:5" ht="12.75">
      <c r="A49" s="101">
        <v>48</v>
      </c>
      <c r="B49" s="102">
        <f>'М2'!H9</f>
        <v>4200</v>
      </c>
      <c r="C49" s="103" t="str">
        <f>'М2'!I9</f>
        <v>Исмайлов Азамат</v>
      </c>
      <c r="D49" s="104" t="str">
        <f>'М2'!M38</f>
        <v>Салихов Рим</v>
      </c>
      <c r="E49" s="105">
        <f>'М2'!L38</f>
        <v>2877</v>
      </c>
    </row>
    <row r="50" spans="1:5" ht="12.75">
      <c r="A50" s="101">
        <v>49</v>
      </c>
      <c r="B50" s="102">
        <f>'М2'!H17</f>
        <v>2442</v>
      </c>
      <c r="C50" s="103" t="str">
        <f>'М2'!I17</f>
        <v>Абдрашитов Азат</v>
      </c>
      <c r="D50" s="104" t="str">
        <f>'М2'!M40</f>
        <v>Ахметзянов Фауль</v>
      </c>
      <c r="E50" s="105">
        <f>'М2'!L40</f>
        <v>3536</v>
      </c>
    </row>
    <row r="51" spans="1:5" ht="12.75">
      <c r="A51" s="101">
        <v>50</v>
      </c>
      <c r="B51" s="102">
        <f>'М2'!H25</f>
        <v>2288</v>
      </c>
      <c r="C51" s="103" t="str">
        <f>'М2'!I25</f>
        <v>Тодрамович Александр</v>
      </c>
      <c r="D51" s="104" t="str">
        <f>'М2'!M42</f>
        <v>Емельянов Александр</v>
      </c>
      <c r="E51" s="105">
        <f>'М2'!L42</f>
        <v>4063</v>
      </c>
    </row>
    <row r="52" spans="1:5" ht="12.75">
      <c r="A52" s="101">
        <v>51</v>
      </c>
      <c r="B52" s="102">
        <f>'М2'!H33</f>
        <v>4799</v>
      </c>
      <c r="C52" s="103" t="str">
        <f>'М2'!I33</f>
        <v>Лончакова Юлия</v>
      </c>
      <c r="D52" s="104" t="str">
        <f>'М2'!M44</f>
        <v>Петров Альберт</v>
      </c>
      <c r="E52" s="105">
        <f>'М2'!L44</f>
        <v>419</v>
      </c>
    </row>
    <row r="53" spans="1:5" ht="12.75">
      <c r="A53" s="101">
        <v>52</v>
      </c>
      <c r="B53" s="102">
        <f>'М2'!J7</f>
        <v>3575</v>
      </c>
      <c r="C53" s="103" t="str">
        <f>'М2'!K7</f>
        <v>Байрамалов Леонид</v>
      </c>
      <c r="D53" s="104" t="str">
        <f>'М1'!C69</f>
        <v>Исмайлов Азамат</v>
      </c>
      <c r="E53" s="105">
        <f>'М1'!B69</f>
        <v>4200</v>
      </c>
    </row>
    <row r="54" spans="1:5" ht="12.75">
      <c r="A54" s="101">
        <v>53</v>
      </c>
      <c r="B54" s="102">
        <f>'М2'!J15</f>
        <v>4423</v>
      </c>
      <c r="C54" s="103" t="str">
        <f>'М2'!K15</f>
        <v>Коврижников Максим</v>
      </c>
      <c r="D54" s="104" t="str">
        <f>'М1'!C71</f>
        <v>Абдрашитов Азат</v>
      </c>
      <c r="E54" s="105">
        <f>'М1'!B71</f>
        <v>2442</v>
      </c>
    </row>
    <row r="55" spans="1:5" ht="12.75">
      <c r="A55" s="101">
        <v>54</v>
      </c>
      <c r="B55" s="102">
        <f>'М2'!J23</f>
        <v>1088</v>
      </c>
      <c r="C55" s="103" t="str">
        <f>'М2'!K23</f>
        <v>Сазонов Николай</v>
      </c>
      <c r="D55" s="104" t="str">
        <f>'М1'!C73</f>
        <v>Тодрамович Александр</v>
      </c>
      <c r="E55" s="105">
        <f>'М1'!B73</f>
        <v>2288</v>
      </c>
    </row>
    <row r="56" spans="1:5" ht="12.75">
      <c r="A56" s="101">
        <v>55</v>
      </c>
      <c r="B56" s="102">
        <f>'М2'!J31</f>
        <v>4799</v>
      </c>
      <c r="C56" s="103" t="str">
        <f>'М2'!K31</f>
        <v>Лончакова Юлия</v>
      </c>
      <c r="D56" s="104" t="str">
        <f>'М1'!C75</f>
        <v>Иванов Дмитрий</v>
      </c>
      <c r="E56" s="105">
        <f>'М1'!B75</f>
        <v>2721</v>
      </c>
    </row>
    <row r="57" spans="1:5" ht="12.75">
      <c r="A57" s="101">
        <v>56</v>
      </c>
      <c r="B57" s="102">
        <f>'М2'!L11</f>
        <v>4423</v>
      </c>
      <c r="C57" s="103" t="str">
        <f>'М2'!M11</f>
        <v>Коврижников Максим</v>
      </c>
      <c r="D57" s="104" t="str">
        <f>'М1'!K67</f>
        <v>Байрамалов Леонид</v>
      </c>
      <c r="E57" s="105">
        <f>'М1'!J67</f>
        <v>3575</v>
      </c>
    </row>
    <row r="58" spans="1:5" ht="12.75">
      <c r="A58" s="101">
        <v>57</v>
      </c>
      <c r="B58" s="102">
        <f>'М2'!L27</f>
        <v>1088</v>
      </c>
      <c r="C58" s="103" t="str">
        <f>'М2'!M27</f>
        <v>Сазонов Николай</v>
      </c>
      <c r="D58" s="104" t="str">
        <f>'М1'!K69</f>
        <v>Лончакова Юлия</v>
      </c>
      <c r="E58" s="105">
        <f>'М1'!J69</f>
        <v>4799</v>
      </c>
    </row>
    <row r="59" spans="1:5" ht="12.75">
      <c r="A59" s="101">
        <v>58</v>
      </c>
      <c r="B59" s="102">
        <f>'М2'!N15</f>
        <v>4423</v>
      </c>
      <c r="C59" s="103" t="str">
        <f>'М2'!O15</f>
        <v>Коврижников Максим</v>
      </c>
      <c r="D59" s="104" t="str">
        <f>'М1'!K62</f>
        <v>Максютов Азат</v>
      </c>
      <c r="E59" s="105">
        <f>'М1'!J62</f>
        <v>350</v>
      </c>
    </row>
    <row r="60" spans="1:5" ht="12.75">
      <c r="A60" s="101">
        <v>59</v>
      </c>
      <c r="B60" s="102">
        <f>'М2'!N31</f>
        <v>3468</v>
      </c>
      <c r="C60" s="103" t="str">
        <f>'М2'!O31</f>
        <v>Семенов Константин</v>
      </c>
      <c r="D60" s="104" t="str">
        <f>'М1'!K64</f>
        <v>Сазонов Николай</v>
      </c>
      <c r="E60" s="105">
        <f>'М1'!J64</f>
        <v>1088</v>
      </c>
    </row>
    <row r="61" spans="1:5" ht="12.75">
      <c r="A61" s="101">
        <v>60</v>
      </c>
      <c r="B61" s="102">
        <f>'М2'!P23</f>
        <v>3468</v>
      </c>
      <c r="C61" s="103" t="str">
        <f>'М2'!Q23</f>
        <v>Семенов Константин</v>
      </c>
      <c r="D61" s="104" t="str">
        <f>'М2'!Q33</f>
        <v>Коврижников Максим</v>
      </c>
      <c r="E61" s="105">
        <f>'М2'!P33</f>
        <v>4423</v>
      </c>
    </row>
    <row r="62" spans="1:5" ht="12.75">
      <c r="A62" s="101">
        <v>61</v>
      </c>
      <c r="B62" s="102">
        <f>'М1'!L63</f>
        <v>350</v>
      </c>
      <c r="C62" s="103" t="str">
        <f>'М1'!M63</f>
        <v>Максютов Азат</v>
      </c>
      <c r="D62" s="104" t="str">
        <f>'М1'!M65</f>
        <v>Сазонов Николай</v>
      </c>
      <c r="E62" s="105">
        <f>'М1'!L65</f>
        <v>1088</v>
      </c>
    </row>
    <row r="63" spans="1:5" ht="12.75">
      <c r="A63" s="101">
        <v>62</v>
      </c>
      <c r="B63" s="102">
        <f>'М1'!L68</f>
        <v>3575</v>
      </c>
      <c r="C63" s="103" t="str">
        <f>'М1'!M68</f>
        <v>Байрамалов Леонид</v>
      </c>
      <c r="D63" s="104" t="str">
        <f>'М1'!M70</f>
        <v>Лончакова Юлия</v>
      </c>
      <c r="E63" s="105">
        <f>'М1'!L70</f>
        <v>4799</v>
      </c>
    </row>
    <row r="64" spans="1:5" ht="12.75">
      <c r="A64" s="101">
        <v>63</v>
      </c>
      <c r="B64" s="102">
        <f>'М1'!D70</f>
        <v>4200</v>
      </c>
      <c r="C64" s="103" t="str">
        <f>'М1'!E70</f>
        <v>Исмайлов Азамат</v>
      </c>
      <c r="D64" s="104" t="str">
        <f>'М1'!K72</f>
        <v>Абдрашитов Азат</v>
      </c>
      <c r="E64" s="105">
        <f>'М1'!J72</f>
        <v>2442</v>
      </c>
    </row>
    <row r="65" spans="1:5" ht="12.75">
      <c r="A65" s="101">
        <v>64</v>
      </c>
      <c r="B65" s="102">
        <f>'М1'!D74</f>
        <v>2721</v>
      </c>
      <c r="C65" s="103" t="str">
        <f>'М1'!E74</f>
        <v>Иванов Дмитрий</v>
      </c>
      <c r="D65" s="104" t="str">
        <f>'М1'!K74</f>
        <v>Тодрамович Александр</v>
      </c>
      <c r="E65" s="105">
        <f>'М1'!J74</f>
        <v>2288</v>
      </c>
    </row>
    <row r="66" spans="1:5" ht="12.75">
      <c r="A66" s="101">
        <v>65</v>
      </c>
      <c r="B66" s="102">
        <f>'М1'!F72</f>
        <v>2721</v>
      </c>
      <c r="C66" s="103" t="str">
        <f>'М1'!G72</f>
        <v>Иванов Дмитрий</v>
      </c>
      <c r="D66" s="104" t="str">
        <f>'М1'!G75</f>
        <v>Исмайлов Азамат</v>
      </c>
      <c r="E66" s="105">
        <f>'М1'!F75</f>
        <v>4200</v>
      </c>
    </row>
    <row r="67" spans="1:5" ht="12.75">
      <c r="A67" s="101">
        <v>66</v>
      </c>
      <c r="B67" s="102">
        <f>'М1'!L73</f>
        <v>2288</v>
      </c>
      <c r="C67" s="103" t="str">
        <f>'М1'!M73</f>
        <v>Тодрамович Александр</v>
      </c>
      <c r="D67" s="104" t="str">
        <f>'М1'!M75</f>
        <v>Абдрашитов Азат</v>
      </c>
      <c r="E67" s="105">
        <f>'М1'!L75</f>
        <v>2442</v>
      </c>
    </row>
    <row r="68" spans="1:5" ht="12.75">
      <c r="A68" s="101">
        <v>67</v>
      </c>
      <c r="B68" s="102">
        <f>'М2'!N39</f>
        <v>2877</v>
      </c>
      <c r="C68" s="103" t="str">
        <f>'М2'!O39</f>
        <v>Салихов Рим</v>
      </c>
      <c r="D68" s="104" t="str">
        <f>'М2'!O46</f>
        <v>Ахметзянов Фауль</v>
      </c>
      <c r="E68" s="105">
        <f>'М2'!N46</f>
        <v>3536</v>
      </c>
    </row>
    <row r="69" spans="1:5" ht="12.75">
      <c r="A69" s="101">
        <v>68</v>
      </c>
      <c r="B69" s="102">
        <f>'М2'!N43</f>
        <v>419</v>
      </c>
      <c r="C69" s="103" t="str">
        <f>'М2'!O43</f>
        <v>Петров Альберт</v>
      </c>
      <c r="D69" s="104" t="str">
        <f>'М2'!O48</f>
        <v>Емельянов Александр</v>
      </c>
      <c r="E69" s="105">
        <f>'М2'!N48</f>
        <v>4063</v>
      </c>
    </row>
    <row r="70" spans="1:5" ht="12.75">
      <c r="A70" s="101">
        <v>69</v>
      </c>
      <c r="B70" s="102">
        <f>'М2'!P41</f>
        <v>2877</v>
      </c>
      <c r="C70" s="103" t="str">
        <f>'М2'!Q41</f>
        <v>Салихов Рим</v>
      </c>
      <c r="D70" s="104" t="str">
        <f>'М2'!Q45</f>
        <v>Петров Альберт</v>
      </c>
      <c r="E70" s="105">
        <f>'М2'!P45</f>
        <v>419</v>
      </c>
    </row>
    <row r="71" spans="1:5" ht="12.75">
      <c r="A71" s="101">
        <v>70</v>
      </c>
      <c r="B71" s="102">
        <f>'М2'!P47</f>
        <v>4063</v>
      </c>
      <c r="C71" s="103" t="str">
        <f>'М2'!Q47</f>
        <v>Емельянов Александр</v>
      </c>
      <c r="D71" s="104" t="str">
        <f>'М2'!Q49</f>
        <v>Ахметзянов Фауль</v>
      </c>
      <c r="E71" s="105">
        <f>'М2'!P49</f>
        <v>3536</v>
      </c>
    </row>
    <row r="72" spans="1:5" ht="12.75">
      <c r="A72" s="101">
        <v>71</v>
      </c>
      <c r="B72" s="102">
        <f>'М2'!D39</f>
        <v>0</v>
      </c>
      <c r="C72" s="103">
        <f>'М2'!E39</f>
        <v>0</v>
      </c>
      <c r="D72" s="104" t="str">
        <f>'М2'!M51</f>
        <v>Шебалин Алексей</v>
      </c>
      <c r="E72" s="105">
        <f>'М2'!L51</f>
        <v>5464</v>
      </c>
    </row>
    <row r="73" spans="1:5" ht="12.75">
      <c r="A73" s="101">
        <v>72</v>
      </c>
      <c r="B73" s="102">
        <f>'М2'!D43</f>
        <v>0</v>
      </c>
      <c r="C73" s="103">
        <f>'М2'!E43</f>
        <v>0</v>
      </c>
      <c r="D73" s="104">
        <f>'М2'!M53</f>
        <v>0</v>
      </c>
      <c r="E73" s="105">
        <f>'М2'!L53</f>
        <v>0</v>
      </c>
    </row>
    <row r="74" spans="1:5" ht="12.75">
      <c r="A74" s="101">
        <v>73</v>
      </c>
      <c r="B74" s="102">
        <f>'М2'!D47</f>
        <v>0</v>
      </c>
      <c r="C74" s="103">
        <f>'М2'!E47</f>
        <v>0</v>
      </c>
      <c r="D74" s="104">
        <f>'М2'!M55</f>
        <v>0</v>
      </c>
      <c r="E74" s="105">
        <f>'М2'!L55</f>
        <v>0</v>
      </c>
    </row>
    <row r="75" spans="1:5" ht="12.75">
      <c r="A75" s="101">
        <v>74</v>
      </c>
      <c r="B75" s="102">
        <f>'М2'!D51</f>
        <v>0</v>
      </c>
      <c r="C75" s="103">
        <f>'М2'!E51</f>
        <v>0</v>
      </c>
      <c r="D75" s="104">
        <f>'М2'!M57</f>
        <v>0</v>
      </c>
      <c r="E75" s="105">
        <f>'М2'!L57</f>
        <v>0</v>
      </c>
    </row>
    <row r="76" spans="1:5" ht="12.75">
      <c r="A76" s="101">
        <v>75</v>
      </c>
      <c r="B76" s="102">
        <f>'М2'!F41</f>
        <v>0</v>
      </c>
      <c r="C76" s="103">
        <f>'М2'!G41</f>
        <v>0</v>
      </c>
      <c r="D76" s="104">
        <f>'М2'!G53</f>
        <v>0</v>
      </c>
      <c r="E76" s="105">
        <f>'М2'!F53</f>
        <v>0</v>
      </c>
    </row>
    <row r="77" spans="1:5" ht="12.75">
      <c r="A77" s="101">
        <v>76</v>
      </c>
      <c r="B77" s="102">
        <f>'М2'!F49</f>
        <v>0</v>
      </c>
      <c r="C77" s="103">
        <f>'М2'!G49</f>
        <v>0</v>
      </c>
      <c r="D77" s="104">
        <f>'М2'!G55</f>
        <v>0</v>
      </c>
      <c r="E77" s="105">
        <f>'М2'!F55</f>
        <v>0</v>
      </c>
    </row>
    <row r="78" spans="1:5" ht="12.75">
      <c r="A78" s="101">
        <v>77</v>
      </c>
      <c r="B78" s="102">
        <f>'М2'!H45</f>
        <v>0</v>
      </c>
      <c r="C78" s="103">
        <f>'М2'!I45</f>
        <v>0</v>
      </c>
      <c r="D78" s="104">
        <f>'М2'!I51</f>
        <v>0</v>
      </c>
      <c r="E78" s="105">
        <f>'М2'!H51</f>
        <v>0</v>
      </c>
    </row>
    <row r="79" spans="1:5" ht="12.75">
      <c r="A79" s="101">
        <v>78</v>
      </c>
      <c r="B79" s="102">
        <f>'М2'!H54</f>
        <v>0</v>
      </c>
      <c r="C79" s="103">
        <f>'М2'!I54</f>
        <v>0</v>
      </c>
      <c r="D79" s="104">
        <f>'М2'!I56</f>
        <v>0</v>
      </c>
      <c r="E79" s="105">
        <f>'М2'!H56</f>
        <v>0</v>
      </c>
    </row>
    <row r="80" spans="1:5" ht="12.75">
      <c r="A80" s="101">
        <v>79</v>
      </c>
      <c r="B80" s="102">
        <f>'М2'!N52</f>
        <v>0</v>
      </c>
      <c r="C80" s="103">
        <f>'М2'!O52</f>
        <v>0</v>
      </c>
      <c r="D80" s="104" t="str">
        <f>'М2'!O59</f>
        <v>Шебалин Алексей</v>
      </c>
      <c r="E80" s="105">
        <f>'М2'!N59</f>
        <v>5464</v>
      </c>
    </row>
    <row r="81" spans="1:5" ht="12.75">
      <c r="A81" s="101">
        <v>80</v>
      </c>
      <c r="B81" s="102">
        <f>'М2'!N56</f>
        <v>0</v>
      </c>
      <c r="C81" s="103">
        <f>'М2'!O56</f>
        <v>0</v>
      </c>
      <c r="D81" s="104">
        <f>'М2'!O61</f>
        <v>0</v>
      </c>
      <c r="E81" s="105">
        <f>'М2'!N61</f>
        <v>0</v>
      </c>
    </row>
    <row r="82" spans="1:5" ht="12.75">
      <c r="A82" s="101">
        <v>81</v>
      </c>
      <c r="B82" s="102">
        <f>'М2'!P54</f>
        <v>0</v>
      </c>
      <c r="C82" s="103">
        <f>'М2'!Q54</f>
        <v>0</v>
      </c>
      <c r="D82" s="104">
        <f>'М2'!Q58</f>
        <v>0</v>
      </c>
      <c r="E82" s="105">
        <f>'М2'!P58</f>
        <v>0</v>
      </c>
    </row>
    <row r="83" spans="1:5" ht="12.75">
      <c r="A83" s="101">
        <v>82</v>
      </c>
      <c r="B83" s="102">
        <f>'М2'!P60</f>
        <v>0</v>
      </c>
      <c r="C83" s="103">
        <f>'М2'!Q60</f>
        <v>0</v>
      </c>
      <c r="D83" s="104" t="str">
        <f>'М2'!Q62</f>
        <v>Шебалин Алексей</v>
      </c>
      <c r="E83" s="105">
        <f>'М2'!P62</f>
        <v>5464</v>
      </c>
    </row>
    <row r="84" spans="1:5" ht="12.75">
      <c r="A84" s="101">
        <v>83</v>
      </c>
      <c r="B84" s="102">
        <f>'М2'!D58</f>
        <v>0</v>
      </c>
      <c r="C84" s="103">
        <f>'М2'!E58</f>
        <v>0</v>
      </c>
      <c r="D84" s="104" t="str">
        <f>'М2'!M64</f>
        <v>_</v>
      </c>
      <c r="E84" s="105">
        <f>'М2'!L64</f>
        <v>0</v>
      </c>
    </row>
    <row r="85" spans="1:5" ht="12.75">
      <c r="A85" s="101">
        <v>84</v>
      </c>
      <c r="B85" s="102">
        <f>'М2'!D62</f>
        <v>0</v>
      </c>
      <c r="C85" s="103">
        <f>'М2'!E62</f>
        <v>0</v>
      </c>
      <c r="D85" s="104">
        <f>'М2'!M66</f>
        <v>0</v>
      </c>
      <c r="E85" s="105">
        <f>'М2'!L66</f>
        <v>0</v>
      </c>
    </row>
    <row r="86" spans="1:5" ht="12.75">
      <c r="A86" s="101">
        <v>85</v>
      </c>
      <c r="B86" s="102">
        <f>'М2'!D66</f>
        <v>0</v>
      </c>
      <c r="C86" s="103">
        <f>'М2'!E66</f>
        <v>0</v>
      </c>
      <c r="D86" s="104">
        <f>'М2'!M68</f>
        <v>0</v>
      </c>
      <c r="E86" s="105">
        <f>'М2'!L68</f>
        <v>0</v>
      </c>
    </row>
    <row r="87" spans="1:5" ht="12.75">
      <c r="A87" s="101">
        <v>86</v>
      </c>
      <c r="B87" s="102">
        <f>'М2'!D70</f>
        <v>0</v>
      </c>
      <c r="C87" s="103">
        <f>'М2'!E70</f>
        <v>0</v>
      </c>
      <c r="D87" s="104">
        <f>'М2'!M70</f>
        <v>0</v>
      </c>
      <c r="E87" s="105">
        <f>'М2'!L70</f>
        <v>0</v>
      </c>
    </row>
    <row r="88" spans="1:5" ht="12.75">
      <c r="A88" s="101">
        <v>87</v>
      </c>
      <c r="B88" s="102">
        <f>'М2'!F60</f>
        <v>0</v>
      </c>
      <c r="C88" s="103">
        <f>'М2'!G60</f>
        <v>0</v>
      </c>
      <c r="D88" s="104">
        <f>'М2'!G72</f>
        <v>0</v>
      </c>
      <c r="E88" s="105">
        <f>'М2'!F72</f>
        <v>0</v>
      </c>
    </row>
    <row r="89" spans="1:5" ht="12.75">
      <c r="A89" s="101">
        <v>88</v>
      </c>
      <c r="B89" s="102">
        <f>'М2'!F68</f>
        <v>0</v>
      </c>
      <c r="C89" s="103">
        <f>'М2'!G68</f>
        <v>0</v>
      </c>
      <c r="D89" s="104">
        <f>'М2'!G74</f>
        <v>0</v>
      </c>
      <c r="E89" s="105">
        <f>'М2'!F74</f>
        <v>0</v>
      </c>
    </row>
    <row r="90" spans="1:5" ht="12.75">
      <c r="A90" s="101">
        <v>89</v>
      </c>
      <c r="B90" s="102">
        <f>'М2'!H64</f>
        <v>0</v>
      </c>
      <c r="C90" s="103">
        <f>'М2'!I64</f>
        <v>0</v>
      </c>
      <c r="D90" s="104">
        <f>'М2'!I70</f>
        <v>0</v>
      </c>
      <c r="E90" s="105">
        <f>'М2'!H70</f>
        <v>0</v>
      </c>
    </row>
    <row r="91" spans="1:5" ht="12.75">
      <c r="A91" s="101">
        <v>90</v>
      </c>
      <c r="B91" s="102">
        <f>'М2'!H73</f>
        <v>0</v>
      </c>
      <c r="C91" s="103">
        <f>'М2'!I73</f>
        <v>0</v>
      </c>
      <c r="D91" s="104">
        <f>'М2'!I75</f>
        <v>0</v>
      </c>
      <c r="E91" s="105">
        <f>'М2'!H75</f>
        <v>0</v>
      </c>
    </row>
    <row r="92" spans="1:5" ht="12.75">
      <c r="A92" s="101">
        <v>91</v>
      </c>
      <c r="B92" s="102">
        <f>'М2'!N65</f>
        <v>0</v>
      </c>
      <c r="C92" s="103">
        <f>'М2'!O65</f>
        <v>0</v>
      </c>
      <c r="D92" s="104" t="str">
        <f>'М2'!O72</f>
        <v>_</v>
      </c>
      <c r="E92" s="105">
        <f>'М2'!N72</f>
        <v>0</v>
      </c>
    </row>
    <row r="93" spans="1:5" ht="12.75">
      <c r="A93" s="101">
        <v>92</v>
      </c>
      <c r="B93" s="102">
        <f>'М2'!N69</f>
        <v>0</v>
      </c>
      <c r="C93" s="103">
        <f>'М2'!O69</f>
        <v>0</v>
      </c>
      <c r="D93" s="104">
        <f>'М2'!O74</f>
        <v>0</v>
      </c>
      <c r="E93" s="105">
        <f>'М2'!N74</f>
        <v>0</v>
      </c>
    </row>
    <row r="94" spans="1:5" ht="12.75">
      <c r="A94" s="101">
        <v>93</v>
      </c>
      <c r="B94" s="102">
        <f>'М2'!P67</f>
        <v>0</v>
      </c>
      <c r="C94" s="103">
        <f>'М2'!Q67</f>
        <v>0</v>
      </c>
      <c r="D94" s="104">
        <f>'М2'!Q71</f>
        <v>0</v>
      </c>
      <c r="E94" s="105">
        <f>'М2'!P71</f>
        <v>0</v>
      </c>
    </row>
    <row r="95" spans="1:5" ht="12.75">
      <c r="A95" s="101">
        <v>94</v>
      </c>
      <c r="B95" s="102">
        <f>'М2'!P73</f>
        <v>0</v>
      </c>
      <c r="C95" s="103">
        <f>'М2'!Q73</f>
        <v>0</v>
      </c>
      <c r="D95" s="104" t="str">
        <f>'М2'!Q75</f>
        <v>_</v>
      </c>
      <c r="E95" s="105">
        <f>'М2'!P75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301" sqref="B301"/>
    </sheetView>
  </sheetViews>
  <sheetFormatPr defaultColWidth="9.00390625" defaultRowHeight="12.75"/>
  <cols>
    <col min="1" max="1" width="5.75390625" style="21" customWidth="1"/>
    <col min="2" max="2" width="43.75390625" style="21" customWidth="1"/>
    <col min="3" max="3" width="9.125" style="21" customWidth="1"/>
    <col min="4" max="4" width="25.75390625" style="21" customWidth="1"/>
    <col min="5" max="5" width="9.125" style="21" customWidth="1"/>
    <col min="6" max="6" width="4.75390625" style="21" customWidth="1"/>
    <col min="7" max="7" width="11.75390625" style="21" customWidth="1"/>
    <col min="8" max="8" width="17.75390625" style="21" customWidth="1"/>
    <col min="9" max="9" width="6.75390625" style="21" customWidth="1"/>
    <col min="10" max="16384" width="9.125" style="21" customWidth="1"/>
  </cols>
  <sheetData>
    <row r="1" spans="1:10" ht="19.5">
      <c r="A1" s="197" t="s">
        <v>153</v>
      </c>
      <c r="B1" s="197"/>
      <c r="C1" s="197"/>
      <c r="D1" s="197"/>
      <c r="E1" s="197"/>
      <c r="F1" s="17">
        <v>19</v>
      </c>
      <c r="G1" s="18" t="s">
        <v>46</v>
      </c>
      <c r="H1" s="19" t="s">
        <v>210</v>
      </c>
      <c r="I1" s="20" t="s">
        <v>48</v>
      </c>
      <c r="J1" s="16"/>
    </row>
    <row r="2" spans="1:10" ht="19.5">
      <c r="A2" s="200" t="s">
        <v>49</v>
      </c>
      <c r="B2" s="200"/>
      <c r="C2" s="201" t="s">
        <v>50</v>
      </c>
      <c r="D2" s="201"/>
      <c r="E2" s="201"/>
      <c r="F2" s="201"/>
      <c r="G2" s="201"/>
      <c r="H2" s="201"/>
      <c r="I2" s="201"/>
      <c r="J2" s="22"/>
    </row>
    <row r="3" spans="1:10" ht="15.75">
      <c r="A3" s="199">
        <v>42505</v>
      </c>
      <c r="B3" s="199"/>
      <c r="C3" s="199"/>
      <c r="D3" s="199"/>
      <c r="E3" s="199"/>
      <c r="F3" s="199"/>
      <c r="G3" s="199"/>
      <c r="H3" s="199"/>
      <c r="I3" s="199"/>
      <c r="J3" s="23"/>
    </row>
    <row r="4" spans="1:10" ht="15.75">
      <c r="A4" s="198"/>
      <c r="B4" s="198"/>
      <c r="C4" s="198"/>
      <c r="D4" s="198"/>
      <c r="E4" s="198"/>
      <c r="F4" s="198"/>
      <c r="G4" s="25"/>
      <c r="H4" s="25"/>
      <c r="I4" s="25"/>
      <c r="J4" s="25"/>
    </row>
    <row r="5" spans="1:10" ht="15.75">
      <c r="A5" s="24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4"/>
      <c r="B6" s="27" t="s">
        <v>51</v>
      </c>
      <c r="C6" s="28" t="s">
        <v>2</v>
      </c>
      <c r="D6" s="24" t="s">
        <v>52</v>
      </c>
      <c r="E6" s="24"/>
      <c r="F6" s="24"/>
      <c r="G6" s="24"/>
      <c r="H6" s="24"/>
      <c r="I6" s="24"/>
      <c r="J6" s="24"/>
    </row>
    <row r="7" spans="1:10" ht="18">
      <c r="A7" s="29">
        <v>4423</v>
      </c>
      <c r="B7" s="30" t="s">
        <v>211</v>
      </c>
      <c r="C7" s="31">
        <v>1</v>
      </c>
      <c r="D7" s="32" t="str">
        <f>'В1'!M36</f>
        <v>Байрамалов Леонид</v>
      </c>
      <c r="E7" s="24"/>
      <c r="F7" s="24"/>
      <c r="G7" s="24"/>
      <c r="H7" s="24"/>
      <c r="I7" s="24"/>
      <c r="J7" s="24"/>
    </row>
    <row r="8" spans="1:10" ht="18">
      <c r="A8" s="29">
        <v>4200</v>
      </c>
      <c r="B8" s="30" t="s">
        <v>212</v>
      </c>
      <c r="C8" s="31">
        <v>2</v>
      </c>
      <c r="D8" s="32" t="str">
        <f>'В1'!M56</f>
        <v>Коврижников Максим</v>
      </c>
      <c r="E8" s="24"/>
      <c r="F8" s="24"/>
      <c r="G8" s="24"/>
      <c r="H8" s="24"/>
      <c r="I8" s="24"/>
      <c r="J8" s="24"/>
    </row>
    <row r="9" spans="1:10" ht="18">
      <c r="A9" s="29">
        <v>3575</v>
      </c>
      <c r="B9" s="33" t="s">
        <v>213</v>
      </c>
      <c r="C9" s="31">
        <v>3</v>
      </c>
      <c r="D9" s="32" t="str">
        <f>'В2'!Q23</f>
        <v>Мызников Сергей</v>
      </c>
      <c r="E9" s="24"/>
      <c r="F9" s="24"/>
      <c r="G9" s="24"/>
      <c r="H9" s="24"/>
      <c r="I9" s="24"/>
      <c r="J9" s="24"/>
    </row>
    <row r="10" spans="1:10" ht="18">
      <c r="A10" s="29">
        <v>1900</v>
      </c>
      <c r="B10" s="30" t="s">
        <v>214</v>
      </c>
      <c r="C10" s="31">
        <v>4</v>
      </c>
      <c r="D10" s="32" t="str">
        <f>'В2'!Q33</f>
        <v>Грубов Виталий</v>
      </c>
      <c r="E10" s="24"/>
      <c r="F10" s="24"/>
      <c r="G10" s="24"/>
      <c r="H10" s="24"/>
      <c r="I10" s="24"/>
      <c r="J10" s="24"/>
    </row>
    <row r="11" spans="1:10" ht="18">
      <c r="A11" s="29">
        <v>3713</v>
      </c>
      <c r="B11" s="30" t="s">
        <v>215</v>
      </c>
      <c r="C11" s="31">
        <v>5</v>
      </c>
      <c r="D11" s="32" t="str">
        <f>'В1'!M63</f>
        <v>Валеев Рустам</v>
      </c>
      <c r="E11" s="24"/>
      <c r="F11" s="24"/>
      <c r="G11" s="24"/>
      <c r="H11" s="24"/>
      <c r="I11" s="24"/>
      <c r="J11" s="24"/>
    </row>
    <row r="12" spans="1:10" ht="18">
      <c r="A12" s="29">
        <v>4520</v>
      </c>
      <c r="B12" s="30" t="s">
        <v>18</v>
      </c>
      <c r="C12" s="31">
        <v>6</v>
      </c>
      <c r="D12" s="32" t="str">
        <f>'В1'!M65</f>
        <v>Исмайлов Азамат</v>
      </c>
      <c r="E12" s="24"/>
      <c r="F12" s="24"/>
      <c r="G12" s="24"/>
      <c r="H12" s="24"/>
      <c r="I12" s="24"/>
      <c r="J12" s="24"/>
    </row>
    <row r="13" spans="1:10" ht="18">
      <c r="A13" s="29">
        <v>300</v>
      </c>
      <c r="B13" s="30" t="s">
        <v>216</v>
      </c>
      <c r="C13" s="31">
        <v>7</v>
      </c>
      <c r="D13" s="32" t="str">
        <f>'В1'!M68</f>
        <v>Иванов Дмитрий</v>
      </c>
      <c r="E13" s="24"/>
      <c r="F13" s="24"/>
      <c r="G13" s="24"/>
      <c r="H13" s="24"/>
      <c r="I13" s="24"/>
      <c r="J13" s="24"/>
    </row>
    <row r="14" spans="1:10" ht="18">
      <c r="A14" s="29">
        <v>2721</v>
      </c>
      <c r="B14" s="30" t="s">
        <v>217</v>
      </c>
      <c r="C14" s="31">
        <v>8</v>
      </c>
      <c r="D14" s="32" t="str">
        <f>'В1'!M70</f>
        <v>Кочарян Лилит</v>
      </c>
      <c r="E14" s="24"/>
      <c r="F14" s="24"/>
      <c r="G14" s="24"/>
      <c r="H14" s="24"/>
      <c r="I14" s="24"/>
      <c r="J14" s="24"/>
    </row>
    <row r="15" spans="1:10" ht="18">
      <c r="A15" s="29">
        <v>5239</v>
      </c>
      <c r="B15" s="30" t="s">
        <v>218</v>
      </c>
      <c r="C15" s="31">
        <v>9</v>
      </c>
      <c r="D15" s="32" t="str">
        <f>'В1'!G72</f>
        <v>Коротеев Георгий</v>
      </c>
      <c r="E15" s="24"/>
      <c r="F15" s="24"/>
      <c r="G15" s="24"/>
      <c r="H15" s="24"/>
      <c r="I15" s="24"/>
      <c r="J15" s="24"/>
    </row>
    <row r="16" spans="1:10" ht="18">
      <c r="A16" s="29">
        <v>2877</v>
      </c>
      <c r="B16" s="30" t="s">
        <v>20</v>
      </c>
      <c r="C16" s="31">
        <v>10</v>
      </c>
      <c r="D16" s="32" t="str">
        <f>'В1'!G75</f>
        <v>Салихов Рим</v>
      </c>
      <c r="E16" s="24"/>
      <c r="F16" s="24"/>
      <c r="G16" s="24"/>
      <c r="H16" s="24"/>
      <c r="I16" s="24"/>
      <c r="J16" s="24"/>
    </row>
    <row r="17" spans="1:10" ht="18">
      <c r="A17" s="29">
        <v>1122</v>
      </c>
      <c r="B17" s="30" t="s">
        <v>193</v>
      </c>
      <c r="C17" s="31">
        <v>11</v>
      </c>
      <c r="D17" s="32" t="str">
        <f>'В1'!M73</f>
        <v>Исмагилов Вадим</v>
      </c>
      <c r="E17" s="24"/>
      <c r="F17" s="24"/>
      <c r="G17" s="24"/>
      <c r="H17" s="24"/>
      <c r="I17" s="24"/>
      <c r="J17" s="24"/>
    </row>
    <row r="18" spans="1:10" ht="18">
      <c r="A18" s="29">
        <v>5068</v>
      </c>
      <c r="B18" s="30" t="s">
        <v>219</v>
      </c>
      <c r="C18" s="31">
        <v>12</v>
      </c>
      <c r="D18" s="32" t="str">
        <f>'В1'!M75</f>
        <v>Зубахин Артем</v>
      </c>
      <c r="E18" s="24"/>
      <c r="F18" s="24"/>
      <c r="G18" s="24"/>
      <c r="H18" s="24"/>
      <c r="I18" s="24"/>
      <c r="J18" s="24"/>
    </row>
    <row r="19" spans="1:10" ht="18">
      <c r="A19" s="29">
        <v>5150</v>
      </c>
      <c r="B19" s="30" t="s">
        <v>194</v>
      </c>
      <c r="C19" s="31">
        <v>13</v>
      </c>
      <c r="D19" s="32" t="str">
        <f>'В2'!Q41</f>
        <v>Ишкарин Ильвир</v>
      </c>
      <c r="E19" s="24"/>
      <c r="F19" s="24"/>
      <c r="G19" s="24"/>
      <c r="H19" s="24"/>
      <c r="I19" s="24"/>
      <c r="J19" s="24"/>
    </row>
    <row r="20" spans="1:10" ht="18">
      <c r="A20" s="29">
        <v>5225</v>
      </c>
      <c r="B20" s="30" t="s">
        <v>199</v>
      </c>
      <c r="C20" s="31">
        <v>14</v>
      </c>
      <c r="D20" s="32" t="str">
        <f>'В2'!Q45</f>
        <v>Яровиков Даниил</v>
      </c>
      <c r="E20" s="24"/>
      <c r="F20" s="24"/>
      <c r="G20" s="24"/>
      <c r="H20" s="24"/>
      <c r="I20" s="24"/>
      <c r="J20" s="24"/>
    </row>
    <row r="21" spans="1:10" ht="18">
      <c r="A21" s="29">
        <v>5052</v>
      </c>
      <c r="B21" s="30" t="s">
        <v>220</v>
      </c>
      <c r="C21" s="31">
        <v>15</v>
      </c>
      <c r="D21" s="32" t="str">
        <f>'В2'!Q47</f>
        <v>Насыров Эмиль</v>
      </c>
      <c r="E21" s="24"/>
      <c r="F21" s="24"/>
      <c r="G21" s="24"/>
      <c r="H21" s="24"/>
      <c r="I21" s="24"/>
      <c r="J21" s="24"/>
    </row>
    <row r="22" spans="1:10" ht="18">
      <c r="A22" s="29">
        <v>2616</v>
      </c>
      <c r="B22" s="30" t="s">
        <v>201</v>
      </c>
      <c r="C22" s="31">
        <v>16</v>
      </c>
      <c r="D22" s="32" t="str">
        <f>'В2'!Q49</f>
        <v>Молодцова Ксения</v>
      </c>
      <c r="E22" s="24"/>
      <c r="F22" s="24"/>
      <c r="G22" s="24"/>
      <c r="H22" s="24"/>
      <c r="I22" s="24"/>
      <c r="J22" s="24"/>
    </row>
    <row r="23" spans="1:10" ht="18">
      <c r="A23" s="29">
        <v>5228</v>
      </c>
      <c r="B23" s="30" t="s">
        <v>203</v>
      </c>
      <c r="C23" s="31">
        <v>17</v>
      </c>
      <c r="D23" s="32">
        <f>'В2'!I45</f>
        <v>0</v>
      </c>
      <c r="E23" s="24"/>
      <c r="F23" s="24"/>
      <c r="G23" s="24"/>
      <c r="H23" s="24"/>
      <c r="I23" s="24"/>
      <c r="J23" s="24"/>
    </row>
    <row r="24" spans="1:10" ht="18">
      <c r="A24" s="29">
        <v>4217</v>
      </c>
      <c r="B24" s="30" t="s">
        <v>221</v>
      </c>
      <c r="C24" s="31">
        <v>18</v>
      </c>
      <c r="D24" s="32">
        <f>'В2'!I51</f>
        <v>0</v>
      </c>
      <c r="E24" s="24"/>
      <c r="F24" s="24"/>
      <c r="G24" s="24"/>
      <c r="H24" s="24"/>
      <c r="I24" s="24"/>
      <c r="J24" s="24"/>
    </row>
    <row r="25" spans="1:10" ht="18">
      <c r="A25" s="29">
        <v>5700</v>
      </c>
      <c r="B25" s="30" t="s">
        <v>186</v>
      </c>
      <c r="C25" s="31">
        <v>19</v>
      </c>
      <c r="D25" s="32">
        <f>'В2'!I54</f>
        <v>0</v>
      </c>
      <c r="E25" s="24"/>
      <c r="F25" s="24"/>
      <c r="G25" s="24"/>
      <c r="H25" s="24"/>
      <c r="I25" s="24"/>
      <c r="J25" s="24"/>
    </row>
    <row r="26" spans="1:10" ht="18">
      <c r="A26" s="29"/>
      <c r="B26" s="30" t="s">
        <v>85</v>
      </c>
      <c r="C26" s="31">
        <v>20</v>
      </c>
      <c r="D26" s="32">
        <f>'В2'!I56</f>
        <v>0</v>
      </c>
      <c r="E26" s="24"/>
      <c r="F26" s="24"/>
      <c r="G26" s="24"/>
      <c r="H26" s="24"/>
      <c r="I26" s="24"/>
      <c r="J26" s="24"/>
    </row>
    <row r="27" spans="1:10" ht="18">
      <c r="A27" s="29"/>
      <c r="B27" s="30" t="s">
        <v>85</v>
      </c>
      <c r="C27" s="31">
        <v>21</v>
      </c>
      <c r="D27" s="32">
        <f>'В2'!Q54</f>
        <v>0</v>
      </c>
      <c r="E27" s="24"/>
      <c r="F27" s="24"/>
      <c r="G27" s="24"/>
      <c r="H27" s="24"/>
      <c r="I27" s="24"/>
      <c r="J27" s="24"/>
    </row>
    <row r="28" spans="1:10" ht="18">
      <c r="A28" s="29"/>
      <c r="B28" s="30" t="s">
        <v>85</v>
      </c>
      <c r="C28" s="31">
        <v>22</v>
      </c>
      <c r="D28" s="32">
        <f>'В2'!Q58</f>
        <v>0</v>
      </c>
      <c r="E28" s="24"/>
      <c r="F28" s="24"/>
      <c r="G28" s="24"/>
      <c r="H28" s="24"/>
      <c r="I28" s="24"/>
      <c r="J28" s="24"/>
    </row>
    <row r="29" spans="1:10" ht="18">
      <c r="A29" s="29"/>
      <c r="B29" s="30" t="s">
        <v>85</v>
      </c>
      <c r="C29" s="31">
        <v>23</v>
      </c>
      <c r="D29" s="32">
        <f>'В2'!Q60</f>
        <v>0</v>
      </c>
      <c r="E29" s="24"/>
      <c r="F29" s="24"/>
      <c r="G29" s="24"/>
      <c r="H29" s="24"/>
      <c r="I29" s="24"/>
      <c r="J29" s="24"/>
    </row>
    <row r="30" spans="1:10" ht="18">
      <c r="A30" s="29"/>
      <c r="B30" s="30" t="s">
        <v>85</v>
      </c>
      <c r="C30" s="31">
        <v>24</v>
      </c>
      <c r="D30" s="32" t="str">
        <f>'В2'!Q62</f>
        <v>Ишметов Александр</v>
      </c>
      <c r="E30" s="24"/>
      <c r="F30" s="24"/>
      <c r="G30" s="24"/>
      <c r="H30" s="24"/>
      <c r="I30" s="24"/>
      <c r="J30" s="24"/>
    </row>
    <row r="31" spans="1:10" ht="18">
      <c r="A31" s="29"/>
      <c r="B31" s="30" t="s">
        <v>85</v>
      </c>
      <c r="C31" s="31">
        <v>25</v>
      </c>
      <c r="D31" s="32">
        <f>'В2'!I64</f>
        <v>0</v>
      </c>
      <c r="E31" s="24"/>
      <c r="F31" s="24"/>
      <c r="G31" s="24"/>
      <c r="H31" s="24"/>
      <c r="I31" s="24"/>
      <c r="J31" s="24"/>
    </row>
    <row r="32" spans="1:10" ht="18">
      <c r="A32" s="29"/>
      <c r="B32" s="30" t="s">
        <v>85</v>
      </c>
      <c r="C32" s="31">
        <v>26</v>
      </c>
      <c r="D32" s="32">
        <f>'В2'!I70</f>
        <v>0</v>
      </c>
      <c r="E32" s="24"/>
      <c r="F32" s="24"/>
      <c r="G32" s="24"/>
      <c r="H32" s="24"/>
      <c r="I32" s="24"/>
      <c r="J32" s="24"/>
    </row>
    <row r="33" spans="1:10" ht="18">
      <c r="A33" s="29"/>
      <c r="B33" s="30" t="s">
        <v>85</v>
      </c>
      <c r="C33" s="31">
        <v>27</v>
      </c>
      <c r="D33" s="32">
        <f>'В2'!I73</f>
        <v>0</v>
      </c>
      <c r="E33" s="24"/>
      <c r="F33" s="24"/>
      <c r="G33" s="24"/>
      <c r="H33" s="24"/>
      <c r="I33" s="24"/>
      <c r="J33" s="24"/>
    </row>
    <row r="34" spans="1:10" ht="18">
      <c r="A34" s="29"/>
      <c r="B34" s="30" t="s">
        <v>85</v>
      </c>
      <c r="C34" s="31">
        <v>28</v>
      </c>
      <c r="D34" s="32">
        <f>'В2'!I75</f>
        <v>0</v>
      </c>
      <c r="E34" s="24"/>
      <c r="F34" s="24"/>
      <c r="G34" s="24"/>
      <c r="H34" s="24"/>
      <c r="I34" s="24"/>
      <c r="J34" s="24"/>
    </row>
    <row r="35" spans="1:10" ht="18">
      <c r="A35" s="29"/>
      <c r="B35" s="30" t="s">
        <v>85</v>
      </c>
      <c r="C35" s="31">
        <v>29</v>
      </c>
      <c r="D35" s="32">
        <f>'В2'!Q67</f>
        <v>0</v>
      </c>
      <c r="E35" s="24"/>
      <c r="F35" s="24"/>
      <c r="G35" s="24"/>
      <c r="H35" s="24"/>
      <c r="I35" s="24"/>
      <c r="J35" s="24"/>
    </row>
    <row r="36" spans="1:10" ht="18">
      <c r="A36" s="29"/>
      <c r="B36" s="30" t="s">
        <v>85</v>
      </c>
      <c r="C36" s="31">
        <v>30</v>
      </c>
      <c r="D36" s="32">
        <f>'В2'!Q71</f>
        <v>0</v>
      </c>
      <c r="E36" s="24"/>
      <c r="F36" s="24"/>
      <c r="G36" s="24"/>
      <c r="H36" s="24"/>
      <c r="I36" s="24"/>
      <c r="J36" s="24"/>
    </row>
    <row r="37" spans="1:10" ht="18">
      <c r="A37" s="29"/>
      <c r="B37" s="30" t="s">
        <v>85</v>
      </c>
      <c r="C37" s="31">
        <v>31</v>
      </c>
      <c r="D37" s="32">
        <f>'В2'!Q73</f>
        <v>0</v>
      </c>
      <c r="E37" s="24"/>
      <c r="F37" s="24"/>
      <c r="G37" s="24"/>
      <c r="H37" s="24"/>
      <c r="I37" s="24"/>
      <c r="J37" s="24"/>
    </row>
    <row r="38" spans="1:10" ht="18">
      <c r="A38" s="29"/>
      <c r="B38" s="30" t="s">
        <v>85</v>
      </c>
      <c r="C38" s="31">
        <v>32</v>
      </c>
      <c r="D38" s="32" t="str">
        <f>'В2'!Q75</f>
        <v>_</v>
      </c>
      <c r="E38" s="24"/>
      <c r="F38" s="24"/>
      <c r="G38" s="24"/>
      <c r="H38" s="24"/>
      <c r="I38" s="24"/>
      <c r="J38" s="24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B123" sqref="B123"/>
    </sheetView>
  </sheetViews>
  <sheetFormatPr defaultColWidth="9.00390625" defaultRowHeight="12.75"/>
  <cols>
    <col min="1" max="1" width="4.375" style="107" customWidth="1"/>
    <col min="2" max="2" width="3.75390625" style="107" customWidth="1"/>
    <col min="3" max="3" width="17.75390625" style="107" customWidth="1"/>
    <col min="4" max="4" width="3.75390625" style="107" customWidth="1"/>
    <col min="5" max="5" width="12.75390625" style="107" customWidth="1"/>
    <col min="6" max="6" width="3.75390625" style="107" customWidth="1"/>
    <col min="7" max="7" width="12.75390625" style="107" customWidth="1"/>
    <col min="8" max="8" width="3.75390625" style="107" customWidth="1"/>
    <col min="9" max="9" width="12.75390625" style="107" customWidth="1"/>
    <col min="10" max="10" width="3.75390625" style="107" customWidth="1"/>
    <col min="11" max="11" width="14.75390625" style="107" customWidth="1"/>
    <col min="12" max="12" width="3.75390625" style="107" customWidth="1"/>
    <col min="13" max="13" width="18.00390625" style="107" customWidth="1"/>
    <col min="14" max="16384" width="9.125" style="107" customWidth="1"/>
  </cols>
  <sheetData>
    <row r="1" spans="1:13" ht="15.75">
      <c r="A1" s="203" t="str">
        <f>CONCATENATE(сВ!A1," ",сВ!F1,сВ!G1," ",сВ!H1," ",сВ!I1)</f>
        <v>Открытый Кубок Республики Башкортостан 2016  - 19-й Этап. Высшая лига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9.5">
      <c r="A2" s="204" t="str">
        <f>сВ!A2</f>
        <v>Официальное республиканское спортивное соревнование</v>
      </c>
      <c r="B2" s="204"/>
      <c r="C2" s="204"/>
      <c r="D2" s="204"/>
      <c r="E2" s="204"/>
      <c r="F2" s="204"/>
      <c r="G2" s="205" t="str">
        <f>сВ!C2</f>
        <v>ИЛЬЯС НАЗМИЕВ</v>
      </c>
      <c r="H2" s="205"/>
      <c r="I2" s="205"/>
      <c r="J2" s="205"/>
      <c r="K2" s="205"/>
      <c r="L2" s="205"/>
      <c r="M2" s="205"/>
    </row>
    <row r="3" spans="1:13" ht="12.75">
      <c r="A3" s="202">
        <f>сВ!A3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5" ht="10.5" customHeight="1">
      <c r="A5" s="108">
        <v>1</v>
      </c>
      <c r="B5" s="37">
        <f>сВ!A7</f>
        <v>4423</v>
      </c>
      <c r="C5" s="38" t="str">
        <f>сВ!B7</f>
        <v>Коврижников Максим</v>
      </c>
      <c r="D5" s="39"/>
      <c r="E5" s="63"/>
      <c r="F5" s="63"/>
      <c r="G5" s="63"/>
      <c r="H5" s="63"/>
      <c r="I5" s="63"/>
      <c r="J5" s="63"/>
      <c r="K5" s="63"/>
      <c r="L5" s="63"/>
      <c r="M5" s="63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0.5" customHeight="1">
      <c r="A6" s="108"/>
      <c r="B6" s="109"/>
      <c r="C6" s="67">
        <v>1</v>
      </c>
      <c r="D6" s="42">
        <v>4423</v>
      </c>
      <c r="E6" s="43" t="s">
        <v>211</v>
      </c>
      <c r="F6" s="110"/>
      <c r="G6" s="63"/>
      <c r="H6" s="111"/>
      <c r="I6" s="63"/>
      <c r="J6" s="111"/>
      <c r="K6" s="63"/>
      <c r="L6" s="111"/>
      <c r="M6" s="6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0.5" customHeight="1">
      <c r="A7" s="108">
        <v>32</v>
      </c>
      <c r="B7" s="37">
        <f>сВ!A38</f>
        <v>0</v>
      </c>
      <c r="C7" s="45" t="str">
        <f>сВ!B38</f>
        <v>_</v>
      </c>
      <c r="D7" s="112"/>
      <c r="E7" s="64"/>
      <c r="F7" s="110"/>
      <c r="G7" s="63"/>
      <c r="H7" s="111"/>
      <c r="I7" s="63"/>
      <c r="J7" s="111"/>
      <c r="K7" s="63"/>
      <c r="L7" s="111"/>
      <c r="M7" s="63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0.5" customHeight="1">
      <c r="A8" s="108"/>
      <c r="B8" s="109"/>
      <c r="C8" s="63"/>
      <c r="D8" s="111"/>
      <c r="E8" s="67">
        <v>17</v>
      </c>
      <c r="F8" s="42">
        <v>4423</v>
      </c>
      <c r="G8" s="43" t="s">
        <v>211</v>
      </c>
      <c r="H8" s="110"/>
      <c r="I8" s="63"/>
      <c r="J8" s="111"/>
      <c r="K8" s="63"/>
      <c r="L8" s="111"/>
      <c r="M8" s="6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0.5" customHeight="1">
      <c r="A9" s="108">
        <v>17</v>
      </c>
      <c r="B9" s="37">
        <f>сВ!A23</f>
        <v>5228</v>
      </c>
      <c r="C9" s="38" t="str">
        <f>сВ!B23</f>
        <v>Раянов Айрат</v>
      </c>
      <c r="D9" s="113"/>
      <c r="E9" s="67"/>
      <c r="F9" s="114"/>
      <c r="G9" s="64"/>
      <c r="H9" s="110"/>
      <c r="I9" s="63"/>
      <c r="J9" s="111"/>
      <c r="K9" s="63"/>
      <c r="L9" s="111"/>
      <c r="M9" s="6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0.5" customHeight="1">
      <c r="A10" s="108"/>
      <c r="B10" s="109"/>
      <c r="C10" s="67">
        <v>2</v>
      </c>
      <c r="D10" s="42">
        <v>5228</v>
      </c>
      <c r="E10" s="75" t="s">
        <v>203</v>
      </c>
      <c r="F10" s="115"/>
      <c r="G10" s="64"/>
      <c r="H10" s="110"/>
      <c r="I10" s="63"/>
      <c r="J10" s="111"/>
      <c r="K10" s="63"/>
      <c r="L10" s="111"/>
      <c r="M10" s="6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0.5" customHeight="1">
      <c r="A11" s="108">
        <v>16</v>
      </c>
      <c r="B11" s="37">
        <f>сВ!A22</f>
        <v>2616</v>
      </c>
      <c r="C11" s="45" t="str">
        <f>сВ!B22</f>
        <v>Ишметов Александр</v>
      </c>
      <c r="D11" s="112"/>
      <c r="E11" s="108"/>
      <c r="F11" s="116"/>
      <c r="G11" s="64"/>
      <c r="H11" s="110"/>
      <c r="I11" s="63"/>
      <c r="J11" s="111"/>
      <c r="K11" s="63"/>
      <c r="L11" s="111"/>
      <c r="M11" s="6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0.5" customHeight="1">
      <c r="A12" s="108"/>
      <c r="B12" s="109"/>
      <c r="C12" s="63"/>
      <c r="D12" s="111"/>
      <c r="E12" s="108"/>
      <c r="F12" s="116"/>
      <c r="G12" s="67">
        <v>25</v>
      </c>
      <c r="H12" s="42">
        <v>4423</v>
      </c>
      <c r="I12" s="43" t="s">
        <v>211</v>
      </c>
      <c r="J12" s="110"/>
      <c r="K12" s="63"/>
      <c r="L12" s="111"/>
      <c r="M12" s="111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" customHeight="1">
      <c r="A13" s="108">
        <v>9</v>
      </c>
      <c r="B13" s="37">
        <f>сВ!A15</f>
        <v>5239</v>
      </c>
      <c r="C13" s="38" t="str">
        <f>сВ!B15</f>
        <v>Кочарян Лилит</v>
      </c>
      <c r="D13" s="113"/>
      <c r="E13" s="108"/>
      <c r="F13" s="116"/>
      <c r="G13" s="67"/>
      <c r="H13" s="114"/>
      <c r="I13" s="64"/>
      <c r="J13" s="110"/>
      <c r="K13" s="63"/>
      <c r="L13" s="111"/>
      <c r="M13" s="1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" customHeight="1">
      <c r="A14" s="108"/>
      <c r="B14" s="109"/>
      <c r="C14" s="67">
        <v>3</v>
      </c>
      <c r="D14" s="42">
        <v>5239</v>
      </c>
      <c r="E14" s="61" t="s">
        <v>218</v>
      </c>
      <c r="F14" s="117"/>
      <c r="G14" s="67"/>
      <c r="H14" s="115"/>
      <c r="I14" s="64"/>
      <c r="J14" s="110"/>
      <c r="K14" s="63"/>
      <c r="L14" s="111"/>
      <c r="M14" s="11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" customHeight="1">
      <c r="A15" s="108">
        <v>24</v>
      </c>
      <c r="B15" s="37">
        <f>сВ!A30</f>
        <v>0</v>
      </c>
      <c r="C15" s="45" t="str">
        <f>сВ!B30</f>
        <v>_</v>
      </c>
      <c r="D15" s="112"/>
      <c r="E15" s="67"/>
      <c r="F15" s="110"/>
      <c r="G15" s="67"/>
      <c r="H15" s="115"/>
      <c r="I15" s="64"/>
      <c r="J15" s="110"/>
      <c r="K15" s="63"/>
      <c r="L15" s="111"/>
      <c r="M15" s="11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" customHeight="1">
      <c r="A16" s="108"/>
      <c r="B16" s="109"/>
      <c r="C16" s="63"/>
      <c r="D16" s="111"/>
      <c r="E16" s="67">
        <v>18</v>
      </c>
      <c r="F16" s="42">
        <v>5239</v>
      </c>
      <c r="G16" s="75" t="s">
        <v>218</v>
      </c>
      <c r="H16" s="115"/>
      <c r="I16" s="64"/>
      <c r="J16" s="110"/>
      <c r="K16" s="63"/>
      <c r="L16" s="111"/>
      <c r="M16" s="11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" customHeight="1">
      <c r="A17" s="108">
        <v>25</v>
      </c>
      <c r="B17" s="37">
        <f>сВ!A31</f>
        <v>0</v>
      </c>
      <c r="C17" s="38" t="str">
        <f>сВ!B31</f>
        <v>_</v>
      </c>
      <c r="D17" s="113"/>
      <c r="E17" s="67"/>
      <c r="F17" s="114"/>
      <c r="G17" s="108"/>
      <c r="H17" s="116"/>
      <c r="I17" s="64"/>
      <c r="J17" s="110"/>
      <c r="K17" s="63"/>
      <c r="L17" s="111"/>
      <c r="M17" s="11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" customHeight="1">
      <c r="A18" s="108"/>
      <c r="B18" s="109"/>
      <c r="C18" s="67">
        <v>4</v>
      </c>
      <c r="D18" s="42">
        <v>2721</v>
      </c>
      <c r="E18" s="75" t="s">
        <v>217</v>
      </c>
      <c r="F18" s="115"/>
      <c r="G18" s="108"/>
      <c r="H18" s="116"/>
      <c r="I18" s="64"/>
      <c r="J18" s="110"/>
      <c r="K18" s="63"/>
      <c r="L18" s="111"/>
      <c r="M18" s="6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" customHeight="1">
      <c r="A19" s="108">
        <v>8</v>
      </c>
      <c r="B19" s="37">
        <f>сВ!A14</f>
        <v>2721</v>
      </c>
      <c r="C19" s="45" t="str">
        <f>сВ!B14</f>
        <v>Иванов Дмитрий</v>
      </c>
      <c r="D19" s="112"/>
      <c r="E19" s="108"/>
      <c r="F19" s="116"/>
      <c r="G19" s="108"/>
      <c r="H19" s="116"/>
      <c r="I19" s="64"/>
      <c r="J19" s="110"/>
      <c r="K19" s="63"/>
      <c r="L19" s="111"/>
      <c r="M19" s="6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" customHeight="1">
      <c r="A20" s="108"/>
      <c r="B20" s="109"/>
      <c r="C20" s="63"/>
      <c r="D20" s="111"/>
      <c r="E20" s="108"/>
      <c r="F20" s="116"/>
      <c r="G20" s="108"/>
      <c r="H20" s="116"/>
      <c r="I20" s="67">
        <v>29</v>
      </c>
      <c r="J20" s="42">
        <v>4423</v>
      </c>
      <c r="K20" s="43" t="s">
        <v>211</v>
      </c>
      <c r="L20" s="110"/>
      <c r="M20" s="6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" customHeight="1">
      <c r="A21" s="108">
        <v>5</v>
      </c>
      <c r="B21" s="37">
        <f>сВ!A11</f>
        <v>3713</v>
      </c>
      <c r="C21" s="38" t="str">
        <f>сВ!B11</f>
        <v>Грубов Виталий</v>
      </c>
      <c r="D21" s="113"/>
      <c r="E21" s="108"/>
      <c r="F21" s="116"/>
      <c r="G21" s="108"/>
      <c r="H21" s="116"/>
      <c r="I21" s="64"/>
      <c r="J21" s="118"/>
      <c r="K21" s="64"/>
      <c r="L21" s="110"/>
      <c r="M21" s="6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" customHeight="1">
      <c r="A22" s="108"/>
      <c r="B22" s="109"/>
      <c r="C22" s="67">
        <v>5</v>
      </c>
      <c r="D22" s="42">
        <v>3713</v>
      </c>
      <c r="E22" s="61" t="s">
        <v>215</v>
      </c>
      <c r="F22" s="117"/>
      <c r="G22" s="108"/>
      <c r="H22" s="116"/>
      <c r="I22" s="64"/>
      <c r="J22" s="119"/>
      <c r="K22" s="64"/>
      <c r="L22" s="110"/>
      <c r="M22" s="6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" customHeight="1">
      <c r="A23" s="108">
        <v>28</v>
      </c>
      <c r="B23" s="37">
        <f>сВ!A34</f>
        <v>0</v>
      </c>
      <c r="C23" s="45" t="str">
        <f>сВ!B34</f>
        <v>_</v>
      </c>
      <c r="D23" s="112"/>
      <c r="E23" s="67"/>
      <c r="F23" s="110"/>
      <c r="G23" s="108"/>
      <c r="H23" s="116"/>
      <c r="I23" s="64"/>
      <c r="J23" s="119"/>
      <c r="K23" s="64"/>
      <c r="L23" s="110"/>
      <c r="M23" s="6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" customHeight="1">
      <c r="A24" s="108"/>
      <c r="B24" s="109"/>
      <c r="C24" s="63"/>
      <c r="D24" s="111"/>
      <c r="E24" s="67">
        <v>19</v>
      </c>
      <c r="F24" s="42">
        <v>3713</v>
      </c>
      <c r="G24" s="61" t="s">
        <v>215</v>
      </c>
      <c r="H24" s="117"/>
      <c r="I24" s="64"/>
      <c r="J24" s="119"/>
      <c r="K24" s="64"/>
      <c r="L24" s="110"/>
      <c r="M24" s="6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" customHeight="1">
      <c r="A25" s="108">
        <v>21</v>
      </c>
      <c r="B25" s="37">
        <f>сВ!A27</f>
        <v>0</v>
      </c>
      <c r="C25" s="38" t="str">
        <f>сВ!B27</f>
        <v>_</v>
      </c>
      <c r="D25" s="113"/>
      <c r="E25" s="67"/>
      <c r="F25" s="114"/>
      <c r="G25" s="67"/>
      <c r="H25" s="110"/>
      <c r="I25" s="64"/>
      <c r="J25" s="119"/>
      <c r="K25" s="64"/>
      <c r="L25" s="110"/>
      <c r="M25" s="6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" customHeight="1">
      <c r="A26" s="108"/>
      <c r="B26" s="109"/>
      <c r="C26" s="67">
        <v>6</v>
      </c>
      <c r="D26" s="42">
        <v>5068</v>
      </c>
      <c r="E26" s="75" t="s">
        <v>219</v>
      </c>
      <c r="F26" s="115"/>
      <c r="G26" s="67"/>
      <c r="H26" s="110"/>
      <c r="I26" s="64"/>
      <c r="J26" s="119"/>
      <c r="K26" s="64"/>
      <c r="L26" s="110"/>
      <c r="M26" s="6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" customHeight="1">
      <c r="A27" s="108">
        <v>12</v>
      </c>
      <c r="B27" s="37">
        <f>сВ!A18</f>
        <v>5068</v>
      </c>
      <c r="C27" s="45" t="str">
        <f>сВ!B18</f>
        <v>Зубахин Артем</v>
      </c>
      <c r="D27" s="112"/>
      <c r="E27" s="108"/>
      <c r="F27" s="116"/>
      <c r="G27" s="67"/>
      <c r="H27" s="110"/>
      <c r="I27" s="64"/>
      <c r="J27" s="119"/>
      <c r="K27" s="64"/>
      <c r="L27" s="110"/>
      <c r="M27" s="6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" customHeight="1">
      <c r="A28" s="108"/>
      <c r="B28" s="109"/>
      <c r="C28" s="63"/>
      <c r="D28" s="111"/>
      <c r="E28" s="108"/>
      <c r="F28" s="116"/>
      <c r="G28" s="67">
        <v>26</v>
      </c>
      <c r="H28" s="42">
        <v>1900</v>
      </c>
      <c r="I28" s="49" t="s">
        <v>214</v>
      </c>
      <c r="J28" s="119"/>
      <c r="K28" s="64"/>
      <c r="L28" s="110"/>
      <c r="M28" s="6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" customHeight="1">
      <c r="A29" s="108">
        <v>13</v>
      </c>
      <c r="B29" s="37">
        <f>сВ!A19</f>
        <v>5150</v>
      </c>
      <c r="C29" s="38" t="str">
        <f>сВ!B19</f>
        <v>Красильников Павел</v>
      </c>
      <c r="D29" s="113"/>
      <c r="E29" s="108"/>
      <c r="F29" s="116"/>
      <c r="G29" s="67"/>
      <c r="H29" s="114"/>
      <c r="I29" s="63"/>
      <c r="J29" s="111"/>
      <c r="K29" s="64"/>
      <c r="L29" s="110"/>
      <c r="M29" s="6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" customHeight="1">
      <c r="A30" s="108"/>
      <c r="B30" s="109"/>
      <c r="C30" s="67">
        <v>7</v>
      </c>
      <c r="D30" s="42">
        <v>5150</v>
      </c>
      <c r="E30" s="61" t="s">
        <v>194</v>
      </c>
      <c r="F30" s="117"/>
      <c r="G30" s="67"/>
      <c r="H30" s="115"/>
      <c r="I30" s="63"/>
      <c r="J30" s="111"/>
      <c r="K30" s="64"/>
      <c r="L30" s="110"/>
      <c r="M30" s="6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" customHeight="1">
      <c r="A31" s="108">
        <v>20</v>
      </c>
      <c r="B31" s="37">
        <f>сВ!A26</f>
        <v>0</v>
      </c>
      <c r="C31" s="45" t="str">
        <f>сВ!B26</f>
        <v>_</v>
      </c>
      <c r="D31" s="112"/>
      <c r="E31" s="67"/>
      <c r="F31" s="110"/>
      <c r="G31" s="67"/>
      <c r="H31" s="115"/>
      <c r="I31" s="63"/>
      <c r="J31" s="111"/>
      <c r="K31" s="64"/>
      <c r="L31" s="110"/>
      <c r="M31" s="6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" customHeight="1">
      <c r="A32" s="108"/>
      <c r="B32" s="109"/>
      <c r="C32" s="63"/>
      <c r="D32" s="111"/>
      <c r="E32" s="67">
        <v>20</v>
      </c>
      <c r="F32" s="42">
        <v>1900</v>
      </c>
      <c r="G32" s="75" t="s">
        <v>214</v>
      </c>
      <c r="H32" s="115"/>
      <c r="I32" s="63"/>
      <c r="J32" s="111"/>
      <c r="K32" s="64"/>
      <c r="L32" s="110"/>
      <c r="M32" s="6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" customHeight="1">
      <c r="A33" s="108">
        <v>29</v>
      </c>
      <c r="B33" s="37">
        <f>сВ!A35</f>
        <v>0</v>
      </c>
      <c r="C33" s="38" t="str">
        <f>сВ!B35</f>
        <v>_</v>
      </c>
      <c r="D33" s="113"/>
      <c r="E33" s="67"/>
      <c r="F33" s="114"/>
      <c r="G33" s="108"/>
      <c r="H33" s="116"/>
      <c r="I33" s="63"/>
      <c r="J33" s="111"/>
      <c r="K33" s="64"/>
      <c r="L33" s="110"/>
      <c r="M33" s="6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" customHeight="1">
      <c r="A34" s="108"/>
      <c r="B34" s="109"/>
      <c r="C34" s="67">
        <v>8</v>
      </c>
      <c r="D34" s="42">
        <v>1900</v>
      </c>
      <c r="E34" s="75" t="s">
        <v>214</v>
      </c>
      <c r="F34" s="115"/>
      <c r="G34" s="108"/>
      <c r="H34" s="116"/>
      <c r="I34" s="63"/>
      <c r="J34" s="111"/>
      <c r="K34" s="64"/>
      <c r="L34" s="110"/>
      <c r="M34" s="63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" customHeight="1">
      <c r="A35" s="108">
        <v>4</v>
      </c>
      <c r="B35" s="37">
        <f>сВ!A10</f>
        <v>1900</v>
      </c>
      <c r="C35" s="45" t="str">
        <f>сВ!B10</f>
        <v>Валеев Рустам</v>
      </c>
      <c r="D35" s="112"/>
      <c r="E35" s="108"/>
      <c r="F35" s="116"/>
      <c r="G35" s="108"/>
      <c r="H35" s="116"/>
      <c r="I35" s="63"/>
      <c r="J35" s="111"/>
      <c r="K35" s="64"/>
      <c r="L35" s="110"/>
      <c r="M35" s="6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" customHeight="1">
      <c r="A36" s="108"/>
      <c r="B36" s="109"/>
      <c r="C36" s="63"/>
      <c r="D36" s="111"/>
      <c r="E36" s="108"/>
      <c r="F36" s="116"/>
      <c r="G36" s="108"/>
      <c r="H36" s="116"/>
      <c r="I36" s="63"/>
      <c r="J36" s="111"/>
      <c r="K36" s="67">
        <v>31</v>
      </c>
      <c r="L36" s="52">
        <v>3575</v>
      </c>
      <c r="M36" s="43" t="s">
        <v>213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" customHeight="1">
      <c r="A37" s="108">
        <v>3</v>
      </c>
      <c r="B37" s="37">
        <f>сВ!A9</f>
        <v>3575</v>
      </c>
      <c r="C37" s="38" t="str">
        <f>сВ!B9</f>
        <v>Байрамалов Леонид</v>
      </c>
      <c r="D37" s="113"/>
      <c r="E37" s="108"/>
      <c r="F37" s="116"/>
      <c r="G37" s="108"/>
      <c r="H37" s="116"/>
      <c r="I37" s="63"/>
      <c r="J37" s="111"/>
      <c r="K37" s="64"/>
      <c r="L37" s="110"/>
      <c r="M37" s="84" t="s">
        <v>86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" customHeight="1">
      <c r="A38" s="108"/>
      <c r="B38" s="109"/>
      <c r="C38" s="67">
        <v>9</v>
      </c>
      <c r="D38" s="42">
        <v>3575</v>
      </c>
      <c r="E38" s="61" t="s">
        <v>213</v>
      </c>
      <c r="F38" s="117"/>
      <c r="G38" s="108"/>
      <c r="H38" s="116"/>
      <c r="I38" s="63"/>
      <c r="J38" s="111"/>
      <c r="K38" s="64"/>
      <c r="L38" s="110"/>
      <c r="M38" s="6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" customHeight="1">
      <c r="A39" s="108">
        <v>30</v>
      </c>
      <c r="B39" s="37">
        <f>сВ!A36</f>
        <v>0</v>
      </c>
      <c r="C39" s="45" t="str">
        <f>сВ!B36</f>
        <v>_</v>
      </c>
      <c r="D39" s="112"/>
      <c r="E39" s="67"/>
      <c r="F39" s="110"/>
      <c r="G39" s="108"/>
      <c r="H39" s="116"/>
      <c r="I39" s="63"/>
      <c r="J39" s="111"/>
      <c r="K39" s="64"/>
      <c r="L39" s="110"/>
      <c r="M39" s="6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" customHeight="1">
      <c r="A40" s="108"/>
      <c r="B40" s="109"/>
      <c r="C40" s="63"/>
      <c r="D40" s="111"/>
      <c r="E40" s="67">
        <v>21</v>
      </c>
      <c r="F40" s="42">
        <v>3575</v>
      </c>
      <c r="G40" s="61" t="s">
        <v>213</v>
      </c>
      <c r="H40" s="117"/>
      <c r="I40" s="63"/>
      <c r="J40" s="111"/>
      <c r="K40" s="64"/>
      <c r="L40" s="110"/>
      <c r="M40" s="6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" customHeight="1">
      <c r="A41" s="108">
        <v>19</v>
      </c>
      <c r="B41" s="37">
        <f>сВ!A25</f>
        <v>5700</v>
      </c>
      <c r="C41" s="38" t="str">
        <f>сВ!B25</f>
        <v>Насыров Эмиль</v>
      </c>
      <c r="D41" s="113"/>
      <c r="E41" s="67"/>
      <c r="F41" s="114"/>
      <c r="G41" s="67"/>
      <c r="H41" s="110"/>
      <c r="I41" s="63"/>
      <c r="J41" s="111"/>
      <c r="K41" s="64"/>
      <c r="L41" s="110"/>
      <c r="M41" s="6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" customHeight="1">
      <c r="A42" s="108"/>
      <c r="B42" s="109"/>
      <c r="C42" s="67">
        <v>10</v>
      </c>
      <c r="D42" s="42">
        <v>5700</v>
      </c>
      <c r="E42" s="75" t="s">
        <v>186</v>
      </c>
      <c r="F42" s="115"/>
      <c r="G42" s="67"/>
      <c r="H42" s="110"/>
      <c r="I42" s="63"/>
      <c r="J42" s="111"/>
      <c r="K42" s="64"/>
      <c r="L42" s="110"/>
      <c r="M42" s="6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" customHeight="1">
      <c r="A43" s="108">
        <v>14</v>
      </c>
      <c r="B43" s="37">
        <f>сВ!A20</f>
        <v>5225</v>
      </c>
      <c r="C43" s="45" t="str">
        <f>сВ!B20</f>
        <v>Яровиков Даниил</v>
      </c>
      <c r="D43" s="112"/>
      <c r="E43" s="108"/>
      <c r="F43" s="116"/>
      <c r="G43" s="67"/>
      <c r="H43" s="110"/>
      <c r="I43" s="63"/>
      <c r="J43" s="111"/>
      <c r="K43" s="64"/>
      <c r="L43" s="110"/>
      <c r="M43" s="6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" customHeight="1">
      <c r="A44" s="108"/>
      <c r="B44" s="109"/>
      <c r="C44" s="63"/>
      <c r="D44" s="111"/>
      <c r="E44" s="108"/>
      <c r="F44" s="116"/>
      <c r="G44" s="67">
        <v>27</v>
      </c>
      <c r="H44" s="42">
        <v>3575</v>
      </c>
      <c r="I44" s="43" t="s">
        <v>213</v>
      </c>
      <c r="J44" s="110"/>
      <c r="K44" s="64"/>
      <c r="L44" s="110"/>
      <c r="M44" s="6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" customHeight="1">
      <c r="A45" s="108">
        <v>11</v>
      </c>
      <c r="B45" s="37">
        <f>сВ!A17</f>
        <v>1122</v>
      </c>
      <c r="C45" s="38" t="str">
        <f>сВ!B17</f>
        <v>Исмагилов Вадим</v>
      </c>
      <c r="D45" s="113"/>
      <c r="E45" s="108"/>
      <c r="F45" s="116"/>
      <c r="G45" s="67"/>
      <c r="H45" s="114"/>
      <c r="I45" s="64"/>
      <c r="J45" s="110"/>
      <c r="K45" s="64"/>
      <c r="L45" s="110"/>
      <c r="M45" s="6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" customHeight="1">
      <c r="A46" s="108"/>
      <c r="B46" s="109"/>
      <c r="C46" s="67">
        <v>11</v>
      </c>
      <c r="D46" s="42">
        <v>1122</v>
      </c>
      <c r="E46" s="61" t="s">
        <v>193</v>
      </c>
      <c r="F46" s="117"/>
      <c r="G46" s="67"/>
      <c r="H46" s="115"/>
      <c r="I46" s="64"/>
      <c r="J46" s="110"/>
      <c r="K46" s="64"/>
      <c r="L46" s="110"/>
      <c r="M46" s="6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" customHeight="1">
      <c r="A47" s="108">
        <v>22</v>
      </c>
      <c r="B47" s="37">
        <f>сВ!A28</f>
        <v>0</v>
      </c>
      <c r="C47" s="45" t="str">
        <f>сВ!B28</f>
        <v>_</v>
      </c>
      <c r="D47" s="112"/>
      <c r="E47" s="67"/>
      <c r="F47" s="110"/>
      <c r="G47" s="67"/>
      <c r="H47" s="115"/>
      <c r="I47" s="64"/>
      <c r="J47" s="110"/>
      <c r="K47" s="64"/>
      <c r="L47" s="110"/>
      <c r="M47" s="6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" customHeight="1">
      <c r="A48" s="108"/>
      <c r="B48" s="109"/>
      <c r="C48" s="63"/>
      <c r="D48" s="111"/>
      <c r="E48" s="67">
        <v>22</v>
      </c>
      <c r="F48" s="42">
        <v>4520</v>
      </c>
      <c r="G48" s="75" t="s">
        <v>18</v>
      </c>
      <c r="H48" s="115"/>
      <c r="I48" s="64"/>
      <c r="J48" s="110"/>
      <c r="K48" s="64"/>
      <c r="L48" s="110"/>
      <c r="M48" s="6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" customHeight="1">
      <c r="A49" s="108">
        <v>27</v>
      </c>
      <c r="B49" s="37">
        <f>сВ!A33</f>
        <v>0</v>
      </c>
      <c r="C49" s="38" t="str">
        <f>сВ!B33</f>
        <v>_</v>
      </c>
      <c r="D49" s="113"/>
      <c r="E49" s="67"/>
      <c r="F49" s="114"/>
      <c r="G49" s="108"/>
      <c r="H49" s="116"/>
      <c r="I49" s="64"/>
      <c r="J49" s="110"/>
      <c r="K49" s="64"/>
      <c r="L49" s="110"/>
      <c r="M49" s="6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" customHeight="1">
      <c r="A50" s="108"/>
      <c r="B50" s="109"/>
      <c r="C50" s="67">
        <v>12</v>
      </c>
      <c r="D50" s="42">
        <v>4520</v>
      </c>
      <c r="E50" s="75" t="s">
        <v>18</v>
      </c>
      <c r="F50" s="115"/>
      <c r="G50" s="108"/>
      <c r="H50" s="116"/>
      <c r="I50" s="64"/>
      <c r="J50" s="110"/>
      <c r="K50" s="64"/>
      <c r="L50" s="110"/>
      <c r="M50" s="6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" customHeight="1">
      <c r="A51" s="108">
        <v>6</v>
      </c>
      <c r="B51" s="37">
        <f>сВ!A12</f>
        <v>4520</v>
      </c>
      <c r="C51" s="45" t="str">
        <f>сВ!B12</f>
        <v>Мызников Сергей</v>
      </c>
      <c r="D51" s="112"/>
      <c r="E51" s="108"/>
      <c r="F51" s="116"/>
      <c r="G51" s="63"/>
      <c r="H51" s="111"/>
      <c r="I51" s="64"/>
      <c r="J51" s="110"/>
      <c r="K51" s="64"/>
      <c r="L51" s="110"/>
      <c r="M51" s="6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" customHeight="1">
      <c r="A52" s="108"/>
      <c r="B52" s="109"/>
      <c r="C52" s="63"/>
      <c r="D52" s="111"/>
      <c r="E52" s="108"/>
      <c r="F52" s="116"/>
      <c r="G52" s="63"/>
      <c r="H52" s="111"/>
      <c r="I52" s="67">
        <v>30</v>
      </c>
      <c r="J52" s="42">
        <v>3575</v>
      </c>
      <c r="K52" s="49" t="s">
        <v>213</v>
      </c>
      <c r="L52" s="110"/>
      <c r="M52" s="6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2" customHeight="1">
      <c r="A53" s="108">
        <v>7</v>
      </c>
      <c r="B53" s="37">
        <f>сВ!A13</f>
        <v>300</v>
      </c>
      <c r="C53" s="38" t="str">
        <f>сВ!B13</f>
        <v>Коротеев Георгий</v>
      </c>
      <c r="D53" s="113"/>
      <c r="E53" s="108"/>
      <c r="F53" s="116"/>
      <c r="G53" s="63"/>
      <c r="H53" s="111"/>
      <c r="I53" s="64"/>
      <c r="J53" s="118"/>
      <c r="K53" s="63"/>
      <c r="L53" s="111"/>
      <c r="M53" s="6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2" customHeight="1">
      <c r="A54" s="108"/>
      <c r="B54" s="109"/>
      <c r="C54" s="67">
        <v>13</v>
      </c>
      <c r="D54" s="42">
        <v>300</v>
      </c>
      <c r="E54" s="61" t="s">
        <v>216</v>
      </c>
      <c r="F54" s="117"/>
      <c r="G54" s="63"/>
      <c r="H54" s="111"/>
      <c r="I54" s="64"/>
      <c r="J54" s="70"/>
      <c r="K54" s="63"/>
      <c r="L54" s="111"/>
      <c r="M54" s="6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2" customHeight="1">
      <c r="A55" s="108">
        <v>26</v>
      </c>
      <c r="B55" s="37">
        <f>сВ!A32</f>
        <v>0</v>
      </c>
      <c r="C55" s="45" t="str">
        <f>сВ!B32</f>
        <v>_</v>
      </c>
      <c r="D55" s="112"/>
      <c r="E55" s="67"/>
      <c r="F55" s="110"/>
      <c r="G55" s="63"/>
      <c r="H55" s="111"/>
      <c r="I55" s="64"/>
      <c r="J55" s="70"/>
      <c r="K55" s="63"/>
      <c r="L55" s="111"/>
      <c r="M55" s="6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2" customHeight="1">
      <c r="A56" s="108"/>
      <c r="B56" s="109"/>
      <c r="C56" s="63"/>
      <c r="D56" s="111"/>
      <c r="E56" s="67">
        <v>23</v>
      </c>
      <c r="F56" s="42">
        <v>300</v>
      </c>
      <c r="G56" s="43" t="s">
        <v>216</v>
      </c>
      <c r="H56" s="110"/>
      <c r="I56" s="64"/>
      <c r="J56" s="70"/>
      <c r="K56" s="87">
        <v>-31</v>
      </c>
      <c r="L56" s="37">
        <f>IF(L36=J20,J52,IF(L36=J52,J20,0))</f>
        <v>4423</v>
      </c>
      <c r="M56" s="38" t="str">
        <f>IF(M36=K20,K52,IF(M36=K52,K20,0))</f>
        <v>Коврижников Максим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2" customHeight="1">
      <c r="A57" s="108">
        <v>23</v>
      </c>
      <c r="B57" s="37">
        <f>сВ!A29</f>
        <v>0</v>
      </c>
      <c r="C57" s="38" t="str">
        <f>сВ!B29</f>
        <v>_</v>
      </c>
      <c r="D57" s="113"/>
      <c r="E57" s="64"/>
      <c r="F57" s="114"/>
      <c r="G57" s="64"/>
      <c r="H57" s="110"/>
      <c r="I57" s="64"/>
      <c r="J57" s="70"/>
      <c r="K57" s="63"/>
      <c r="L57" s="111"/>
      <c r="M57" s="84" t="s">
        <v>87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2" customHeight="1">
      <c r="A58" s="108"/>
      <c r="B58" s="109"/>
      <c r="C58" s="67">
        <v>14</v>
      </c>
      <c r="D58" s="42">
        <v>2877</v>
      </c>
      <c r="E58" s="49" t="s">
        <v>20</v>
      </c>
      <c r="F58" s="115"/>
      <c r="G58" s="64"/>
      <c r="H58" s="110"/>
      <c r="I58" s="64"/>
      <c r="J58" s="70"/>
      <c r="K58" s="63"/>
      <c r="L58" s="111"/>
      <c r="M58" s="6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2" customHeight="1">
      <c r="A59" s="108">
        <v>10</v>
      </c>
      <c r="B59" s="37">
        <f>сВ!A16</f>
        <v>2877</v>
      </c>
      <c r="C59" s="45" t="str">
        <f>сВ!B16</f>
        <v>Салихов Рим</v>
      </c>
      <c r="D59" s="112"/>
      <c r="E59" s="63"/>
      <c r="F59" s="116"/>
      <c r="G59" s="64"/>
      <c r="H59" s="110"/>
      <c r="I59" s="64"/>
      <c r="J59" s="70"/>
      <c r="K59" s="63"/>
      <c r="L59" s="111"/>
      <c r="M59" s="6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2" customHeight="1">
      <c r="A60" s="108"/>
      <c r="B60" s="109"/>
      <c r="C60" s="63"/>
      <c r="D60" s="111"/>
      <c r="E60" s="63"/>
      <c r="F60" s="116"/>
      <c r="G60" s="67">
        <v>28</v>
      </c>
      <c r="H60" s="42">
        <v>4200</v>
      </c>
      <c r="I60" s="49" t="s">
        <v>212</v>
      </c>
      <c r="J60" s="50"/>
      <c r="K60" s="63"/>
      <c r="L60" s="111"/>
      <c r="M60" s="6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2" customHeight="1">
      <c r="A61" s="108">
        <v>15</v>
      </c>
      <c r="B61" s="37">
        <f>сВ!A21</f>
        <v>5052</v>
      </c>
      <c r="C61" s="38" t="str">
        <f>сВ!B21</f>
        <v>Ишкарин Ильвир</v>
      </c>
      <c r="D61" s="113"/>
      <c r="E61" s="63"/>
      <c r="F61" s="116"/>
      <c r="G61" s="64"/>
      <c r="H61" s="114"/>
      <c r="I61" s="63"/>
      <c r="J61" s="63"/>
      <c r="K61" s="63"/>
      <c r="L61" s="111"/>
      <c r="M61" s="6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2" customHeight="1">
      <c r="A62" s="108"/>
      <c r="B62" s="109"/>
      <c r="C62" s="67">
        <v>15</v>
      </c>
      <c r="D62" s="42">
        <v>5052</v>
      </c>
      <c r="E62" s="43" t="s">
        <v>220</v>
      </c>
      <c r="F62" s="117"/>
      <c r="G62" s="64"/>
      <c r="H62" s="115"/>
      <c r="I62" s="108">
        <v>-58</v>
      </c>
      <c r="J62" s="37">
        <f>IF('В2'!N15='В2'!L11,'В2'!L19,IF('В2'!N15='В2'!L19,'В2'!L11,0))</f>
        <v>4200</v>
      </c>
      <c r="K62" s="38" t="str">
        <f>IF('В2'!O15='В2'!M11,'В2'!M19,IF('В2'!O15='В2'!M19,'В2'!M11,0))</f>
        <v>Исмайлов Азамат</v>
      </c>
      <c r="L62" s="113"/>
      <c r="M62" s="6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2" customHeight="1">
      <c r="A63" s="108">
        <v>18</v>
      </c>
      <c r="B63" s="37">
        <f>сВ!A24</f>
        <v>4217</v>
      </c>
      <c r="C63" s="45" t="str">
        <f>сВ!B24</f>
        <v>Молодцова Ксения</v>
      </c>
      <c r="D63" s="112"/>
      <c r="E63" s="64"/>
      <c r="F63" s="110"/>
      <c r="G63" s="64"/>
      <c r="H63" s="115"/>
      <c r="I63" s="108"/>
      <c r="J63" s="116"/>
      <c r="K63" s="67">
        <v>61</v>
      </c>
      <c r="L63" s="52">
        <v>1900</v>
      </c>
      <c r="M63" s="43" t="s">
        <v>214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2" customHeight="1">
      <c r="A64" s="108"/>
      <c r="B64" s="109"/>
      <c r="C64" s="63"/>
      <c r="D64" s="111"/>
      <c r="E64" s="67">
        <v>24</v>
      </c>
      <c r="F64" s="42">
        <v>4200</v>
      </c>
      <c r="G64" s="49" t="s">
        <v>212</v>
      </c>
      <c r="H64" s="115"/>
      <c r="I64" s="108">
        <v>-59</v>
      </c>
      <c r="J64" s="37">
        <f>IF('В2'!N31='В2'!L27,'В2'!L35,IF('В2'!N31='В2'!L35,'В2'!L27,0))</f>
        <v>1900</v>
      </c>
      <c r="K64" s="45" t="str">
        <f>IF('В2'!O31='В2'!M27,'В2'!M35,IF('В2'!O31='В2'!M35,'В2'!M27,0))</f>
        <v>Валеев Рустам</v>
      </c>
      <c r="L64" s="113"/>
      <c r="M64" s="84" t="s">
        <v>90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2" customHeight="1">
      <c r="A65" s="108">
        <v>31</v>
      </c>
      <c r="B65" s="37">
        <f>сВ!A37</f>
        <v>0</v>
      </c>
      <c r="C65" s="38" t="str">
        <f>сВ!B37</f>
        <v>_</v>
      </c>
      <c r="D65" s="113"/>
      <c r="E65" s="64"/>
      <c r="F65" s="114"/>
      <c r="G65" s="63"/>
      <c r="H65" s="111"/>
      <c r="I65" s="63"/>
      <c r="J65" s="111"/>
      <c r="K65" s="108">
        <v>-61</v>
      </c>
      <c r="L65" s="37">
        <f>IF(L63=J62,J64,IF(L63=J64,J62,0))</f>
        <v>4200</v>
      </c>
      <c r="M65" s="38" t="str">
        <f>IF(M63=K62,K64,IF(M63=K64,K62,0))</f>
        <v>Исмайлов Азамат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2" customHeight="1">
      <c r="A66" s="108"/>
      <c r="B66" s="109"/>
      <c r="C66" s="67">
        <v>16</v>
      </c>
      <c r="D66" s="42">
        <v>4200</v>
      </c>
      <c r="E66" s="49" t="s">
        <v>212</v>
      </c>
      <c r="F66" s="115"/>
      <c r="G66" s="63"/>
      <c r="H66" s="111"/>
      <c r="I66" s="63"/>
      <c r="J66" s="111"/>
      <c r="K66" s="63"/>
      <c r="L66" s="111"/>
      <c r="M66" s="84" t="s">
        <v>91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2" customHeight="1">
      <c r="A67" s="108">
        <v>2</v>
      </c>
      <c r="B67" s="37">
        <f>сВ!A8</f>
        <v>4200</v>
      </c>
      <c r="C67" s="45" t="str">
        <f>сВ!B8</f>
        <v>Исмайлов Азамат</v>
      </c>
      <c r="D67" s="112"/>
      <c r="E67" s="63"/>
      <c r="F67" s="116"/>
      <c r="G67" s="63"/>
      <c r="H67" s="111"/>
      <c r="I67" s="108">
        <v>-56</v>
      </c>
      <c r="J67" s="37">
        <f>IF('В2'!L11='В2'!J7,'В2'!J15,IF('В2'!L11='В2'!J15,'В2'!J7,0))</f>
        <v>5239</v>
      </c>
      <c r="K67" s="38" t="str">
        <f>IF('В2'!M11='В2'!K7,'В2'!K15,IF('В2'!M11='В2'!K15,'В2'!K7,0))</f>
        <v>Кочарян Лилит</v>
      </c>
      <c r="L67" s="113"/>
      <c r="M67" s="6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2" customHeight="1">
      <c r="A68" s="108"/>
      <c r="B68" s="109"/>
      <c r="C68" s="63"/>
      <c r="D68" s="111"/>
      <c r="E68" s="63"/>
      <c r="F68" s="116"/>
      <c r="G68" s="63"/>
      <c r="H68" s="111"/>
      <c r="I68" s="108"/>
      <c r="J68" s="116"/>
      <c r="K68" s="67">
        <v>62</v>
      </c>
      <c r="L68" s="52">
        <v>2721</v>
      </c>
      <c r="M68" s="43" t="s">
        <v>217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2" customHeight="1">
      <c r="A69" s="108">
        <v>-52</v>
      </c>
      <c r="B69" s="37">
        <f>IF('В2'!J7='В2'!H5,'В2'!H9,IF('В2'!J7='В2'!H9,'В2'!H5,0))</f>
        <v>2877</v>
      </c>
      <c r="C69" s="38" t="str">
        <f>IF('В2'!K7='В2'!I5,'В2'!I9,IF('В2'!K7='В2'!I9,'В2'!I5,0))</f>
        <v>Салихов Рим</v>
      </c>
      <c r="D69" s="113"/>
      <c r="E69" s="63"/>
      <c r="F69" s="116"/>
      <c r="G69" s="63"/>
      <c r="H69" s="111"/>
      <c r="I69" s="108">
        <v>-57</v>
      </c>
      <c r="J69" s="37">
        <f>IF('В2'!L27='В2'!J23,'В2'!J31,IF('В2'!L27='В2'!J31,'В2'!J23,0))</f>
        <v>2721</v>
      </c>
      <c r="K69" s="45" t="str">
        <f>IF('В2'!M27='В2'!K23,'В2'!K31,IF('В2'!M27='В2'!K31,'В2'!K23,0))</f>
        <v>Иванов Дмитрий</v>
      </c>
      <c r="L69" s="113"/>
      <c r="M69" s="84" t="s">
        <v>93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2" customHeight="1">
      <c r="A70" s="108"/>
      <c r="B70" s="109"/>
      <c r="C70" s="67">
        <v>63</v>
      </c>
      <c r="D70" s="52">
        <v>2877</v>
      </c>
      <c r="E70" s="43" t="s">
        <v>20</v>
      </c>
      <c r="F70" s="117"/>
      <c r="G70" s="63"/>
      <c r="H70" s="111"/>
      <c r="I70" s="108"/>
      <c r="J70" s="116"/>
      <c r="K70" s="108">
        <v>-62</v>
      </c>
      <c r="L70" s="37">
        <f>IF(L68=J67,J69,IF(L68=J69,J67,0))</f>
        <v>5239</v>
      </c>
      <c r="M70" s="38" t="str">
        <f>IF(M68=K67,K69,IF(M68=K69,K67,0))</f>
        <v>Кочарян Лилит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2" customHeight="1">
      <c r="A71" s="108">
        <v>-53</v>
      </c>
      <c r="B71" s="37">
        <f>IF('В2'!J15='В2'!H13,'В2'!H17,IF('В2'!J15='В2'!H17,'В2'!H13,0))</f>
        <v>1122</v>
      </c>
      <c r="C71" s="45" t="str">
        <f>IF('В2'!K15='В2'!I13,'В2'!I17,IF('В2'!K15='В2'!I17,'В2'!I13,0))</f>
        <v>Исмагилов Вадим</v>
      </c>
      <c r="D71" s="112"/>
      <c r="E71" s="64"/>
      <c r="F71" s="110"/>
      <c r="G71" s="66"/>
      <c r="H71" s="110"/>
      <c r="I71" s="108"/>
      <c r="J71" s="116"/>
      <c r="K71" s="63"/>
      <c r="L71" s="111"/>
      <c r="M71" s="84" t="s">
        <v>96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2" customHeight="1">
      <c r="A72" s="108"/>
      <c r="B72" s="109"/>
      <c r="C72" s="63"/>
      <c r="D72" s="111"/>
      <c r="E72" s="67">
        <v>65</v>
      </c>
      <c r="F72" s="52">
        <v>300</v>
      </c>
      <c r="G72" s="43" t="s">
        <v>216</v>
      </c>
      <c r="H72" s="110"/>
      <c r="I72" s="108">
        <v>-63</v>
      </c>
      <c r="J72" s="37">
        <f>IF(D70=B69,B71,IF(D70=B71,B69,0))</f>
        <v>1122</v>
      </c>
      <c r="K72" s="38" t="str">
        <f>IF(E70=C69,C71,IF(E70=C71,C69,0))</f>
        <v>Исмагилов Вадим</v>
      </c>
      <c r="L72" s="113"/>
      <c r="M72" s="6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2" customHeight="1">
      <c r="A73" s="108">
        <v>-54</v>
      </c>
      <c r="B73" s="37">
        <f>IF('В2'!J23='В2'!H21,'В2'!H25,IF('В2'!J23='В2'!H25,'В2'!H21,0))</f>
        <v>5068</v>
      </c>
      <c r="C73" s="38" t="str">
        <f>IF('В2'!K23='В2'!I21,'В2'!I25,IF('В2'!K23='В2'!I25,'В2'!I21,0))</f>
        <v>Зубахин Артем</v>
      </c>
      <c r="D73" s="113"/>
      <c r="E73" s="64"/>
      <c r="F73" s="110"/>
      <c r="G73" s="85" t="s">
        <v>94</v>
      </c>
      <c r="H73" s="120"/>
      <c r="I73" s="108"/>
      <c r="J73" s="116"/>
      <c r="K73" s="67">
        <v>66</v>
      </c>
      <c r="L73" s="52">
        <v>1122</v>
      </c>
      <c r="M73" s="43" t="s">
        <v>193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2" customHeight="1">
      <c r="A74" s="108"/>
      <c r="B74" s="109"/>
      <c r="C74" s="67">
        <v>64</v>
      </c>
      <c r="D74" s="52">
        <v>300</v>
      </c>
      <c r="E74" s="49" t="s">
        <v>216</v>
      </c>
      <c r="F74" s="110"/>
      <c r="G74" s="35"/>
      <c r="H74" s="111"/>
      <c r="I74" s="108">
        <v>-64</v>
      </c>
      <c r="J74" s="37">
        <f>IF(D74=B73,B75,IF(D74=B75,B73,0))</f>
        <v>5068</v>
      </c>
      <c r="K74" s="45" t="str">
        <f>IF(E74=C73,C75,IF(E74=C75,C73,0))</f>
        <v>Зубахин Артем</v>
      </c>
      <c r="L74" s="113"/>
      <c r="M74" s="84" t="s">
        <v>92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2" customHeight="1">
      <c r="A75" s="108">
        <v>-55</v>
      </c>
      <c r="B75" s="37">
        <f>IF('В2'!J31='В2'!H29,'В2'!H33,IF('В2'!J31='В2'!H33,'В2'!H29,0))</f>
        <v>300</v>
      </c>
      <c r="C75" s="45" t="str">
        <f>IF('В2'!K31='В2'!I29,'В2'!I33,IF('В2'!K31='В2'!I33,'В2'!I29,0))</f>
        <v>Коротеев Георгий</v>
      </c>
      <c r="D75" s="113"/>
      <c r="E75" s="108">
        <v>-65</v>
      </c>
      <c r="F75" s="37">
        <f>IF(F72=D70,D74,IF(F72=D74,D70,0))</f>
        <v>2877</v>
      </c>
      <c r="G75" s="38" t="str">
        <f>IF(G72=E70,E74,IF(G72=E74,E70,0))</f>
        <v>Салихов Рим</v>
      </c>
      <c r="H75" s="113"/>
      <c r="I75" s="63"/>
      <c r="J75" s="63"/>
      <c r="K75" s="108">
        <v>-66</v>
      </c>
      <c r="L75" s="37">
        <f>IF(L73=J72,J74,IF(L73=J74,J72,0))</f>
        <v>5068</v>
      </c>
      <c r="M75" s="38" t="str">
        <f>IF(M73=K72,K74,IF(M73=K74,K72,0))</f>
        <v>Зубахин Артем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2" customHeight="1">
      <c r="A76" s="108"/>
      <c r="B76" s="121"/>
      <c r="C76" s="63"/>
      <c r="D76" s="111"/>
      <c r="E76" s="63"/>
      <c r="F76" s="111"/>
      <c r="G76" s="84" t="s">
        <v>98</v>
      </c>
      <c r="H76" s="122"/>
      <c r="I76" s="63"/>
      <c r="J76" s="63"/>
      <c r="K76" s="63"/>
      <c r="L76" s="111"/>
      <c r="M76" s="84" t="s">
        <v>95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9" customHeight="1">
      <c r="A77" s="123"/>
      <c r="B77" s="124"/>
      <c r="C77" s="123"/>
      <c r="D77" s="125"/>
      <c r="E77" s="123"/>
      <c r="F77" s="125"/>
      <c r="G77" s="123"/>
      <c r="H77" s="125"/>
      <c r="I77" s="123"/>
      <c r="J77" s="123"/>
      <c r="K77" s="123"/>
      <c r="L77" s="125"/>
      <c r="M77" s="12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9" customHeight="1">
      <c r="A78" s="123"/>
      <c r="B78" s="124"/>
      <c r="C78" s="123"/>
      <c r="D78" s="125"/>
      <c r="E78" s="123"/>
      <c r="F78" s="125"/>
      <c r="G78" s="123"/>
      <c r="H78" s="125"/>
      <c r="I78" s="123"/>
      <c r="J78" s="123"/>
      <c r="K78" s="123"/>
      <c r="L78" s="125"/>
      <c r="M78" s="12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2.75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13" ht="12.75">
      <c r="A81" s="123"/>
      <c r="B81" s="124"/>
      <c r="C81" s="123"/>
      <c r="D81" s="125"/>
      <c r="E81" s="123"/>
      <c r="F81" s="125"/>
      <c r="G81" s="123"/>
      <c r="H81" s="125"/>
      <c r="I81" s="123"/>
      <c r="J81" s="123"/>
      <c r="K81" s="123"/>
      <c r="L81" s="125"/>
      <c r="M81" s="123"/>
    </row>
    <row r="82" spans="1:13" ht="12.75">
      <c r="A82" s="123"/>
      <c r="B82" s="123"/>
      <c r="C82" s="123"/>
      <c r="D82" s="125"/>
      <c r="E82" s="123"/>
      <c r="F82" s="125"/>
      <c r="G82" s="123"/>
      <c r="H82" s="125"/>
      <c r="I82" s="123"/>
      <c r="J82" s="123"/>
      <c r="K82" s="123"/>
      <c r="L82" s="125"/>
      <c r="M82" s="123"/>
    </row>
    <row r="83" spans="1:1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B123" sqref="B123"/>
    </sheetView>
  </sheetViews>
  <sheetFormatPr defaultColWidth="9.00390625" defaultRowHeight="12.75"/>
  <cols>
    <col min="1" max="1" width="4.00390625" style="129" customWidth="1"/>
    <col min="2" max="2" width="3.75390625" style="129" customWidth="1"/>
    <col min="3" max="3" width="10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9" width="5.75390625" style="129" customWidth="1"/>
    <col min="20" max="16384" width="9.125" style="129" customWidth="1"/>
  </cols>
  <sheetData>
    <row r="1" spans="1:19" ht="15" customHeight="1">
      <c r="A1" s="207" t="str">
        <f>'В1'!A1</f>
        <v>Открытый Кубок Республики Башкортостан 2016  - 19-й Этап. Высшая лига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5" customHeight="1">
      <c r="A2" s="208" t="str">
        <f>сВ!A2</f>
        <v>Официальное республиканское спортивное соревнование</v>
      </c>
      <c r="B2" s="208"/>
      <c r="C2" s="208"/>
      <c r="D2" s="208"/>
      <c r="E2" s="208"/>
      <c r="F2" s="208"/>
      <c r="G2" s="208"/>
      <c r="H2" s="209" t="str">
        <f>сВ!C2</f>
        <v>ИЛЬЯС НАЗМИЕВ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" customHeight="1">
      <c r="A3" s="202">
        <f>сВ!A3</f>
        <v>42505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7" ht="12.75" customHeight="1">
      <c r="A5" s="131">
        <v>-1</v>
      </c>
      <c r="B5" s="69">
        <f>IF('В1'!D6='В1'!B5,'В1'!B7,IF('В1'!D6='В1'!B7,'В1'!B5,0))</f>
        <v>0</v>
      </c>
      <c r="C5" s="55" t="str">
        <f>IF('В1'!E6='В1'!C5,'В1'!C7,IF('В1'!E6='В1'!C7,'В1'!C5,0))</f>
        <v>_</v>
      </c>
      <c r="D5" s="132"/>
      <c r="E5" s="133"/>
      <c r="F5" s="133"/>
      <c r="G5" s="131">
        <v>-25</v>
      </c>
      <c r="H5" s="69">
        <f>IF('В1'!H12='В1'!F8,'В1'!F16,IF('В1'!H12='В1'!F16,'В1'!F8,0))</f>
        <v>5239</v>
      </c>
      <c r="I5" s="55" t="str">
        <f>IF('В1'!I12='В1'!G8,'В1'!G16,IF('В1'!I12='В1'!G16,'В1'!G8,0))</f>
        <v>Кочарян Лилит</v>
      </c>
      <c r="J5" s="132"/>
      <c r="K5" s="133"/>
      <c r="L5" s="133"/>
      <c r="M5" s="133"/>
      <c r="N5" s="133"/>
      <c r="O5" s="133"/>
      <c r="P5" s="133"/>
      <c r="Q5" s="133"/>
      <c r="R5" s="133"/>
      <c r="S5" s="133"/>
      <c r="T5"/>
      <c r="U5"/>
      <c r="V5"/>
      <c r="W5"/>
      <c r="X5"/>
      <c r="Y5"/>
      <c r="Z5"/>
      <c r="AA5"/>
    </row>
    <row r="6" spans="1:27" ht="12.75" customHeight="1">
      <c r="A6" s="131"/>
      <c r="B6" s="131"/>
      <c r="C6" s="134">
        <v>32</v>
      </c>
      <c r="D6" s="60">
        <v>2616</v>
      </c>
      <c r="E6" s="135" t="s">
        <v>201</v>
      </c>
      <c r="F6" s="136"/>
      <c r="G6" s="133"/>
      <c r="H6" s="133"/>
      <c r="I6" s="137"/>
      <c r="J6" s="136"/>
      <c r="K6" s="133"/>
      <c r="L6" s="133"/>
      <c r="M6" s="133"/>
      <c r="N6" s="133"/>
      <c r="O6" s="133"/>
      <c r="P6" s="133"/>
      <c r="Q6" s="133"/>
      <c r="R6" s="133"/>
      <c r="S6" s="133"/>
      <c r="T6"/>
      <c r="U6"/>
      <c r="V6"/>
      <c r="W6"/>
      <c r="X6"/>
      <c r="Y6"/>
      <c r="Z6"/>
      <c r="AA6"/>
    </row>
    <row r="7" spans="1:27" ht="12.75" customHeight="1">
      <c r="A7" s="131">
        <v>-2</v>
      </c>
      <c r="B7" s="69">
        <f>IF('В1'!D10='В1'!B9,'В1'!B11,IF('В1'!D10='В1'!B11,'В1'!B9,0))</f>
        <v>2616</v>
      </c>
      <c r="C7" s="56" t="str">
        <f>IF('В1'!E10='В1'!C9,'В1'!C11,IF('В1'!E10='В1'!C11,'В1'!C9,0))</f>
        <v>Ишметов Александр</v>
      </c>
      <c r="D7" s="138"/>
      <c r="E7" s="134">
        <v>40</v>
      </c>
      <c r="F7" s="60">
        <v>5052</v>
      </c>
      <c r="G7" s="135" t="s">
        <v>220</v>
      </c>
      <c r="H7" s="136"/>
      <c r="I7" s="134">
        <v>52</v>
      </c>
      <c r="J7" s="60">
        <v>5239</v>
      </c>
      <c r="K7" s="135" t="s">
        <v>218</v>
      </c>
      <c r="L7" s="136"/>
      <c r="M7" s="133"/>
      <c r="N7" s="133"/>
      <c r="O7" s="133"/>
      <c r="P7" s="133"/>
      <c r="Q7" s="133"/>
      <c r="R7" s="133"/>
      <c r="S7" s="133"/>
      <c r="T7"/>
      <c r="U7"/>
      <c r="V7"/>
      <c r="W7"/>
      <c r="X7"/>
      <c r="Y7"/>
      <c r="Z7"/>
      <c r="AA7"/>
    </row>
    <row r="8" spans="1:27" ht="12.75" customHeight="1">
      <c r="A8" s="131"/>
      <c r="B8" s="131"/>
      <c r="C8" s="131">
        <v>-24</v>
      </c>
      <c r="D8" s="69">
        <f>IF('В1'!F64='В1'!D62,'В1'!D66,IF('В1'!F64='В1'!D66,'В1'!D62,0))</f>
        <v>5052</v>
      </c>
      <c r="E8" s="56" t="str">
        <f>IF('В1'!G64='В1'!E62,'В1'!E66,IF('В1'!G64='В1'!E66,'В1'!E62,0))</f>
        <v>Ишкарин Ильвир</v>
      </c>
      <c r="F8" s="139"/>
      <c r="G8" s="137"/>
      <c r="H8" s="140"/>
      <c r="I8" s="137"/>
      <c r="J8" s="141"/>
      <c r="K8" s="137"/>
      <c r="L8" s="136"/>
      <c r="M8" s="133"/>
      <c r="N8" s="133"/>
      <c r="O8" s="133"/>
      <c r="P8" s="133"/>
      <c r="Q8" s="133"/>
      <c r="R8" s="133"/>
      <c r="S8" s="133"/>
      <c r="T8"/>
      <c r="U8"/>
      <c r="V8"/>
      <c r="W8"/>
      <c r="X8"/>
      <c r="Y8"/>
      <c r="Z8"/>
      <c r="AA8"/>
    </row>
    <row r="9" spans="1:27" ht="12.75" customHeight="1">
      <c r="A9" s="131">
        <v>-3</v>
      </c>
      <c r="B9" s="69">
        <f>IF('В1'!D14='В1'!B13,'В1'!B15,IF('В1'!D14='В1'!B15,'В1'!B13,0))</f>
        <v>0</v>
      </c>
      <c r="C9" s="55" t="str">
        <f>IF('В1'!E14='В1'!C13,'В1'!C15,IF('В1'!E14='В1'!C15,'В1'!C13,0))</f>
        <v>_</v>
      </c>
      <c r="D9" s="142"/>
      <c r="E9" s="133"/>
      <c r="F9" s="133"/>
      <c r="G9" s="134">
        <v>48</v>
      </c>
      <c r="H9" s="143">
        <v>2877</v>
      </c>
      <c r="I9" s="144" t="s">
        <v>20</v>
      </c>
      <c r="J9" s="140"/>
      <c r="K9" s="137"/>
      <c r="L9" s="136"/>
      <c r="M9" s="133"/>
      <c r="N9" s="133"/>
      <c r="O9" s="133"/>
      <c r="P9" s="133"/>
      <c r="Q9" s="133"/>
      <c r="R9" s="133"/>
      <c r="S9" s="133"/>
      <c r="T9"/>
      <c r="U9"/>
      <c r="V9"/>
      <c r="W9"/>
      <c r="X9"/>
      <c r="Y9"/>
      <c r="Z9"/>
      <c r="AA9"/>
    </row>
    <row r="10" spans="1:27" ht="12.75" customHeight="1">
      <c r="A10" s="131"/>
      <c r="B10" s="131"/>
      <c r="C10" s="134">
        <v>33</v>
      </c>
      <c r="D10" s="60"/>
      <c r="E10" s="135"/>
      <c r="F10" s="136"/>
      <c r="G10" s="134"/>
      <c r="H10" s="145"/>
      <c r="I10" s="136"/>
      <c r="J10" s="136"/>
      <c r="K10" s="137"/>
      <c r="L10" s="136"/>
      <c r="M10" s="133"/>
      <c r="N10" s="133"/>
      <c r="O10" s="133"/>
      <c r="P10" s="133"/>
      <c r="Q10" s="133"/>
      <c r="R10" s="133"/>
      <c r="S10" s="133"/>
      <c r="T10"/>
      <c r="U10"/>
      <c r="V10"/>
      <c r="W10"/>
      <c r="X10"/>
      <c r="Y10"/>
      <c r="Z10"/>
      <c r="AA10"/>
    </row>
    <row r="11" spans="1:27" ht="12.75" customHeight="1">
      <c r="A11" s="131">
        <v>-4</v>
      </c>
      <c r="B11" s="69">
        <f>IF('В1'!D18='В1'!B17,'В1'!B19,IF('В1'!D18='В1'!B19,'В1'!B17,0))</f>
        <v>0</v>
      </c>
      <c r="C11" s="56" t="str">
        <f>IF('В1'!E18='В1'!C17,'В1'!C19,IF('В1'!E18='В1'!C19,'В1'!C17,0))</f>
        <v>_</v>
      </c>
      <c r="D11" s="138"/>
      <c r="E11" s="134">
        <v>41</v>
      </c>
      <c r="F11" s="60">
        <v>2877</v>
      </c>
      <c r="G11" s="146" t="s">
        <v>20</v>
      </c>
      <c r="H11" s="145"/>
      <c r="I11" s="136"/>
      <c r="J11" s="136"/>
      <c r="K11" s="134">
        <v>56</v>
      </c>
      <c r="L11" s="60">
        <v>3713</v>
      </c>
      <c r="M11" s="135" t="s">
        <v>215</v>
      </c>
      <c r="N11" s="136"/>
      <c r="O11" s="136"/>
      <c r="P11" s="136"/>
      <c r="Q11" s="133"/>
      <c r="R11" s="133"/>
      <c r="S11" s="133"/>
      <c r="T11"/>
      <c r="U11"/>
      <c r="V11"/>
      <c r="W11"/>
      <c r="X11"/>
      <c r="Y11"/>
      <c r="Z11"/>
      <c r="AA11"/>
    </row>
    <row r="12" spans="1:27" ht="12.75" customHeight="1">
      <c r="A12" s="131"/>
      <c r="B12" s="131"/>
      <c r="C12" s="131">
        <v>-23</v>
      </c>
      <c r="D12" s="69">
        <f>IF('В1'!F56='В1'!D54,'В1'!D58,IF('В1'!F56='В1'!D58,'В1'!D54,0))</f>
        <v>2877</v>
      </c>
      <c r="E12" s="56" t="str">
        <f>IF('В1'!G56='В1'!E54,'В1'!E58,IF('В1'!G56='В1'!E58,'В1'!E54,0))</f>
        <v>Салихов Рим</v>
      </c>
      <c r="F12" s="139"/>
      <c r="G12" s="131"/>
      <c r="H12" s="131"/>
      <c r="I12" s="136"/>
      <c r="J12" s="136"/>
      <c r="K12" s="137"/>
      <c r="L12" s="141"/>
      <c r="M12" s="137"/>
      <c r="N12" s="136"/>
      <c r="O12" s="136"/>
      <c r="P12" s="136"/>
      <c r="Q12" s="133"/>
      <c r="R12" s="133"/>
      <c r="S12" s="133"/>
      <c r="T12"/>
      <c r="U12"/>
      <c r="V12"/>
      <c r="W12"/>
      <c r="X12"/>
      <c r="Y12"/>
      <c r="Z12"/>
      <c r="AA12"/>
    </row>
    <row r="13" spans="1:27" ht="12.75" customHeight="1">
      <c r="A13" s="131">
        <v>-5</v>
      </c>
      <c r="B13" s="69">
        <f>IF('В1'!D22='В1'!B21,'В1'!B23,IF('В1'!D22='В1'!B23,'В1'!B21,0))</f>
        <v>0</v>
      </c>
      <c r="C13" s="55" t="str">
        <f>IF('В1'!E22='В1'!C21,'В1'!C23,IF('В1'!E22='В1'!C23,'В1'!C21,0))</f>
        <v>_</v>
      </c>
      <c r="D13" s="142"/>
      <c r="E13" s="133"/>
      <c r="F13" s="133"/>
      <c r="G13" s="131">
        <v>-26</v>
      </c>
      <c r="H13" s="69">
        <f>IF('В1'!H28='В1'!F24,'В1'!F32,IF('В1'!H28='В1'!F32,'В1'!F24,0))</f>
        <v>3713</v>
      </c>
      <c r="I13" s="55" t="str">
        <f>IF('В1'!I28='В1'!G24,'В1'!G32,IF('В1'!I28='В1'!G32,'В1'!G24,0))</f>
        <v>Грубов Виталий</v>
      </c>
      <c r="J13" s="132"/>
      <c r="K13" s="137"/>
      <c r="L13" s="140"/>
      <c r="M13" s="137"/>
      <c r="N13" s="136"/>
      <c r="O13" s="136"/>
      <c r="P13" s="136"/>
      <c r="Q13" s="133"/>
      <c r="R13" s="133"/>
      <c r="S13" s="133"/>
      <c r="T13"/>
      <c r="U13"/>
      <c r="V13"/>
      <c r="W13"/>
      <c r="X13"/>
      <c r="Y13"/>
      <c r="Z13"/>
      <c r="AA13"/>
    </row>
    <row r="14" spans="1:27" ht="12.75" customHeight="1">
      <c r="A14" s="131"/>
      <c r="B14" s="131"/>
      <c r="C14" s="134">
        <v>34</v>
      </c>
      <c r="D14" s="60"/>
      <c r="E14" s="135"/>
      <c r="F14" s="136"/>
      <c r="G14" s="131"/>
      <c r="H14" s="131"/>
      <c r="I14" s="137"/>
      <c r="J14" s="136"/>
      <c r="K14" s="137"/>
      <c r="L14" s="140"/>
      <c r="M14" s="137"/>
      <c r="N14" s="136"/>
      <c r="O14" s="136"/>
      <c r="P14" s="136"/>
      <c r="Q14" s="133"/>
      <c r="R14" s="133"/>
      <c r="S14" s="133"/>
      <c r="T14"/>
      <c r="U14"/>
      <c r="V14"/>
      <c r="W14"/>
      <c r="X14"/>
      <c r="Y14"/>
      <c r="Z14"/>
      <c r="AA14"/>
    </row>
    <row r="15" spans="1:27" ht="12.75" customHeight="1">
      <c r="A15" s="131">
        <v>-6</v>
      </c>
      <c r="B15" s="69">
        <f>IF('В1'!D26='В1'!B25,'В1'!B27,IF('В1'!D26='В1'!B27,'В1'!B25,0))</f>
        <v>0</v>
      </c>
      <c r="C15" s="56" t="str">
        <f>IF('В1'!E26='В1'!C25,'В1'!C27,IF('В1'!E26='В1'!C27,'В1'!C25,0))</f>
        <v>_</v>
      </c>
      <c r="D15" s="138"/>
      <c r="E15" s="134">
        <v>42</v>
      </c>
      <c r="F15" s="60">
        <v>1122</v>
      </c>
      <c r="G15" s="147" t="s">
        <v>193</v>
      </c>
      <c r="H15" s="145"/>
      <c r="I15" s="134">
        <v>53</v>
      </c>
      <c r="J15" s="60">
        <v>3713</v>
      </c>
      <c r="K15" s="144" t="s">
        <v>215</v>
      </c>
      <c r="L15" s="140"/>
      <c r="M15" s="134">
        <v>58</v>
      </c>
      <c r="N15" s="60">
        <v>3713</v>
      </c>
      <c r="O15" s="135" t="s">
        <v>215</v>
      </c>
      <c r="P15" s="136"/>
      <c r="Q15" s="133"/>
      <c r="R15" s="133"/>
      <c r="S15" s="133"/>
      <c r="T15"/>
      <c r="U15"/>
      <c r="V15"/>
      <c r="W15"/>
      <c r="X15"/>
      <c r="Y15"/>
      <c r="Z15"/>
      <c r="AA15"/>
    </row>
    <row r="16" spans="1:27" ht="12.75" customHeight="1">
      <c r="A16" s="131"/>
      <c r="B16" s="131"/>
      <c r="C16" s="131">
        <v>-22</v>
      </c>
      <c r="D16" s="69">
        <f>IF('В1'!F48='В1'!D46,'В1'!D50,IF('В1'!F48='В1'!D50,'В1'!D46,0))</f>
        <v>1122</v>
      </c>
      <c r="E16" s="56" t="str">
        <f>IF('В1'!G48='В1'!E46,'В1'!E50,IF('В1'!G48='В1'!E50,'В1'!E46,0))</f>
        <v>Исмагилов Вадим</v>
      </c>
      <c r="F16" s="139"/>
      <c r="G16" s="134"/>
      <c r="H16" s="140"/>
      <c r="I16" s="137"/>
      <c r="J16" s="141"/>
      <c r="K16" s="133"/>
      <c r="L16" s="133"/>
      <c r="M16" s="137"/>
      <c r="N16" s="141"/>
      <c r="O16" s="137"/>
      <c r="P16" s="136"/>
      <c r="Q16" s="133"/>
      <c r="R16" s="133"/>
      <c r="S16" s="133"/>
      <c r="T16"/>
      <c r="U16"/>
      <c r="V16"/>
      <c r="W16"/>
      <c r="X16"/>
      <c r="Y16"/>
      <c r="Z16"/>
      <c r="AA16"/>
    </row>
    <row r="17" spans="1:27" ht="12.75" customHeight="1">
      <c r="A17" s="131">
        <v>-7</v>
      </c>
      <c r="B17" s="69">
        <f>IF('В1'!D30='В1'!B29,'В1'!B31,IF('В1'!D30='В1'!B31,'В1'!B29,0))</f>
        <v>0</v>
      </c>
      <c r="C17" s="55" t="str">
        <f>IF('В1'!E30='В1'!C29,'В1'!C31,IF('В1'!E30='В1'!C31,'В1'!C29,0))</f>
        <v>_</v>
      </c>
      <c r="D17" s="142"/>
      <c r="E17" s="133"/>
      <c r="F17" s="133"/>
      <c r="G17" s="134">
        <v>49</v>
      </c>
      <c r="H17" s="143">
        <v>1122</v>
      </c>
      <c r="I17" s="144" t="s">
        <v>193</v>
      </c>
      <c r="J17" s="140"/>
      <c r="K17" s="133"/>
      <c r="L17" s="133"/>
      <c r="M17" s="137"/>
      <c r="N17" s="140"/>
      <c r="O17" s="137"/>
      <c r="P17" s="136"/>
      <c r="Q17" s="133"/>
      <c r="R17" s="133"/>
      <c r="S17" s="133"/>
      <c r="T17"/>
      <c r="U17"/>
      <c r="V17"/>
      <c r="W17"/>
      <c r="X17"/>
      <c r="Y17"/>
      <c r="Z17"/>
      <c r="AA17"/>
    </row>
    <row r="18" spans="1:27" ht="12.75" customHeight="1">
      <c r="A18" s="131"/>
      <c r="B18" s="131"/>
      <c r="C18" s="134">
        <v>35</v>
      </c>
      <c r="D18" s="60"/>
      <c r="E18" s="135"/>
      <c r="F18" s="136"/>
      <c r="G18" s="134"/>
      <c r="H18" s="145"/>
      <c r="I18" s="136"/>
      <c r="J18" s="136"/>
      <c r="K18" s="133"/>
      <c r="L18" s="133"/>
      <c r="M18" s="137"/>
      <c r="N18" s="140"/>
      <c r="O18" s="137"/>
      <c r="P18" s="136"/>
      <c r="Q18" s="133"/>
      <c r="R18" s="133"/>
      <c r="S18" s="133"/>
      <c r="T18"/>
      <c r="U18"/>
      <c r="V18"/>
      <c r="W18"/>
      <c r="X18"/>
      <c r="Y18"/>
      <c r="Z18"/>
      <c r="AA18"/>
    </row>
    <row r="19" spans="1:27" ht="12.75" customHeight="1">
      <c r="A19" s="131">
        <v>-8</v>
      </c>
      <c r="B19" s="69">
        <f>IF('В1'!D34='В1'!B33,'В1'!B35,IF('В1'!D34='В1'!B35,'В1'!B33,0))</f>
        <v>0</v>
      </c>
      <c r="C19" s="56" t="str">
        <f>IF('В1'!E34='В1'!C33,'В1'!C35,IF('В1'!E34='В1'!C35,'В1'!C33,0))</f>
        <v>_</v>
      </c>
      <c r="D19" s="138"/>
      <c r="E19" s="134">
        <v>43</v>
      </c>
      <c r="F19" s="60">
        <v>5700</v>
      </c>
      <c r="G19" s="146" t="s">
        <v>186</v>
      </c>
      <c r="H19" s="145"/>
      <c r="I19" s="136"/>
      <c r="J19" s="136"/>
      <c r="K19" s="131">
        <v>-30</v>
      </c>
      <c r="L19" s="69">
        <f>IF('В1'!J52='В1'!H44,'В1'!H60,IF('В1'!J52='В1'!H60,'В1'!H44,0))</f>
        <v>4200</v>
      </c>
      <c r="M19" s="56" t="str">
        <f>IF('В1'!K52='В1'!I44,'В1'!I60,IF('В1'!K52='В1'!I60,'В1'!I44,0))</f>
        <v>Исмайлов Азамат</v>
      </c>
      <c r="N19" s="148"/>
      <c r="O19" s="137"/>
      <c r="P19" s="136"/>
      <c r="Q19" s="133"/>
      <c r="R19" s="133"/>
      <c r="S19" s="133"/>
      <c r="T19"/>
      <c r="U19"/>
      <c r="V19"/>
      <c r="W19"/>
      <c r="X19"/>
      <c r="Y19"/>
      <c r="Z19"/>
      <c r="AA19"/>
    </row>
    <row r="20" spans="1:27" ht="12.75" customHeight="1">
      <c r="A20" s="131"/>
      <c r="B20" s="131"/>
      <c r="C20" s="131">
        <v>-21</v>
      </c>
      <c r="D20" s="69">
        <f>IF('В1'!F40='В1'!D38,'В1'!D42,IF('В1'!F40='В1'!D42,'В1'!D38,0))</f>
        <v>5700</v>
      </c>
      <c r="E20" s="56" t="str">
        <f>IF('В1'!G40='В1'!E38,'В1'!E42,IF('В1'!G40='В1'!E42,'В1'!E38,0))</f>
        <v>Насыров Эмиль</v>
      </c>
      <c r="F20" s="139"/>
      <c r="G20" s="131"/>
      <c r="H20" s="131"/>
      <c r="I20" s="136"/>
      <c r="J20" s="136"/>
      <c r="K20" s="133"/>
      <c r="L20" s="133"/>
      <c r="M20" s="136"/>
      <c r="N20" s="136"/>
      <c r="O20" s="137"/>
      <c r="P20" s="136"/>
      <c r="Q20" s="133"/>
      <c r="R20" s="133"/>
      <c r="S20" s="133"/>
      <c r="T20"/>
      <c r="U20"/>
      <c r="V20"/>
      <c r="W20"/>
      <c r="X20"/>
      <c r="Y20"/>
      <c r="Z20"/>
      <c r="AA20"/>
    </row>
    <row r="21" spans="1:27" ht="12.75" customHeight="1">
      <c r="A21" s="131">
        <v>-9</v>
      </c>
      <c r="B21" s="69">
        <f>IF('В1'!D38='В1'!B37,'В1'!B39,IF('В1'!D38='В1'!B39,'В1'!B37,0))</f>
        <v>0</v>
      </c>
      <c r="C21" s="55" t="str">
        <f>IF('В1'!E38='В1'!C37,'В1'!C39,IF('В1'!E38='В1'!C39,'В1'!C37,0))</f>
        <v>_</v>
      </c>
      <c r="D21" s="142"/>
      <c r="E21" s="133"/>
      <c r="F21" s="133"/>
      <c r="G21" s="131">
        <v>-27</v>
      </c>
      <c r="H21" s="69">
        <f>IF('В1'!H44='В1'!F40,'В1'!F48,IF('В1'!H44='В1'!F48,'В1'!F40,0))</f>
        <v>4520</v>
      </c>
      <c r="I21" s="55" t="str">
        <f>IF('В1'!I44='В1'!G40,'В1'!G48,IF('В1'!I44='В1'!G48,'В1'!G40,0))</f>
        <v>Мызников Сергей</v>
      </c>
      <c r="J21" s="132"/>
      <c r="K21" s="133"/>
      <c r="L21" s="133"/>
      <c r="M21" s="136"/>
      <c r="N21" s="136"/>
      <c r="O21" s="137"/>
      <c r="P21" s="136"/>
      <c r="Q21" s="133"/>
      <c r="R21" s="133"/>
      <c r="S21" s="133"/>
      <c r="T21"/>
      <c r="U21"/>
      <c r="V21"/>
      <c r="W21"/>
      <c r="X21"/>
      <c r="Y21"/>
      <c r="Z21"/>
      <c r="AA21"/>
    </row>
    <row r="22" spans="1:27" ht="12.75" customHeight="1">
      <c r="A22" s="131"/>
      <c r="B22" s="131"/>
      <c r="C22" s="134">
        <v>36</v>
      </c>
      <c r="D22" s="60">
        <v>5225</v>
      </c>
      <c r="E22" s="135" t="s">
        <v>199</v>
      </c>
      <c r="F22" s="136"/>
      <c r="G22" s="131"/>
      <c r="H22" s="131"/>
      <c r="I22" s="137"/>
      <c r="J22" s="136"/>
      <c r="K22" s="133"/>
      <c r="L22" s="133"/>
      <c r="M22" s="136"/>
      <c r="N22" s="136"/>
      <c r="O22" s="137"/>
      <c r="P22" s="136"/>
      <c r="Q22" s="133"/>
      <c r="R22" s="133"/>
      <c r="S22" s="133"/>
      <c r="T22"/>
      <c r="U22"/>
      <c r="V22"/>
      <c r="W22"/>
      <c r="X22"/>
      <c r="Y22"/>
      <c r="Z22"/>
      <c r="AA22"/>
    </row>
    <row r="23" spans="1:27" ht="12.75" customHeight="1">
      <c r="A23" s="131">
        <v>-10</v>
      </c>
      <c r="B23" s="69">
        <f>IF('В1'!D42='В1'!B41,'В1'!B43,IF('В1'!D42='В1'!B43,'В1'!B41,0))</f>
        <v>5225</v>
      </c>
      <c r="C23" s="56" t="str">
        <f>IF('В1'!E42='В1'!C41,'В1'!C43,IF('В1'!E42='В1'!C43,'В1'!C41,0))</f>
        <v>Яровиков Даниил</v>
      </c>
      <c r="D23" s="138"/>
      <c r="E23" s="134">
        <v>44</v>
      </c>
      <c r="F23" s="60">
        <v>5225</v>
      </c>
      <c r="G23" s="147" t="s">
        <v>199</v>
      </c>
      <c r="H23" s="145"/>
      <c r="I23" s="134">
        <v>54</v>
      </c>
      <c r="J23" s="60">
        <v>4520</v>
      </c>
      <c r="K23" s="135" t="s">
        <v>18</v>
      </c>
      <c r="L23" s="136"/>
      <c r="M23" s="136"/>
      <c r="N23" s="136"/>
      <c r="O23" s="134">
        <v>60</v>
      </c>
      <c r="P23" s="143">
        <v>4520</v>
      </c>
      <c r="Q23" s="135" t="s">
        <v>18</v>
      </c>
      <c r="R23" s="135"/>
      <c r="S23" s="135"/>
      <c r="T23"/>
      <c r="U23"/>
      <c r="V23"/>
      <c r="W23"/>
      <c r="X23"/>
      <c r="Y23"/>
      <c r="Z23"/>
      <c r="AA23"/>
    </row>
    <row r="24" spans="1:27" ht="12.75" customHeight="1">
      <c r="A24" s="131"/>
      <c r="B24" s="131"/>
      <c r="C24" s="131">
        <v>-20</v>
      </c>
      <c r="D24" s="69">
        <f>IF('В1'!F32='В1'!D30,'В1'!D34,IF('В1'!F32='В1'!D34,'В1'!D30,0))</f>
        <v>5150</v>
      </c>
      <c r="E24" s="56" t="str">
        <f>IF('В1'!G32='В1'!E30,'В1'!E34,IF('В1'!G32='В1'!E34,'В1'!E30,0))</f>
        <v>Красильников Павел</v>
      </c>
      <c r="F24" s="139"/>
      <c r="G24" s="134"/>
      <c r="H24" s="140"/>
      <c r="I24" s="137"/>
      <c r="J24" s="141"/>
      <c r="K24" s="137"/>
      <c r="L24" s="136"/>
      <c r="M24" s="136"/>
      <c r="N24" s="136"/>
      <c r="O24" s="137"/>
      <c r="P24" s="136"/>
      <c r="Q24" s="149"/>
      <c r="R24" s="206" t="s">
        <v>88</v>
      </c>
      <c r="S24" s="206"/>
      <c r="T24"/>
      <c r="U24"/>
      <c r="V24"/>
      <c r="W24"/>
      <c r="X24"/>
      <c r="Y24"/>
      <c r="Z24"/>
      <c r="AA24"/>
    </row>
    <row r="25" spans="1:27" ht="12.75" customHeight="1">
      <c r="A25" s="131">
        <v>-11</v>
      </c>
      <c r="B25" s="69">
        <f>IF('В1'!D46='В1'!B45,'В1'!B47,IF('В1'!D46='В1'!B47,'В1'!B45,0))</f>
        <v>0</v>
      </c>
      <c r="C25" s="55" t="str">
        <f>IF('В1'!E46='В1'!C45,'В1'!C47,IF('В1'!E46='В1'!C47,'В1'!C45,0))</f>
        <v>_</v>
      </c>
      <c r="D25" s="142"/>
      <c r="E25" s="133"/>
      <c r="F25" s="133"/>
      <c r="G25" s="134">
        <v>50</v>
      </c>
      <c r="H25" s="143">
        <v>5068</v>
      </c>
      <c r="I25" s="144" t="s">
        <v>219</v>
      </c>
      <c r="J25" s="140"/>
      <c r="K25" s="137"/>
      <c r="L25" s="136"/>
      <c r="M25" s="136"/>
      <c r="N25" s="136"/>
      <c r="O25" s="137"/>
      <c r="P25" s="136"/>
      <c r="Q25" s="133"/>
      <c r="R25" s="133"/>
      <c r="S25" s="133"/>
      <c r="T25"/>
      <c r="U25"/>
      <c r="V25"/>
      <c r="W25"/>
      <c r="X25"/>
      <c r="Y25"/>
      <c r="Z25"/>
      <c r="AA25"/>
    </row>
    <row r="26" spans="1:27" ht="12.75" customHeight="1">
      <c r="A26" s="131"/>
      <c r="B26" s="131"/>
      <c r="C26" s="134">
        <v>37</v>
      </c>
      <c r="D26" s="60"/>
      <c r="E26" s="135"/>
      <c r="F26" s="136"/>
      <c r="G26" s="134"/>
      <c r="H26" s="145"/>
      <c r="I26" s="136"/>
      <c r="J26" s="136"/>
      <c r="K26" s="137"/>
      <c r="L26" s="136"/>
      <c r="M26" s="136"/>
      <c r="N26" s="136"/>
      <c r="O26" s="137"/>
      <c r="P26" s="136"/>
      <c r="Q26" s="133"/>
      <c r="R26" s="133"/>
      <c r="S26" s="133"/>
      <c r="T26"/>
      <c r="U26"/>
      <c r="V26"/>
      <c r="W26"/>
      <c r="X26"/>
      <c r="Y26"/>
      <c r="Z26"/>
      <c r="AA26"/>
    </row>
    <row r="27" spans="1:27" ht="12.75" customHeight="1">
      <c r="A27" s="131">
        <v>-12</v>
      </c>
      <c r="B27" s="69">
        <f>IF('В1'!D50='В1'!B49,'В1'!B51,IF('В1'!D50='В1'!B51,'В1'!B49,0))</f>
        <v>0</v>
      </c>
      <c r="C27" s="56" t="str">
        <f>IF('В1'!E50='В1'!C49,'В1'!C51,IF('В1'!E50='В1'!C51,'В1'!C49,0))</f>
        <v>_</v>
      </c>
      <c r="D27" s="138"/>
      <c r="E27" s="134">
        <v>45</v>
      </c>
      <c r="F27" s="60">
        <v>5068</v>
      </c>
      <c r="G27" s="146" t="s">
        <v>219</v>
      </c>
      <c r="H27" s="145"/>
      <c r="I27" s="136"/>
      <c r="J27" s="136"/>
      <c r="K27" s="134">
        <v>57</v>
      </c>
      <c r="L27" s="60">
        <v>4520</v>
      </c>
      <c r="M27" s="135" t="s">
        <v>18</v>
      </c>
      <c r="N27" s="136"/>
      <c r="O27" s="137"/>
      <c r="P27" s="136"/>
      <c r="Q27" s="133"/>
      <c r="R27" s="133"/>
      <c r="S27" s="133"/>
      <c r="T27"/>
      <c r="U27"/>
      <c r="V27"/>
      <c r="W27"/>
      <c r="X27"/>
      <c r="Y27"/>
      <c r="Z27"/>
      <c r="AA27"/>
    </row>
    <row r="28" spans="1:27" ht="12.75" customHeight="1">
      <c r="A28" s="131"/>
      <c r="B28" s="131"/>
      <c r="C28" s="131">
        <v>-19</v>
      </c>
      <c r="D28" s="69">
        <f>IF('В1'!F24='В1'!D22,'В1'!D26,IF('В1'!F24='В1'!D26,'В1'!D22,0))</f>
        <v>5068</v>
      </c>
      <c r="E28" s="56" t="str">
        <f>IF('В1'!G24='В1'!E22,'В1'!E26,IF('В1'!G24='В1'!E26,'В1'!E22,0))</f>
        <v>Зубахин Артем</v>
      </c>
      <c r="F28" s="139"/>
      <c r="G28" s="131"/>
      <c r="H28" s="131"/>
      <c r="I28" s="136"/>
      <c r="J28" s="136"/>
      <c r="K28" s="137"/>
      <c r="L28" s="141"/>
      <c r="M28" s="137"/>
      <c r="N28" s="136"/>
      <c r="O28" s="137"/>
      <c r="P28" s="136"/>
      <c r="Q28" s="133"/>
      <c r="R28" s="133"/>
      <c r="S28" s="133"/>
      <c r="T28"/>
      <c r="U28"/>
      <c r="V28"/>
      <c r="W28"/>
      <c r="X28"/>
      <c r="Y28"/>
      <c r="Z28"/>
      <c r="AA28"/>
    </row>
    <row r="29" spans="1:27" ht="12.75" customHeight="1">
      <c r="A29" s="131">
        <v>-13</v>
      </c>
      <c r="B29" s="69">
        <f>IF('В1'!D54='В1'!B53,'В1'!B55,IF('В1'!D54='В1'!B55,'В1'!B53,0))</f>
        <v>0</v>
      </c>
      <c r="C29" s="55" t="str">
        <f>IF('В1'!E54='В1'!C53,'В1'!C55,IF('В1'!E54='В1'!C55,'В1'!C53,0))</f>
        <v>_</v>
      </c>
      <c r="D29" s="142"/>
      <c r="E29" s="133"/>
      <c r="F29" s="133"/>
      <c r="G29" s="131">
        <v>-28</v>
      </c>
      <c r="H29" s="69">
        <f>IF('В1'!H60='В1'!F56,'В1'!F64,IF('В1'!H60='В1'!F64,'В1'!F56,0))</f>
        <v>300</v>
      </c>
      <c r="I29" s="55" t="str">
        <f>IF('В1'!I60='В1'!G56,'В1'!G64,IF('В1'!I60='В1'!G64,'В1'!G56,0))</f>
        <v>Коротеев Георгий</v>
      </c>
      <c r="J29" s="132"/>
      <c r="K29" s="137"/>
      <c r="L29" s="140"/>
      <c r="M29" s="137"/>
      <c r="N29" s="136"/>
      <c r="O29" s="137"/>
      <c r="P29" s="136"/>
      <c r="Q29" s="133"/>
      <c r="R29" s="133"/>
      <c r="S29" s="133"/>
      <c r="T29"/>
      <c r="U29"/>
      <c r="V29"/>
      <c r="W29"/>
      <c r="X29"/>
      <c r="Y29"/>
      <c r="Z29"/>
      <c r="AA29"/>
    </row>
    <row r="30" spans="1:27" ht="12.75" customHeight="1">
      <c r="A30" s="131"/>
      <c r="B30" s="131"/>
      <c r="C30" s="134">
        <v>38</v>
      </c>
      <c r="D30" s="60"/>
      <c r="E30" s="135"/>
      <c r="F30" s="136"/>
      <c r="G30" s="131"/>
      <c r="H30" s="131"/>
      <c r="I30" s="137"/>
      <c r="J30" s="136"/>
      <c r="K30" s="137"/>
      <c r="L30" s="140"/>
      <c r="M30" s="137"/>
      <c r="N30" s="136"/>
      <c r="O30" s="137"/>
      <c r="P30" s="136"/>
      <c r="Q30" s="133"/>
      <c r="R30" s="133"/>
      <c r="S30" s="133"/>
      <c r="T30"/>
      <c r="U30"/>
      <c r="V30"/>
      <c r="W30"/>
      <c r="X30"/>
      <c r="Y30"/>
      <c r="Z30"/>
      <c r="AA30"/>
    </row>
    <row r="31" spans="1:27" ht="12.75" customHeight="1">
      <c r="A31" s="131">
        <v>-14</v>
      </c>
      <c r="B31" s="69">
        <f>IF('В1'!D58='В1'!B57,'В1'!B59,IF('В1'!D58='В1'!B59,'В1'!B57,0))</f>
        <v>0</v>
      </c>
      <c r="C31" s="56" t="str">
        <f>IF('В1'!E58='В1'!C57,'В1'!C59,IF('В1'!E58='В1'!C59,'В1'!C57,0))</f>
        <v>_</v>
      </c>
      <c r="D31" s="138"/>
      <c r="E31" s="134">
        <v>46</v>
      </c>
      <c r="F31" s="60">
        <v>2721</v>
      </c>
      <c r="G31" s="147" t="s">
        <v>217</v>
      </c>
      <c r="H31" s="145"/>
      <c r="I31" s="134">
        <v>55</v>
      </c>
      <c r="J31" s="60">
        <v>2721</v>
      </c>
      <c r="K31" s="144" t="s">
        <v>217</v>
      </c>
      <c r="L31" s="140"/>
      <c r="M31" s="134">
        <v>59</v>
      </c>
      <c r="N31" s="60">
        <v>4520</v>
      </c>
      <c r="O31" s="144" t="s">
        <v>18</v>
      </c>
      <c r="P31" s="136"/>
      <c r="Q31" s="133"/>
      <c r="R31" s="133"/>
      <c r="S31" s="133"/>
      <c r="T31"/>
      <c r="U31"/>
      <c r="V31"/>
      <c r="W31"/>
      <c r="X31"/>
      <c r="Y31"/>
      <c r="Z31"/>
      <c r="AA31"/>
    </row>
    <row r="32" spans="1:27" ht="12.75" customHeight="1">
      <c r="A32" s="131"/>
      <c r="B32" s="131"/>
      <c r="C32" s="131">
        <v>-18</v>
      </c>
      <c r="D32" s="69">
        <f>IF('В1'!F16='В1'!D14,'В1'!D18,IF('В1'!F16='В1'!D18,'В1'!D14,0))</f>
        <v>2721</v>
      </c>
      <c r="E32" s="56" t="str">
        <f>IF('В1'!G16='В1'!E14,'В1'!E18,IF('В1'!G16='В1'!E18,'В1'!E14,0))</f>
        <v>Иванов Дмитрий</v>
      </c>
      <c r="F32" s="139"/>
      <c r="G32" s="134"/>
      <c r="H32" s="140"/>
      <c r="I32" s="137"/>
      <c r="J32" s="141"/>
      <c r="K32" s="133"/>
      <c r="L32" s="133"/>
      <c r="M32" s="137"/>
      <c r="N32" s="141"/>
      <c r="O32" s="133"/>
      <c r="P32" s="133"/>
      <c r="Q32" s="133"/>
      <c r="R32" s="133"/>
      <c r="S32" s="133"/>
      <c r="T32"/>
      <c r="U32"/>
      <c r="V32"/>
      <c r="W32"/>
      <c r="X32"/>
      <c r="Y32"/>
      <c r="Z32"/>
      <c r="AA32"/>
    </row>
    <row r="33" spans="1:27" ht="12.75" customHeight="1">
      <c r="A33" s="131">
        <v>-15</v>
      </c>
      <c r="B33" s="69">
        <f>IF('В1'!D62='В1'!B61,'В1'!B63,IF('В1'!D62='В1'!B63,'В1'!B61,0))</f>
        <v>4217</v>
      </c>
      <c r="C33" s="55" t="str">
        <f>IF('В1'!E62='В1'!C61,'В1'!C63,IF('В1'!E62='В1'!C63,'В1'!C61,0))</f>
        <v>Молодцова Ксения</v>
      </c>
      <c r="D33" s="142"/>
      <c r="E33" s="133"/>
      <c r="F33" s="133"/>
      <c r="G33" s="134">
        <v>51</v>
      </c>
      <c r="H33" s="143">
        <v>2721</v>
      </c>
      <c r="I33" s="144" t="s">
        <v>217</v>
      </c>
      <c r="J33" s="140"/>
      <c r="K33" s="133"/>
      <c r="L33" s="133"/>
      <c r="M33" s="137"/>
      <c r="N33" s="140"/>
      <c r="O33" s="131">
        <v>-60</v>
      </c>
      <c r="P33" s="69">
        <f>IF(P23=N15,N31,IF(P23=N31,N15,0))</f>
        <v>3713</v>
      </c>
      <c r="Q33" s="55" t="str">
        <f>IF(Q23=O15,O31,IF(Q23=O31,O15,0))</f>
        <v>Грубов Виталий</v>
      </c>
      <c r="R33" s="55"/>
      <c r="S33" s="55"/>
      <c r="T33"/>
      <c r="U33"/>
      <c r="V33"/>
      <c r="W33"/>
      <c r="X33"/>
      <c r="Y33"/>
      <c r="Z33"/>
      <c r="AA33"/>
    </row>
    <row r="34" spans="1:27" ht="12.75" customHeight="1">
      <c r="A34" s="131"/>
      <c r="B34" s="131"/>
      <c r="C34" s="134">
        <v>39</v>
      </c>
      <c r="D34" s="60">
        <v>4217</v>
      </c>
      <c r="E34" s="135" t="s">
        <v>221</v>
      </c>
      <c r="F34" s="136"/>
      <c r="G34" s="137"/>
      <c r="H34" s="145"/>
      <c r="I34" s="136"/>
      <c r="J34" s="136"/>
      <c r="K34" s="133"/>
      <c r="L34" s="133"/>
      <c r="M34" s="137"/>
      <c r="N34" s="140"/>
      <c r="O34" s="133"/>
      <c r="P34" s="133"/>
      <c r="Q34" s="149"/>
      <c r="R34" s="206" t="s">
        <v>89</v>
      </c>
      <c r="S34" s="206"/>
      <c r="T34"/>
      <c r="U34"/>
      <c r="V34"/>
      <c r="W34"/>
      <c r="X34"/>
      <c r="Y34"/>
      <c r="Z34"/>
      <c r="AA34"/>
    </row>
    <row r="35" spans="1:27" ht="12.75" customHeight="1">
      <c r="A35" s="131">
        <v>-16</v>
      </c>
      <c r="B35" s="69">
        <f>IF('В1'!D66='В1'!B65,'В1'!B67,IF('В1'!D66='В1'!B67,'В1'!B65,0))</f>
        <v>0</v>
      </c>
      <c r="C35" s="56" t="str">
        <f>IF('В1'!E66='В1'!C65,'В1'!C67,IF('В1'!E66='В1'!C67,'В1'!C65,0))</f>
        <v>_</v>
      </c>
      <c r="D35" s="138"/>
      <c r="E35" s="134">
        <v>47</v>
      </c>
      <c r="F35" s="60">
        <v>4217</v>
      </c>
      <c r="G35" s="144" t="s">
        <v>221</v>
      </c>
      <c r="H35" s="145"/>
      <c r="I35" s="136"/>
      <c r="J35" s="136"/>
      <c r="K35" s="131">
        <v>-29</v>
      </c>
      <c r="L35" s="69">
        <f>IF('В1'!J20='В1'!H12,'В1'!H28,IF('В1'!J20='В1'!H28,'В1'!H12,0))</f>
        <v>1900</v>
      </c>
      <c r="M35" s="56" t="str">
        <f>IF('В1'!K20='В1'!I12,'В1'!I28,IF('В1'!K20='В1'!I28,'В1'!I12,0))</f>
        <v>Валеев Рустам</v>
      </c>
      <c r="N35" s="148"/>
      <c r="O35" s="133"/>
      <c r="P35" s="133"/>
      <c r="Q35" s="133"/>
      <c r="R35" s="133"/>
      <c r="S35" s="133"/>
      <c r="T35"/>
      <c r="U35"/>
      <c r="V35"/>
      <c r="W35"/>
      <c r="X35"/>
      <c r="Y35"/>
      <c r="Z35"/>
      <c r="AA35"/>
    </row>
    <row r="36" spans="1:27" ht="12.75" customHeight="1">
      <c r="A36" s="131"/>
      <c r="B36" s="131"/>
      <c r="C36" s="131">
        <v>-17</v>
      </c>
      <c r="D36" s="69">
        <f>IF('В1'!F8='В1'!D6,'В1'!D10,IF('В1'!F8='В1'!D10,'В1'!D6,0))</f>
        <v>5228</v>
      </c>
      <c r="E36" s="56" t="str">
        <f>IF('В1'!G8='В1'!E6,'В1'!E10,IF('В1'!G8='В1'!E10,'В1'!E6,0))</f>
        <v>Раянов Айрат</v>
      </c>
      <c r="F36" s="139"/>
      <c r="G36" s="133"/>
      <c r="H36" s="131"/>
      <c r="I36" s="136"/>
      <c r="J36" s="136"/>
      <c r="K36" s="133"/>
      <c r="L36" s="133"/>
      <c r="M36" s="133"/>
      <c r="N36" s="133"/>
      <c r="O36" s="133"/>
      <c r="P36" s="133"/>
      <c r="Q36" s="133"/>
      <c r="R36" s="133"/>
      <c r="S36" s="133"/>
      <c r="T36"/>
      <c r="U36"/>
      <c r="V36"/>
      <c r="W36"/>
      <c r="X36"/>
      <c r="Y36"/>
      <c r="Z36"/>
      <c r="AA36"/>
    </row>
    <row r="37" spans="1:27" ht="12.75" customHeight="1">
      <c r="A37" s="131"/>
      <c r="B37" s="131"/>
      <c r="C37" s="133"/>
      <c r="D37" s="142"/>
      <c r="E37" s="133"/>
      <c r="F37" s="133"/>
      <c r="G37" s="133"/>
      <c r="H37" s="131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/>
      <c r="U37"/>
      <c r="V37"/>
      <c r="W37"/>
      <c r="X37"/>
      <c r="Y37"/>
      <c r="Z37"/>
      <c r="AA37"/>
    </row>
    <row r="38" spans="1:27" ht="12.75" customHeight="1">
      <c r="A38" s="131">
        <v>-40</v>
      </c>
      <c r="B38" s="69">
        <f>IF(F7=D6,D8,IF(F7=D8,D6,0))</f>
        <v>2616</v>
      </c>
      <c r="C38" s="55" t="str">
        <f>IF(G7=E6,E8,IF(G7=E8,E6,0))</f>
        <v>Ишметов Александр</v>
      </c>
      <c r="D38" s="142"/>
      <c r="E38" s="133"/>
      <c r="F38" s="133"/>
      <c r="G38" s="133"/>
      <c r="H38" s="131"/>
      <c r="I38" s="133"/>
      <c r="J38" s="133"/>
      <c r="K38" s="131">
        <v>-48</v>
      </c>
      <c r="L38" s="69">
        <f>IF(H9=F7,F11,IF(H9=F11,F7,0))</f>
        <v>5052</v>
      </c>
      <c r="M38" s="55" t="str">
        <f>IF(I9=G7,G11,IF(I9=G11,G7,0))</f>
        <v>Ишкарин Ильвир</v>
      </c>
      <c r="N38" s="132"/>
      <c r="O38" s="133"/>
      <c r="P38" s="133"/>
      <c r="Q38" s="133"/>
      <c r="R38" s="133"/>
      <c r="S38" s="133"/>
      <c r="T38"/>
      <c r="U38"/>
      <c r="V38"/>
      <c r="W38"/>
      <c r="X38"/>
      <c r="Y38"/>
      <c r="Z38"/>
      <c r="AA38"/>
    </row>
    <row r="39" spans="1:27" ht="12.75" customHeight="1">
      <c r="A39" s="131"/>
      <c r="B39" s="131"/>
      <c r="C39" s="134">
        <v>71</v>
      </c>
      <c r="D39" s="143"/>
      <c r="E39" s="135"/>
      <c r="F39" s="136"/>
      <c r="G39" s="133"/>
      <c r="H39" s="145"/>
      <c r="I39" s="133"/>
      <c r="J39" s="133"/>
      <c r="K39" s="131"/>
      <c r="L39" s="131"/>
      <c r="M39" s="134">
        <v>67</v>
      </c>
      <c r="N39" s="143">
        <v>5052</v>
      </c>
      <c r="O39" s="135" t="s">
        <v>220</v>
      </c>
      <c r="P39" s="136"/>
      <c r="Q39" s="133"/>
      <c r="R39" s="133"/>
      <c r="S39" s="133"/>
      <c r="T39"/>
      <c r="U39"/>
      <c r="V39"/>
      <c r="W39"/>
      <c r="X39"/>
      <c r="Y39"/>
      <c r="Z39"/>
      <c r="AA39"/>
    </row>
    <row r="40" spans="1:27" ht="12.75" customHeight="1">
      <c r="A40" s="131">
        <v>-41</v>
      </c>
      <c r="B40" s="69">
        <f>IF(F11=D10,D12,IF(F11=D12,D10,0))</f>
        <v>0</v>
      </c>
      <c r="C40" s="56">
        <f>IF(G11=E10,E12,IF(G11=E12,E10,0))</f>
        <v>0</v>
      </c>
      <c r="D40" s="150"/>
      <c r="E40" s="137"/>
      <c r="F40" s="136"/>
      <c r="G40" s="133"/>
      <c r="H40" s="133"/>
      <c r="I40" s="133"/>
      <c r="J40" s="133"/>
      <c r="K40" s="131">
        <v>-49</v>
      </c>
      <c r="L40" s="69">
        <f>IF(H17=F15,F19,IF(H17=F19,F15,0))</f>
        <v>5700</v>
      </c>
      <c r="M40" s="56" t="str">
        <f>IF(I17=G15,G19,IF(I17=G19,G15,0))</f>
        <v>Насыров Эмиль</v>
      </c>
      <c r="N40" s="136"/>
      <c r="O40" s="137"/>
      <c r="P40" s="136"/>
      <c r="Q40" s="136"/>
      <c r="R40" s="133"/>
      <c r="S40" s="136"/>
      <c r="T40"/>
      <c r="U40"/>
      <c r="V40"/>
      <c r="W40"/>
      <c r="X40"/>
      <c r="Y40"/>
      <c r="Z40"/>
      <c r="AA40"/>
    </row>
    <row r="41" spans="1:27" ht="12.75" customHeight="1">
      <c r="A41" s="131"/>
      <c r="B41" s="131"/>
      <c r="C41" s="133"/>
      <c r="D41" s="151"/>
      <c r="E41" s="134">
        <v>75</v>
      </c>
      <c r="F41" s="143"/>
      <c r="G41" s="135"/>
      <c r="H41" s="136"/>
      <c r="I41" s="133"/>
      <c r="J41" s="133"/>
      <c r="K41" s="131"/>
      <c r="L41" s="131"/>
      <c r="M41" s="133"/>
      <c r="N41" s="133"/>
      <c r="O41" s="134">
        <v>69</v>
      </c>
      <c r="P41" s="143">
        <v>5052</v>
      </c>
      <c r="Q41" s="152" t="s">
        <v>220</v>
      </c>
      <c r="R41" s="152"/>
      <c r="S41" s="152"/>
      <c r="T41"/>
      <c r="U41"/>
      <c r="V41"/>
      <c r="W41"/>
      <c r="X41"/>
      <c r="Y41"/>
      <c r="Z41"/>
      <c r="AA41"/>
    </row>
    <row r="42" spans="1:27" ht="12.75" customHeight="1">
      <c r="A42" s="131">
        <v>-42</v>
      </c>
      <c r="B42" s="69">
        <f>IF(F15=D14,D16,IF(F15=D16,D14,0))</f>
        <v>0</v>
      </c>
      <c r="C42" s="55">
        <f>IF(G15=E14,E16,IF(G15=E16,E14,0))</f>
        <v>0</v>
      </c>
      <c r="D42" s="142"/>
      <c r="E42" s="137"/>
      <c r="F42" s="141"/>
      <c r="G42" s="137"/>
      <c r="H42" s="136"/>
      <c r="I42" s="133"/>
      <c r="J42" s="133"/>
      <c r="K42" s="131">
        <v>-50</v>
      </c>
      <c r="L42" s="69">
        <f>IF(H25=F23,F27,IF(H25=F27,F23,0))</f>
        <v>5225</v>
      </c>
      <c r="M42" s="55" t="str">
        <f>IF(I25=G23,G27,IF(I25=G27,G23,0))</f>
        <v>Яровиков Даниил</v>
      </c>
      <c r="N42" s="132"/>
      <c r="O42" s="137"/>
      <c r="P42" s="136"/>
      <c r="Q42" s="153"/>
      <c r="R42" s="206" t="s">
        <v>99</v>
      </c>
      <c r="S42" s="206"/>
      <c r="T42"/>
      <c r="U42"/>
      <c r="V42"/>
      <c r="W42"/>
      <c r="X42"/>
      <c r="Y42"/>
      <c r="Z42"/>
      <c r="AA42"/>
    </row>
    <row r="43" spans="1:27" ht="12.75" customHeight="1">
      <c r="A43" s="131"/>
      <c r="B43" s="131"/>
      <c r="C43" s="134">
        <v>72</v>
      </c>
      <c r="D43" s="143"/>
      <c r="E43" s="144"/>
      <c r="F43" s="140"/>
      <c r="G43" s="137"/>
      <c r="H43" s="136"/>
      <c r="I43" s="133"/>
      <c r="J43" s="133"/>
      <c r="K43" s="131"/>
      <c r="L43" s="131"/>
      <c r="M43" s="134">
        <v>68</v>
      </c>
      <c r="N43" s="143">
        <v>5225</v>
      </c>
      <c r="O43" s="144" t="s">
        <v>199</v>
      </c>
      <c r="P43" s="136"/>
      <c r="Q43" s="149"/>
      <c r="R43" s="133"/>
      <c r="S43" s="149"/>
      <c r="T43"/>
      <c r="U43"/>
      <c r="V43"/>
      <c r="W43"/>
      <c r="X43"/>
      <c r="Y43"/>
      <c r="Z43"/>
      <c r="AA43"/>
    </row>
    <row r="44" spans="1:27" ht="12.75" customHeight="1">
      <c r="A44" s="131">
        <v>-43</v>
      </c>
      <c r="B44" s="69">
        <f>IF(F19=D18,D20,IF(F19=D20,D18,0))</f>
        <v>0</v>
      </c>
      <c r="C44" s="56">
        <f>IF(G19=E18,E20,IF(G19=E20,E18,0))</f>
        <v>0</v>
      </c>
      <c r="D44" s="150"/>
      <c r="E44" s="133"/>
      <c r="F44" s="133"/>
      <c r="G44" s="137"/>
      <c r="H44" s="136"/>
      <c r="I44" s="133"/>
      <c r="J44" s="133"/>
      <c r="K44" s="131">
        <v>-51</v>
      </c>
      <c r="L44" s="69">
        <f>IF(H33=F31,F35,IF(H33=F35,F31,0))</f>
        <v>4217</v>
      </c>
      <c r="M44" s="56" t="str">
        <f>IF(I33=G31,G35,IF(I33=G35,G31,0))</f>
        <v>Молодцова Ксения</v>
      </c>
      <c r="N44" s="136"/>
      <c r="O44" s="133"/>
      <c r="P44" s="133"/>
      <c r="Q44" s="133"/>
      <c r="R44" s="133"/>
      <c r="S44" s="133"/>
      <c r="T44"/>
      <c r="U44"/>
      <c r="V44"/>
      <c r="W44"/>
      <c r="X44"/>
      <c r="Y44"/>
      <c r="Z44"/>
      <c r="AA44"/>
    </row>
    <row r="45" spans="1:27" ht="12.75" customHeight="1">
      <c r="A45" s="131"/>
      <c r="B45" s="131"/>
      <c r="C45" s="136"/>
      <c r="D45" s="150"/>
      <c r="E45" s="133"/>
      <c r="F45" s="133"/>
      <c r="G45" s="134">
        <v>77</v>
      </c>
      <c r="H45" s="143"/>
      <c r="I45" s="135"/>
      <c r="J45" s="136"/>
      <c r="K45" s="131"/>
      <c r="L45" s="131"/>
      <c r="M45" s="133"/>
      <c r="N45" s="133"/>
      <c r="O45" s="131">
        <v>-69</v>
      </c>
      <c r="P45" s="69">
        <f>IF(P41=N39,N43,IF(P41=N43,N39,0))</f>
        <v>5225</v>
      </c>
      <c r="Q45" s="55" t="str">
        <f>IF(Q41=O39,O43,IF(Q41=O43,O39,0))</f>
        <v>Яровиков Даниил</v>
      </c>
      <c r="R45" s="135"/>
      <c r="S45" s="135"/>
      <c r="T45"/>
      <c r="U45"/>
      <c r="V45"/>
      <c r="W45"/>
      <c r="X45"/>
      <c r="Y45"/>
      <c r="Z45"/>
      <c r="AA45"/>
    </row>
    <row r="46" spans="1:27" ht="12.75" customHeight="1">
      <c r="A46" s="131">
        <v>-44</v>
      </c>
      <c r="B46" s="69">
        <f>IF(F23=D22,D24,IF(F23=D24,D22,0))</f>
        <v>5150</v>
      </c>
      <c r="C46" s="55" t="str">
        <f>IF(G23=E22,E24,IF(G23=E24,E22,0))</f>
        <v>Красильников Павел</v>
      </c>
      <c r="D46" s="142"/>
      <c r="E46" s="133"/>
      <c r="F46" s="133"/>
      <c r="G46" s="137"/>
      <c r="H46" s="141"/>
      <c r="I46" s="154" t="s">
        <v>103</v>
      </c>
      <c r="J46" s="154"/>
      <c r="K46" s="133"/>
      <c r="L46" s="133"/>
      <c r="M46" s="131">
        <v>-67</v>
      </c>
      <c r="N46" s="69">
        <f>IF(N39=L38,L40,IF(N39=L40,L38,0))</f>
        <v>5700</v>
      </c>
      <c r="O46" s="55" t="str">
        <f>IF(O39=M38,M40,IF(O39=M40,M38,0))</f>
        <v>Насыров Эмиль</v>
      </c>
      <c r="P46" s="132"/>
      <c r="Q46" s="149"/>
      <c r="R46" s="206" t="s">
        <v>101</v>
      </c>
      <c r="S46" s="206"/>
      <c r="T46"/>
      <c r="U46"/>
      <c r="V46"/>
      <c r="W46"/>
      <c r="X46"/>
      <c r="Y46"/>
      <c r="Z46"/>
      <c r="AA46"/>
    </row>
    <row r="47" spans="1:27" ht="12.75" customHeight="1">
      <c r="A47" s="131"/>
      <c r="B47" s="131"/>
      <c r="C47" s="134">
        <v>73</v>
      </c>
      <c r="D47" s="143"/>
      <c r="E47" s="135"/>
      <c r="F47" s="136"/>
      <c r="G47" s="137"/>
      <c r="H47" s="140"/>
      <c r="I47" s="133"/>
      <c r="J47" s="133"/>
      <c r="K47" s="133"/>
      <c r="L47" s="133"/>
      <c r="M47" s="131"/>
      <c r="N47" s="131"/>
      <c r="O47" s="134">
        <v>70</v>
      </c>
      <c r="P47" s="143">
        <v>5700</v>
      </c>
      <c r="Q47" s="135" t="s">
        <v>186</v>
      </c>
      <c r="R47" s="135"/>
      <c r="S47" s="135"/>
      <c r="T47"/>
      <c r="U47"/>
      <c r="V47"/>
      <c r="W47"/>
      <c r="X47"/>
      <c r="Y47"/>
      <c r="Z47"/>
      <c r="AA47"/>
    </row>
    <row r="48" spans="1:27" ht="12.75" customHeight="1">
      <c r="A48" s="131">
        <v>-45</v>
      </c>
      <c r="B48" s="69">
        <f>IF(F27=D26,D28,IF(F27=D28,D26,0))</f>
        <v>0</v>
      </c>
      <c r="C48" s="56">
        <f>IF(G27=E26,E28,IF(G27=E28,E26,0))</f>
        <v>0</v>
      </c>
      <c r="D48" s="150"/>
      <c r="E48" s="137"/>
      <c r="F48" s="136"/>
      <c r="G48" s="137"/>
      <c r="H48" s="136"/>
      <c r="I48" s="133"/>
      <c r="J48" s="133"/>
      <c r="K48" s="133"/>
      <c r="L48" s="133"/>
      <c r="M48" s="131">
        <v>-68</v>
      </c>
      <c r="N48" s="69">
        <f>IF(N43=L42,L44,IF(N43=L44,L42,0))</f>
        <v>4217</v>
      </c>
      <c r="O48" s="56" t="str">
        <f>IF(O43=M42,M44,IF(O43=M44,M42,0))</f>
        <v>Молодцова Ксения</v>
      </c>
      <c r="P48" s="136"/>
      <c r="Q48" s="149"/>
      <c r="R48" s="206" t="s">
        <v>97</v>
      </c>
      <c r="S48" s="206"/>
      <c r="T48"/>
      <c r="U48"/>
      <c r="V48"/>
      <c r="W48"/>
      <c r="X48"/>
      <c r="Y48"/>
      <c r="Z48"/>
      <c r="AA48"/>
    </row>
    <row r="49" spans="1:27" ht="12.75" customHeight="1">
      <c r="A49" s="131"/>
      <c r="B49" s="131"/>
      <c r="C49" s="133"/>
      <c r="D49" s="151"/>
      <c r="E49" s="134">
        <v>76</v>
      </c>
      <c r="F49" s="143"/>
      <c r="G49" s="144"/>
      <c r="H49" s="136"/>
      <c r="I49" s="133"/>
      <c r="J49" s="133"/>
      <c r="K49" s="133"/>
      <c r="L49" s="133"/>
      <c r="M49" s="133"/>
      <c r="N49" s="133"/>
      <c r="O49" s="131">
        <v>-70</v>
      </c>
      <c r="P49" s="69">
        <f>IF(P47=N46,N48,IF(P47=N48,N46,0))</f>
        <v>4217</v>
      </c>
      <c r="Q49" s="55" t="str">
        <f>IF(Q47=O46,O48,IF(Q47=O48,O46,0))</f>
        <v>Молодцова Ксения</v>
      </c>
      <c r="R49" s="135"/>
      <c r="S49" s="135"/>
      <c r="T49"/>
      <c r="U49"/>
      <c r="V49"/>
      <c r="W49"/>
      <c r="X49"/>
      <c r="Y49"/>
      <c r="Z49"/>
      <c r="AA49"/>
    </row>
    <row r="50" spans="1:27" ht="12.75" customHeight="1">
      <c r="A50" s="131">
        <v>-46</v>
      </c>
      <c r="B50" s="69">
        <f>IF(F31=D30,D32,IF(F31=D32,D30,0))</f>
        <v>0</v>
      </c>
      <c r="C50" s="55">
        <f>IF(G31=E30,E32,IF(G31=E32,E30,0))</f>
        <v>0</v>
      </c>
      <c r="D50" s="142"/>
      <c r="E50" s="137"/>
      <c r="F50" s="141"/>
      <c r="G50" s="133"/>
      <c r="H50" s="133"/>
      <c r="I50" s="133"/>
      <c r="J50" s="133"/>
      <c r="K50" s="133"/>
      <c r="L50" s="133"/>
      <c r="M50" s="136"/>
      <c r="N50" s="136"/>
      <c r="O50" s="133"/>
      <c r="P50" s="133"/>
      <c r="Q50" s="149"/>
      <c r="R50" s="206" t="s">
        <v>100</v>
      </c>
      <c r="S50" s="206"/>
      <c r="T50"/>
      <c r="U50"/>
      <c r="V50"/>
      <c r="W50"/>
      <c r="X50"/>
      <c r="Y50"/>
      <c r="Z50"/>
      <c r="AA50"/>
    </row>
    <row r="51" spans="1:27" ht="12.75" customHeight="1">
      <c r="A51" s="131"/>
      <c r="B51" s="131"/>
      <c r="C51" s="134">
        <v>74</v>
      </c>
      <c r="D51" s="143"/>
      <c r="E51" s="144"/>
      <c r="F51" s="140"/>
      <c r="G51" s="131">
        <v>-77</v>
      </c>
      <c r="H51" s="69">
        <f>IF(H45=F41,F49,IF(H45=F49,F41,0))</f>
        <v>0</v>
      </c>
      <c r="I51" s="55">
        <f>IF(I45=G41,G49,IF(I45=G49,G41,0))</f>
        <v>0</v>
      </c>
      <c r="J51" s="132"/>
      <c r="K51" s="131">
        <v>-71</v>
      </c>
      <c r="L51" s="69">
        <f>IF(D39=B38,B40,IF(D39=B40,B38,0))</f>
        <v>2616</v>
      </c>
      <c r="M51" s="55" t="str">
        <f>IF(E39=C38,C40,IF(E39=C40,C38,0))</f>
        <v>Ишметов Александр</v>
      </c>
      <c r="N51" s="132"/>
      <c r="O51" s="133"/>
      <c r="P51" s="133"/>
      <c r="Q51" s="133"/>
      <c r="R51" s="133"/>
      <c r="S51" s="133"/>
      <c r="T51"/>
      <c r="U51"/>
      <c r="V51"/>
      <c r="W51"/>
      <c r="X51"/>
      <c r="Y51"/>
      <c r="Z51"/>
      <c r="AA51"/>
    </row>
    <row r="52" spans="1:27" ht="12.75" customHeight="1">
      <c r="A52" s="131">
        <v>-47</v>
      </c>
      <c r="B52" s="69">
        <f>IF(F35=D34,D36,IF(F35=D36,D34,0))</f>
        <v>5228</v>
      </c>
      <c r="C52" s="56" t="str">
        <f>IF(G35=E34,E36,IF(G35=E36,E34,0))</f>
        <v>Раянов Айрат</v>
      </c>
      <c r="D52" s="150"/>
      <c r="E52" s="133"/>
      <c r="F52" s="133"/>
      <c r="G52" s="133"/>
      <c r="H52" s="133"/>
      <c r="I52" s="154" t="s">
        <v>106</v>
      </c>
      <c r="J52" s="154"/>
      <c r="K52" s="131"/>
      <c r="L52" s="131"/>
      <c r="M52" s="134">
        <v>79</v>
      </c>
      <c r="N52" s="143"/>
      <c r="O52" s="135"/>
      <c r="P52" s="136"/>
      <c r="Q52" s="133"/>
      <c r="R52" s="133"/>
      <c r="S52" s="133"/>
      <c r="T52"/>
      <c r="U52"/>
      <c r="V52"/>
      <c r="W52"/>
      <c r="X52"/>
      <c r="Y52"/>
      <c r="Z52"/>
      <c r="AA52"/>
    </row>
    <row r="53" spans="1:27" ht="12.75" customHeight="1">
      <c r="A53" s="131"/>
      <c r="B53" s="131"/>
      <c r="C53" s="133"/>
      <c r="D53" s="151"/>
      <c r="E53" s="131">
        <v>-75</v>
      </c>
      <c r="F53" s="69">
        <f>IF(F41=D39,D43,IF(F41=D43,D39,0))</f>
        <v>0</v>
      </c>
      <c r="G53" s="55">
        <f>IF(G41=E39,E43,IF(G41=E43,E39,0))</f>
        <v>0</v>
      </c>
      <c r="H53" s="132"/>
      <c r="I53" s="149"/>
      <c r="J53" s="149"/>
      <c r="K53" s="131">
        <v>-72</v>
      </c>
      <c r="L53" s="69">
        <f>IF(D43=B42,B44,IF(D43=B44,B42,0))</f>
        <v>0</v>
      </c>
      <c r="M53" s="56">
        <f>IF(E43=C42,C44,IF(E43=C44,C42,0))</f>
        <v>0</v>
      </c>
      <c r="N53" s="136"/>
      <c r="O53" s="137"/>
      <c r="P53" s="136"/>
      <c r="Q53" s="136"/>
      <c r="R53" s="133"/>
      <c r="S53" s="136"/>
      <c r="T53"/>
      <c r="U53"/>
      <c r="V53"/>
      <c r="W53"/>
      <c r="X53"/>
      <c r="Y53"/>
      <c r="Z53"/>
      <c r="AA53"/>
    </row>
    <row r="54" spans="1:27" ht="12.75" customHeight="1">
      <c r="A54" s="131"/>
      <c r="B54" s="131"/>
      <c r="C54" s="133"/>
      <c r="D54" s="151"/>
      <c r="E54" s="131"/>
      <c r="F54" s="131"/>
      <c r="G54" s="134">
        <v>78</v>
      </c>
      <c r="H54" s="143"/>
      <c r="I54" s="135"/>
      <c r="J54" s="136"/>
      <c r="K54" s="131"/>
      <c r="L54" s="131"/>
      <c r="M54" s="133"/>
      <c r="N54" s="133"/>
      <c r="O54" s="134">
        <v>81</v>
      </c>
      <c r="P54" s="143"/>
      <c r="Q54" s="152"/>
      <c r="R54" s="152"/>
      <c r="S54" s="152"/>
      <c r="T54"/>
      <c r="U54"/>
      <c r="V54"/>
      <c r="W54"/>
      <c r="X54"/>
      <c r="Y54"/>
      <c r="Z54"/>
      <c r="AA54"/>
    </row>
    <row r="55" spans="1:27" ht="12.75" customHeight="1">
      <c r="A55" s="131"/>
      <c r="B55" s="131"/>
      <c r="C55" s="133"/>
      <c r="D55" s="151"/>
      <c r="E55" s="131">
        <v>-76</v>
      </c>
      <c r="F55" s="69">
        <f>IF(F49=D47,D51,IF(F49=D51,D47,0))</f>
        <v>0</v>
      </c>
      <c r="G55" s="56">
        <f>IF(G49=E47,E51,IF(G49=E51,E47,0))</f>
        <v>0</v>
      </c>
      <c r="H55" s="136"/>
      <c r="I55" s="154" t="s">
        <v>171</v>
      </c>
      <c r="J55" s="154"/>
      <c r="K55" s="131">
        <v>-73</v>
      </c>
      <c r="L55" s="69">
        <f>IF(D47=B46,B48,IF(D47=B48,B46,0))</f>
        <v>5150</v>
      </c>
      <c r="M55" s="55" t="str">
        <f>IF(E47=C46,C48,IF(E47=C48,C46,0))</f>
        <v>Красильников Павел</v>
      </c>
      <c r="N55" s="132"/>
      <c r="O55" s="137"/>
      <c r="P55" s="136"/>
      <c r="Q55" s="153"/>
      <c r="R55" s="206" t="s">
        <v>105</v>
      </c>
      <c r="S55" s="206"/>
      <c r="T55"/>
      <c r="U55"/>
      <c r="V55"/>
      <c r="W55"/>
      <c r="X55"/>
      <c r="Y55"/>
      <c r="Z55"/>
      <c r="AA55"/>
    </row>
    <row r="56" spans="1:27" ht="12.75" customHeight="1">
      <c r="A56" s="131"/>
      <c r="B56" s="131"/>
      <c r="C56" s="133"/>
      <c r="D56" s="151"/>
      <c r="E56" s="133"/>
      <c r="F56" s="133"/>
      <c r="G56" s="131">
        <v>-78</v>
      </c>
      <c r="H56" s="69">
        <f>IF(H54=F53,F55,IF(H54=F55,F53,0))</f>
        <v>0</v>
      </c>
      <c r="I56" s="55">
        <f>IF(I54=G53,G55,IF(I54=G55,G53,0))</f>
        <v>0</v>
      </c>
      <c r="J56" s="132"/>
      <c r="K56" s="131"/>
      <c r="L56" s="131"/>
      <c r="M56" s="134">
        <v>80</v>
      </c>
      <c r="N56" s="143"/>
      <c r="O56" s="144"/>
      <c r="P56" s="136"/>
      <c r="Q56" s="149"/>
      <c r="R56" s="133"/>
      <c r="S56" s="149"/>
      <c r="T56"/>
      <c r="U56"/>
      <c r="V56"/>
      <c r="W56"/>
      <c r="X56"/>
      <c r="Y56"/>
      <c r="Z56"/>
      <c r="AA56"/>
    </row>
    <row r="57" spans="1:27" ht="12.75" customHeight="1">
      <c r="A57" s="131">
        <v>-32</v>
      </c>
      <c r="B57" s="69">
        <f>IF(D6=B5,B7,IF(D6=B7,B5,0))</f>
        <v>0</v>
      </c>
      <c r="C57" s="55" t="str">
        <f>IF(E6=C5,C7,IF(E6=C7,C5,0))</f>
        <v>_</v>
      </c>
      <c r="D57" s="142"/>
      <c r="E57" s="136"/>
      <c r="F57" s="136"/>
      <c r="G57" s="133"/>
      <c r="H57" s="133"/>
      <c r="I57" s="154" t="s">
        <v>104</v>
      </c>
      <c r="J57" s="154"/>
      <c r="K57" s="131">
        <v>-74</v>
      </c>
      <c r="L57" s="69">
        <f>IF(D51=B50,B52,IF(D51=B52,B50,0))</f>
        <v>5228</v>
      </c>
      <c r="M57" s="56" t="str">
        <f>IF(E51=C50,C52,IF(E51=C52,C50,0))</f>
        <v>Раянов Айрат</v>
      </c>
      <c r="N57" s="136"/>
      <c r="O57" s="133"/>
      <c r="P57" s="133"/>
      <c r="Q57" s="133"/>
      <c r="R57" s="133"/>
      <c r="S57" s="133"/>
      <c r="T57"/>
      <c r="U57"/>
      <c r="V57"/>
      <c r="W57"/>
      <c r="X57"/>
      <c r="Y57"/>
      <c r="Z57"/>
      <c r="AA57"/>
    </row>
    <row r="58" spans="1:27" ht="12.75" customHeight="1">
      <c r="A58" s="131"/>
      <c r="B58" s="131"/>
      <c r="C58" s="134">
        <v>83</v>
      </c>
      <c r="D58" s="143"/>
      <c r="E58" s="135"/>
      <c r="F58" s="136"/>
      <c r="G58" s="133"/>
      <c r="H58" s="133"/>
      <c r="I58" s="133"/>
      <c r="J58" s="133"/>
      <c r="K58" s="133"/>
      <c r="L58" s="133"/>
      <c r="M58" s="133"/>
      <c r="N58" s="133"/>
      <c r="O58" s="131">
        <v>-81</v>
      </c>
      <c r="P58" s="69">
        <f>IF(P54=N52,N56,IF(P54=N56,N52,0))</f>
        <v>0</v>
      </c>
      <c r="Q58" s="55">
        <f>IF(Q54=O52,O56,IF(Q54=O56,O52,0))</f>
        <v>0</v>
      </c>
      <c r="R58" s="135"/>
      <c r="S58" s="135"/>
      <c r="T58"/>
      <c r="U58"/>
      <c r="V58"/>
      <c r="W58"/>
      <c r="X58"/>
      <c r="Y58"/>
      <c r="Z58"/>
      <c r="AA58"/>
    </row>
    <row r="59" spans="1:27" ht="12.75" customHeight="1">
      <c r="A59" s="131">
        <v>-33</v>
      </c>
      <c r="B59" s="69">
        <f>IF(D10=B9,B11,IF(D10=B11,B9,0))</f>
        <v>0</v>
      </c>
      <c r="C59" s="56">
        <f>IF(E10=C9,C11,IF(E10=C11,C9,0))</f>
        <v>0</v>
      </c>
      <c r="D59" s="155"/>
      <c r="E59" s="137"/>
      <c r="F59" s="136"/>
      <c r="G59" s="133"/>
      <c r="H59" s="133"/>
      <c r="I59" s="133"/>
      <c r="J59" s="133"/>
      <c r="K59" s="133"/>
      <c r="L59" s="133"/>
      <c r="M59" s="131">
        <v>-79</v>
      </c>
      <c r="N59" s="69">
        <f>IF(N52=L51,L53,IF(N52=L53,L51,0))</f>
        <v>2616</v>
      </c>
      <c r="O59" s="55" t="str">
        <f>IF(O52=M51,M53,IF(O52=M53,M51,0))</f>
        <v>Ишметов Александр</v>
      </c>
      <c r="P59" s="132"/>
      <c r="Q59" s="149"/>
      <c r="R59" s="206" t="s">
        <v>107</v>
      </c>
      <c r="S59" s="206"/>
      <c r="T59"/>
      <c r="U59"/>
      <c r="V59"/>
      <c r="W59"/>
      <c r="X59"/>
      <c r="Y59"/>
      <c r="Z59"/>
      <c r="AA59"/>
    </row>
    <row r="60" spans="1:27" ht="12.75" customHeight="1">
      <c r="A60" s="131"/>
      <c r="B60" s="131"/>
      <c r="C60" s="133"/>
      <c r="D60" s="150"/>
      <c r="E60" s="134">
        <v>87</v>
      </c>
      <c r="F60" s="143"/>
      <c r="G60" s="135"/>
      <c r="H60" s="136"/>
      <c r="I60" s="133"/>
      <c r="J60" s="133"/>
      <c r="K60" s="133"/>
      <c r="L60" s="133"/>
      <c r="M60" s="131"/>
      <c r="N60" s="131"/>
      <c r="O60" s="134">
        <v>82</v>
      </c>
      <c r="P60" s="143"/>
      <c r="Q60" s="135"/>
      <c r="R60" s="135"/>
      <c r="S60" s="135"/>
      <c r="T60"/>
      <c r="U60"/>
      <c r="V60"/>
      <c r="W60"/>
      <c r="X60"/>
      <c r="Y60"/>
      <c r="Z60"/>
      <c r="AA60"/>
    </row>
    <row r="61" spans="1:27" ht="12.75" customHeight="1">
      <c r="A61" s="131">
        <v>-34</v>
      </c>
      <c r="B61" s="69">
        <f>IF(D14=B13,B15,IF(D14=B15,B13,0))</f>
        <v>0</v>
      </c>
      <c r="C61" s="55">
        <f>IF(E14=C13,C15,IF(E14=C15,C13,0))</f>
        <v>0</v>
      </c>
      <c r="D61" s="142"/>
      <c r="E61" s="137"/>
      <c r="F61" s="156"/>
      <c r="G61" s="137"/>
      <c r="H61" s="136"/>
      <c r="I61" s="133"/>
      <c r="J61" s="133"/>
      <c r="K61" s="133"/>
      <c r="L61" s="133"/>
      <c r="M61" s="131">
        <v>-80</v>
      </c>
      <c r="N61" s="69">
        <f>IF(N56=L55,L57,IF(N56=L57,L55,0))</f>
        <v>0</v>
      </c>
      <c r="O61" s="56">
        <f>IF(O56=M55,M57,IF(O56=M57,M55,0))</f>
        <v>0</v>
      </c>
      <c r="P61" s="132"/>
      <c r="Q61" s="149"/>
      <c r="R61" s="206" t="s">
        <v>109</v>
      </c>
      <c r="S61" s="206"/>
      <c r="T61"/>
      <c r="U61"/>
      <c r="V61"/>
      <c r="W61"/>
      <c r="X61"/>
      <c r="Y61"/>
      <c r="Z61"/>
      <c r="AA61"/>
    </row>
    <row r="62" spans="1:27" ht="12.75" customHeight="1">
      <c r="A62" s="131"/>
      <c r="B62" s="131"/>
      <c r="C62" s="134">
        <v>84</v>
      </c>
      <c r="D62" s="143"/>
      <c r="E62" s="144"/>
      <c r="F62" s="136"/>
      <c r="G62" s="137"/>
      <c r="H62" s="136"/>
      <c r="I62" s="133"/>
      <c r="J62" s="133"/>
      <c r="K62" s="133"/>
      <c r="L62" s="133"/>
      <c r="M62" s="133"/>
      <c r="N62" s="133"/>
      <c r="O62" s="131">
        <v>-82</v>
      </c>
      <c r="P62" s="69">
        <f>IF(P60=N59,N61,IF(P60=N61,N59,0))</f>
        <v>2616</v>
      </c>
      <c r="Q62" s="55" t="str">
        <f>IF(Q60=O59,O61,IF(Q60=O61,O59,0))</f>
        <v>Ишметов Александр</v>
      </c>
      <c r="R62" s="135"/>
      <c r="S62" s="135"/>
      <c r="T62"/>
      <c r="U62"/>
      <c r="V62"/>
      <c r="W62"/>
      <c r="X62"/>
      <c r="Y62"/>
      <c r="Z62"/>
      <c r="AA62"/>
    </row>
    <row r="63" spans="1:27" ht="12.75" customHeight="1">
      <c r="A63" s="131">
        <v>-35</v>
      </c>
      <c r="B63" s="69">
        <f>IF(D18=B17,B19,IF(D18=B19,B17,0))</f>
        <v>0</v>
      </c>
      <c r="C63" s="56">
        <f>IF(E18=C17,C19,IF(E18=C19,C17,0))</f>
        <v>0</v>
      </c>
      <c r="D63" s="142"/>
      <c r="E63" s="133"/>
      <c r="F63" s="136"/>
      <c r="G63" s="137"/>
      <c r="H63" s="136"/>
      <c r="I63" s="133"/>
      <c r="J63" s="133"/>
      <c r="K63" s="133"/>
      <c r="L63" s="133"/>
      <c r="M63" s="136"/>
      <c r="N63" s="136"/>
      <c r="O63" s="133"/>
      <c r="P63" s="133"/>
      <c r="Q63" s="149"/>
      <c r="R63" s="206" t="s">
        <v>111</v>
      </c>
      <c r="S63" s="206"/>
      <c r="T63"/>
      <c r="U63"/>
      <c r="V63"/>
      <c r="W63"/>
      <c r="X63"/>
      <c r="Y63"/>
      <c r="Z63"/>
      <c r="AA63"/>
    </row>
    <row r="64" spans="1:27" ht="12.75" customHeight="1">
      <c r="A64" s="131"/>
      <c r="B64" s="131"/>
      <c r="C64" s="136"/>
      <c r="D64" s="150"/>
      <c r="E64" s="133"/>
      <c r="F64" s="136"/>
      <c r="G64" s="134">
        <v>89</v>
      </c>
      <c r="H64" s="143"/>
      <c r="I64" s="135"/>
      <c r="J64" s="136"/>
      <c r="K64" s="131">
        <v>-83</v>
      </c>
      <c r="L64" s="69">
        <f>IF(D58=B57,B59,IF(D58=B59,B57,0))</f>
        <v>0</v>
      </c>
      <c r="M64" s="55" t="str">
        <f>IF(E58=C57,C59,IF(E58=C59,C57,0))</f>
        <v>_</v>
      </c>
      <c r="N64" s="132"/>
      <c r="O64" s="133"/>
      <c r="P64" s="133"/>
      <c r="Q64" s="133"/>
      <c r="R64" s="133"/>
      <c r="S64" s="133"/>
      <c r="T64"/>
      <c r="U64"/>
      <c r="V64"/>
      <c r="W64"/>
      <c r="X64"/>
      <c r="Y64"/>
      <c r="Z64"/>
      <c r="AA64"/>
    </row>
    <row r="65" spans="1:27" ht="12.75" customHeight="1">
      <c r="A65" s="131">
        <v>-36</v>
      </c>
      <c r="B65" s="69">
        <f>IF(D22=B21,B23,IF(D22=B23,B21,0))</f>
        <v>0</v>
      </c>
      <c r="C65" s="55" t="str">
        <f>IF(E22=C21,C23,IF(E22=C23,C21,0))</f>
        <v>_</v>
      </c>
      <c r="D65" s="142"/>
      <c r="E65" s="133"/>
      <c r="F65" s="136"/>
      <c r="G65" s="137"/>
      <c r="H65" s="136"/>
      <c r="I65" s="154" t="s">
        <v>112</v>
      </c>
      <c r="J65" s="154"/>
      <c r="K65" s="131"/>
      <c r="L65" s="131"/>
      <c r="M65" s="134">
        <v>91</v>
      </c>
      <c r="N65" s="143"/>
      <c r="O65" s="135"/>
      <c r="P65" s="136"/>
      <c r="Q65" s="133"/>
      <c r="R65" s="133"/>
      <c r="S65" s="133"/>
      <c r="T65"/>
      <c r="U65"/>
      <c r="V65"/>
      <c r="W65"/>
      <c r="X65"/>
      <c r="Y65"/>
      <c r="Z65"/>
      <c r="AA65"/>
    </row>
    <row r="66" spans="1:27" ht="12.75" customHeight="1">
      <c r="A66" s="131"/>
      <c r="B66" s="131"/>
      <c r="C66" s="134">
        <v>85</v>
      </c>
      <c r="D66" s="143"/>
      <c r="E66" s="135"/>
      <c r="F66" s="136"/>
      <c r="G66" s="137"/>
      <c r="H66" s="136"/>
      <c r="I66" s="133"/>
      <c r="J66" s="133"/>
      <c r="K66" s="131">
        <v>-84</v>
      </c>
      <c r="L66" s="69">
        <f>IF(D62=B61,B63,IF(D62=B63,B61,0))</f>
        <v>0</v>
      </c>
      <c r="M66" s="56">
        <f>IF(E62=C61,C63,IF(E62=C63,C61,0))</f>
        <v>0</v>
      </c>
      <c r="N66" s="157"/>
      <c r="O66" s="137"/>
      <c r="P66" s="136"/>
      <c r="Q66" s="136"/>
      <c r="R66" s="133"/>
      <c r="S66" s="136"/>
      <c r="T66"/>
      <c r="U66"/>
      <c r="V66"/>
      <c r="W66"/>
      <c r="X66"/>
      <c r="Y66"/>
      <c r="Z66"/>
      <c r="AA66"/>
    </row>
    <row r="67" spans="1:27" ht="12.75" customHeight="1">
      <c r="A67" s="131">
        <v>-37</v>
      </c>
      <c r="B67" s="69">
        <f>IF(D26=B25,B27,IF(D26=B27,B25,0))</f>
        <v>0</v>
      </c>
      <c r="C67" s="56">
        <f>IF(E26=C25,C27,IF(E26=C27,C25,0))</f>
        <v>0</v>
      </c>
      <c r="D67" s="142"/>
      <c r="E67" s="137"/>
      <c r="F67" s="136"/>
      <c r="G67" s="137"/>
      <c r="H67" s="136"/>
      <c r="I67" s="133"/>
      <c r="J67" s="133"/>
      <c r="K67" s="131"/>
      <c r="L67" s="131"/>
      <c r="M67" s="133"/>
      <c r="N67" s="133"/>
      <c r="O67" s="134">
        <v>93</v>
      </c>
      <c r="P67" s="143"/>
      <c r="Q67" s="152"/>
      <c r="R67" s="152"/>
      <c r="S67" s="152"/>
      <c r="T67"/>
      <c r="U67"/>
      <c r="V67"/>
      <c r="W67"/>
      <c r="X67"/>
      <c r="Y67"/>
      <c r="Z67"/>
      <c r="AA67"/>
    </row>
    <row r="68" spans="1:27" ht="12.75" customHeight="1">
      <c r="A68" s="131"/>
      <c r="B68" s="131"/>
      <c r="C68" s="133"/>
      <c r="D68" s="151"/>
      <c r="E68" s="134">
        <v>88</v>
      </c>
      <c r="F68" s="143"/>
      <c r="G68" s="144"/>
      <c r="H68" s="136"/>
      <c r="I68" s="133"/>
      <c r="J68" s="133"/>
      <c r="K68" s="131">
        <v>-85</v>
      </c>
      <c r="L68" s="69">
        <f>IF(D66=B65,B67,IF(D66=B67,B65,0))</f>
        <v>0</v>
      </c>
      <c r="M68" s="55" t="str">
        <f>IF(E66=C65,C67,IF(E66=C67,C65,0))</f>
        <v>_</v>
      </c>
      <c r="N68" s="132"/>
      <c r="O68" s="137"/>
      <c r="P68" s="136"/>
      <c r="Q68" s="153"/>
      <c r="R68" s="206" t="s">
        <v>113</v>
      </c>
      <c r="S68" s="206"/>
      <c r="T68"/>
      <c r="U68"/>
      <c r="V68"/>
      <c r="W68"/>
      <c r="X68"/>
      <c r="Y68"/>
      <c r="Z68"/>
      <c r="AA68"/>
    </row>
    <row r="69" spans="1:27" ht="12.75" customHeight="1">
      <c r="A69" s="131">
        <v>-38</v>
      </c>
      <c r="B69" s="69">
        <f>IF(D30=B29,B31,IF(D30=B31,B29,0))</f>
        <v>0</v>
      </c>
      <c r="C69" s="55">
        <f>IF(E30=C29,C31,IF(E30=C31,C29,0))</f>
        <v>0</v>
      </c>
      <c r="D69" s="142"/>
      <c r="E69" s="137"/>
      <c r="F69" s="136"/>
      <c r="G69" s="133"/>
      <c r="H69" s="133"/>
      <c r="I69" s="133"/>
      <c r="J69" s="133"/>
      <c r="K69" s="131"/>
      <c r="L69" s="131"/>
      <c r="M69" s="134">
        <v>92</v>
      </c>
      <c r="N69" s="143"/>
      <c r="O69" s="144"/>
      <c r="P69" s="136"/>
      <c r="Q69" s="149"/>
      <c r="R69" s="133"/>
      <c r="S69" s="149"/>
      <c r="T69"/>
      <c r="U69"/>
      <c r="V69"/>
      <c r="W69"/>
      <c r="X69"/>
      <c r="Y69"/>
      <c r="Z69"/>
      <c r="AA69"/>
    </row>
    <row r="70" spans="1:27" ht="12.75" customHeight="1">
      <c r="A70" s="131"/>
      <c r="B70" s="131"/>
      <c r="C70" s="134">
        <v>86</v>
      </c>
      <c r="D70" s="143"/>
      <c r="E70" s="144"/>
      <c r="F70" s="136"/>
      <c r="G70" s="131">
        <v>-89</v>
      </c>
      <c r="H70" s="69">
        <f>IF(H64=F60,F68,IF(H64=F68,F60,0))</f>
        <v>0</v>
      </c>
      <c r="I70" s="55">
        <f>IF(I64=G60,G68,IF(I64=G68,G60,0))</f>
        <v>0</v>
      </c>
      <c r="J70" s="132"/>
      <c r="K70" s="131">
        <v>-86</v>
      </c>
      <c r="L70" s="69">
        <f>IF(D70=B69,B71,IF(D70=B71,B69,0))</f>
        <v>0</v>
      </c>
      <c r="M70" s="56" t="str">
        <f>IF(E70=C69,C71,IF(E70=C71,C69,0))</f>
        <v>_</v>
      </c>
      <c r="N70" s="157"/>
      <c r="O70" s="133"/>
      <c r="P70" s="133"/>
      <c r="Q70" s="133"/>
      <c r="R70" s="133"/>
      <c r="S70" s="133"/>
      <c r="T70"/>
      <c r="U70"/>
      <c r="V70"/>
      <c r="W70"/>
      <c r="X70"/>
      <c r="Y70"/>
      <c r="Z70"/>
      <c r="AA70"/>
    </row>
    <row r="71" spans="1:27" ht="12.75" customHeight="1">
      <c r="A71" s="131">
        <v>-39</v>
      </c>
      <c r="B71" s="69">
        <f>IF(D34=B33,B35,IF(D34=B35,B33,0))</f>
        <v>0</v>
      </c>
      <c r="C71" s="56" t="str">
        <f>IF(E34=C33,C35,IF(E34=C35,C33,0))</f>
        <v>_</v>
      </c>
      <c r="D71" s="142"/>
      <c r="E71" s="133"/>
      <c r="F71" s="133"/>
      <c r="G71" s="133"/>
      <c r="H71" s="133"/>
      <c r="I71" s="154" t="s">
        <v>116</v>
      </c>
      <c r="J71" s="154"/>
      <c r="K71" s="133"/>
      <c r="L71" s="133"/>
      <c r="M71" s="133"/>
      <c r="N71" s="133"/>
      <c r="O71" s="131">
        <v>-93</v>
      </c>
      <c r="P71" s="69">
        <f>IF(P67=N65,N69,IF(P67=N69,N65,0))</f>
        <v>0</v>
      </c>
      <c r="Q71" s="55">
        <f>IF(Q67=O65,O69,IF(Q67=O69,O65,0))</f>
        <v>0</v>
      </c>
      <c r="R71" s="135"/>
      <c r="S71" s="135"/>
      <c r="T71"/>
      <c r="U71"/>
      <c r="V71"/>
      <c r="W71"/>
      <c r="X71"/>
      <c r="Y71"/>
      <c r="Z71"/>
      <c r="AA71"/>
    </row>
    <row r="72" spans="1:27" ht="12.75" customHeight="1">
      <c r="A72" s="131"/>
      <c r="B72" s="131"/>
      <c r="C72" s="133"/>
      <c r="D72" s="151"/>
      <c r="E72" s="131">
        <v>-87</v>
      </c>
      <c r="F72" s="69">
        <f>IF(F60=D58,D62,IF(F60=D62,D58,0))</f>
        <v>0</v>
      </c>
      <c r="G72" s="55">
        <f>IF(G60=E58,E62,IF(G60=E62,E58,0))</f>
        <v>0</v>
      </c>
      <c r="H72" s="132"/>
      <c r="I72" s="149"/>
      <c r="J72" s="149"/>
      <c r="K72" s="133"/>
      <c r="L72" s="133"/>
      <c r="M72" s="131">
        <v>-91</v>
      </c>
      <c r="N72" s="69">
        <f>IF(N65=L64,L66,IF(N65=L66,L64,0))</f>
        <v>0</v>
      </c>
      <c r="O72" s="55" t="str">
        <f>IF(O65=M64,M66,IF(O65=M66,M64,0))</f>
        <v>_</v>
      </c>
      <c r="P72" s="132"/>
      <c r="Q72" s="149"/>
      <c r="R72" s="206" t="s">
        <v>114</v>
      </c>
      <c r="S72" s="206"/>
      <c r="T72"/>
      <c r="U72"/>
      <c r="V72"/>
      <c r="W72"/>
      <c r="X72"/>
      <c r="Y72"/>
      <c r="Z72"/>
      <c r="AA72"/>
    </row>
    <row r="73" spans="1:27" ht="12.75" customHeight="1">
      <c r="A73" s="131"/>
      <c r="B73" s="131"/>
      <c r="C73" s="133"/>
      <c r="D73" s="151"/>
      <c r="E73" s="131"/>
      <c r="F73" s="131"/>
      <c r="G73" s="134">
        <v>90</v>
      </c>
      <c r="H73" s="143"/>
      <c r="I73" s="135"/>
      <c r="J73" s="136"/>
      <c r="K73" s="133"/>
      <c r="L73" s="133"/>
      <c r="M73" s="131"/>
      <c r="N73" s="131"/>
      <c r="O73" s="134">
        <v>94</v>
      </c>
      <c r="P73" s="143"/>
      <c r="Q73" s="135"/>
      <c r="R73" s="135"/>
      <c r="S73" s="135"/>
      <c r="T73"/>
      <c r="U73"/>
      <c r="V73"/>
      <c r="W73"/>
      <c r="X73"/>
      <c r="Y73"/>
      <c r="Z73"/>
      <c r="AA73"/>
    </row>
    <row r="74" spans="1:27" ht="12.75" customHeight="1">
      <c r="A74" s="133"/>
      <c r="B74" s="133"/>
      <c r="C74" s="133"/>
      <c r="D74" s="151"/>
      <c r="E74" s="131">
        <v>-88</v>
      </c>
      <c r="F74" s="69">
        <f>IF(F68=D66,D70,IF(F68=D70,D66,0))</f>
        <v>0</v>
      </c>
      <c r="G74" s="56">
        <f>IF(G68=E66,E70,IF(G68=E70,E66,0))</f>
        <v>0</v>
      </c>
      <c r="H74" s="132"/>
      <c r="I74" s="154" t="s">
        <v>108</v>
      </c>
      <c r="J74" s="154"/>
      <c r="K74" s="133"/>
      <c r="L74" s="133"/>
      <c r="M74" s="131">
        <v>-92</v>
      </c>
      <c r="N74" s="69">
        <f>IF(N69=L68,L70,IF(N69=L70,L68,0))</f>
        <v>0</v>
      </c>
      <c r="O74" s="56">
        <f>IF(O69=M68,M70,IF(O69=M70,M68,0))</f>
        <v>0</v>
      </c>
      <c r="P74" s="132"/>
      <c r="Q74" s="149"/>
      <c r="R74" s="206" t="s">
        <v>115</v>
      </c>
      <c r="S74" s="206"/>
      <c r="T74"/>
      <c r="U74"/>
      <c r="V74"/>
      <c r="W74"/>
      <c r="X74"/>
      <c r="Y74"/>
      <c r="Z74"/>
      <c r="AA74"/>
    </row>
    <row r="75" spans="1:27" ht="12.75" customHeight="1">
      <c r="A75" s="133"/>
      <c r="B75" s="133"/>
      <c r="C75" s="133"/>
      <c r="D75" s="133"/>
      <c r="E75" s="133"/>
      <c r="F75" s="133"/>
      <c r="G75" s="131">
        <v>-90</v>
      </c>
      <c r="H75" s="69">
        <f>IF(H73=F72,F74,IF(H73=F74,F72,0))</f>
        <v>0</v>
      </c>
      <c r="I75" s="55">
        <f>IF(I73=G72,G74,IF(I73=G74,G72,0))</f>
        <v>0</v>
      </c>
      <c r="J75" s="132"/>
      <c r="K75" s="133"/>
      <c r="L75" s="133"/>
      <c r="M75" s="133"/>
      <c r="N75" s="133"/>
      <c r="O75" s="131">
        <v>-94</v>
      </c>
      <c r="P75" s="69">
        <f>IF(P73=N72,N74,IF(P73=N74,N72,0))</f>
        <v>0</v>
      </c>
      <c r="Q75" s="55" t="str">
        <f>IF(Q73=O72,O74,IF(Q73=O74,O72,0))</f>
        <v>_</v>
      </c>
      <c r="R75" s="135"/>
      <c r="S75" s="135"/>
      <c r="T75"/>
      <c r="U75"/>
      <c r="V75"/>
      <c r="W75"/>
      <c r="X75"/>
      <c r="Y75"/>
      <c r="Z75"/>
      <c r="AA75"/>
    </row>
    <row r="76" spans="1:27" ht="12.75" customHeight="1">
      <c r="A76" s="133"/>
      <c r="B76" s="133"/>
      <c r="C76" s="133"/>
      <c r="D76" s="133"/>
      <c r="E76" s="136"/>
      <c r="F76" s="136"/>
      <c r="G76" s="133"/>
      <c r="H76" s="133"/>
      <c r="I76" s="154" t="s">
        <v>110</v>
      </c>
      <c r="J76" s="154"/>
      <c r="K76" s="133"/>
      <c r="L76" s="133"/>
      <c r="M76" s="136"/>
      <c r="N76" s="136"/>
      <c r="O76" s="133"/>
      <c r="P76" s="133"/>
      <c r="Q76" s="149"/>
      <c r="R76" s="206" t="s">
        <v>117</v>
      </c>
      <c r="S76" s="206"/>
      <c r="T76"/>
      <c r="U76"/>
      <c r="V76"/>
      <c r="W76"/>
      <c r="X76"/>
      <c r="Y76"/>
      <c r="Z76"/>
      <c r="AA76"/>
    </row>
    <row r="77" spans="1:27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B123" sqref="B123"/>
    </sheetView>
  </sheetViews>
  <sheetFormatPr defaultColWidth="9.00390625" defaultRowHeight="12.75"/>
  <cols>
    <col min="1" max="1" width="9.125" style="106" customWidth="1"/>
    <col min="2" max="2" width="5.75390625" style="106" customWidth="1"/>
    <col min="3" max="4" width="25.75390625" style="0" customWidth="1"/>
    <col min="5" max="5" width="5.75390625" style="0" customWidth="1"/>
  </cols>
  <sheetData>
    <row r="1" spans="1:5" ht="12.75">
      <c r="A1" s="100" t="s">
        <v>150</v>
      </c>
      <c r="B1" s="212" t="s">
        <v>151</v>
      </c>
      <c r="C1" s="213"/>
      <c r="D1" s="210" t="s">
        <v>152</v>
      </c>
      <c r="E1" s="211"/>
    </row>
    <row r="2" spans="1:5" ht="12.75">
      <c r="A2" s="101">
        <v>1</v>
      </c>
      <c r="B2" s="102">
        <f>'В1'!D6</f>
        <v>4423</v>
      </c>
      <c r="C2" s="103" t="str">
        <f>'В1'!E6</f>
        <v>Коврижников Максим</v>
      </c>
      <c r="D2" s="104" t="str">
        <f>'В2'!C5</f>
        <v>_</v>
      </c>
      <c r="E2" s="105">
        <f>'В2'!B5</f>
        <v>0</v>
      </c>
    </row>
    <row r="3" spans="1:5" ht="12.75">
      <c r="A3" s="101">
        <v>2</v>
      </c>
      <c r="B3" s="102">
        <f>'В1'!D10</f>
        <v>5228</v>
      </c>
      <c r="C3" s="103" t="str">
        <f>'В1'!E10</f>
        <v>Раянов Айрат</v>
      </c>
      <c r="D3" s="104" t="str">
        <f>'В2'!C7</f>
        <v>Ишметов Александр</v>
      </c>
      <c r="E3" s="105">
        <f>'В2'!B7</f>
        <v>2616</v>
      </c>
    </row>
    <row r="4" spans="1:5" ht="12.75">
      <c r="A4" s="101">
        <v>3</v>
      </c>
      <c r="B4" s="102">
        <f>'В1'!D14</f>
        <v>5239</v>
      </c>
      <c r="C4" s="103" t="str">
        <f>'В1'!E14</f>
        <v>Кочарян Лилит</v>
      </c>
      <c r="D4" s="104" t="str">
        <f>'В2'!C9</f>
        <v>_</v>
      </c>
      <c r="E4" s="105">
        <f>'В2'!B9</f>
        <v>0</v>
      </c>
    </row>
    <row r="5" spans="1:5" ht="12.75">
      <c r="A5" s="101">
        <v>4</v>
      </c>
      <c r="B5" s="102">
        <f>'В1'!D18</f>
        <v>2721</v>
      </c>
      <c r="C5" s="103" t="str">
        <f>'В1'!E18</f>
        <v>Иванов Дмитрий</v>
      </c>
      <c r="D5" s="104" t="str">
        <f>'В2'!C11</f>
        <v>_</v>
      </c>
      <c r="E5" s="105">
        <f>'В2'!B11</f>
        <v>0</v>
      </c>
    </row>
    <row r="6" spans="1:5" ht="12.75">
      <c r="A6" s="101">
        <v>5</v>
      </c>
      <c r="B6" s="102">
        <f>'В1'!D22</f>
        <v>3713</v>
      </c>
      <c r="C6" s="103" t="str">
        <f>'В1'!E22</f>
        <v>Грубов Виталий</v>
      </c>
      <c r="D6" s="104" t="str">
        <f>'В2'!C13</f>
        <v>_</v>
      </c>
      <c r="E6" s="105">
        <f>'В2'!B13</f>
        <v>0</v>
      </c>
    </row>
    <row r="7" spans="1:5" ht="12.75">
      <c r="A7" s="101">
        <v>6</v>
      </c>
      <c r="B7" s="102">
        <f>'В1'!D26</f>
        <v>5068</v>
      </c>
      <c r="C7" s="103" t="str">
        <f>'В1'!E26</f>
        <v>Зубахин Артем</v>
      </c>
      <c r="D7" s="104" t="str">
        <f>'В2'!C15</f>
        <v>_</v>
      </c>
      <c r="E7" s="105">
        <f>'В2'!B15</f>
        <v>0</v>
      </c>
    </row>
    <row r="8" spans="1:5" ht="12.75">
      <c r="A8" s="101">
        <v>7</v>
      </c>
      <c r="B8" s="102">
        <f>'В1'!D30</f>
        <v>5150</v>
      </c>
      <c r="C8" s="103" t="str">
        <f>'В1'!E30</f>
        <v>Красильников Павел</v>
      </c>
      <c r="D8" s="104" t="str">
        <f>'В2'!C17</f>
        <v>_</v>
      </c>
      <c r="E8" s="105">
        <f>'В2'!B17</f>
        <v>0</v>
      </c>
    </row>
    <row r="9" spans="1:5" ht="12.75">
      <c r="A9" s="101">
        <v>8</v>
      </c>
      <c r="B9" s="102">
        <f>'В1'!D34</f>
        <v>1900</v>
      </c>
      <c r="C9" s="103" t="str">
        <f>'В1'!E34</f>
        <v>Валеев Рустам</v>
      </c>
      <c r="D9" s="104" t="str">
        <f>'В2'!C19</f>
        <v>_</v>
      </c>
      <c r="E9" s="105">
        <f>'В2'!B19</f>
        <v>0</v>
      </c>
    </row>
    <row r="10" spans="1:5" ht="12.75">
      <c r="A10" s="101">
        <v>9</v>
      </c>
      <c r="B10" s="102">
        <f>'В1'!D38</f>
        <v>3575</v>
      </c>
      <c r="C10" s="103" t="str">
        <f>'В1'!E38</f>
        <v>Байрамалов Леонид</v>
      </c>
      <c r="D10" s="104" t="str">
        <f>'В2'!C21</f>
        <v>_</v>
      </c>
      <c r="E10" s="105">
        <f>'В2'!B21</f>
        <v>0</v>
      </c>
    </row>
    <row r="11" spans="1:5" ht="12.75">
      <c r="A11" s="101">
        <v>10</v>
      </c>
      <c r="B11" s="102">
        <f>'В1'!D42</f>
        <v>5700</v>
      </c>
      <c r="C11" s="103" t="str">
        <f>'В1'!E42</f>
        <v>Насыров Эмиль</v>
      </c>
      <c r="D11" s="104" t="str">
        <f>'В2'!C23</f>
        <v>Яровиков Даниил</v>
      </c>
      <c r="E11" s="105">
        <f>'В2'!B23</f>
        <v>5225</v>
      </c>
    </row>
    <row r="12" spans="1:5" ht="12.75">
      <c r="A12" s="101">
        <v>11</v>
      </c>
      <c r="B12" s="102">
        <f>'В1'!D46</f>
        <v>1122</v>
      </c>
      <c r="C12" s="103" t="str">
        <f>'В1'!E46</f>
        <v>Исмагилов Вадим</v>
      </c>
      <c r="D12" s="104" t="str">
        <f>'В2'!C25</f>
        <v>_</v>
      </c>
      <c r="E12" s="105">
        <f>'В2'!B25</f>
        <v>0</v>
      </c>
    </row>
    <row r="13" spans="1:5" ht="12.75">
      <c r="A13" s="101">
        <v>12</v>
      </c>
      <c r="B13" s="102">
        <f>'В1'!D50</f>
        <v>4520</v>
      </c>
      <c r="C13" s="103" t="str">
        <f>'В1'!E50</f>
        <v>Мызников Сергей</v>
      </c>
      <c r="D13" s="104" t="str">
        <f>'В2'!C27</f>
        <v>_</v>
      </c>
      <c r="E13" s="105">
        <f>'В2'!B27</f>
        <v>0</v>
      </c>
    </row>
    <row r="14" spans="1:5" ht="12.75">
      <c r="A14" s="101">
        <v>13</v>
      </c>
      <c r="B14" s="102">
        <f>'В1'!D54</f>
        <v>300</v>
      </c>
      <c r="C14" s="103" t="str">
        <f>'В1'!E54</f>
        <v>Коротеев Георгий</v>
      </c>
      <c r="D14" s="104" t="str">
        <f>'В2'!C29</f>
        <v>_</v>
      </c>
      <c r="E14" s="105">
        <f>'В2'!B29</f>
        <v>0</v>
      </c>
    </row>
    <row r="15" spans="1:5" ht="12.75">
      <c r="A15" s="101">
        <v>14</v>
      </c>
      <c r="B15" s="102">
        <f>'В1'!D58</f>
        <v>2877</v>
      </c>
      <c r="C15" s="103" t="str">
        <f>'В1'!E58</f>
        <v>Салихов Рим</v>
      </c>
      <c r="D15" s="104" t="str">
        <f>'В2'!C31</f>
        <v>_</v>
      </c>
      <c r="E15" s="105">
        <f>'В2'!B31</f>
        <v>0</v>
      </c>
    </row>
    <row r="16" spans="1:5" ht="12.75">
      <c r="A16" s="101">
        <v>15</v>
      </c>
      <c r="B16" s="102">
        <f>'В1'!D62</f>
        <v>5052</v>
      </c>
      <c r="C16" s="103" t="str">
        <f>'В1'!E62</f>
        <v>Ишкарин Ильвир</v>
      </c>
      <c r="D16" s="104" t="str">
        <f>'В2'!C33</f>
        <v>Молодцова Ксения</v>
      </c>
      <c r="E16" s="105">
        <f>'В2'!B33</f>
        <v>4217</v>
      </c>
    </row>
    <row r="17" spans="1:5" ht="12.75">
      <c r="A17" s="101">
        <v>16</v>
      </c>
      <c r="B17" s="102">
        <f>'В1'!D66</f>
        <v>4200</v>
      </c>
      <c r="C17" s="103" t="str">
        <f>'В1'!E66</f>
        <v>Исмайлов Азамат</v>
      </c>
      <c r="D17" s="104" t="str">
        <f>'В2'!C35</f>
        <v>_</v>
      </c>
      <c r="E17" s="105">
        <f>'В2'!B35</f>
        <v>0</v>
      </c>
    </row>
    <row r="18" spans="1:5" ht="12.75">
      <c r="A18" s="101">
        <v>17</v>
      </c>
      <c r="B18" s="102">
        <f>'В1'!F8</f>
        <v>4423</v>
      </c>
      <c r="C18" s="103" t="str">
        <f>'В1'!G8</f>
        <v>Коврижников Максим</v>
      </c>
      <c r="D18" s="104" t="str">
        <f>'В2'!E36</f>
        <v>Раянов Айрат</v>
      </c>
      <c r="E18" s="105">
        <f>'В2'!D36</f>
        <v>5228</v>
      </c>
    </row>
    <row r="19" spans="1:5" ht="12.75">
      <c r="A19" s="101">
        <v>18</v>
      </c>
      <c r="B19" s="102">
        <f>'В1'!F16</f>
        <v>5239</v>
      </c>
      <c r="C19" s="103" t="str">
        <f>'В1'!G16</f>
        <v>Кочарян Лилит</v>
      </c>
      <c r="D19" s="104" t="str">
        <f>'В2'!E32</f>
        <v>Иванов Дмитрий</v>
      </c>
      <c r="E19" s="105">
        <f>'В2'!D32</f>
        <v>2721</v>
      </c>
    </row>
    <row r="20" spans="1:5" ht="12.75">
      <c r="A20" s="101">
        <v>19</v>
      </c>
      <c r="B20" s="102">
        <f>'В1'!F24</f>
        <v>3713</v>
      </c>
      <c r="C20" s="103" t="str">
        <f>'В1'!G24</f>
        <v>Грубов Виталий</v>
      </c>
      <c r="D20" s="104" t="str">
        <f>'В2'!E28</f>
        <v>Зубахин Артем</v>
      </c>
      <c r="E20" s="105">
        <f>'В2'!D28</f>
        <v>5068</v>
      </c>
    </row>
    <row r="21" spans="1:5" ht="12.75">
      <c r="A21" s="101">
        <v>20</v>
      </c>
      <c r="B21" s="102">
        <f>'В1'!F32</f>
        <v>1900</v>
      </c>
      <c r="C21" s="103" t="str">
        <f>'В1'!G32</f>
        <v>Валеев Рустам</v>
      </c>
      <c r="D21" s="104" t="str">
        <f>'В2'!E24</f>
        <v>Красильников Павел</v>
      </c>
      <c r="E21" s="105">
        <f>'В2'!D24</f>
        <v>5150</v>
      </c>
    </row>
    <row r="22" spans="1:5" ht="12.75">
      <c r="A22" s="101">
        <v>21</v>
      </c>
      <c r="B22" s="102">
        <f>'В1'!F40</f>
        <v>3575</v>
      </c>
      <c r="C22" s="103" t="str">
        <f>'В1'!G40</f>
        <v>Байрамалов Леонид</v>
      </c>
      <c r="D22" s="104" t="str">
        <f>'В2'!E20</f>
        <v>Насыров Эмиль</v>
      </c>
      <c r="E22" s="105">
        <f>'В2'!D20</f>
        <v>5700</v>
      </c>
    </row>
    <row r="23" spans="1:5" ht="12.75">
      <c r="A23" s="101">
        <v>22</v>
      </c>
      <c r="B23" s="102">
        <f>'В1'!F48</f>
        <v>4520</v>
      </c>
      <c r="C23" s="103" t="str">
        <f>'В1'!G48</f>
        <v>Мызников Сергей</v>
      </c>
      <c r="D23" s="104" t="str">
        <f>'В2'!E16</f>
        <v>Исмагилов Вадим</v>
      </c>
      <c r="E23" s="105">
        <f>'В2'!D16</f>
        <v>1122</v>
      </c>
    </row>
    <row r="24" spans="1:5" ht="12.75">
      <c r="A24" s="101">
        <v>23</v>
      </c>
      <c r="B24" s="102">
        <f>'В1'!F56</f>
        <v>300</v>
      </c>
      <c r="C24" s="103" t="str">
        <f>'В1'!G56</f>
        <v>Коротеев Георгий</v>
      </c>
      <c r="D24" s="104" t="str">
        <f>'В2'!E12</f>
        <v>Салихов Рим</v>
      </c>
      <c r="E24" s="105">
        <f>'В2'!D12</f>
        <v>2877</v>
      </c>
    </row>
    <row r="25" spans="1:5" ht="12.75">
      <c r="A25" s="101">
        <v>24</v>
      </c>
      <c r="B25" s="102">
        <f>'В1'!F64</f>
        <v>4200</v>
      </c>
      <c r="C25" s="103" t="str">
        <f>'В1'!G64</f>
        <v>Исмайлов Азамат</v>
      </c>
      <c r="D25" s="104" t="str">
        <f>'В2'!E8</f>
        <v>Ишкарин Ильвир</v>
      </c>
      <c r="E25" s="105">
        <f>'В2'!D8</f>
        <v>5052</v>
      </c>
    </row>
    <row r="26" spans="1:5" ht="12.75">
      <c r="A26" s="101">
        <v>25</v>
      </c>
      <c r="B26" s="102">
        <f>'В1'!H12</f>
        <v>4423</v>
      </c>
      <c r="C26" s="103" t="str">
        <f>'В1'!I12</f>
        <v>Коврижников Максим</v>
      </c>
      <c r="D26" s="104" t="str">
        <f>'В2'!I5</f>
        <v>Кочарян Лилит</v>
      </c>
      <c r="E26" s="105">
        <f>'В2'!H5</f>
        <v>5239</v>
      </c>
    </row>
    <row r="27" spans="1:5" ht="12.75">
      <c r="A27" s="101">
        <v>26</v>
      </c>
      <c r="B27" s="102">
        <f>'В1'!H28</f>
        <v>1900</v>
      </c>
      <c r="C27" s="103" t="str">
        <f>'В1'!I28</f>
        <v>Валеев Рустам</v>
      </c>
      <c r="D27" s="104" t="str">
        <f>'В2'!I13</f>
        <v>Грубов Виталий</v>
      </c>
      <c r="E27" s="105">
        <f>'В2'!H13</f>
        <v>3713</v>
      </c>
    </row>
    <row r="28" spans="1:5" ht="12.75">
      <c r="A28" s="101">
        <v>27</v>
      </c>
      <c r="B28" s="102">
        <f>'В1'!H44</f>
        <v>3575</v>
      </c>
      <c r="C28" s="103" t="str">
        <f>'В1'!I44</f>
        <v>Байрамалов Леонид</v>
      </c>
      <c r="D28" s="104" t="str">
        <f>'В2'!I21</f>
        <v>Мызников Сергей</v>
      </c>
      <c r="E28" s="105">
        <f>'В2'!H21</f>
        <v>4520</v>
      </c>
    </row>
    <row r="29" spans="1:5" ht="12.75">
      <c r="A29" s="101">
        <v>28</v>
      </c>
      <c r="B29" s="102">
        <f>'В1'!H60</f>
        <v>4200</v>
      </c>
      <c r="C29" s="103" t="str">
        <f>'В1'!I60</f>
        <v>Исмайлов Азамат</v>
      </c>
      <c r="D29" s="104" t="str">
        <f>'В2'!I29</f>
        <v>Коротеев Георгий</v>
      </c>
      <c r="E29" s="105">
        <f>'В2'!H29</f>
        <v>300</v>
      </c>
    </row>
    <row r="30" spans="1:5" ht="12.75">
      <c r="A30" s="101">
        <v>29</v>
      </c>
      <c r="B30" s="102">
        <f>'В1'!J20</f>
        <v>4423</v>
      </c>
      <c r="C30" s="103" t="str">
        <f>'В1'!K20</f>
        <v>Коврижников Максим</v>
      </c>
      <c r="D30" s="104" t="str">
        <f>'В2'!M35</f>
        <v>Валеев Рустам</v>
      </c>
      <c r="E30" s="105">
        <f>'В2'!L35</f>
        <v>1900</v>
      </c>
    </row>
    <row r="31" spans="1:5" ht="12.75">
      <c r="A31" s="101">
        <v>30</v>
      </c>
      <c r="B31" s="102">
        <f>'В1'!J52</f>
        <v>3575</v>
      </c>
      <c r="C31" s="103" t="str">
        <f>'В1'!K52</f>
        <v>Байрамалов Леонид</v>
      </c>
      <c r="D31" s="104" t="str">
        <f>'В2'!M19</f>
        <v>Исмайлов Азамат</v>
      </c>
      <c r="E31" s="105">
        <f>'В2'!L19</f>
        <v>4200</v>
      </c>
    </row>
    <row r="32" spans="1:5" ht="12.75">
      <c r="A32" s="101">
        <v>31</v>
      </c>
      <c r="B32" s="102">
        <f>'В1'!L36</f>
        <v>3575</v>
      </c>
      <c r="C32" s="103" t="str">
        <f>'В1'!M36</f>
        <v>Байрамалов Леонид</v>
      </c>
      <c r="D32" s="104" t="str">
        <f>'В1'!M56</f>
        <v>Коврижников Максим</v>
      </c>
      <c r="E32" s="105">
        <f>'В1'!L56</f>
        <v>4423</v>
      </c>
    </row>
    <row r="33" spans="1:5" ht="12.75">
      <c r="A33" s="101">
        <v>32</v>
      </c>
      <c r="B33" s="102">
        <f>'В2'!D6</f>
        <v>2616</v>
      </c>
      <c r="C33" s="103" t="str">
        <f>'В2'!E6</f>
        <v>Ишметов Александр</v>
      </c>
      <c r="D33" s="104" t="str">
        <f>'В2'!C57</f>
        <v>_</v>
      </c>
      <c r="E33" s="105">
        <f>'В2'!B57</f>
        <v>0</v>
      </c>
    </row>
    <row r="34" spans="1:5" ht="12.75">
      <c r="A34" s="101">
        <v>33</v>
      </c>
      <c r="B34" s="102">
        <f>'В2'!D10</f>
        <v>0</v>
      </c>
      <c r="C34" s="103">
        <f>'В2'!E10</f>
        <v>0</v>
      </c>
      <c r="D34" s="104">
        <f>'В2'!C59</f>
        <v>0</v>
      </c>
      <c r="E34" s="105">
        <f>'В2'!B59</f>
        <v>0</v>
      </c>
    </row>
    <row r="35" spans="1:5" ht="12.75">
      <c r="A35" s="101">
        <v>34</v>
      </c>
      <c r="B35" s="102">
        <f>'В2'!D14</f>
        <v>0</v>
      </c>
      <c r="C35" s="103">
        <f>'В2'!E14</f>
        <v>0</v>
      </c>
      <c r="D35" s="104">
        <f>'В2'!C61</f>
        <v>0</v>
      </c>
      <c r="E35" s="105">
        <f>'В2'!B61</f>
        <v>0</v>
      </c>
    </row>
    <row r="36" spans="1:5" ht="12.75">
      <c r="A36" s="101">
        <v>35</v>
      </c>
      <c r="B36" s="102">
        <f>'В2'!D18</f>
        <v>0</v>
      </c>
      <c r="C36" s="103">
        <f>'В2'!E18</f>
        <v>0</v>
      </c>
      <c r="D36" s="104">
        <f>'В2'!C63</f>
        <v>0</v>
      </c>
      <c r="E36" s="105">
        <f>'В2'!B63</f>
        <v>0</v>
      </c>
    </row>
    <row r="37" spans="1:5" ht="12.75">
      <c r="A37" s="101">
        <v>36</v>
      </c>
      <c r="B37" s="102">
        <f>'В2'!D22</f>
        <v>5225</v>
      </c>
      <c r="C37" s="103" t="str">
        <f>'В2'!E22</f>
        <v>Яровиков Даниил</v>
      </c>
      <c r="D37" s="104" t="str">
        <f>'В2'!C65</f>
        <v>_</v>
      </c>
      <c r="E37" s="105">
        <f>'В2'!B65</f>
        <v>0</v>
      </c>
    </row>
    <row r="38" spans="1:5" ht="12.75">
      <c r="A38" s="101">
        <v>37</v>
      </c>
      <c r="B38" s="102">
        <f>'В2'!D26</f>
        <v>0</v>
      </c>
      <c r="C38" s="103">
        <f>'В2'!E26</f>
        <v>0</v>
      </c>
      <c r="D38" s="104">
        <f>'В2'!C67</f>
        <v>0</v>
      </c>
      <c r="E38" s="105">
        <f>'В2'!B67</f>
        <v>0</v>
      </c>
    </row>
    <row r="39" spans="1:5" ht="12.75">
      <c r="A39" s="101">
        <v>38</v>
      </c>
      <c r="B39" s="102">
        <f>'В2'!D30</f>
        <v>0</v>
      </c>
      <c r="C39" s="103">
        <f>'В2'!E30</f>
        <v>0</v>
      </c>
      <c r="D39" s="104">
        <f>'В2'!C69</f>
        <v>0</v>
      </c>
      <c r="E39" s="105">
        <f>'В2'!B69</f>
        <v>0</v>
      </c>
    </row>
    <row r="40" spans="1:5" ht="12.75">
      <c r="A40" s="101">
        <v>39</v>
      </c>
      <c r="B40" s="102">
        <f>'В2'!D34</f>
        <v>4217</v>
      </c>
      <c r="C40" s="103" t="str">
        <f>'В2'!E34</f>
        <v>Молодцова Ксения</v>
      </c>
      <c r="D40" s="104" t="str">
        <f>'В2'!C71</f>
        <v>_</v>
      </c>
      <c r="E40" s="105">
        <f>'В2'!B71</f>
        <v>0</v>
      </c>
    </row>
    <row r="41" spans="1:5" ht="12.75">
      <c r="A41" s="101">
        <v>40</v>
      </c>
      <c r="B41" s="102">
        <f>'В2'!F7</f>
        <v>5052</v>
      </c>
      <c r="C41" s="103" t="str">
        <f>'В2'!G7</f>
        <v>Ишкарин Ильвир</v>
      </c>
      <c r="D41" s="104" t="str">
        <f>'В2'!C38</f>
        <v>Ишметов Александр</v>
      </c>
      <c r="E41" s="105">
        <f>'В2'!B38</f>
        <v>2616</v>
      </c>
    </row>
    <row r="42" spans="1:5" ht="12.75">
      <c r="A42" s="101">
        <v>41</v>
      </c>
      <c r="B42" s="102">
        <f>'В2'!F11</f>
        <v>2877</v>
      </c>
      <c r="C42" s="103" t="str">
        <f>'В2'!G11</f>
        <v>Салихов Рим</v>
      </c>
      <c r="D42" s="104">
        <f>'В2'!C40</f>
        <v>0</v>
      </c>
      <c r="E42" s="105">
        <f>'В2'!B40</f>
        <v>0</v>
      </c>
    </row>
    <row r="43" spans="1:5" ht="12.75">
      <c r="A43" s="101">
        <v>42</v>
      </c>
      <c r="B43" s="102">
        <f>'В2'!F15</f>
        <v>1122</v>
      </c>
      <c r="C43" s="103" t="str">
        <f>'В2'!G15</f>
        <v>Исмагилов Вадим</v>
      </c>
      <c r="D43" s="104">
        <f>'В2'!C42</f>
        <v>0</v>
      </c>
      <c r="E43" s="105">
        <f>'В2'!B42</f>
        <v>0</v>
      </c>
    </row>
    <row r="44" spans="1:5" ht="12.75">
      <c r="A44" s="101">
        <v>43</v>
      </c>
      <c r="B44" s="102">
        <f>'В2'!F19</f>
        <v>5700</v>
      </c>
      <c r="C44" s="103" t="str">
        <f>'В2'!G19</f>
        <v>Насыров Эмиль</v>
      </c>
      <c r="D44" s="104">
        <f>'В2'!C44</f>
        <v>0</v>
      </c>
      <c r="E44" s="105">
        <f>'В2'!B44</f>
        <v>0</v>
      </c>
    </row>
    <row r="45" spans="1:5" ht="12.75">
      <c r="A45" s="101">
        <v>44</v>
      </c>
      <c r="B45" s="102">
        <f>'В2'!F23</f>
        <v>5225</v>
      </c>
      <c r="C45" s="103" t="str">
        <f>'В2'!G23</f>
        <v>Яровиков Даниил</v>
      </c>
      <c r="D45" s="104" t="str">
        <f>'В2'!C46</f>
        <v>Красильников Павел</v>
      </c>
      <c r="E45" s="105">
        <f>'В2'!B46</f>
        <v>5150</v>
      </c>
    </row>
    <row r="46" spans="1:5" ht="12.75">
      <c r="A46" s="101">
        <v>45</v>
      </c>
      <c r="B46" s="102">
        <f>'В2'!F27</f>
        <v>5068</v>
      </c>
      <c r="C46" s="103" t="str">
        <f>'В2'!G27</f>
        <v>Зубахин Артем</v>
      </c>
      <c r="D46" s="104">
        <f>'В2'!C48</f>
        <v>0</v>
      </c>
      <c r="E46" s="105">
        <f>'В2'!B48</f>
        <v>0</v>
      </c>
    </row>
    <row r="47" spans="1:5" ht="12.75">
      <c r="A47" s="101">
        <v>46</v>
      </c>
      <c r="B47" s="102">
        <f>'В2'!F31</f>
        <v>2721</v>
      </c>
      <c r="C47" s="103" t="str">
        <f>'В2'!G31</f>
        <v>Иванов Дмитрий</v>
      </c>
      <c r="D47" s="104">
        <f>'В2'!C50</f>
        <v>0</v>
      </c>
      <c r="E47" s="105">
        <f>'В2'!B50</f>
        <v>0</v>
      </c>
    </row>
    <row r="48" spans="1:5" ht="12.75">
      <c r="A48" s="101">
        <v>47</v>
      </c>
      <c r="B48" s="102">
        <f>'В2'!F35</f>
        <v>4217</v>
      </c>
      <c r="C48" s="103" t="str">
        <f>'В2'!G35</f>
        <v>Молодцова Ксения</v>
      </c>
      <c r="D48" s="104" t="str">
        <f>'В2'!C52</f>
        <v>Раянов Айрат</v>
      </c>
      <c r="E48" s="105">
        <f>'В2'!B52</f>
        <v>5228</v>
      </c>
    </row>
    <row r="49" spans="1:5" ht="12.75">
      <c r="A49" s="101">
        <v>48</v>
      </c>
      <c r="B49" s="102">
        <f>'В2'!H9</f>
        <v>2877</v>
      </c>
      <c r="C49" s="103" t="str">
        <f>'В2'!I9</f>
        <v>Салихов Рим</v>
      </c>
      <c r="D49" s="104" t="str">
        <f>'В2'!M38</f>
        <v>Ишкарин Ильвир</v>
      </c>
      <c r="E49" s="105">
        <f>'В2'!L38</f>
        <v>5052</v>
      </c>
    </row>
    <row r="50" spans="1:5" ht="12.75">
      <c r="A50" s="101">
        <v>49</v>
      </c>
      <c r="B50" s="102">
        <f>'В2'!H17</f>
        <v>1122</v>
      </c>
      <c r="C50" s="103" t="str">
        <f>'В2'!I17</f>
        <v>Исмагилов Вадим</v>
      </c>
      <c r="D50" s="104" t="str">
        <f>'В2'!M40</f>
        <v>Насыров Эмиль</v>
      </c>
      <c r="E50" s="105">
        <f>'В2'!L40</f>
        <v>5700</v>
      </c>
    </row>
    <row r="51" spans="1:5" ht="12.75">
      <c r="A51" s="101">
        <v>50</v>
      </c>
      <c r="B51" s="102">
        <f>'В2'!H25</f>
        <v>5068</v>
      </c>
      <c r="C51" s="103" t="str">
        <f>'В2'!I25</f>
        <v>Зубахин Артем</v>
      </c>
      <c r="D51" s="104" t="str">
        <f>'В2'!M42</f>
        <v>Яровиков Даниил</v>
      </c>
      <c r="E51" s="105">
        <f>'В2'!L42</f>
        <v>5225</v>
      </c>
    </row>
    <row r="52" spans="1:5" ht="12.75">
      <c r="A52" s="101">
        <v>51</v>
      </c>
      <c r="B52" s="102">
        <f>'В2'!H33</f>
        <v>2721</v>
      </c>
      <c r="C52" s="103" t="str">
        <f>'В2'!I33</f>
        <v>Иванов Дмитрий</v>
      </c>
      <c r="D52" s="104" t="str">
        <f>'В2'!M44</f>
        <v>Молодцова Ксения</v>
      </c>
      <c r="E52" s="105">
        <f>'В2'!L44</f>
        <v>4217</v>
      </c>
    </row>
    <row r="53" spans="1:5" ht="12.75">
      <c r="A53" s="101">
        <v>52</v>
      </c>
      <c r="B53" s="102">
        <f>'В2'!J7</f>
        <v>5239</v>
      </c>
      <c r="C53" s="103" t="str">
        <f>'В2'!K7</f>
        <v>Кочарян Лилит</v>
      </c>
      <c r="D53" s="104" t="str">
        <f>'В1'!C69</f>
        <v>Салихов Рим</v>
      </c>
      <c r="E53" s="105">
        <f>'В1'!B69</f>
        <v>2877</v>
      </c>
    </row>
    <row r="54" spans="1:5" ht="12.75">
      <c r="A54" s="101">
        <v>53</v>
      </c>
      <c r="B54" s="102">
        <f>'В2'!J15</f>
        <v>3713</v>
      </c>
      <c r="C54" s="103" t="str">
        <f>'В2'!K15</f>
        <v>Грубов Виталий</v>
      </c>
      <c r="D54" s="104" t="str">
        <f>'В1'!C71</f>
        <v>Исмагилов Вадим</v>
      </c>
      <c r="E54" s="105">
        <f>'В1'!B71</f>
        <v>1122</v>
      </c>
    </row>
    <row r="55" spans="1:5" ht="12.75">
      <c r="A55" s="101">
        <v>54</v>
      </c>
      <c r="B55" s="102">
        <f>'В2'!J23</f>
        <v>4520</v>
      </c>
      <c r="C55" s="103" t="str">
        <f>'В2'!K23</f>
        <v>Мызников Сергей</v>
      </c>
      <c r="D55" s="104" t="str">
        <f>'В1'!C73</f>
        <v>Зубахин Артем</v>
      </c>
      <c r="E55" s="105">
        <f>'В1'!B73</f>
        <v>5068</v>
      </c>
    </row>
    <row r="56" spans="1:5" ht="12.75">
      <c r="A56" s="101">
        <v>55</v>
      </c>
      <c r="B56" s="102">
        <f>'В2'!J31</f>
        <v>2721</v>
      </c>
      <c r="C56" s="103" t="str">
        <f>'В2'!K31</f>
        <v>Иванов Дмитрий</v>
      </c>
      <c r="D56" s="104" t="str">
        <f>'В1'!C75</f>
        <v>Коротеев Георгий</v>
      </c>
      <c r="E56" s="105">
        <f>'В1'!B75</f>
        <v>300</v>
      </c>
    </row>
    <row r="57" spans="1:5" ht="12.75">
      <c r="A57" s="101">
        <v>56</v>
      </c>
      <c r="B57" s="102">
        <f>'В2'!L11</f>
        <v>3713</v>
      </c>
      <c r="C57" s="103" t="str">
        <f>'В2'!M11</f>
        <v>Грубов Виталий</v>
      </c>
      <c r="D57" s="104" t="str">
        <f>'В1'!K67</f>
        <v>Кочарян Лилит</v>
      </c>
      <c r="E57" s="105">
        <f>'В1'!J67</f>
        <v>5239</v>
      </c>
    </row>
    <row r="58" spans="1:5" ht="12.75">
      <c r="A58" s="101">
        <v>57</v>
      </c>
      <c r="B58" s="102">
        <f>'В2'!L27</f>
        <v>4520</v>
      </c>
      <c r="C58" s="103" t="str">
        <f>'В2'!M27</f>
        <v>Мызников Сергей</v>
      </c>
      <c r="D58" s="104" t="str">
        <f>'В1'!K69</f>
        <v>Иванов Дмитрий</v>
      </c>
      <c r="E58" s="105">
        <f>'В1'!J69</f>
        <v>2721</v>
      </c>
    </row>
    <row r="59" spans="1:5" ht="12.75">
      <c r="A59" s="101">
        <v>58</v>
      </c>
      <c r="B59" s="102">
        <f>'В2'!N15</f>
        <v>3713</v>
      </c>
      <c r="C59" s="103" t="str">
        <f>'В2'!O15</f>
        <v>Грубов Виталий</v>
      </c>
      <c r="D59" s="104" t="str">
        <f>'В1'!K62</f>
        <v>Исмайлов Азамат</v>
      </c>
      <c r="E59" s="105">
        <f>'В1'!J62</f>
        <v>4200</v>
      </c>
    </row>
    <row r="60" spans="1:5" ht="12.75">
      <c r="A60" s="101">
        <v>59</v>
      </c>
      <c r="B60" s="102">
        <f>'В2'!N31</f>
        <v>4520</v>
      </c>
      <c r="C60" s="103" t="str">
        <f>'В2'!O31</f>
        <v>Мызников Сергей</v>
      </c>
      <c r="D60" s="104" t="str">
        <f>'В1'!K64</f>
        <v>Валеев Рустам</v>
      </c>
      <c r="E60" s="105">
        <f>'В1'!J64</f>
        <v>1900</v>
      </c>
    </row>
    <row r="61" spans="1:5" ht="12.75">
      <c r="A61" s="101">
        <v>60</v>
      </c>
      <c r="B61" s="102">
        <f>'В2'!P23</f>
        <v>4520</v>
      </c>
      <c r="C61" s="103" t="str">
        <f>'В2'!Q23</f>
        <v>Мызников Сергей</v>
      </c>
      <c r="D61" s="104" t="str">
        <f>'В2'!Q33</f>
        <v>Грубов Виталий</v>
      </c>
      <c r="E61" s="105">
        <f>'В2'!P33</f>
        <v>3713</v>
      </c>
    </row>
    <row r="62" spans="1:5" ht="12.75">
      <c r="A62" s="101">
        <v>61</v>
      </c>
      <c r="B62" s="102">
        <f>'В1'!L63</f>
        <v>1900</v>
      </c>
      <c r="C62" s="103" t="str">
        <f>'В1'!M63</f>
        <v>Валеев Рустам</v>
      </c>
      <c r="D62" s="104" t="str">
        <f>'В1'!M65</f>
        <v>Исмайлов Азамат</v>
      </c>
      <c r="E62" s="105">
        <f>'В1'!L65</f>
        <v>4200</v>
      </c>
    </row>
    <row r="63" spans="1:5" ht="12.75">
      <c r="A63" s="101">
        <v>62</v>
      </c>
      <c r="B63" s="102">
        <f>'В1'!L68</f>
        <v>2721</v>
      </c>
      <c r="C63" s="103" t="str">
        <f>'В1'!M68</f>
        <v>Иванов Дмитрий</v>
      </c>
      <c r="D63" s="104" t="str">
        <f>'В1'!M70</f>
        <v>Кочарян Лилит</v>
      </c>
      <c r="E63" s="105">
        <f>'В1'!L70</f>
        <v>5239</v>
      </c>
    </row>
    <row r="64" spans="1:5" ht="12.75">
      <c r="A64" s="101">
        <v>63</v>
      </c>
      <c r="B64" s="102">
        <f>'В1'!D70</f>
        <v>2877</v>
      </c>
      <c r="C64" s="103" t="str">
        <f>'В1'!E70</f>
        <v>Салихов Рим</v>
      </c>
      <c r="D64" s="104" t="str">
        <f>'В1'!K72</f>
        <v>Исмагилов Вадим</v>
      </c>
      <c r="E64" s="105">
        <f>'В1'!J72</f>
        <v>1122</v>
      </c>
    </row>
    <row r="65" spans="1:5" ht="12.75">
      <c r="A65" s="101">
        <v>64</v>
      </c>
      <c r="B65" s="102">
        <f>'В1'!D74</f>
        <v>300</v>
      </c>
      <c r="C65" s="103" t="str">
        <f>'В1'!E74</f>
        <v>Коротеев Георгий</v>
      </c>
      <c r="D65" s="104" t="str">
        <f>'В1'!K74</f>
        <v>Зубахин Артем</v>
      </c>
      <c r="E65" s="105">
        <f>'В1'!J74</f>
        <v>5068</v>
      </c>
    </row>
    <row r="66" spans="1:5" ht="12.75">
      <c r="A66" s="101">
        <v>65</v>
      </c>
      <c r="B66" s="102">
        <f>'В1'!F72</f>
        <v>300</v>
      </c>
      <c r="C66" s="103" t="str">
        <f>'В1'!G72</f>
        <v>Коротеев Георгий</v>
      </c>
      <c r="D66" s="104" t="str">
        <f>'В1'!G75</f>
        <v>Салихов Рим</v>
      </c>
      <c r="E66" s="105">
        <f>'В1'!F75</f>
        <v>2877</v>
      </c>
    </row>
    <row r="67" spans="1:5" ht="12.75">
      <c r="A67" s="101">
        <v>66</v>
      </c>
      <c r="B67" s="102">
        <f>'В1'!L73</f>
        <v>1122</v>
      </c>
      <c r="C67" s="103" t="str">
        <f>'В1'!M73</f>
        <v>Исмагилов Вадим</v>
      </c>
      <c r="D67" s="104" t="str">
        <f>'В1'!M75</f>
        <v>Зубахин Артем</v>
      </c>
      <c r="E67" s="105">
        <f>'В1'!L75</f>
        <v>5068</v>
      </c>
    </row>
    <row r="68" spans="1:5" ht="12.75">
      <c r="A68" s="101">
        <v>67</v>
      </c>
      <c r="B68" s="102">
        <f>'В2'!N39</f>
        <v>5052</v>
      </c>
      <c r="C68" s="103" t="str">
        <f>'В2'!O39</f>
        <v>Ишкарин Ильвир</v>
      </c>
      <c r="D68" s="104" t="str">
        <f>'В2'!O46</f>
        <v>Насыров Эмиль</v>
      </c>
      <c r="E68" s="105">
        <f>'В2'!N46</f>
        <v>5700</v>
      </c>
    </row>
    <row r="69" spans="1:5" ht="12.75">
      <c r="A69" s="101">
        <v>68</v>
      </c>
      <c r="B69" s="102">
        <f>'В2'!N43</f>
        <v>5225</v>
      </c>
      <c r="C69" s="103" t="str">
        <f>'В2'!O43</f>
        <v>Яровиков Даниил</v>
      </c>
      <c r="D69" s="104" t="str">
        <f>'В2'!O48</f>
        <v>Молодцова Ксения</v>
      </c>
      <c r="E69" s="105">
        <f>'В2'!N48</f>
        <v>4217</v>
      </c>
    </row>
    <row r="70" spans="1:5" ht="12.75">
      <c r="A70" s="101">
        <v>69</v>
      </c>
      <c r="B70" s="102">
        <f>'В2'!P41</f>
        <v>5052</v>
      </c>
      <c r="C70" s="103" t="str">
        <f>'В2'!Q41</f>
        <v>Ишкарин Ильвир</v>
      </c>
      <c r="D70" s="104" t="str">
        <f>'В2'!Q45</f>
        <v>Яровиков Даниил</v>
      </c>
      <c r="E70" s="105">
        <f>'В2'!P45</f>
        <v>5225</v>
      </c>
    </row>
    <row r="71" spans="1:5" ht="12.75">
      <c r="A71" s="101">
        <v>70</v>
      </c>
      <c r="B71" s="102">
        <f>'В2'!P47</f>
        <v>5700</v>
      </c>
      <c r="C71" s="103" t="str">
        <f>'В2'!Q47</f>
        <v>Насыров Эмиль</v>
      </c>
      <c r="D71" s="104" t="str">
        <f>'В2'!Q49</f>
        <v>Молодцова Ксения</v>
      </c>
      <c r="E71" s="105">
        <f>'В2'!P49</f>
        <v>4217</v>
      </c>
    </row>
    <row r="72" spans="1:5" ht="12.75">
      <c r="A72" s="101">
        <v>71</v>
      </c>
      <c r="B72" s="102">
        <f>'В2'!D39</f>
        <v>0</v>
      </c>
      <c r="C72" s="103">
        <f>'В2'!E39</f>
        <v>0</v>
      </c>
      <c r="D72" s="104" t="str">
        <f>'В2'!M51</f>
        <v>Ишметов Александр</v>
      </c>
      <c r="E72" s="105">
        <f>'В2'!L51</f>
        <v>2616</v>
      </c>
    </row>
    <row r="73" spans="1:5" ht="12.75">
      <c r="A73" s="101">
        <v>72</v>
      </c>
      <c r="B73" s="102">
        <f>'В2'!D43</f>
        <v>0</v>
      </c>
      <c r="C73" s="103">
        <f>'В2'!E43</f>
        <v>0</v>
      </c>
      <c r="D73" s="104">
        <f>'В2'!M53</f>
        <v>0</v>
      </c>
      <c r="E73" s="105">
        <f>'В2'!L53</f>
        <v>0</v>
      </c>
    </row>
    <row r="74" spans="1:5" ht="12.75">
      <c r="A74" s="101">
        <v>73</v>
      </c>
      <c r="B74" s="102">
        <f>'В2'!D47</f>
        <v>0</v>
      </c>
      <c r="C74" s="103">
        <f>'В2'!E47</f>
        <v>0</v>
      </c>
      <c r="D74" s="104" t="str">
        <f>'В2'!M55</f>
        <v>Красильников Павел</v>
      </c>
      <c r="E74" s="105">
        <f>'В2'!L55</f>
        <v>5150</v>
      </c>
    </row>
    <row r="75" spans="1:5" ht="12.75">
      <c r="A75" s="101">
        <v>74</v>
      </c>
      <c r="B75" s="102">
        <f>'В2'!D51</f>
        <v>0</v>
      </c>
      <c r="C75" s="103">
        <f>'В2'!E51</f>
        <v>0</v>
      </c>
      <c r="D75" s="104" t="str">
        <f>'В2'!M57</f>
        <v>Раянов Айрат</v>
      </c>
      <c r="E75" s="105">
        <f>'В2'!L57</f>
        <v>5228</v>
      </c>
    </row>
    <row r="76" spans="1:5" ht="12.75">
      <c r="A76" s="101">
        <v>75</v>
      </c>
      <c r="B76" s="102">
        <f>'В2'!F41</f>
        <v>0</v>
      </c>
      <c r="C76" s="103">
        <f>'В2'!G41</f>
        <v>0</v>
      </c>
      <c r="D76" s="104">
        <f>'В2'!G53</f>
        <v>0</v>
      </c>
      <c r="E76" s="105">
        <f>'В2'!F53</f>
        <v>0</v>
      </c>
    </row>
    <row r="77" spans="1:5" ht="12.75">
      <c r="A77" s="101">
        <v>76</v>
      </c>
      <c r="B77" s="102">
        <f>'В2'!F49</f>
        <v>0</v>
      </c>
      <c r="C77" s="103">
        <f>'В2'!G49</f>
        <v>0</v>
      </c>
      <c r="D77" s="104">
        <f>'В2'!G55</f>
        <v>0</v>
      </c>
      <c r="E77" s="105">
        <f>'В2'!F55</f>
        <v>0</v>
      </c>
    </row>
    <row r="78" spans="1:5" ht="12.75">
      <c r="A78" s="101">
        <v>77</v>
      </c>
      <c r="B78" s="102">
        <f>'В2'!H45</f>
        <v>0</v>
      </c>
      <c r="C78" s="103">
        <f>'В2'!I45</f>
        <v>0</v>
      </c>
      <c r="D78" s="104">
        <f>'В2'!I51</f>
        <v>0</v>
      </c>
      <c r="E78" s="105">
        <f>'В2'!H51</f>
        <v>0</v>
      </c>
    </row>
    <row r="79" spans="1:5" ht="12.75">
      <c r="A79" s="101">
        <v>78</v>
      </c>
      <c r="B79" s="102">
        <f>'В2'!H54</f>
        <v>0</v>
      </c>
      <c r="C79" s="103">
        <f>'В2'!I54</f>
        <v>0</v>
      </c>
      <c r="D79" s="104">
        <f>'В2'!I56</f>
        <v>0</v>
      </c>
      <c r="E79" s="105">
        <f>'В2'!H56</f>
        <v>0</v>
      </c>
    </row>
    <row r="80" spans="1:5" ht="12.75">
      <c r="A80" s="101">
        <v>79</v>
      </c>
      <c r="B80" s="102">
        <f>'В2'!N52</f>
        <v>0</v>
      </c>
      <c r="C80" s="103">
        <f>'В2'!O52</f>
        <v>0</v>
      </c>
      <c r="D80" s="104" t="str">
        <f>'В2'!O59</f>
        <v>Ишметов Александр</v>
      </c>
      <c r="E80" s="105">
        <f>'В2'!N59</f>
        <v>2616</v>
      </c>
    </row>
    <row r="81" spans="1:5" ht="12.75">
      <c r="A81" s="101">
        <v>80</v>
      </c>
      <c r="B81" s="102">
        <f>'В2'!N56</f>
        <v>0</v>
      </c>
      <c r="C81" s="103">
        <f>'В2'!O56</f>
        <v>0</v>
      </c>
      <c r="D81" s="104">
        <f>'В2'!O61</f>
        <v>0</v>
      </c>
      <c r="E81" s="105">
        <f>'В2'!N61</f>
        <v>0</v>
      </c>
    </row>
    <row r="82" spans="1:5" ht="12.75">
      <c r="A82" s="101">
        <v>81</v>
      </c>
      <c r="B82" s="102">
        <f>'В2'!P54</f>
        <v>0</v>
      </c>
      <c r="C82" s="103">
        <f>'В2'!Q54</f>
        <v>0</v>
      </c>
      <c r="D82" s="104">
        <f>'В2'!Q58</f>
        <v>0</v>
      </c>
      <c r="E82" s="105">
        <f>'В2'!P58</f>
        <v>0</v>
      </c>
    </row>
    <row r="83" spans="1:5" ht="12.75">
      <c r="A83" s="101">
        <v>82</v>
      </c>
      <c r="B83" s="102">
        <f>'В2'!P60</f>
        <v>0</v>
      </c>
      <c r="C83" s="103">
        <f>'В2'!Q60</f>
        <v>0</v>
      </c>
      <c r="D83" s="104" t="str">
        <f>'В2'!Q62</f>
        <v>Ишметов Александр</v>
      </c>
      <c r="E83" s="105">
        <f>'В2'!P62</f>
        <v>2616</v>
      </c>
    </row>
    <row r="84" spans="1:5" ht="12.75">
      <c r="A84" s="101">
        <v>83</v>
      </c>
      <c r="B84" s="102">
        <f>'В2'!D58</f>
        <v>0</v>
      </c>
      <c r="C84" s="103">
        <f>'В2'!E58</f>
        <v>0</v>
      </c>
      <c r="D84" s="104" t="str">
        <f>'В2'!M64</f>
        <v>_</v>
      </c>
      <c r="E84" s="105">
        <f>'В2'!L64</f>
        <v>0</v>
      </c>
    </row>
    <row r="85" spans="1:5" ht="12.75">
      <c r="A85" s="101">
        <v>84</v>
      </c>
      <c r="B85" s="102">
        <f>'В2'!D62</f>
        <v>0</v>
      </c>
      <c r="C85" s="103">
        <f>'В2'!E62</f>
        <v>0</v>
      </c>
      <c r="D85" s="104">
        <f>'В2'!M66</f>
        <v>0</v>
      </c>
      <c r="E85" s="105">
        <f>'В2'!L66</f>
        <v>0</v>
      </c>
    </row>
    <row r="86" spans="1:5" ht="12.75">
      <c r="A86" s="101">
        <v>85</v>
      </c>
      <c r="B86" s="102">
        <f>'В2'!D66</f>
        <v>0</v>
      </c>
      <c r="C86" s="103">
        <f>'В2'!E66</f>
        <v>0</v>
      </c>
      <c r="D86" s="104" t="str">
        <f>'В2'!M68</f>
        <v>_</v>
      </c>
      <c r="E86" s="105">
        <f>'В2'!L68</f>
        <v>0</v>
      </c>
    </row>
    <row r="87" spans="1:5" ht="12.75">
      <c r="A87" s="101">
        <v>86</v>
      </c>
      <c r="B87" s="102">
        <f>'В2'!D70</f>
        <v>0</v>
      </c>
      <c r="C87" s="103">
        <f>'В2'!E70</f>
        <v>0</v>
      </c>
      <c r="D87" s="104" t="str">
        <f>'В2'!M70</f>
        <v>_</v>
      </c>
      <c r="E87" s="105">
        <f>'В2'!L70</f>
        <v>0</v>
      </c>
    </row>
    <row r="88" spans="1:5" ht="12.75">
      <c r="A88" s="101">
        <v>87</v>
      </c>
      <c r="B88" s="102">
        <f>'В2'!F60</f>
        <v>0</v>
      </c>
      <c r="C88" s="103">
        <f>'В2'!G60</f>
        <v>0</v>
      </c>
      <c r="D88" s="104">
        <f>'В2'!G72</f>
        <v>0</v>
      </c>
      <c r="E88" s="105">
        <f>'В2'!F72</f>
        <v>0</v>
      </c>
    </row>
    <row r="89" spans="1:5" ht="12.75">
      <c r="A89" s="101">
        <v>88</v>
      </c>
      <c r="B89" s="102">
        <f>'В2'!F68</f>
        <v>0</v>
      </c>
      <c r="C89" s="103">
        <f>'В2'!G68</f>
        <v>0</v>
      </c>
      <c r="D89" s="104">
        <f>'В2'!G74</f>
        <v>0</v>
      </c>
      <c r="E89" s="105">
        <f>'В2'!F74</f>
        <v>0</v>
      </c>
    </row>
    <row r="90" spans="1:5" ht="12.75">
      <c r="A90" s="101">
        <v>89</v>
      </c>
      <c r="B90" s="102">
        <f>'В2'!H64</f>
        <v>0</v>
      </c>
      <c r="C90" s="103">
        <f>'В2'!I64</f>
        <v>0</v>
      </c>
      <c r="D90" s="104">
        <f>'В2'!I70</f>
        <v>0</v>
      </c>
      <c r="E90" s="105">
        <f>'В2'!H70</f>
        <v>0</v>
      </c>
    </row>
    <row r="91" spans="1:5" ht="12.75">
      <c r="A91" s="101">
        <v>90</v>
      </c>
      <c r="B91" s="102">
        <f>'В2'!H73</f>
        <v>0</v>
      </c>
      <c r="C91" s="103">
        <f>'В2'!I73</f>
        <v>0</v>
      </c>
      <c r="D91" s="104">
        <f>'В2'!I75</f>
        <v>0</v>
      </c>
      <c r="E91" s="105">
        <f>'В2'!H75</f>
        <v>0</v>
      </c>
    </row>
    <row r="92" spans="1:5" ht="12.75">
      <c r="A92" s="101">
        <v>91</v>
      </c>
      <c r="B92" s="102">
        <f>'В2'!N65</f>
        <v>0</v>
      </c>
      <c r="C92" s="103">
        <f>'В2'!O65</f>
        <v>0</v>
      </c>
      <c r="D92" s="104" t="str">
        <f>'В2'!O72</f>
        <v>_</v>
      </c>
      <c r="E92" s="105">
        <f>'В2'!N72</f>
        <v>0</v>
      </c>
    </row>
    <row r="93" spans="1:5" ht="12.75">
      <c r="A93" s="101">
        <v>92</v>
      </c>
      <c r="B93" s="102">
        <f>'В2'!N69</f>
        <v>0</v>
      </c>
      <c r="C93" s="103">
        <f>'В2'!O69</f>
        <v>0</v>
      </c>
      <c r="D93" s="104">
        <f>'В2'!O74</f>
        <v>0</v>
      </c>
      <c r="E93" s="105">
        <f>'В2'!N74</f>
        <v>0</v>
      </c>
    </row>
    <row r="94" spans="1:5" ht="12.75">
      <c r="A94" s="101">
        <v>93</v>
      </c>
      <c r="B94" s="102">
        <f>'В2'!P67</f>
        <v>0</v>
      </c>
      <c r="C94" s="103">
        <f>'В2'!Q67</f>
        <v>0</v>
      </c>
      <c r="D94" s="104">
        <f>'В2'!Q71</f>
        <v>0</v>
      </c>
      <c r="E94" s="105">
        <f>'В2'!P71</f>
        <v>0</v>
      </c>
    </row>
    <row r="95" spans="1:5" ht="12.75">
      <c r="A95" s="101">
        <v>94</v>
      </c>
      <c r="B95" s="102">
        <f>'В2'!P73</f>
        <v>0</v>
      </c>
      <c r="C95" s="103">
        <f>'В2'!Q73</f>
        <v>0</v>
      </c>
      <c r="D95" s="104" t="str">
        <f>'В2'!Q75</f>
        <v>_</v>
      </c>
      <c r="E95" s="105">
        <f>'В2'!P75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2016-05-22T10:36:20Z</cp:lastPrinted>
  <dcterms:created xsi:type="dcterms:W3CDTF">2008-02-03T08:28:10Z</dcterms:created>
  <dcterms:modified xsi:type="dcterms:W3CDTF">2016-05-23T05:28:25Z</dcterms:modified>
  <cp:category/>
  <cp:version/>
  <cp:contentType/>
  <cp:contentStatus/>
</cp:coreProperties>
</file>