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м1" sheetId="2" r:id="rId2"/>
    <sheet name="м2" sheetId="3" r:id="rId3"/>
    <sheet name="пм" sheetId="4" r:id="rId4"/>
    <sheet name="св" sheetId="5" r:id="rId5"/>
    <sheet name="в1" sheetId="6" r:id="rId6"/>
    <sheet name="в2" sheetId="7" r:id="rId7"/>
    <sheet name="пв" sheetId="8" r:id="rId8"/>
    <sheet name="сп" sheetId="9" r:id="rId9"/>
    <sheet name="п" sheetId="10" r:id="rId10"/>
    <sheet name="пп" sheetId="11" r:id="rId11"/>
    <sheet name="сл" sheetId="12" r:id="rId12"/>
    <sheet name="л1" sheetId="13" r:id="rId13"/>
    <sheet name="л2" sheetId="14" r:id="rId14"/>
    <sheet name="пл" sheetId="15" r:id="rId15"/>
    <sheet name="сн" sheetId="16" r:id="rId16"/>
    <sheet name="н1" sheetId="17" r:id="rId17"/>
    <sheet name="н2" sheetId="18" r:id="rId18"/>
    <sheet name="пн" sheetId="19" r:id="rId19"/>
    <sheet name="ср" sheetId="20" r:id="rId20"/>
    <sheet name="р" sheetId="21" r:id="rId21"/>
    <sheet name="пр" sheetId="22" r:id="rId22"/>
    <sheet name="сс" sheetId="23" r:id="rId23"/>
    <sheet name="с" sheetId="24" r:id="rId24"/>
    <sheet name="пс" sheetId="25" r:id="rId25"/>
    <sheet name="сд" sheetId="26" r:id="rId26"/>
    <sheet name="д" sheetId="27" r:id="rId27"/>
    <sheet name="пд" sheetId="28" r:id="rId28"/>
    <sheet name="Пол1615" sheetId="29" r:id="rId29"/>
  </sheets>
  <definedNames>
    <definedName name="_xlnm.Print_Area" localSheetId="5">'в1'!$A$1:$M$76</definedName>
    <definedName name="_xlnm.Print_Area" localSheetId="6">'в2'!$A$1:$S$76</definedName>
    <definedName name="_xlnm.Print_Area" localSheetId="26">'д'!$A$1:$O$72</definedName>
    <definedName name="_xlnm.Print_Area" localSheetId="12">'л1'!$A$1:$M$76</definedName>
    <definedName name="_xlnm.Print_Area" localSheetId="13">'л2'!$A$1:$S$76</definedName>
    <definedName name="_xlnm.Print_Area" localSheetId="1">'м1'!$A$1:$M$76</definedName>
    <definedName name="_xlnm.Print_Area" localSheetId="2">'м2'!$A$1:$S$76</definedName>
    <definedName name="_xlnm.Print_Area" localSheetId="16">'н1'!$A$1:$M$76</definedName>
    <definedName name="_xlnm.Print_Area" localSheetId="17">'н2'!$A$1:$S$76</definedName>
    <definedName name="_xlnm.Print_Area" localSheetId="9">'п'!$A$1:$O$72</definedName>
    <definedName name="_xlnm.Print_Area" localSheetId="28">'Пол1615'!$A$1:$BO$70</definedName>
    <definedName name="_xlnm.Print_Area" localSheetId="20">'р'!$A$1:$O$72</definedName>
    <definedName name="_xlnm.Print_Area" localSheetId="23">'с'!$A$1:$O$72</definedName>
    <definedName name="_xlnm.Print_Area" localSheetId="4">'св'!$A$1:$I$38</definedName>
    <definedName name="_xlnm.Print_Area" localSheetId="25">'сд'!$A$1:$I$22</definedName>
    <definedName name="_xlnm.Print_Area" localSheetId="11">'сл'!$A$1:$I$38</definedName>
    <definedName name="_xlnm.Print_Area" localSheetId="0">'см'!$A$1:$I$38</definedName>
    <definedName name="_xlnm.Print_Area" localSheetId="15">'сн'!$A$1:$I$38</definedName>
    <definedName name="_xlnm.Print_Area" localSheetId="8">'сп'!$A$1:$I$22</definedName>
    <definedName name="_xlnm.Print_Area" localSheetId="19">'ср'!$A$1:$I$22</definedName>
    <definedName name="_xlnm.Print_Area" localSheetId="22">'сс'!$A$1:$I$22</definedName>
  </definedNames>
  <calcPr fullCalcOnLoad="1" refMode="R1C1"/>
</workbook>
</file>

<file path=xl/sharedStrings.xml><?xml version="1.0" encoding="utf-8"?>
<sst xmlns="http://schemas.openxmlformats.org/spreadsheetml/2006/main" count="901" uniqueCount="177">
  <si>
    <t>Открытый Кубок Республики Башкортостан 2016</t>
  </si>
  <si>
    <t>15-й Этап ЭДУАРД ЛАТЫПОВ. Детская лига</t>
  </si>
  <si>
    <t>Список в соответствии с рейтингом</t>
  </si>
  <si>
    <t>№</t>
  </si>
  <si>
    <t>Список согласно занятым местам</t>
  </si>
  <si>
    <t>Андрющенко Александр</t>
  </si>
  <si>
    <t>Маркечко Егор</t>
  </si>
  <si>
    <t>Хайбрахманов Данил</t>
  </si>
  <si>
    <t>Валеев Руслан</t>
  </si>
  <si>
    <t>Семенец Владислав</t>
  </si>
  <si>
    <t>Саитгареев Айдар</t>
  </si>
  <si>
    <t>Хасипов Гайнан</t>
  </si>
  <si>
    <t>Фаттахов Родион</t>
  </si>
  <si>
    <t>Ильин Алексей</t>
  </si>
  <si>
    <t>Файзуллин Богдан</t>
  </si>
  <si>
    <t>Медведева Виолетта</t>
  </si>
  <si>
    <t>Ибраев Даниль</t>
  </si>
  <si>
    <t>Мухкулова Илина</t>
  </si>
  <si>
    <t>Калямов Ильмир</t>
  </si>
  <si>
    <t>Лукманова Эльмира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</si>
  <si>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</si>
  <si>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</si>
  <si>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</si>
  <si>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</si>
  <si>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</si>
  <si>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</si>
  <si>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</si>
  <si>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</si>
  <si>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</si>
  <si>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</si>
  <si>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</si>
  <si>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</si>
  <si>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</si>
  <si>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</si>
  <si>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</si>
  <si>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</si>
  <si>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</si>
  <si>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</si>
  <si>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</si>
  <si>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</si>
  <si>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15-й Этап ЭДУАРД ЛАТЫПОВ. Старшая лига</t>
  </si>
  <si>
    <t>Горбунов Валентин</t>
  </si>
  <si>
    <t>Семенов Сергей</t>
  </si>
  <si>
    <t>Рудаков Константин</t>
  </si>
  <si>
    <t>Барышев Сергей</t>
  </si>
  <si>
    <t>Тодрамович Александр</t>
  </si>
  <si>
    <t>Стародубцев Олег</t>
  </si>
  <si>
    <t>Вежнин Валерий</t>
  </si>
  <si>
    <t>Тагиров Сайфулла</t>
  </si>
  <si>
    <t>Хаматшин Евгений</t>
  </si>
  <si>
    <t>Зиновьев Александр</t>
  </si>
  <si>
    <t>Шапошников Александр</t>
  </si>
  <si>
    <t>Несветаев Владислав</t>
  </si>
  <si>
    <t>Толкачев Иван</t>
  </si>
  <si>
    <t>Петухова Надежда</t>
  </si>
  <si>
    <t>Терещенко Галина</t>
  </si>
  <si>
    <t>Романов Леонид</t>
  </si>
  <si>
    <t>15-й Этап ЭДУАРД ЛАТЫПОВ. Рабочая лига</t>
  </si>
  <si>
    <t>Максютов Азат</t>
  </si>
  <si>
    <t>Андрющенко Матвей</t>
  </si>
  <si>
    <t>Кузьмин Александр</t>
  </si>
  <si>
    <t>Горшенин Юрий</t>
  </si>
  <si>
    <t>Сагидуллин Радмир</t>
  </si>
  <si>
    <t>Тляумбетов Рашит</t>
  </si>
  <si>
    <t>Асфандияров Роман</t>
  </si>
  <si>
    <t>Маркечко Игорь</t>
  </si>
  <si>
    <t>Пономарев Дмитрий</t>
  </si>
  <si>
    <t>Летаев Юрий</t>
  </si>
  <si>
    <t>Ишмухаметова Резеда</t>
  </si>
  <si>
    <t>Небера Максим</t>
  </si>
  <si>
    <t>Атнангулов Виль</t>
  </si>
  <si>
    <t>Тимофеев Виталий</t>
  </si>
  <si>
    <t>Открытый Кубок Республики Башкортостан 2016  -</t>
  </si>
  <si>
    <t>-й Этап.</t>
  </si>
  <si>
    <t>Начальная</t>
  </si>
  <si>
    <t>лига</t>
  </si>
  <si>
    <t>Официальное республиканское спортивное соревнование</t>
  </si>
  <si>
    <t>Эдуард Латыпов</t>
  </si>
  <si>
    <t>Фролова Ангелина</t>
  </si>
  <si>
    <t>Абдрафикова Диана</t>
  </si>
  <si>
    <t>Виттек Вячеслав</t>
  </si>
  <si>
    <t>Мохова Ирина</t>
  </si>
  <si>
    <t>Якупова Елена</t>
  </si>
  <si>
    <t>Баранова Светлана</t>
  </si>
  <si>
    <t>Бадртдинов Тагир</t>
  </si>
  <si>
    <t>Воронин Олег</t>
  </si>
  <si>
    <t>Якупова Алия</t>
  </si>
  <si>
    <t>Куликов Владислав</t>
  </si>
  <si>
    <t>Кудеров Василий</t>
  </si>
  <si>
    <t>Помыкалов Роман</t>
  </si>
  <si>
    <t>Горшков Вадим</t>
  </si>
  <si>
    <t>Мугаттаpов Тимур</t>
  </si>
  <si>
    <t>Абдул Самира</t>
  </si>
  <si>
    <t>Шеф Максим</t>
  </si>
  <si>
    <t>Хамадеева Ленара</t>
  </si>
  <si>
    <t>Имамов Тимур</t>
  </si>
  <si>
    <t>Банникова Арина</t>
  </si>
  <si>
    <t>Кольченко Анжелика</t>
  </si>
  <si>
    <t>Кольченко Ярослав</t>
  </si>
  <si>
    <t>Бондаренко Виргиния</t>
  </si>
  <si>
    <t>Аюпов Алмаз</t>
  </si>
  <si>
    <t>Вильданов Ахмет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</si>
  <si>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</si>
  <si>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</si>
  <si>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</si>
  <si>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</si>
  <si>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</si>
  <si>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</si>
  <si>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</si>
  <si>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</si>
  <si>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</si>
  <si>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</si>
  <si>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</si>
  <si>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</si>
  <si>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</si>
  <si>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</si>
  <si>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</si>
  <si>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</si>
  <si>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Любительская</t>
  </si>
  <si>
    <t>Насыров Эмиль</t>
  </si>
  <si>
    <t>Кривоносов Роман</t>
  </si>
  <si>
    <t>Галимуллина Алина</t>
  </si>
  <si>
    <t>Галина Рената</t>
  </si>
  <si>
    <t>Альмухаметов Артур</t>
  </si>
  <si>
    <t>Липатова Ксения</t>
  </si>
  <si>
    <t>Янситов Дмитрий</t>
  </si>
  <si>
    <t>Шакирова Арина</t>
  </si>
  <si>
    <t>Чекалов Родион</t>
  </si>
  <si>
    <t>Кириллова Анастасия</t>
  </si>
  <si>
    <t>Тараканова Ангелина</t>
  </si>
  <si>
    <t>Крылов Алексей</t>
  </si>
  <si>
    <t>Риятов Алмаз</t>
  </si>
  <si>
    <t>Русских Данил</t>
  </si>
  <si>
    <t>Ячменев Иван</t>
  </si>
  <si>
    <t>Грошев Юрий</t>
  </si>
  <si>
    <t>Даутов Руслан</t>
  </si>
  <si>
    <t>15-й Этап ЭДУАРД ЛАТЫПОВ. Первая лига</t>
  </si>
  <si>
    <t>Исмагилов Вадим</t>
  </si>
  <si>
    <t>Гайсин Айрат</t>
  </si>
  <si>
    <t>Сафаров Ревнер</t>
  </si>
  <si>
    <t>Хафизов Булат</t>
  </si>
  <si>
    <t>Миксонов Эренбург</t>
  </si>
  <si>
    <t>Красильников Павел</t>
  </si>
  <si>
    <t>Мухутдинов Динар</t>
  </si>
  <si>
    <t>Мухаметдинов Рустам</t>
  </si>
  <si>
    <t>Садыков Амир</t>
  </si>
  <si>
    <t>Туйгильдин Айнур</t>
  </si>
  <si>
    <t>Нестеренко Георгий</t>
  </si>
  <si>
    <t>Тарараев Петр</t>
  </si>
  <si>
    <t>Салихова Гузель</t>
  </si>
  <si>
    <t>Высшая</t>
  </si>
  <si>
    <t>Коврижников Максим</t>
  </si>
  <si>
    <t>Байрамалов Леонид</t>
  </si>
  <si>
    <t>Аксенов Андрей</t>
  </si>
  <si>
    <t>Халимонов Евгений</t>
  </si>
  <si>
    <t>Запольских Алена</t>
  </si>
  <si>
    <t>Гареев Денис</t>
  </si>
  <si>
    <t>Петров Альберт</t>
  </si>
  <si>
    <t>Девяткин Александр</t>
  </si>
  <si>
    <t>Ишметов Александр</t>
  </si>
  <si>
    <t>Соколова Эльвира</t>
  </si>
  <si>
    <t>Щеклеин Михаил</t>
  </si>
  <si>
    <t>Раянов Айрат</t>
  </si>
  <si>
    <t>Желтов Вячеслав</t>
  </si>
  <si>
    <t>Прокофьев Михаил</t>
  </si>
  <si>
    <t>Мастерская</t>
  </si>
  <si>
    <t>Чмелев Родион</t>
  </si>
  <si>
    <t>Аристов Александр</t>
  </si>
  <si>
    <t>Аббасов Рустамхон</t>
  </si>
  <si>
    <t>Семенов Константин</t>
  </si>
  <si>
    <t>Сазонов Николай</t>
  </si>
  <si>
    <t>Гайсин Эдуард</t>
  </si>
  <si>
    <t>Грубов Виталий</t>
  </si>
  <si>
    <t>Кочарян Лилит</t>
  </si>
  <si>
    <t>Аксенов Артем</t>
  </si>
  <si>
    <t>Богданович Евгений</t>
  </si>
  <si>
    <t>Алмаев Раис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</si>
</sst>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3"/>
      <color indexed="21"/>
      <name val="Verdana"/>
      <family val="2"/>
    </font>
    <font>
      <b/>
      <sz val="10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5" fillId="15" borderId="0" xfId="0" applyFont="1" applyFill="1" applyAlignment="1" applyProtection="1">
      <alignment horizontal="left"/>
      <protection locked="0"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31" fillId="18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/>
      <protection/>
    </xf>
    <xf numFmtId="0" fontId="33" fillId="15" borderId="0" xfId="0" applyFont="1" applyFill="1" applyAlignment="1" applyProtection="1">
      <alignment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5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13" xfId="0" applyFont="1" applyFill="1" applyBorder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194" fontId="24" fillId="15" borderId="0" xfId="0" applyNumberFormat="1" applyFont="1" applyFill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 horizontal="left"/>
      <protection/>
    </xf>
    <xf numFmtId="0" fontId="33" fillId="15" borderId="12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left"/>
      <protection/>
    </xf>
    <xf numFmtId="0" fontId="35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/>
      <protection/>
    </xf>
    <xf numFmtId="0" fontId="33" fillId="15" borderId="15" xfId="0" applyFont="1" applyFill="1" applyBorder="1" applyAlignment="1" applyProtection="1">
      <alignment/>
      <protection/>
    </xf>
    <xf numFmtId="0" fontId="34" fillId="15" borderId="16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/>
      <protection/>
    </xf>
    <xf numFmtId="0" fontId="35" fillId="15" borderId="11" xfId="0" applyFont="1" applyFill="1" applyBorder="1" applyAlignment="1" applyProtection="1">
      <alignment horizontal="left"/>
      <protection/>
    </xf>
    <xf numFmtId="0" fontId="33" fillId="15" borderId="16" xfId="0" applyFont="1" applyFill="1" applyBorder="1" applyAlignment="1" applyProtection="1">
      <alignment horizontal="left"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7" fillId="15" borderId="12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7" fillId="15" borderId="0" xfId="0" applyFont="1" applyFill="1" applyAlignment="1" applyProtection="1">
      <alignment horizontal="right"/>
      <protection/>
    </xf>
    <xf numFmtId="0" fontId="33" fillId="15" borderId="0" xfId="0" applyFont="1" applyFill="1" applyAlignment="1" applyProtection="1">
      <alignment horizontal="righ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15" borderId="0" xfId="0" applyFont="1" applyFill="1" applyAlignment="1" applyProtection="1">
      <alignment horizontal="right"/>
      <protection/>
    </xf>
    <xf numFmtId="49" fontId="42" fillId="15" borderId="0" xfId="0" applyNumberFormat="1" applyFont="1" applyFill="1" applyAlignment="1" applyProtection="1">
      <alignment horizontal="left"/>
      <protection/>
    </xf>
    <xf numFmtId="0" fontId="43" fillId="15" borderId="0" xfId="0" applyFont="1" applyFill="1" applyAlignment="1" applyProtection="1">
      <alignment horizontal="right"/>
      <protection/>
    </xf>
    <xf numFmtId="0" fontId="43" fillId="15" borderId="0" xfId="0" applyFont="1" applyFill="1" applyAlignment="1" applyProtection="1">
      <alignment horizontal="left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31" fillId="18" borderId="10" xfId="0" applyFont="1" applyFill="1" applyBorder="1" applyAlignment="1" applyProtection="1">
      <alignment horizontal="right"/>
      <protection locked="0"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47" fillId="15" borderId="17" xfId="0" applyFont="1" applyFill="1" applyBorder="1" applyAlignment="1" applyProtection="1">
      <alignment horizontal="center" vertical="center"/>
      <protection/>
    </xf>
    <xf numFmtId="0" fontId="36" fillId="15" borderId="17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47" fillId="15" borderId="0" xfId="0" applyFont="1" applyFill="1" applyAlignment="1" applyProtection="1">
      <alignment horizontal="center" vertical="center"/>
      <protection/>
    </xf>
    <xf numFmtId="0" fontId="34" fillId="15" borderId="18" xfId="0" applyFont="1" applyFill="1" applyBorder="1" applyAlignment="1" applyProtection="1">
      <alignment vertical="center"/>
      <protection/>
    </xf>
    <xf numFmtId="0" fontId="47" fillId="15" borderId="0" xfId="0" applyFont="1" applyFill="1" applyBorder="1" applyAlignment="1" applyProtection="1">
      <alignment horizontal="center" vertical="center"/>
      <protection/>
    </xf>
    <xf numFmtId="0" fontId="33" fillId="15" borderId="17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9" xfId="0" applyFont="1" applyFill="1" applyBorder="1" applyAlignment="1" applyProtection="1">
      <alignment horizontal="left" vertical="center"/>
      <protection/>
    </xf>
    <xf numFmtId="0" fontId="36" fillId="15" borderId="20" xfId="0" applyFont="1" applyFill="1" applyBorder="1" applyAlignment="1" applyProtection="1">
      <alignment horizontal="center" vertical="center"/>
      <protection/>
    </xf>
    <xf numFmtId="0" fontId="33" fillId="15" borderId="18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20" xfId="0" applyFont="1" applyFill="1" applyBorder="1" applyAlignment="1" applyProtection="1">
      <alignment horizontal="center" vertical="center"/>
      <protection/>
    </xf>
    <xf numFmtId="0" fontId="34" fillId="15" borderId="19" xfId="0" applyFont="1" applyFill="1" applyBorder="1" applyAlignment="1" applyProtection="1">
      <alignment horizontal="left" vertical="center"/>
      <protection/>
    </xf>
    <xf numFmtId="0" fontId="34" fillId="15" borderId="21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7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20" xfId="0" applyFont="1" applyFill="1" applyBorder="1" applyAlignment="1" applyProtection="1">
      <alignment horizontal="center" vertical="center"/>
      <protection/>
    </xf>
    <xf numFmtId="0" fontId="33" fillId="15" borderId="21" xfId="0" applyFont="1" applyFill="1" applyBorder="1" applyAlignment="1" applyProtection="1">
      <alignment horizontal="center" vertical="center"/>
      <protection/>
    </xf>
    <xf numFmtId="0" fontId="33" fillId="15" borderId="19" xfId="0" applyFont="1" applyFill="1" applyBorder="1" applyAlignment="1" applyProtection="1">
      <alignment horizontal="left" vertical="center"/>
      <protection/>
    </xf>
    <xf numFmtId="0" fontId="47" fillId="15" borderId="22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33" fillId="15" borderId="21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2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7" fillId="15" borderId="0" xfId="0" applyFont="1" applyFill="1" applyBorder="1" applyAlignment="1" applyProtection="1">
      <alignment horizontal="righ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49" fillId="15" borderId="0" xfId="0" applyFont="1" applyFill="1" applyAlignment="1" applyProtection="1">
      <alignment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1" fillId="15" borderId="0" xfId="0" applyFont="1" applyFill="1" applyAlignment="1">
      <alignment/>
    </xf>
    <xf numFmtId="0" fontId="47" fillId="15" borderId="17" xfId="0" applyFont="1" applyFill="1" applyBorder="1" applyAlignment="1" applyProtection="1">
      <alignment horizontal="center"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34" fillId="15" borderId="18" xfId="0" applyFont="1" applyFill="1" applyBorder="1" applyAlignment="1" applyProtection="1">
      <alignment/>
      <protection/>
    </xf>
    <xf numFmtId="0" fontId="47" fillId="15" borderId="0" xfId="0" applyFont="1" applyFill="1" applyBorder="1" applyAlignment="1" applyProtection="1">
      <alignment horizontal="center"/>
      <protection/>
    </xf>
    <xf numFmtId="0" fontId="33" fillId="15" borderId="17" xfId="0" applyFont="1" applyFill="1" applyBorder="1" applyAlignment="1" applyProtection="1">
      <alignment/>
      <protection/>
    </xf>
    <xf numFmtId="0" fontId="33" fillId="15" borderId="18" xfId="0" applyFont="1" applyFill="1" applyBorder="1" applyAlignment="1" applyProtection="1">
      <alignment/>
      <protection/>
    </xf>
    <xf numFmtId="0" fontId="36" fillId="15" borderId="19" xfId="0" applyFont="1" applyFill="1" applyBorder="1" applyAlignment="1" applyProtection="1">
      <alignment horizontal="left"/>
      <protection/>
    </xf>
    <xf numFmtId="0" fontId="52" fillId="15" borderId="20" xfId="0" applyFont="1" applyFill="1" applyBorder="1" applyAlignment="1" applyProtection="1">
      <alignment horizontal="left"/>
      <protection/>
    </xf>
    <xf numFmtId="0" fontId="36" fillId="15" borderId="20" xfId="0" applyFont="1" applyFill="1" applyBorder="1" applyAlignment="1" applyProtection="1">
      <alignment horizontal="left"/>
      <protection/>
    </xf>
    <xf numFmtId="0" fontId="33" fillId="15" borderId="21" xfId="0" applyFont="1" applyFill="1" applyBorder="1" applyAlignment="1" applyProtection="1">
      <alignment/>
      <protection/>
    </xf>
    <xf numFmtId="0" fontId="33" fillId="15" borderId="20" xfId="0" applyFont="1" applyFill="1" applyBorder="1" applyAlignment="1" applyProtection="1">
      <alignment/>
      <protection/>
    </xf>
    <xf numFmtId="0" fontId="52" fillId="15" borderId="0" xfId="0" applyFont="1" applyFill="1" applyBorder="1" applyAlignment="1" applyProtection="1">
      <alignment horizontal="left"/>
      <protection/>
    </xf>
    <xf numFmtId="0" fontId="47" fillId="15" borderId="22" xfId="0" applyFont="1" applyFill="1" applyBorder="1" applyAlignment="1" applyProtection="1">
      <alignment horizontal="center"/>
      <protection/>
    </xf>
    <xf numFmtId="0" fontId="33" fillId="15" borderId="19" xfId="0" applyFont="1" applyFill="1" applyBorder="1" applyAlignment="1" applyProtection="1">
      <alignment/>
      <protection/>
    </xf>
    <xf numFmtId="0" fontId="34" fillId="15" borderId="19" xfId="0" applyFont="1" applyFill="1" applyBorder="1" applyAlignment="1" applyProtection="1">
      <alignment/>
      <protection/>
    </xf>
    <xf numFmtId="0" fontId="34" fillId="15" borderId="17" xfId="0" applyFont="1" applyFill="1" applyBorder="1" applyAlignment="1" applyProtection="1">
      <alignment/>
      <protection/>
    </xf>
    <xf numFmtId="0" fontId="36" fillId="15" borderId="21" xfId="0" applyFont="1" applyFill="1" applyBorder="1" applyAlignment="1" applyProtection="1">
      <alignment horizontal="left"/>
      <protection/>
    </xf>
    <xf numFmtId="0" fontId="49" fillId="15" borderId="0" xfId="0" applyFont="1" applyFill="1" applyBorder="1" applyAlignment="1" applyProtection="1">
      <alignment/>
      <protection/>
    </xf>
    <xf numFmtId="0" fontId="49" fillId="15" borderId="0" xfId="0" applyFont="1" applyFill="1" applyAlignment="1" applyProtection="1">
      <alignment/>
      <protection/>
    </xf>
    <xf numFmtId="0" fontId="33" fillId="15" borderId="17" xfId="0" applyFont="1" applyFill="1" applyBorder="1" applyAlignment="1" applyProtection="1">
      <alignment horizontal="left"/>
      <protection/>
    </xf>
    <xf numFmtId="0" fontId="52" fillId="15" borderId="23" xfId="0" applyFont="1" applyFill="1" applyBorder="1" applyAlignment="1" applyProtection="1">
      <alignment horizontal="left"/>
      <protection/>
    </xf>
    <xf numFmtId="0" fontId="33" fillId="15" borderId="23" xfId="0" applyFont="1" applyFill="1" applyBorder="1" applyAlignment="1" applyProtection="1">
      <alignment/>
      <protection/>
    </xf>
    <xf numFmtId="0" fontId="36" fillId="15" borderId="23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38" fillId="20" borderId="24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0" fillId="10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left"/>
    </xf>
    <xf numFmtId="0" fontId="41" fillId="21" borderId="10" xfId="0" applyFont="1" applyFill="1" applyBorder="1" applyAlignment="1">
      <alignment horizontal="left"/>
    </xf>
    <xf numFmtId="0" fontId="40" fillId="22" borderId="10" xfId="0" applyFont="1" applyFill="1" applyBorder="1" applyAlignment="1">
      <alignment horizontal="center"/>
    </xf>
    <xf numFmtId="0" fontId="35" fillId="15" borderId="17" xfId="0" applyFont="1" applyFill="1" applyBorder="1" applyAlignment="1" applyProtection="1">
      <alignment/>
      <protection/>
    </xf>
    <xf numFmtId="0" fontId="35" fillId="15" borderId="22" xfId="0" applyFont="1" applyFill="1" applyBorder="1" applyAlignment="1" applyProtection="1">
      <alignment/>
      <protection/>
    </xf>
    <xf numFmtId="0" fontId="35" fillId="15" borderId="20" xfId="0" applyFont="1" applyFill="1" applyBorder="1" applyAlignment="1" applyProtection="1">
      <alignment horizontal="left"/>
      <protection/>
    </xf>
    <xf numFmtId="0" fontId="35" fillId="15" borderId="20" xfId="0" applyFont="1" applyFill="1" applyBorder="1" applyAlignment="1" applyProtection="1">
      <alignment/>
      <protection/>
    </xf>
    <xf numFmtId="0" fontId="33" fillId="15" borderId="19" xfId="0" applyFont="1" applyFill="1" applyBorder="1" applyAlignment="1" applyProtection="1">
      <alignment horizontal="left"/>
      <protection/>
    </xf>
    <xf numFmtId="0" fontId="35" fillId="15" borderId="21" xfId="0" applyFont="1" applyFill="1" applyBorder="1" applyAlignment="1" applyProtection="1">
      <alignment horizontal="left"/>
      <protection/>
    </xf>
    <xf numFmtId="0" fontId="35" fillId="15" borderId="21" xfId="0" applyFont="1" applyFill="1" applyBorder="1" applyAlignment="1" applyProtection="1">
      <alignment/>
      <protection/>
    </xf>
    <xf numFmtId="0" fontId="34" fillId="15" borderId="21" xfId="0" applyFont="1" applyFill="1" applyBorder="1" applyAlignment="1" applyProtection="1">
      <alignment horizontal="left"/>
      <protection/>
    </xf>
    <xf numFmtId="0" fontId="35" fillId="15" borderId="17" xfId="0" applyFont="1" applyFill="1" applyBorder="1" applyAlignment="1" applyProtection="1">
      <alignment horizontal="left"/>
      <protection/>
    </xf>
    <xf numFmtId="0" fontId="33" fillId="15" borderId="21" xfId="0" applyFont="1" applyFill="1" applyBorder="1" applyAlignment="1" applyProtection="1">
      <alignment horizontal="left"/>
      <protection/>
    </xf>
    <xf numFmtId="0" fontId="34" fillId="15" borderId="17" xfId="0" applyFont="1" applyFill="1" applyBorder="1" applyAlignment="1" applyProtection="1">
      <alignment horizontal="left"/>
      <protection/>
    </xf>
    <xf numFmtId="0" fontId="34" fillId="15" borderId="19" xfId="0" applyFont="1" applyFill="1" applyBorder="1" applyAlignment="1" applyProtection="1">
      <alignment horizontal="left"/>
      <protection/>
    </xf>
    <xf numFmtId="0" fontId="37" fillId="15" borderId="18" xfId="0" applyFont="1" applyFill="1" applyBorder="1" applyAlignment="1" applyProtection="1">
      <alignment/>
      <protection/>
    </xf>
    <xf numFmtId="0" fontId="40" fillId="10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2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194" fontId="46" fillId="15" borderId="0" xfId="0" applyNumberFormat="1" applyFont="1" applyFill="1" applyAlignment="1" applyProtection="1">
      <alignment horizontal="left"/>
      <protection/>
    </xf>
    <xf numFmtId="0" fontId="44" fillId="15" borderId="0" xfId="0" applyFont="1" applyFill="1" applyAlignment="1" applyProtection="1">
      <alignment horizontal="left"/>
      <protection/>
    </xf>
    <xf numFmtId="0" fontId="45" fillId="15" borderId="0" xfId="0" applyFont="1" applyFill="1" applyAlignment="1" applyProtection="1">
      <alignment horizontal="left"/>
      <protection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2" fillId="15" borderId="0" xfId="0" applyFont="1" applyFill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right"/>
      <protection/>
    </xf>
    <xf numFmtId="0" fontId="32" fillId="15" borderId="0" xfId="0" applyFont="1" applyFill="1" applyAlignment="1">
      <alignment horizontal="center"/>
    </xf>
    <xf numFmtId="0" fontId="39" fillId="20" borderId="25" xfId="0" applyFont="1" applyFill="1" applyBorder="1" applyAlignment="1">
      <alignment horizontal="center" vertical="center"/>
    </xf>
    <xf numFmtId="0" fontId="39" fillId="20" borderId="24" xfId="0" applyFont="1" applyFill="1" applyBorder="1" applyAlignment="1">
      <alignment horizontal="center" vertical="center"/>
    </xf>
    <xf numFmtId="0" fontId="38" fillId="20" borderId="25" xfId="0" applyFont="1" applyFill="1" applyBorder="1" applyAlignment="1">
      <alignment horizontal="center" vertical="center"/>
    </xf>
    <xf numFmtId="0" fontId="32" fillId="15" borderId="0" xfId="0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0" fontId="37" fillId="15" borderId="26" xfId="0" applyFont="1" applyFill="1" applyBorder="1" applyAlignment="1" applyProtection="1">
      <alignment horizontal="right"/>
      <protection/>
    </xf>
    <xf numFmtId="0" fontId="39" fillId="20" borderId="27" xfId="0" applyFont="1" applyFill="1" applyBorder="1" applyAlignment="1">
      <alignment horizontal="center" vertical="center"/>
    </xf>
    <xf numFmtId="0" fontId="39" fillId="20" borderId="28" xfId="0" applyFont="1" applyFill="1" applyBorder="1" applyAlignment="1">
      <alignment horizontal="center" vertical="center"/>
    </xf>
    <xf numFmtId="0" fontId="38" fillId="20" borderId="27" xfId="0" applyFont="1" applyFill="1" applyBorder="1" applyAlignment="1">
      <alignment horizontal="center" vertical="center"/>
    </xf>
    <xf numFmtId="0" fontId="38" fillId="20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0</xdr:rowOff>
    </xdr:from>
    <xdr:to>
      <xdr:col>8</xdr:col>
      <xdr:colOff>466725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895350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28575</xdr:rowOff>
    </xdr:from>
    <xdr:to>
      <xdr:col>12</xdr:col>
      <xdr:colOff>1314450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2286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1</xdr:row>
      <xdr:rowOff>38100</xdr:rowOff>
    </xdr:from>
    <xdr:to>
      <xdr:col>18</xdr:col>
      <xdr:colOff>390525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22860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0</xdr:rowOff>
    </xdr:from>
    <xdr:to>
      <xdr:col>8</xdr:col>
      <xdr:colOff>466725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895350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28575</xdr:rowOff>
    </xdr:from>
    <xdr:to>
      <xdr:col>12</xdr:col>
      <xdr:colOff>1314450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2286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657225</xdr:colOff>
      <xdr:row>1</xdr:row>
      <xdr:rowOff>38100</xdr:rowOff>
    </xdr:from>
    <xdr:to>
      <xdr:col>18</xdr:col>
      <xdr:colOff>419100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228600"/>
          <a:ext cx="17430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28575</xdr:rowOff>
    </xdr:from>
    <xdr:to>
      <xdr:col>12</xdr:col>
      <xdr:colOff>1314450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2286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133350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133350</xdr:rowOff>
    </xdr:from>
    <xdr:to>
      <xdr:col>18</xdr:col>
      <xdr:colOff>390525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333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0</xdr:rowOff>
    </xdr:from>
    <xdr:to>
      <xdr:col>8</xdr:col>
      <xdr:colOff>466725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895350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28575</xdr:rowOff>
    </xdr:from>
    <xdr:to>
      <xdr:col>12</xdr:col>
      <xdr:colOff>1314450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22860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142875</xdr:rowOff>
    </xdr:from>
    <xdr:to>
      <xdr:col>18</xdr:col>
      <xdr:colOff>390525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42875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</xdr:row>
      <xdr:rowOff>0</xdr:rowOff>
    </xdr:from>
    <xdr:to>
      <xdr:col>8</xdr:col>
      <xdr:colOff>466725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895350"/>
          <a:ext cx="16478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workbookViewId="0" topLeftCell="A1">
      <selection activeCell="D100" sqref="D100"/>
    </sheetView>
  </sheetViews>
  <sheetFormatPr defaultColWidth="9.00390625" defaultRowHeight="12.75"/>
  <cols>
    <col min="1" max="1" width="5.75390625" style="3" customWidth="1"/>
    <col min="2" max="2" width="43.75390625" style="3" customWidth="1"/>
    <col min="3" max="5" width="9.125" style="3" customWidth="1"/>
    <col min="6" max="6" width="4.75390625" style="3" customWidth="1"/>
    <col min="7" max="7" width="11.75390625" style="3" customWidth="1"/>
    <col min="8" max="8" width="17.75390625" style="3" customWidth="1"/>
    <col min="9" max="9" width="6.75390625" style="3" customWidth="1"/>
    <col min="10" max="16384" width="9.125" style="3" customWidth="1"/>
  </cols>
  <sheetData>
    <row r="1" spans="1:10" ht="19.5">
      <c r="A1" s="163" t="s">
        <v>72</v>
      </c>
      <c r="B1" s="163"/>
      <c r="C1" s="163"/>
      <c r="D1" s="163"/>
      <c r="E1" s="163"/>
      <c r="F1" s="67">
        <v>15</v>
      </c>
      <c r="G1" s="68" t="s">
        <v>73</v>
      </c>
      <c r="H1" s="69" t="s">
        <v>165</v>
      </c>
      <c r="I1" s="70" t="s">
        <v>75</v>
      </c>
      <c r="J1" s="2"/>
    </row>
    <row r="2" spans="1:10" ht="19.5">
      <c r="A2" s="166" t="s">
        <v>76</v>
      </c>
      <c r="B2" s="166"/>
      <c r="C2" s="167" t="s">
        <v>77</v>
      </c>
      <c r="D2" s="167"/>
      <c r="E2" s="167"/>
      <c r="F2" s="167"/>
      <c r="G2" s="167"/>
      <c r="H2" s="167"/>
      <c r="I2" s="167"/>
      <c r="J2" s="4"/>
    </row>
    <row r="3" spans="1:10" ht="15.75">
      <c r="A3" s="165">
        <v>42476</v>
      </c>
      <c r="B3" s="165"/>
      <c r="C3" s="165"/>
      <c r="D3" s="165"/>
      <c r="E3" s="165"/>
      <c r="F3" s="165"/>
      <c r="G3" s="165"/>
      <c r="H3" s="165"/>
      <c r="I3" s="165"/>
      <c r="J3" s="5"/>
    </row>
    <row r="4" spans="1:10" ht="15.75">
      <c r="A4" s="164"/>
      <c r="B4" s="164"/>
      <c r="C4" s="164"/>
      <c r="D4" s="164"/>
      <c r="E4" s="164"/>
      <c r="F4" s="164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71">
        <v>5587</v>
      </c>
      <c r="B7" s="72" t="s">
        <v>166</v>
      </c>
      <c r="C7" s="13">
        <v>1</v>
      </c>
      <c r="D7" s="14" t="str">
        <f>'м1'!M36</f>
        <v>Чмелев Родион</v>
      </c>
      <c r="E7" s="6"/>
      <c r="F7" s="6"/>
      <c r="G7" s="6"/>
      <c r="H7" s="6"/>
      <c r="I7" s="6"/>
      <c r="J7" s="6"/>
    </row>
    <row r="8" spans="1:10" ht="18">
      <c r="A8" s="71">
        <v>593</v>
      </c>
      <c r="B8" s="73" t="s">
        <v>167</v>
      </c>
      <c r="C8" s="13">
        <v>2</v>
      </c>
      <c r="D8" s="14" t="str">
        <f>'м1'!M56</f>
        <v>Аристов Александр</v>
      </c>
      <c r="E8" s="6"/>
      <c r="F8" s="6"/>
      <c r="G8" s="6"/>
      <c r="H8" s="6"/>
      <c r="I8" s="6"/>
      <c r="J8" s="6"/>
    </row>
    <row r="9" spans="1:10" ht="18">
      <c r="A9" s="71">
        <v>100</v>
      </c>
      <c r="B9" s="72" t="s">
        <v>168</v>
      </c>
      <c r="C9" s="13">
        <v>3</v>
      </c>
      <c r="D9" s="14" t="str">
        <f>'м2'!Q23</f>
        <v>Аббасов Рустамхон</v>
      </c>
      <c r="E9" s="6"/>
      <c r="F9" s="6"/>
      <c r="G9" s="6"/>
      <c r="H9" s="6"/>
      <c r="I9" s="6"/>
      <c r="J9" s="6"/>
    </row>
    <row r="10" spans="1:10" ht="18">
      <c r="A10" s="71">
        <v>3468</v>
      </c>
      <c r="B10" s="72" t="s">
        <v>169</v>
      </c>
      <c r="C10" s="13">
        <v>4</v>
      </c>
      <c r="D10" s="14" t="str">
        <f>'м2'!Q33</f>
        <v>Гайсин Эдуард</v>
      </c>
      <c r="E10" s="6"/>
      <c r="F10" s="6"/>
      <c r="G10" s="6"/>
      <c r="H10" s="6"/>
      <c r="I10" s="6"/>
      <c r="J10" s="6"/>
    </row>
    <row r="11" spans="1:10" ht="18">
      <c r="A11" s="71">
        <v>4423</v>
      </c>
      <c r="B11" s="72" t="s">
        <v>151</v>
      </c>
      <c r="C11" s="13">
        <v>5</v>
      </c>
      <c r="D11" s="14" t="str">
        <f>'м1'!M63</f>
        <v>Семенов Константин</v>
      </c>
      <c r="E11" s="6"/>
      <c r="F11" s="6"/>
      <c r="G11" s="6"/>
      <c r="H11" s="6"/>
      <c r="I11" s="6"/>
      <c r="J11" s="6"/>
    </row>
    <row r="12" spans="1:10" ht="18">
      <c r="A12" s="71">
        <v>1088</v>
      </c>
      <c r="B12" s="72" t="s">
        <v>170</v>
      </c>
      <c r="C12" s="13">
        <v>6</v>
      </c>
      <c r="D12" s="14" t="str">
        <f>'м1'!M65</f>
        <v>Аксенов Андрей</v>
      </c>
      <c r="E12" s="6"/>
      <c r="F12" s="6"/>
      <c r="G12" s="6"/>
      <c r="H12" s="6"/>
      <c r="I12" s="6"/>
      <c r="J12" s="6"/>
    </row>
    <row r="13" spans="1:10" ht="18">
      <c r="A13" s="71">
        <v>184</v>
      </c>
      <c r="B13" s="72" t="s">
        <v>171</v>
      </c>
      <c r="C13" s="13">
        <v>7</v>
      </c>
      <c r="D13" s="14" t="str">
        <f>'м1'!M68</f>
        <v>Гареев Денис</v>
      </c>
      <c r="E13" s="6"/>
      <c r="F13" s="6"/>
      <c r="G13" s="6"/>
      <c r="H13" s="6"/>
      <c r="I13" s="6"/>
      <c r="J13" s="6"/>
    </row>
    <row r="14" spans="1:10" ht="18">
      <c r="A14" s="71">
        <v>3713</v>
      </c>
      <c r="B14" s="72" t="s">
        <v>172</v>
      </c>
      <c r="C14" s="13">
        <v>8</v>
      </c>
      <c r="D14" s="14" t="str">
        <f>'м1'!M70</f>
        <v>Коврижников Максим</v>
      </c>
      <c r="E14" s="6"/>
      <c r="F14" s="6"/>
      <c r="G14" s="6"/>
      <c r="H14" s="6"/>
      <c r="I14" s="6"/>
      <c r="J14" s="6"/>
    </row>
    <row r="15" spans="1:10" ht="18">
      <c r="A15" s="71">
        <v>4202</v>
      </c>
      <c r="B15" s="72" t="s">
        <v>153</v>
      </c>
      <c r="C15" s="13">
        <v>9</v>
      </c>
      <c r="D15" s="14" t="str">
        <f>'м1'!G72</f>
        <v>Кочарян Лилит</v>
      </c>
      <c r="E15" s="6"/>
      <c r="F15" s="6"/>
      <c r="G15" s="6"/>
      <c r="H15" s="6"/>
      <c r="I15" s="6"/>
      <c r="J15" s="6"/>
    </row>
    <row r="16" spans="1:10" ht="18">
      <c r="A16" s="71">
        <v>2528</v>
      </c>
      <c r="B16" s="72" t="s">
        <v>154</v>
      </c>
      <c r="C16" s="13">
        <v>10</v>
      </c>
      <c r="D16" s="14" t="str">
        <f>'м1'!G75</f>
        <v>Богданович Евгений</v>
      </c>
      <c r="E16" s="6"/>
      <c r="F16" s="6"/>
      <c r="G16" s="6"/>
      <c r="H16" s="6"/>
      <c r="I16" s="6"/>
      <c r="J16" s="6"/>
    </row>
    <row r="17" spans="1:10" ht="18">
      <c r="A17" s="71">
        <v>5239</v>
      </c>
      <c r="B17" s="72" t="s">
        <v>173</v>
      </c>
      <c r="C17" s="13">
        <v>11</v>
      </c>
      <c r="D17" s="14" t="str">
        <f>'м1'!M73</f>
        <v>Халимонов Евгений</v>
      </c>
      <c r="E17" s="6"/>
      <c r="F17" s="6"/>
      <c r="G17" s="6"/>
      <c r="H17" s="6"/>
      <c r="I17" s="6"/>
      <c r="J17" s="6"/>
    </row>
    <row r="18" spans="1:10" ht="18">
      <c r="A18" s="71">
        <v>4368</v>
      </c>
      <c r="B18" s="72" t="s">
        <v>156</v>
      </c>
      <c r="C18" s="13">
        <v>12</v>
      </c>
      <c r="D18" s="14" t="str">
        <f>'м1'!M75</f>
        <v>Сазонов Николай</v>
      </c>
      <c r="E18" s="6"/>
      <c r="F18" s="6"/>
      <c r="G18" s="6"/>
      <c r="H18" s="6"/>
      <c r="I18" s="6"/>
      <c r="J18" s="6"/>
    </row>
    <row r="19" spans="1:10" ht="18">
      <c r="A19" s="71">
        <v>2288</v>
      </c>
      <c r="B19" s="72" t="s">
        <v>45</v>
      </c>
      <c r="C19" s="13">
        <v>13</v>
      </c>
      <c r="D19" s="14" t="str">
        <f>'м2'!Q41</f>
        <v>Грубов Виталий</v>
      </c>
      <c r="E19" s="6"/>
      <c r="F19" s="6"/>
      <c r="G19" s="6"/>
      <c r="H19" s="6"/>
      <c r="I19" s="6"/>
      <c r="J19" s="6"/>
    </row>
    <row r="20" spans="1:10" ht="18">
      <c r="A20" s="71">
        <v>4567</v>
      </c>
      <c r="B20" s="72" t="s">
        <v>141</v>
      </c>
      <c r="C20" s="13">
        <v>14</v>
      </c>
      <c r="D20" s="14" t="str">
        <f>'м2'!Q45</f>
        <v>Миксонов Эренбург</v>
      </c>
      <c r="E20" s="6"/>
      <c r="F20" s="6"/>
      <c r="G20" s="6"/>
      <c r="H20" s="6"/>
      <c r="I20" s="6"/>
      <c r="J20" s="6"/>
    </row>
    <row r="21" spans="1:10" ht="18">
      <c r="A21" s="71">
        <v>4693</v>
      </c>
      <c r="B21" s="72" t="s">
        <v>174</v>
      </c>
      <c r="C21" s="13">
        <v>15</v>
      </c>
      <c r="D21" s="14" t="str">
        <f>'м2'!Q47</f>
        <v>Тодрамович Александр</v>
      </c>
      <c r="E21" s="6"/>
      <c r="F21" s="6"/>
      <c r="G21" s="6"/>
      <c r="H21" s="6"/>
      <c r="I21" s="6"/>
      <c r="J21" s="6"/>
    </row>
    <row r="22" spans="1:10" ht="18">
      <c r="A22" s="71">
        <v>913</v>
      </c>
      <c r="B22" s="72" t="s">
        <v>175</v>
      </c>
      <c r="C22" s="13">
        <v>16</v>
      </c>
      <c r="D22" s="14" t="str">
        <f>'м2'!Q49</f>
        <v>Аксенов Артем</v>
      </c>
      <c r="E22" s="6"/>
      <c r="F22" s="6"/>
      <c r="G22" s="6"/>
      <c r="H22" s="6"/>
      <c r="I22" s="6"/>
      <c r="J22" s="6"/>
    </row>
    <row r="23" spans="1:10" ht="18">
      <c r="A23" s="71">
        <v>1380</v>
      </c>
      <c r="B23" s="72" t="s">
        <v>176</v>
      </c>
      <c r="C23" s="13">
        <v>17</v>
      </c>
      <c r="D23" s="14" t="str">
        <f>'м2'!I45</f>
        <v>Алмаев Раис</v>
      </c>
      <c r="E23" s="6"/>
      <c r="F23" s="6"/>
      <c r="G23" s="6"/>
      <c r="H23" s="6"/>
      <c r="I23" s="6"/>
      <c r="J23" s="6"/>
    </row>
    <row r="24" spans="1:10" ht="18">
      <c r="A24" s="71"/>
      <c r="B24" s="72" t="s">
        <v>20</v>
      </c>
      <c r="C24" s="13">
        <v>18</v>
      </c>
      <c r="D24" s="14">
        <f>'м2'!I51</f>
        <v>0</v>
      </c>
      <c r="E24" s="6"/>
      <c r="F24" s="6"/>
      <c r="G24" s="6"/>
      <c r="H24" s="6"/>
      <c r="I24" s="6"/>
      <c r="J24" s="6"/>
    </row>
    <row r="25" spans="1:10" ht="18">
      <c r="A25" s="71"/>
      <c r="B25" s="72" t="s">
        <v>20</v>
      </c>
      <c r="C25" s="13">
        <v>19</v>
      </c>
      <c r="D25" s="14">
        <f>'м2'!I54</f>
        <v>0</v>
      </c>
      <c r="E25" s="6"/>
      <c r="F25" s="6"/>
      <c r="G25" s="6"/>
      <c r="H25" s="6"/>
      <c r="I25" s="6"/>
      <c r="J25" s="6"/>
    </row>
    <row r="26" spans="1:10" ht="18">
      <c r="A26" s="71"/>
      <c r="B26" s="72" t="s">
        <v>20</v>
      </c>
      <c r="C26" s="13">
        <v>20</v>
      </c>
      <c r="D26" s="14">
        <f>'м2'!I56</f>
        <v>0</v>
      </c>
      <c r="E26" s="6"/>
      <c r="F26" s="6"/>
      <c r="G26" s="6"/>
      <c r="H26" s="6"/>
      <c r="I26" s="6"/>
      <c r="J26" s="6"/>
    </row>
    <row r="27" spans="1:10" ht="18">
      <c r="A27" s="71"/>
      <c r="B27" s="72" t="s">
        <v>20</v>
      </c>
      <c r="C27" s="13">
        <v>21</v>
      </c>
      <c r="D27" s="14">
        <f>'м2'!Q54</f>
        <v>0</v>
      </c>
      <c r="E27" s="6"/>
      <c r="F27" s="6"/>
      <c r="G27" s="6"/>
      <c r="H27" s="6"/>
      <c r="I27" s="6"/>
      <c r="J27" s="6"/>
    </row>
    <row r="28" spans="1:10" ht="18">
      <c r="A28" s="71"/>
      <c r="B28" s="72" t="s">
        <v>20</v>
      </c>
      <c r="C28" s="13">
        <v>22</v>
      </c>
      <c r="D28" s="14">
        <f>'м2'!Q58</f>
        <v>0</v>
      </c>
      <c r="E28" s="6"/>
      <c r="F28" s="6"/>
      <c r="G28" s="6"/>
      <c r="H28" s="6"/>
      <c r="I28" s="6"/>
      <c r="J28" s="6"/>
    </row>
    <row r="29" spans="1:10" ht="18">
      <c r="A29" s="71"/>
      <c r="B29" s="72" t="s">
        <v>20</v>
      </c>
      <c r="C29" s="13">
        <v>23</v>
      </c>
      <c r="D29" s="14">
        <f>'м2'!Q60</f>
        <v>0</v>
      </c>
      <c r="E29" s="6"/>
      <c r="F29" s="6"/>
      <c r="G29" s="6"/>
      <c r="H29" s="6"/>
      <c r="I29" s="6"/>
      <c r="J29" s="6"/>
    </row>
    <row r="30" spans="1:10" ht="18">
      <c r="A30" s="71"/>
      <c r="B30" s="72" t="s">
        <v>20</v>
      </c>
      <c r="C30" s="13">
        <v>24</v>
      </c>
      <c r="D30" s="14">
        <f>'м2'!Q62</f>
        <v>0</v>
      </c>
      <c r="E30" s="6"/>
      <c r="F30" s="6"/>
      <c r="G30" s="6"/>
      <c r="H30" s="6"/>
      <c r="I30" s="6"/>
      <c r="J30" s="6"/>
    </row>
    <row r="31" spans="1:10" ht="18">
      <c r="A31" s="71"/>
      <c r="B31" s="72" t="s">
        <v>20</v>
      </c>
      <c r="C31" s="13">
        <v>25</v>
      </c>
      <c r="D31" s="14">
        <f>'м2'!I64</f>
        <v>0</v>
      </c>
      <c r="E31" s="6"/>
      <c r="F31" s="6"/>
      <c r="G31" s="6"/>
      <c r="H31" s="6"/>
      <c r="I31" s="6"/>
      <c r="J31" s="6"/>
    </row>
    <row r="32" spans="1:10" ht="18">
      <c r="A32" s="71"/>
      <c r="B32" s="72" t="s">
        <v>20</v>
      </c>
      <c r="C32" s="13">
        <v>26</v>
      </c>
      <c r="D32" s="14">
        <f>'м2'!I70</f>
        <v>0</v>
      </c>
      <c r="E32" s="6"/>
      <c r="F32" s="6"/>
      <c r="G32" s="6"/>
      <c r="H32" s="6"/>
      <c r="I32" s="6"/>
      <c r="J32" s="6"/>
    </row>
    <row r="33" spans="1:10" ht="18">
      <c r="A33" s="71"/>
      <c r="B33" s="72" t="s">
        <v>20</v>
      </c>
      <c r="C33" s="13">
        <v>27</v>
      </c>
      <c r="D33" s="14">
        <f>'м2'!I73</f>
        <v>0</v>
      </c>
      <c r="E33" s="6"/>
      <c r="F33" s="6"/>
      <c r="G33" s="6"/>
      <c r="H33" s="6"/>
      <c r="I33" s="6"/>
      <c r="J33" s="6"/>
    </row>
    <row r="34" spans="1:10" ht="18">
      <c r="A34" s="71"/>
      <c r="B34" s="72" t="s">
        <v>20</v>
      </c>
      <c r="C34" s="13">
        <v>28</v>
      </c>
      <c r="D34" s="14">
        <f>'м2'!I75</f>
        <v>0</v>
      </c>
      <c r="E34" s="6"/>
      <c r="F34" s="6"/>
      <c r="G34" s="6"/>
      <c r="H34" s="6"/>
      <c r="I34" s="6"/>
      <c r="J34" s="6"/>
    </row>
    <row r="35" spans="1:10" ht="18">
      <c r="A35" s="71"/>
      <c r="B35" s="72" t="s">
        <v>20</v>
      </c>
      <c r="C35" s="13">
        <v>29</v>
      </c>
      <c r="D35" s="14">
        <f>'м2'!Q67</f>
        <v>0</v>
      </c>
      <c r="E35" s="6"/>
      <c r="F35" s="6"/>
      <c r="G35" s="6"/>
      <c r="H35" s="6"/>
      <c r="I35" s="6"/>
      <c r="J35" s="6"/>
    </row>
    <row r="36" spans="1:10" ht="18">
      <c r="A36" s="71"/>
      <c r="B36" s="72" t="s">
        <v>20</v>
      </c>
      <c r="C36" s="13">
        <v>30</v>
      </c>
      <c r="D36" s="14">
        <f>'м2'!Q71</f>
        <v>0</v>
      </c>
      <c r="E36" s="6"/>
      <c r="F36" s="6"/>
      <c r="G36" s="6"/>
      <c r="H36" s="6"/>
      <c r="I36" s="6"/>
      <c r="J36" s="6"/>
    </row>
    <row r="37" spans="1:10" ht="18">
      <c r="A37" s="71"/>
      <c r="B37" s="72" t="s">
        <v>20</v>
      </c>
      <c r="C37" s="13">
        <v>31</v>
      </c>
      <c r="D37" s="14">
        <f>'м2'!Q73</f>
        <v>0</v>
      </c>
      <c r="E37" s="6"/>
      <c r="F37" s="6"/>
      <c r="G37" s="6"/>
      <c r="H37" s="6"/>
      <c r="I37" s="6"/>
      <c r="J37" s="6"/>
    </row>
    <row r="38" spans="1:10" ht="18">
      <c r="A38" s="71"/>
      <c r="B38" s="72" t="s">
        <v>20</v>
      </c>
      <c r="C38" s="13">
        <v>32</v>
      </c>
      <c r="D38" s="14" t="str">
        <f>'м2'!Q75</f>
        <v>_</v>
      </c>
      <c r="E38" s="6"/>
      <c r="F38" s="6"/>
      <c r="G38" s="6"/>
      <c r="H38" s="6"/>
      <c r="I38" s="6"/>
      <c r="J38" s="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B78" sqref="B78"/>
    </sheetView>
  </sheetViews>
  <sheetFormatPr defaultColWidth="9.00390625" defaultRowHeight="12.75"/>
  <cols>
    <col min="1" max="1" width="6.00390625" style="17" customWidth="1"/>
    <col min="2" max="2" width="3.75390625" style="17" customWidth="1"/>
    <col min="3" max="3" width="14.75390625" style="17" customWidth="1"/>
    <col min="4" max="4" width="3.75390625" style="17" customWidth="1"/>
    <col min="5" max="5" width="14.75390625" style="17" customWidth="1"/>
    <col min="6" max="6" width="3.75390625" style="17" customWidth="1"/>
    <col min="7" max="7" width="14.75390625" style="17" customWidth="1"/>
    <col min="8" max="8" width="3.75390625" style="17" customWidth="1"/>
    <col min="9" max="9" width="13.75390625" style="17" customWidth="1"/>
    <col min="10" max="10" width="3.75390625" style="17" customWidth="1"/>
    <col min="11" max="11" width="11.75390625" style="17" customWidth="1"/>
    <col min="12" max="12" width="3.75390625" style="17" customWidth="1"/>
    <col min="13" max="15" width="5.75390625" style="17" customWidth="1"/>
    <col min="16" max="16384" width="9.125" style="17" customWidth="1"/>
  </cols>
  <sheetData>
    <row r="1" spans="1:16" ht="15.75">
      <c r="A1" s="175" t="str">
        <f>сп!A1</f>
        <v>Открытый Кубок Республики Башкортостан 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6"/>
    </row>
    <row r="2" spans="1:16" ht="15.75">
      <c r="A2" s="175" t="str">
        <f>сп!A2</f>
        <v>15-й Этап ЭДУАРД ЛАТЫПОВ. Первая лига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"/>
    </row>
    <row r="3" spans="1:16" ht="15.75">
      <c r="A3" s="176">
        <f>сп!A3</f>
        <v>42476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20">
        <v>1</v>
      </c>
      <c r="B5" s="148">
        <f>сп!A7</f>
        <v>1122</v>
      </c>
      <c r="C5" s="119" t="str">
        <f>сп!B7</f>
        <v>Исмагилов Вадим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20"/>
      <c r="B6" s="24"/>
      <c r="C6" s="120">
        <v>1</v>
      </c>
      <c r="D6" s="149">
        <v>1122</v>
      </c>
      <c r="E6" s="137" t="s">
        <v>137</v>
      </c>
      <c r="F6" s="31"/>
      <c r="G6" s="19"/>
      <c r="H6" s="19"/>
      <c r="I6" s="32"/>
      <c r="J6" s="32"/>
      <c r="K6" s="19"/>
      <c r="L6" s="19"/>
      <c r="M6" s="19"/>
      <c r="N6" s="19"/>
      <c r="O6" s="19"/>
    </row>
    <row r="7" spans="1:15" ht="12.75">
      <c r="A7" s="20">
        <v>16</v>
      </c>
      <c r="B7" s="148">
        <f>сп!A22</f>
        <v>0</v>
      </c>
      <c r="C7" s="124" t="str">
        <f>сп!B22</f>
        <v>_</v>
      </c>
      <c r="D7" s="150"/>
      <c r="E7" s="123"/>
      <c r="F7" s="36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20"/>
      <c r="B8" s="24"/>
      <c r="C8" s="19"/>
      <c r="D8" s="24"/>
      <c r="E8" s="120">
        <v>9</v>
      </c>
      <c r="F8" s="149">
        <v>1122</v>
      </c>
      <c r="G8" s="137" t="s">
        <v>137</v>
      </c>
      <c r="H8" s="31"/>
      <c r="I8" s="19"/>
      <c r="J8" s="19"/>
      <c r="K8" s="19"/>
      <c r="L8" s="19"/>
      <c r="M8" s="19"/>
      <c r="N8" s="19"/>
      <c r="O8" s="19"/>
    </row>
    <row r="9" spans="1:15" ht="12.75">
      <c r="A9" s="20">
        <v>9</v>
      </c>
      <c r="B9" s="148">
        <f>сп!A15</f>
        <v>5700</v>
      </c>
      <c r="C9" s="119" t="str">
        <f>сп!B15</f>
        <v>Насыров Эмиль</v>
      </c>
      <c r="D9" s="37"/>
      <c r="E9" s="123"/>
      <c r="F9" s="151"/>
      <c r="G9" s="123"/>
      <c r="H9" s="36"/>
      <c r="I9" s="19"/>
      <c r="J9" s="19"/>
      <c r="K9" s="19"/>
      <c r="L9" s="19"/>
      <c r="M9" s="19"/>
      <c r="N9" s="19"/>
      <c r="O9" s="19"/>
    </row>
    <row r="10" spans="1:15" ht="12.75">
      <c r="A10" s="20"/>
      <c r="B10" s="24"/>
      <c r="C10" s="120">
        <v>2</v>
      </c>
      <c r="D10" s="149">
        <v>39</v>
      </c>
      <c r="E10" s="152" t="s">
        <v>51</v>
      </c>
      <c r="F10" s="153"/>
      <c r="G10" s="123"/>
      <c r="H10" s="36"/>
      <c r="I10" s="19"/>
      <c r="J10" s="19"/>
      <c r="K10" s="19"/>
      <c r="L10" s="19"/>
      <c r="M10" s="19"/>
      <c r="N10" s="19"/>
      <c r="O10" s="19"/>
    </row>
    <row r="11" spans="1:15" ht="12.75">
      <c r="A11" s="20">
        <v>8</v>
      </c>
      <c r="B11" s="148">
        <f>сп!A14</f>
        <v>39</v>
      </c>
      <c r="C11" s="124" t="str">
        <f>сп!B14</f>
        <v>Шапошников Александр</v>
      </c>
      <c r="D11" s="150"/>
      <c r="E11" s="19"/>
      <c r="F11" s="24"/>
      <c r="G11" s="123"/>
      <c r="H11" s="36"/>
      <c r="I11" s="19"/>
      <c r="J11" s="19"/>
      <c r="K11" s="19"/>
      <c r="L11" s="19"/>
      <c r="M11" s="41"/>
      <c r="N11" s="19"/>
      <c r="O11" s="19"/>
    </row>
    <row r="12" spans="1:15" ht="12.75">
      <c r="A12" s="20"/>
      <c r="B12" s="24"/>
      <c r="C12" s="19"/>
      <c r="D12" s="24"/>
      <c r="E12" s="19"/>
      <c r="F12" s="24"/>
      <c r="G12" s="120">
        <v>13</v>
      </c>
      <c r="H12" s="149">
        <v>1122</v>
      </c>
      <c r="I12" s="137" t="s">
        <v>137</v>
      </c>
      <c r="J12" s="31"/>
      <c r="K12" s="19"/>
      <c r="L12" s="19"/>
      <c r="M12" s="41"/>
      <c r="N12" s="19"/>
      <c r="O12" s="19"/>
    </row>
    <row r="13" spans="1:15" ht="12.75">
      <c r="A13" s="20">
        <v>5</v>
      </c>
      <c r="B13" s="148">
        <f>сп!A11</f>
        <v>4567</v>
      </c>
      <c r="C13" s="119" t="str">
        <f>сп!B11</f>
        <v>Миксонов Эренбург</v>
      </c>
      <c r="D13" s="37"/>
      <c r="E13" s="19"/>
      <c r="F13" s="24"/>
      <c r="G13" s="123"/>
      <c r="H13" s="151"/>
      <c r="I13" s="123"/>
      <c r="J13" s="36"/>
      <c r="K13" s="19"/>
      <c r="L13" s="19"/>
      <c r="M13" s="41"/>
      <c r="N13" s="19"/>
      <c r="O13" s="19"/>
    </row>
    <row r="14" spans="1:15" ht="12.75">
      <c r="A14" s="20"/>
      <c r="B14" s="24"/>
      <c r="C14" s="120">
        <v>3</v>
      </c>
      <c r="D14" s="149">
        <v>4567</v>
      </c>
      <c r="E14" s="122" t="s">
        <v>141</v>
      </c>
      <c r="F14" s="43"/>
      <c r="G14" s="123"/>
      <c r="H14" s="154"/>
      <c r="I14" s="123"/>
      <c r="J14" s="36"/>
      <c r="K14" s="19"/>
      <c r="L14" s="19"/>
      <c r="M14" s="41"/>
      <c r="N14" s="19"/>
      <c r="O14" s="19"/>
    </row>
    <row r="15" spans="1:15" ht="12.75">
      <c r="A15" s="20">
        <v>12</v>
      </c>
      <c r="B15" s="148">
        <f>сп!A18</f>
        <v>5234</v>
      </c>
      <c r="C15" s="124" t="str">
        <f>сп!B18</f>
        <v>Туйгильдин Айнур</v>
      </c>
      <c r="D15" s="150"/>
      <c r="E15" s="123"/>
      <c r="F15" s="43"/>
      <c r="G15" s="123"/>
      <c r="H15" s="154"/>
      <c r="I15" s="123"/>
      <c r="J15" s="36"/>
      <c r="K15" s="19"/>
      <c r="L15" s="19"/>
      <c r="M15" s="41"/>
      <c r="N15" s="19"/>
      <c r="O15" s="19"/>
    </row>
    <row r="16" spans="1:15" ht="12.75">
      <c r="A16" s="20"/>
      <c r="B16" s="24"/>
      <c r="C16" s="19"/>
      <c r="D16" s="24"/>
      <c r="E16" s="120">
        <v>10</v>
      </c>
      <c r="F16" s="149">
        <v>4567</v>
      </c>
      <c r="G16" s="152" t="s">
        <v>141</v>
      </c>
      <c r="H16" s="153"/>
      <c r="I16" s="123"/>
      <c r="J16" s="36"/>
      <c r="K16" s="19"/>
      <c r="L16" s="19"/>
      <c r="M16" s="19"/>
      <c r="N16" s="19"/>
      <c r="O16" s="19"/>
    </row>
    <row r="17" spans="1:15" ht="12.75">
      <c r="A17" s="20">
        <v>13</v>
      </c>
      <c r="B17" s="148">
        <f>сп!A19</f>
        <v>788</v>
      </c>
      <c r="C17" s="119" t="str">
        <f>сп!B19</f>
        <v>Нестеренко Георгий</v>
      </c>
      <c r="D17" s="37"/>
      <c r="E17" s="123"/>
      <c r="F17" s="151"/>
      <c r="G17" s="19"/>
      <c r="H17" s="24"/>
      <c r="I17" s="123"/>
      <c r="J17" s="36"/>
      <c r="K17" s="19"/>
      <c r="L17" s="19"/>
      <c r="M17" s="19"/>
      <c r="N17" s="19"/>
      <c r="O17" s="19"/>
    </row>
    <row r="18" spans="1:15" ht="12.75">
      <c r="A18" s="20"/>
      <c r="B18" s="24"/>
      <c r="C18" s="120">
        <v>4</v>
      </c>
      <c r="D18" s="149">
        <v>4556</v>
      </c>
      <c r="E18" s="152" t="s">
        <v>140</v>
      </c>
      <c r="F18" s="153"/>
      <c r="G18" s="19"/>
      <c r="H18" s="24"/>
      <c r="I18" s="123"/>
      <c r="J18" s="36"/>
      <c r="K18" s="19"/>
      <c r="L18" s="19"/>
      <c r="M18" s="19"/>
      <c r="N18" s="19"/>
      <c r="O18" s="19"/>
    </row>
    <row r="19" spans="1:15" ht="12.75">
      <c r="A19" s="20">
        <v>4</v>
      </c>
      <c r="B19" s="148">
        <f>сп!A10</f>
        <v>4556</v>
      </c>
      <c r="C19" s="124" t="str">
        <f>сп!B10</f>
        <v>Хафизов Булат</v>
      </c>
      <c r="D19" s="150"/>
      <c r="E19" s="19"/>
      <c r="F19" s="24"/>
      <c r="G19" s="19"/>
      <c r="H19" s="24"/>
      <c r="I19" s="123"/>
      <c r="J19" s="36"/>
      <c r="K19" s="19"/>
      <c r="L19" s="19"/>
      <c r="M19" s="19"/>
      <c r="N19" s="19"/>
      <c r="O19" s="19"/>
    </row>
    <row r="20" spans="1:15" ht="12.75">
      <c r="A20" s="20"/>
      <c r="B20" s="24"/>
      <c r="C20" s="19"/>
      <c r="D20" s="24"/>
      <c r="E20" s="19"/>
      <c r="F20" s="24"/>
      <c r="G20" s="19"/>
      <c r="H20" s="24"/>
      <c r="I20" s="120">
        <v>15</v>
      </c>
      <c r="J20" s="149">
        <v>1122</v>
      </c>
      <c r="K20" s="137" t="s">
        <v>137</v>
      </c>
      <c r="L20" s="137"/>
      <c r="M20" s="137"/>
      <c r="N20" s="137"/>
      <c r="O20" s="137"/>
    </row>
    <row r="21" spans="1:15" ht="12.75">
      <c r="A21" s="20">
        <v>3</v>
      </c>
      <c r="B21" s="148">
        <f>сп!A9</f>
        <v>5031</v>
      </c>
      <c r="C21" s="119" t="str">
        <f>сп!B9</f>
        <v>Сафаров Ревнер</v>
      </c>
      <c r="D21" s="37"/>
      <c r="E21" s="19"/>
      <c r="F21" s="24"/>
      <c r="G21" s="19"/>
      <c r="H21" s="24"/>
      <c r="I21" s="123"/>
      <c r="J21" s="128"/>
      <c r="K21" s="36"/>
      <c r="L21" s="36"/>
      <c r="M21" s="19"/>
      <c r="N21" s="170" t="s">
        <v>21</v>
      </c>
      <c r="O21" s="170"/>
    </row>
    <row r="22" spans="1:15" ht="12.75">
      <c r="A22" s="20"/>
      <c r="B22" s="24"/>
      <c r="C22" s="120">
        <v>5</v>
      </c>
      <c r="D22" s="149">
        <v>5031</v>
      </c>
      <c r="E22" s="137" t="s">
        <v>139</v>
      </c>
      <c r="F22" s="37"/>
      <c r="G22" s="19"/>
      <c r="H22" s="24"/>
      <c r="I22" s="123"/>
      <c r="J22" s="155"/>
      <c r="K22" s="36"/>
      <c r="L22" s="36"/>
      <c r="M22" s="19"/>
      <c r="N22" s="19"/>
      <c r="O22" s="19"/>
    </row>
    <row r="23" spans="1:15" ht="12.75">
      <c r="A23" s="20">
        <v>14</v>
      </c>
      <c r="B23" s="148">
        <f>сп!A20</f>
        <v>491</v>
      </c>
      <c r="C23" s="124" t="str">
        <f>сп!B20</f>
        <v>Тарараев Петр</v>
      </c>
      <c r="D23" s="150"/>
      <c r="E23" s="123"/>
      <c r="F23" s="43"/>
      <c r="G23" s="19"/>
      <c r="H23" s="24"/>
      <c r="I23" s="123"/>
      <c r="J23" s="36"/>
      <c r="K23" s="36"/>
      <c r="L23" s="36"/>
      <c r="M23" s="19"/>
      <c r="N23" s="19"/>
      <c r="O23" s="19"/>
    </row>
    <row r="24" spans="1:15" ht="12.75">
      <c r="A24" s="20"/>
      <c r="B24" s="24"/>
      <c r="C24" s="19"/>
      <c r="D24" s="24"/>
      <c r="E24" s="120">
        <v>11</v>
      </c>
      <c r="F24" s="149">
        <v>5150</v>
      </c>
      <c r="G24" s="137" t="s">
        <v>142</v>
      </c>
      <c r="H24" s="37"/>
      <c r="I24" s="123"/>
      <c r="J24" s="36"/>
      <c r="K24" s="36"/>
      <c r="L24" s="36"/>
      <c r="M24" s="19"/>
      <c r="N24" s="19"/>
      <c r="O24" s="19"/>
    </row>
    <row r="25" spans="1:15" ht="12.75">
      <c r="A25" s="20">
        <v>11</v>
      </c>
      <c r="B25" s="148">
        <f>сп!A17</f>
        <v>3234</v>
      </c>
      <c r="C25" s="119" t="str">
        <f>сп!B17</f>
        <v>Садыков Амир</v>
      </c>
      <c r="D25" s="37"/>
      <c r="E25" s="123"/>
      <c r="F25" s="151"/>
      <c r="G25" s="123"/>
      <c r="H25" s="43"/>
      <c r="I25" s="123"/>
      <c r="J25" s="36"/>
      <c r="K25" s="36"/>
      <c r="L25" s="36"/>
      <c r="M25" s="19"/>
      <c r="N25" s="19"/>
      <c r="O25" s="19"/>
    </row>
    <row r="26" spans="1:15" ht="12.75">
      <c r="A26" s="20"/>
      <c r="B26" s="24"/>
      <c r="C26" s="120">
        <v>6</v>
      </c>
      <c r="D26" s="149">
        <v>5150</v>
      </c>
      <c r="E26" s="152" t="s">
        <v>142</v>
      </c>
      <c r="F26" s="153"/>
      <c r="G26" s="123"/>
      <c r="H26" s="43"/>
      <c r="I26" s="123"/>
      <c r="J26" s="36"/>
      <c r="K26" s="36"/>
      <c r="L26" s="36"/>
      <c r="M26" s="19"/>
      <c r="N26" s="19"/>
      <c r="O26" s="19"/>
    </row>
    <row r="27" spans="1:15" ht="12.75">
      <c r="A27" s="20">
        <v>6</v>
      </c>
      <c r="B27" s="148">
        <f>сп!A12</f>
        <v>5150</v>
      </c>
      <c r="C27" s="124" t="str">
        <f>сп!B12</f>
        <v>Красильников Павел</v>
      </c>
      <c r="D27" s="150"/>
      <c r="E27" s="19"/>
      <c r="F27" s="24"/>
      <c r="G27" s="123"/>
      <c r="H27" s="43"/>
      <c r="I27" s="123"/>
      <c r="J27" s="36"/>
      <c r="K27" s="36"/>
      <c r="L27" s="36"/>
      <c r="M27" s="19"/>
      <c r="N27" s="19"/>
      <c r="O27" s="19"/>
    </row>
    <row r="28" spans="1:15" ht="12.75">
      <c r="A28" s="20"/>
      <c r="B28" s="24"/>
      <c r="C28" s="19"/>
      <c r="D28" s="24"/>
      <c r="E28" s="19"/>
      <c r="F28" s="24"/>
      <c r="G28" s="120">
        <v>14</v>
      </c>
      <c r="H28" s="149">
        <v>5150</v>
      </c>
      <c r="I28" s="152" t="s">
        <v>142</v>
      </c>
      <c r="J28" s="31"/>
      <c r="K28" s="36"/>
      <c r="L28" s="36"/>
      <c r="M28" s="19"/>
      <c r="N28" s="19"/>
      <c r="O28" s="19"/>
    </row>
    <row r="29" spans="1:15" ht="12.75">
      <c r="A29" s="20">
        <v>7</v>
      </c>
      <c r="B29" s="148">
        <f>сп!A13</f>
        <v>3887</v>
      </c>
      <c r="C29" s="119" t="str">
        <f>сп!B13</f>
        <v>Мухутдинов Динар</v>
      </c>
      <c r="D29" s="37"/>
      <c r="E29" s="19"/>
      <c r="F29" s="24"/>
      <c r="G29" s="123"/>
      <c r="H29" s="128"/>
      <c r="I29" s="19"/>
      <c r="J29" s="19"/>
      <c r="K29" s="36"/>
      <c r="L29" s="36"/>
      <c r="M29" s="19"/>
      <c r="N29" s="19"/>
      <c r="O29" s="19"/>
    </row>
    <row r="30" spans="1:15" ht="12.75">
      <c r="A30" s="20"/>
      <c r="B30" s="24"/>
      <c r="C30" s="120">
        <v>7</v>
      </c>
      <c r="D30" s="149">
        <v>3887</v>
      </c>
      <c r="E30" s="137" t="s">
        <v>143</v>
      </c>
      <c r="F30" s="37"/>
      <c r="G30" s="123"/>
      <c r="H30" s="127"/>
      <c r="I30" s="19"/>
      <c r="J30" s="19"/>
      <c r="K30" s="36"/>
      <c r="L30" s="36"/>
      <c r="M30" s="19"/>
      <c r="N30" s="19"/>
      <c r="O30" s="19"/>
    </row>
    <row r="31" spans="1:15" ht="12.75">
      <c r="A31" s="20">
        <v>10</v>
      </c>
      <c r="B31" s="148">
        <f>сп!A16</f>
        <v>5920</v>
      </c>
      <c r="C31" s="124" t="str">
        <f>сп!B16</f>
        <v>Мухаметдинов Рустам</v>
      </c>
      <c r="D31" s="150"/>
      <c r="E31" s="123"/>
      <c r="F31" s="43"/>
      <c r="G31" s="123"/>
      <c r="H31" s="127"/>
      <c r="I31" s="20">
        <v>-15</v>
      </c>
      <c r="J31" s="156">
        <f>IF(J20=H12,H28,IF(J20=H28,H12,0))</f>
        <v>5150</v>
      </c>
      <c r="K31" s="119" t="str">
        <f>IF(K20=I12,I28,IF(K20=I28,I12,0))</f>
        <v>Красильников Павел</v>
      </c>
      <c r="L31" s="119"/>
      <c r="M31" s="122"/>
      <c r="N31" s="122"/>
      <c r="O31" s="122"/>
    </row>
    <row r="32" spans="1:15" ht="12.75">
      <c r="A32" s="20"/>
      <c r="B32" s="24"/>
      <c r="C32" s="19"/>
      <c r="D32" s="24"/>
      <c r="E32" s="120">
        <v>12</v>
      </c>
      <c r="F32" s="149">
        <v>4993</v>
      </c>
      <c r="G32" s="152" t="s">
        <v>138</v>
      </c>
      <c r="H32" s="157"/>
      <c r="I32" s="19"/>
      <c r="J32" s="19"/>
      <c r="K32" s="36"/>
      <c r="L32" s="36"/>
      <c r="M32" s="19"/>
      <c r="N32" s="170" t="s">
        <v>22</v>
      </c>
      <c r="O32" s="170"/>
    </row>
    <row r="33" spans="1:15" ht="12.75">
      <c r="A33" s="20">
        <v>15</v>
      </c>
      <c r="B33" s="148">
        <f>сп!A21</f>
        <v>3235</v>
      </c>
      <c r="C33" s="119" t="str">
        <f>сп!B21</f>
        <v>Салихова Гузель</v>
      </c>
      <c r="D33" s="37"/>
      <c r="E33" s="123"/>
      <c r="F33" s="128"/>
      <c r="G33" s="19"/>
      <c r="H33" s="19"/>
      <c r="I33" s="19"/>
      <c r="J33" s="19"/>
      <c r="K33" s="36"/>
      <c r="L33" s="36"/>
      <c r="M33" s="19"/>
      <c r="N33" s="19"/>
      <c r="O33" s="19"/>
    </row>
    <row r="34" spans="1:15" ht="12.75">
      <c r="A34" s="20"/>
      <c r="B34" s="24"/>
      <c r="C34" s="120">
        <v>8</v>
      </c>
      <c r="D34" s="149">
        <v>4993</v>
      </c>
      <c r="E34" s="152" t="s">
        <v>138</v>
      </c>
      <c r="F34" s="157"/>
      <c r="G34" s="19"/>
      <c r="H34" s="19"/>
      <c r="I34" s="19"/>
      <c r="J34" s="19"/>
      <c r="K34" s="36"/>
      <c r="L34" s="36"/>
      <c r="M34" s="19"/>
      <c r="N34" s="19"/>
      <c r="O34" s="19"/>
    </row>
    <row r="35" spans="1:15" ht="12.75">
      <c r="A35" s="20">
        <v>2</v>
      </c>
      <c r="B35" s="148">
        <f>сп!A8</f>
        <v>4993</v>
      </c>
      <c r="C35" s="124" t="str">
        <f>сп!B8</f>
        <v>Гайсин Айрат</v>
      </c>
      <c r="D35" s="126"/>
      <c r="E35" s="19"/>
      <c r="F35" s="19"/>
      <c r="G35" s="19"/>
      <c r="H35" s="19"/>
      <c r="I35" s="19"/>
      <c r="J35" s="19"/>
      <c r="K35" s="36"/>
      <c r="L35" s="36"/>
      <c r="M35" s="19"/>
      <c r="N35" s="19"/>
      <c r="O35" s="19"/>
    </row>
    <row r="36" spans="1:15" ht="12.75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36"/>
      <c r="L36" s="36"/>
      <c r="M36" s="19"/>
      <c r="N36" s="19"/>
      <c r="O36" s="19"/>
    </row>
    <row r="37" spans="1:15" ht="12.75">
      <c r="A37" s="20">
        <v>-1</v>
      </c>
      <c r="B37" s="156">
        <f>IF(D6=B5,B7,IF(D6=B7,B5,0))</f>
        <v>0</v>
      </c>
      <c r="C37" s="119" t="str">
        <f>IF(E6=C5,C7,IF(E6=C7,C5,0))</f>
        <v>_</v>
      </c>
      <c r="D37" s="23"/>
      <c r="E37" s="19"/>
      <c r="F37" s="19"/>
      <c r="G37" s="20">
        <v>-13</v>
      </c>
      <c r="H37" s="156">
        <f>IF(H12=F8,F16,IF(H12=F16,F8,0))</f>
        <v>4567</v>
      </c>
      <c r="I37" s="119" t="str">
        <f>IF(I12=G8,G16,IF(I12=G16,G8,0))</f>
        <v>Миксонов Эренбург</v>
      </c>
      <c r="J37" s="23"/>
      <c r="K37" s="19"/>
      <c r="L37" s="19"/>
      <c r="M37" s="19"/>
      <c r="N37" s="19"/>
      <c r="O37" s="19"/>
    </row>
    <row r="38" spans="1:15" ht="12.75">
      <c r="A38" s="20"/>
      <c r="B38" s="20"/>
      <c r="C38" s="120">
        <v>16</v>
      </c>
      <c r="D38" s="149">
        <v>5700</v>
      </c>
      <c r="E38" s="158" t="s">
        <v>119</v>
      </c>
      <c r="F38" s="52"/>
      <c r="G38" s="19"/>
      <c r="H38" s="19"/>
      <c r="I38" s="123"/>
      <c r="J38" s="36"/>
      <c r="K38" s="19"/>
      <c r="L38" s="19"/>
      <c r="M38" s="19"/>
      <c r="N38" s="19"/>
      <c r="O38" s="19"/>
    </row>
    <row r="39" spans="1:15" ht="12.75">
      <c r="A39" s="20">
        <v>-2</v>
      </c>
      <c r="B39" s="156">
        <f>IF(D10=B9,B11,IF(D10=B11,B9,0))</f>
        <v>5700</v>
      </c>
      <c r="C39" s="124" t="str">
        <f>IF(E10=C9,C11,IF(E10=C11,C9,0))</f>
        <v>Насыров Эмиль</v>
      </c>
      <c r="D39" s="126"/>
      <c r="E39" s="120">
        <v>20</v>
      </c>
      <c r="F39" s="149">
        <v>3887</v>
      </c>
      <c r="G39" s="158" t="s">
        <v>143</v>
      </c>
      <c r="H39" s="52"/>
      <c r="I39" s="120">
        <v>26</v>
      </c>
      <c r="J39" s="149">
        <v>5031</v>
      </c>
      <c r="K39" s="158" t="s">
        <v>139</v>
      </c>
      <c r="L39" s="52"/>
      <c r="M39" s="19"/>
      <c r="N39" s="19"/>
      <c r="O39" s="19"/>
    </row>
    <row r="40" spans="1:15" ht="12.75">
      <c r="A40" s="20"/>
      <c r="B40" s="20"/>
      <c r="C40" s="20">
        <v>-12</v>
      </c>
      <c r="D40" s="156">
        <f>IF(F32=D30,D34,IF(F32=D34,D30,0))</f>
        <v>3887</v>
      </c>
      <c r="E40" s="124" t="str">
        <f>IF(G32=E30,E34,IF(G32=E34,E30,0))</f>
        <v>Мухутдинов Динар</v>
      </c>
      <c r="F40" s="126"/>
      <c r="G40" s="123"/>
      <c r="H40" s="127"/>
      <c r="I40" s="123"/>
      <c r="J40" s="128"/>
      <c r="K40" s="123"/>
      <c r="L40" s="36"/>
      <c r="M40" s="19"/>
      <c r="N40" s="19"/>
      <c r="O40" s="19"/>
    </row>
    <row r="41" spans="1:15" ht="12.75">
      <c r="A41" s="20">
        <v>-3</v>
      </c>
      <c r="B41" s="156">
        <f>IF(D14=B13,B15,IF(D14=B15,B13,0))</f>
        <v>5234</v>
      </c>
      <c r="C41" s="119" t="str">
        <f>IF(E14=C13,C15,IF(E14=C15,C13,0))</f>
        <v>Туйгильдин Айнур</v>
      </c>
      <c r="D41" s="23"/>
      <c r="E41" s="19"/>
      <c r="F41" s="19"/>
      <c r="G41" s="120">
        <v>24</v>
      </c>
      <c r="H41" s="149">
        <v>5031</v>
      </c>
      <c r="I41" s="159" t="s">
        <v>139</v>
      </c>
      <c r="J41" s="155"/>
      <c r="K41" s="123"/>
      <c r="L41" s="36"/>
      <c r="M41" s="19"/>
      <c r="N41" s="19"/>
      <c r="O41" s="19"/>
    </row>
    <row r="42" spans="1:15" ht="12.75">
      <c r="A42" s="20"/>
      <c r="B42" s="20"/>
      <c r="C42" s="120">
        <v>17</v>
      </c>
      <c r="D42" s="149">
        <v>788</v>
      </c>
      <c r="E42" s="158" t="s">
        <v>147</v>
      </c>
      <c r="F42" s="52"/>
      <c r="G42" s="123"/>
      <c r="H42" s="36"/>
      <c r="I42" s="36"/>
      <c r="J42" s="36"/>
      <c r="K42" s="123"/>
      <c r="L42" s="36"/>
      <c r="M42" s="19"/>
      <c r="N42" s="19"/>
      <c r="O42" s="19"/>
    </row>
    <row r="43" spans="1:15" ht="12.75">
      <c r="A43" s="20">
        <v>-4</v>
      </c>
      <c r="B43" s="156">
        <f>IF(D18=B17,B19,IF(D18=B19,B17,0))</f>
        <v>788</v>
      </c>
      <c r="C43" s="124" t="str">
        <f>IF(E18=C17,C19,IF(E18=C19,C17,0))</f>
        <v>Нестеренко Георгий</v>
      </c>
      <c r="D43" s="126"/>
      <c r="E43" s="120">
        <v>21</v>
      </c>
      <c r="F43" s="149">
        <v>5031</v>
      </c>
      <c r="G43" s="159" t="s">
        <v>139</v>
      </c>
      <c r="H43" s="52"/>
      <c r="I43" s="36"/>
      <c r="J43" s="36"/>
      <c r="K43" s="120">
        <v>28</v>
      </c>
      <c r="L43" s="149">
        <v>5031</v>
      </c>
      <c r="M43" s="158" t="s">
        <v>139</v>
      </c>
      <c r="N43" s="122"/>
      <c r="O43" s="122"/>
    </row>
    <row r="44" spans="1:15" ht="12.75">
      <c r="A44" s="20"/>
      <c r="B44" s="20"/>
      <c r="C44" s="20">
        <v>-11</v>
      </c>
      <c r="D44" s="156">
        <f>IF(F24=D22,D26,IF(F24=D26,D22,0))</f>
        <v>5031</v>
      </c>
      <c r="E44" s="124" t="str">
        <f>IF(G24=E22,E26,IF(G24=E26,E22,0))</f>
        <v>Сафаров Ревнер</v>
      </c>
      <c r="F44" s="126"/>
      <c r="G44" s="19"/>
      <c r="H44" s="19"/>
      <c r="I44" s="36"/>
      <c r="J44" s="36"/>
      <c r="K44" s="123"/>
      <c r="L44" s="36"/>
      <c r="M44" s="19"/>
      <c r="N44" s="170" t="s">
        <v>23</v>
      </c>
      <c r="O44" s="170"/>
    </row>
    <row r="45" spans="1:15" ht="12.75">
      <c r="A45" s="20">
        <v>-5</v>
      </c>
      <c r="B45" s="156">
        <f>IF(D22=B21,B23,IF(D22=B23,B21,0))</f>
        <v>491</v>
      </c>
      <c r="C45" s="119" t="str">
        <f>IF(E22=C21,C23,IF(E22=C23,C21,0))</f>
        <v>Тарараев Петр</v>
      </c>
      <c r="D45" s="23"/>
      <c r="E45" s="19"/>
      <c r="F45" s="19"/>
      <c r="G45" s="20">
        <v>-14</v>
      </c>
      <c r="H45" s="156">
        <f>IF(H28=F24,F32,IF(H28=F32,F24,0))</f>
        <v>4993</v>
      </c>
      <c r="I45" s="119" t="str">
        <f>IF(I28=G24,G32,IF(I28=G32,G24,0))</f>
        <v>Гайсин Айрат</v>
      </c>
      <c r="J45" s="23"/>
      <c r="K45" s="123"/>
      <c r="L45" s="36"/>
      <c r="M45" s="36"/>
      <c r="N45" s="19"/>
      <c r="O45" s="19"/>
    </row>
    <row r="46" spans="1:15" ht="12.75">
      <c r="A46" s="20"/>
      <c r="B46" s="20"/>
      <c r="C46" s="120">
        <v>18</v>
      </c>
      <c r="D46" s="149">
        <v>3234</v>
      </c>
      <c r="E46" s="158" t="s">
        <v>145</v>
      </c>
      <c r="F46" s="52"/>
      <c r="G46" s="19"/>
      <c r="H46" s="19"/>
      <c r="I46" s="160"/>
      <c r="J46" s="36"/>
      <c r="K46" s="123"/>
      <c r="L46" s="36"/>
      <c r="M46" s="36"/>
      <c r="N46" s="19"/>
      <c r="O46" s="19"/>
    </row>
    <row r="47" spans="1:15" ht="12.75">
      <c r="A47" s="20">
        <v>-6</v>
      </c>
      <c r="B47" s="156">
        <f>IF(D26=B25,B27,IF(D26=B27,B25,0))</f>
        <v>3234</v>
      </c>
      <c r="C47" s="124" t="str">
        <f>IF(E26=C25,C27,IF(E26=C27,C25,0))</f>
        <v>Садыков Амир</v>
      </c>
      <c r="D47" s="126"/>
      <c r="E47" s="120">
        <v>22</v>
      </c>
      <c r="F47" s="149">
        <v>4556</v>
      </c>
      <c r="G47" s="158" t="s">
        <v>140</v>
      </c>
      <c r="H47" s="52"/>
      <c r="I47" s="120">
        <v>27</v>
      </c>
      <c r="J47" s="149">
        <v>4993</v>
      </c>
      <c r="K47" s="159" t="s">
        <v>138</v>
      </c>
      <c r="L47" s="52"/>
      <c r="M47" s="36"/>
      <c r="N47" s="19"/>
      <c r="O47" s="19"/>
    </row>
    <row r="48" spans="1:15" ht="12.75">
      <c r="A48" s="20"/>
      <c r="B48" s="20"/>
      <c r="C48" s="20">
        <v>-10</v>
      </c>
      <c r="D48" s="156">
        <f>IF(F16=D14,D18,IF(F16=D18,D14,0))</f>
        <v>4556</v>
      </c>
      <c r="E48" s="124" t="str">
        <f>IF(G16=E14,E18,IF(G16=E18,E14,0))</f>
        <v>Хафизов Булат</v>
      </c>
      <c r="F48" s="126"/>
      <c r="G48" s="123"/>
      <c r="H48" s="127"/>
      <c r="I48" s="123"/>
      <c r="J48" s="128"/>
      <c r="K48" s="19"/>
      <c r="L48" s="19"/>
      <c r="M48" s="36"/>
      <c r="N48" s="19"/>
      <c r="O48" s="19"/>
    </row>
    <row r="49" spans="1:15" ht="12.75">
      <c r="A49" s="20">
        <v>-7</v>
      </c>
      <c r="B49" s="156">
        <f>IF(D30=B29,B31,IF(D30=B31,B29,0))</f>
        <v>5920</v>
      </c>
      <c r="C49" s="119" t="str">
        <f>IF(E30=C29,C31,IF(E30=C31,C29,0))</f>
        <v>Мухаметдинов Рустам</v>
      </c>
      <c r="D49" s="23"/>
      <c r="E49" s="19"/>
      <c r="F49" s="19"/>
      <c r="G49" s="120">
        <v>25</v>
      </c>
      <c r="H49" s="149">
        <v>39</v>
      </c>
      <c r="I49" s="159" t="s">
        <v>51</v>
      </c>
      <c r="J49" s="155"/>
      <c r="K49" s="19"/>
      <c r="L49" s="19"/>
      <c r="M49" s="36"/>
      <c r="N49" s="19"/>
      <c r="O49" s="19"/>
    </row>
    <row r="50" spans="1:15" ht="12.75">
      <c r="A50" s="20"/>
      <c r="B50" s="20"/>
      <c r="C50" s="120">
        <v>19</v>
      </c>
      <c r="D50" s="149">
        <v>5920</v>
      </c>
      <c r="E50" s="158" t="s">
        <v>144</v>
      </c>
      <c r="F50" s="52"/>
      <c r="G50" s="123"/>
      <c r="H50" s="36"/>
      <c r="I50" s="36"/>
      <c r="J50" s="36"/>
      <c r="K50" s="19"/>
      <c r="L50" s="19"/>
      <c r="M50" s="36"/>
      <c r="N50" s="19"/>
      <c r="O50" s="19"/>
    </row>
    <row r="51" spans="1:15" ht="12.75">
      <c r="A51" s="20">
        <v>-8</v>
      </c>
      <c r="B51" s="156">
        <f>IF(D34=B33,B35,IF(D34=B35,B33,0))</f>
        <v>3235</v>
      </c>
      <c r="C51" s="124" t="str">
        <f>IF(E34=C33,C35,IF(E34=C35,C33,0))</f>
        <v>Салихова Гузель</v>
      </c>
      <c r="D51" s="126"/>
      <c r="E51" s="120">
        <v>23</v>
      </c>
      <c r="F51" s="149">
        <v>39</v>
      </c>
      <c r="G51" s="159" t="s">
        <v>51</v>
      </c>
      <c r="H51" s="52"/>
      <c r="I51" s="36"/>
      <c r="J51" s="36"/>
      <c r="K51" s="20">
        <v>-28</v>
      </c>
      <c r="L51" s="156">
        <f>IF(L43=J39,J47,IF(L43=J47,J39,0))</f>
        <v>4993</v>
      </c>
      <c r="M51" s="119" t="str">
        <f>IF(M43=K39,K47,IF(M43=K47,K39,0))</f>
        <v>Гайсин Айрат</v>
      </c>
      <c r="N51" s="122"/>
      <c r="O51" s="122"/>
    </row>
    <row r="52" spans="1:15" ht="12.75">
      <c r="A52" s="20"/>
      <c r="B52" s="20"/>
      <c r="C52" s="55">
        <v>-9</v>
      </c>
      <c r="D52" s="156">
        <f>IF(F8=D6,D10,IF(F8=D10,D6,0))</f>
        <v>39</v>
      </c>
      <c r="E52" s="124" t="str">
        <f>IF(G8=E6,E10,IF(G8=E10,E6,0))</f>
        <v>Шапошников Александр</v>
      </c>
      <c r="F52" s="126"/>
      <c r="G52" s="19"/>
      <c r="H52" s="19"/>
      <c r="I52" s="36"/>
      <c r="J52" s="36"/>
      <c r="K52" s="19"/>
      <c r="L52" s="19"/>
      <c r="M52" s="56"/>
      <c r="N52" s="170" t="s">
        <v>24</v>
      </c>
      <c r="O52" s="170"/>
    </row>
    <row r="53" spans="1:15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20">
        <v>-26</v>
      </c>
      <c r="B54" s="156">
        <f>IF(J39=H37,H41,IF(J39=H41,H37,0))</f>
        <v>4567</v>
      </c>
      <c r="C54" s="119" t="str">
        <f>IF(K39=I37,I41,IF(K39=I41,I37,0))</f>
        <v>Миксонов Эренбург</v>
      </c>
      <c r="D54" s="23"/>
      <c r="E54" s="19"/>
      <c r="F54" s="19"/>
      <c r="G54" s="20">
        <v>-20</v>
      </c>
      <c r="H54" s="156">
        <f>IF(F39=D38,D40,IF(F39=D40,D38,0))</f>
        <v>5700</v>
      </c>
      <c r="I54" s="119" t="str">
        <f>IF(G39=E38,E40,IF(G39=E40,E38,0))</f>
        <v>Насыров Эмиль</v>
      </c>
      <c r="J54" s="23"/>
      <c r="K54" s="19"/>
      <c r="L54" s="19"/>
      <c r="M54" s="19"/>
      <c r="N54" s="19"/>
      <c r="O54" s="19"/>
    </row>
    <row r="55" spans="1:15" ht="12.75">
      <c r="A55" s="20"/>
      <c r="B55" s="24"/>
      <c r="C55" s="120">
        <v>29</v>
      </c>
      <c r="D55" s="149">
        <v>4567</v>
      </c>
      <c r="E55" s="137" t="s">
        <v>141</v>
      </c>
      <c r="F55" s="31"/>
      <c r="G55" s="20"/>
      <c r="H55" s="20"/>
      <c r="I55" s="120">
        <v>31</v>
      </c>
      <c r="J55" s="149">
        <v>788</v>
      </c>
      <c r="K55" s="137" t="s">
        <v>147</v>
      </c>
      <c r="L55" s="31"/>
      <c r="M55" s="19"/>
      <c r="N55" s="19"/>
      <c r="O55" s="19"/>
    </row>
    <row r="56" spans="1:15" ht="12.75">
      <c r="A56" s="20">
        <v>-27</v>
      </c>
      <c r="B56" s="156">
        <f>IF(J47=H45,H49,IF(J47=H49,H45,0))</f>
        <v>39</v>
      </c>
      <c r="C56" s="124" t="str">
        <f>IF(K47=I45,I49,IF(K47=I49,I45,0))</f>
        <v>Шапошников Александр</v>
      </c>
      <c r="D56" s="126"/>
      <c r="E56" s="57" t="s">
        <v>25</v>
      </c>
      <c r="F56" s="57"/>
      <c r="G56" s="20">
        <v>-21</v>
      </c>
      <c r="H56" s="156">
        <f>IF(F43=D42,D44,IF(F43=D44,D42,0))</f>
        <v>788</v>
      </c>
      <c r="I56" s="124" t="str">
        <f>IF(G43=E42,E44,IF(G43=E44,E42,0))</f>
        <v>Нестеренко Георгий</v>
      </c>
      <c r="J56" s="126"/>
      <c r="K56" s="123"/>
      <c r="L56" s="36"/>
      <c r="M56" s="36"/>
      <c r="N56" s="19"/>
      <c r="O56" s="19"/>
    </row>
    <row r="57" spans="1:15" ht="12.75">
      <c r="A57" s="20"/>
      <c r="B57" s="20"/>
      <c r="C57" s="20">
        <v>-29</v>
      </c>
      <c r="D57" s="156">
        <f>IF(D55=B54,B56,IF(D55=B56,B54,0))</f>
        <v>39</v>
      </c>
      <c r="E57" s="119" t="str">
        <f>IF(E55=C54,C56,IF(E55=C56,C54,0))</f>
        <v>Шапошников Александр</v>
      </c>
      <c r="F57" s="23"/>
      <c r="G57" s="20"/>
      <c r="H57" s="20"/>
      <c r="I57" s="19"/>
      <c r="J57" s="19"/>
      <c r="K57" s="120">
        <v>33</v>
      </c>
      <c r="L57" s="149">
        <v>788</v>
      </c>
      <c r="M57" s="137" t="s">
        <v>147</v>
      </c>
      <c r="N57" s="122"/>
      <c r="O57" s="122"/>
    </row>
    <row r="58" spans="1:15" ht="12.75">
      <c r="A58" s="20"/>
      <c r="B58" s="20"/>
      <c r="C58" s="19"/>
      <c r="D58" s="19"/>
      <c r="E58" s="57" t="s">
        <v>26</v>
      </c>
      <c r="F58" s="57"/>
      <c r="G58" s="20">
        <v>-22</v>
      </c>
      <c r="H58" s="156">
        <f>IF(F47=D46,D48,IF(F47=D48,D46,0))</f>
        <v>3234</v>
      </c>
      <c r="I58" s="119" t="str">
        <f>IF(G47=E46,E48,IF(G47=E48,E46,0))</f>
        <v>Садыков Амир</v>
      </c>
      <c r="J58" s="23"/>
      <c r="K58" s="123"/>
      <c r="L58" s="36"/>
      <c r="M58" s="19"/>
      <c r="N58" s="170" t="s">
        <v>27</v>
      </c>
      <c r="O58" s="170"/>
    </row>
    <row r="59" spans="1:15" ht="12.75">
      <c r="A59" s="20">
        <v>-24</v>
      </c>
      <c r="B59" s="156">
        <f>IF(H41=F39,F43,IF(H41=F43,F39,0))</f>
        <v>3887</v>
      </c>
      <c r="C59" s="119" t="str">
        <f>IF(I41=G39,G43,IF(I41=G43,G39,0))</f>
        <v>Мухутдинов Динар</v>
      </c>
      <c r="D59" s="23"/>
      <c r="E59" s="19"/>
      <c r="F59" s="19"/>
      <c r="G59" s="20"/>
      <c r="H59" s="20"/>
      <c r="I59" s="120">
        <v>32</v>
      </c>
      <c r="J59" s="149">
        <v>3234</v>
      </c>
      <c r="K59" s="152" t="s">
        <v>145</v>
      </c>
      <c r="L59" s="31"/>
      <c r="M59" s="58"/>
      <c r="N59" s="19"/>
      <c r="O59" s="19"/>
    </row>
    <row r="60" spans="1:15" ht="12.75">
      <c r="A60" s="20"/>
      <c r="B60" s="20"/>
      <c r="C60" s="120">
        <v>30</v>
      </c>
      <c r="D60" s="149">
        <v>4556</v>
      </c>
      <c r="E60" s="137" t="s">
        <v>140</v>
      </c>
      <c r="F60" s="31"/>
      <c r="G60" s="20">
        <v>-23</v>
      </c>
      <c r="H60" s="156">
        <f>IF(F51=D50,D52,IF(F51=D52,D50,0))</f>
        <v>5920</v>
      </c>
      <c r="I60" s="124" t="str">
        <f>IF(G51=E50,E52,IF(G51=E52,E50,0))</f>
        <v>Мухаметдинов Рустам</v>
      </c>
      <c r="J60" s="126"/>
      <c r="K60" s="20">
        <v>-33</v>
      </c>
      <c r="L60" s="156">
        <f>IF(L57=J55,J59,IF(L57=J59,J55,0))</f>
        <v>3234</v>
      </c>
      <c r="M60" s="119" t="str">
        <f>IF(M57=K55,K59,IF(M57=K59,K55,0))</f>
        <v>Садыков Амир</v>
      </c>
      <c r="N60" s="122"/>
      <c r="O60" s="122"/>
    </row>
    <row r="61" spans="1:15" ht="12.75">
      <c r="A61" s="20">
        <v>-25</v>
      </c>
      <c r="B61" s="156">
        <f>IF(H49=F47,F51,IF(H49=F51,F47,0))</f>
        <v>4556</v>
      </c>
      <c r="C61" s="124" t="str">
        <f>IF(I49=G47,G51,IF(I49=G51,G47,0))</f>
        <v>Хафизов Булат</v>
      </c>
      <c r="D61" s="126"/>
      <c r="E61" s="57" t="s">
        <v>28</v>
      </c>
      <c r="F61" s="57"/>
      <c r="G61" s="19"/>
      <c r="H61" s="19"/>
      <c r="I61" s="19"/>
      <c r="J61" s="19"/>
      <c r="K61" s="19"/>
      <c r="L61" s="19"/>
      <c r="M61" s="19"/>
      <c r="N61" s="170" t="s">
        <v>29</v>
      </c>
      <c r="O61" s="170"/>
    </row>
    <row r="62" spans="1:15" ht="12.75">
      <c r="A62" s="20"/>
      <c r="B62" s="20"/>
      <c r="C62" s="20">
        <v>-30</v>
      </c>
      <c r="D62" s="156">
        <f>IF(D60=B59,B61,IF(D60=B61,B59,0))</f>
        <v>3887</v>
      </c>
      <c r="E62" s="119" t="str">
        <f>IF(E60=C59,C61,IF(E60=C61,C59,0))</f>
        <v>Мухутдинов Динар</v>
      </c>
      <c r="F62" s="23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0"/>
      <c r="B63" s="20"/>
      <c r="C63" s="19"/>
      <c r="D63" s="19"/>
      <c r="E63" s="57" t="s">
        <v>30</v>
      </c>
      <c r="F63" s="57"/>
      <c r="G63" s="19"/>
      <c r="H63" s="19"/>
      <c r="I63" s="20">
        <v>-31</v>
      </c>
      <c r="J63" s="156">
        <f>IF(J55=H54,H56,IF(J55=H56,H54,0))</f>
        <v>5700</v>
      </c>
      <c r="K63" s="119" t="str">
        <f>IF(K55=I54,I56,IF(K55=I56,I54,0))</f>
        <v>Насыров Эмиль</v>
      </c>
      <c r="L63" s="23"/>
      <c r="M63" s="19"/>
      <c r="N63" s="19"/>
      <c r="O63" s="19"/>
    </row>
    <row r="64" spans="1:15" ht="12.75">
      <c r="A64" s="20">
        <v>-16</v>
      </c>
      <c r="B64" s="156">
        <f>IF(D38=B37,B39,IF(D38=B39,B37,0))</f>
        <v>0</v>
      </c>
      <c r="C64" s="119" t="str">
        <f>IF(E38=C37,C39,IF(E38=C39,C37,0))</f>
        <v>_</v>
      </c>
      <c r="D64" s="23"/>
      <c r="E64" s="19"/>
      <c r="F64" s="19"/>
      <c r="G64" s="19"/>
      <c r="H64" s="19"/>
      <c r="I64" s="19"/>
      <c r="J64" s="19"/>
      <c r="K64" s="120">
        <v>34</v>
      </c>
      <c r="L64" s="149">
        <v>5920</v>
      </c>
      <c r="M64" s="137" t="s">
        <v>144</v>
      </c>
      <c r="N64" s="122"/>
      <c r="O64" s="122"/>
    </row>
    <row r="65" spans="1:15" ht="12.75">
      <c r="A65" s="20"/>
      <c r="B65" s="20"/>
      <c r="C65" s="120">
        <v>35</v>
      </c>
      <c r="D65" s="149">
        <v>5234</v>
      </c>
      <c r="E65" s="137" t="s">
        <v>146</v>
      </c>
      <c r="F65" s="31"/>
      <c r="G65" s="19"/>
      <c r="H65" s="19"/>
      <c r="I65" s="20">
        <v>-32</v>
      </c>
      <c r="J65" s="156">
        <f>IF(J59=H58,H60,IF(J59=H60,H58,0))</f>
        <v>5920</v>
      </c>
      <c r="K65" s="124" t="str">
        <f>IF(K59=I58,I60,IF(K59=I60,I58,0))</f>
        <v>Мухаметдинов Рустам</v>
      </c>
      <c r="L65" s="23"/>
      <c r="M65" s="19"/>
      <c r="N65" s="170" t="s">
        <v>31</v>
      </c>
      <c r="O65" s="170"/>
    </row>
    <row r="66" spans="1:15" ht="12.75">
      <c r="A66" s="20">
        <v>-17</v>
      </c>
      <c r="B66" s="156">
        <f>IF(D42=B41,B43,IF(D42=B43,B41,0))</f>
        <v>5234</v>
      </c>
      <c r="C66" s="124" t="str">
        <f>IF(E42=C41,C43,IF(E42=C43,C41,0))</f>
        <v>Туйгильдин Айнур</v>
      </c>
      <c r="D66" s="126"/>
      <c r="E66" s="123"/>
      <c r="F66" s="36"/>
      <c r="G66" s="36"/>
      <c r="H66" s="36"/>
      <c r="I66" s="20"/>
      <c r="J66" s="20"/>
      <c r="K66" s="20">
        <v>-34</v>
      </c>
      <c r="L66" s="156">
        <f>IF(L64=J63,J65,IF(L64=J65,J63,0))</f>
        <v>5700</v>
      </c>
      <c r="M66" s="119" t="str">
        <f>IF(M64=K63,K65,IF(M64=K65,K63,0))</f>
        <v>Насыров Эмиль</v>
      </c>
      <c r="N66" s="122"/>
      <c r="O66" s="122"/>
    </row>
    <row r="67" spans="1:15" ht="12.75">
      <c r="A67" s="20"/>
      <c r="B67" s="20"/>
      <c r="C67" s="19"/>
      <c r="D67" s="19"/>
      <c r="E67" s="120">
        <v>37</v>
      </c>
      <c r="F67" s="149">
        <v>5234</v>
      </c>
      <c r="G67" s="137" t="s">
        <v>146</v>
      </c>
      <c r="H67" s="31"/>
      <c r="I67" s="20"/>
      <c r="J67" s="20"/>
      <c r="K67" s="19"/>
      <c r="L67" s="19"/>
      <c r="M67" s="19"/>
      <c r="N67" s="170" t="s">
        <v>32</v>
      </c>
      <c r="O67" s="170"/>
    </row>
    <row r="68" spans="1:15" ht="12.75">
      <c r="A68" s="20">
        <v>-18</v>
      </c>
      <c r="B68" s="156">
        <f>IF(D46=B45,B47,IF(D46=B47,B45,0))</f>
        <v>491</v>
      </c>
      <c r="C68" s="119" t="str">
        <f>IF(E46=C45,C47,IF(E46=C47,C45,0))</f>
        <v>Тарараев Петр</v>
      </c>
      <c r="D68" s="23"/>
      <c r="E68" s="123"/>
      <c r="F68" s="36"/>
      <c r="G68" s="59" t="s">
        <v>33</v>
      </c>
      <c r="H68" s="59"/>
      <c r="I68" s="20">
        <v>-35</v>
      </c>
      <c r="J68" s="156">
        <f>IF(D65=B64,B66,IF(D65=B66,B64,0))</f>
        <v>0</v>
      </c>
      <c r="K68" s="119" t="str">
        <f>IF(E65=C64,C66,IF(E65=C66,C64,0))</f>
        <v>_</v>
      </c>
      <c r="L68" s="23"/>
      <c r="M68" s="19"/>
      <c r="N68" s="19"/>
      <c r="O68" s="19"/>
    </row>
    <row r="69" spans="1:15" ht="12.75">
      <c r="A69" s="20"/>
      <c r="B69" s="20"/>
      <c r="C69" s="120">
        <v>36</v>
      </c>
      <c r="D69" s="149">
        <v>3235</v>
      </c>
      <c r="E69" s="152" t="s">
        <v>149</v>
      </c>
      <c r="F69" s="31"/>
      <c r="G69" s="58"/>
      <c r="H69" s="58"/>
      <c r="I69" s="20"/>
      <c r="J69" s="20"/>
      <c r="K69" s="120">
        <v>38</v>
      </c>
      <c r="L69" s="149">
        <v>491</v>
      </c>
      <c r="M69" s="137" t="s">
        <v>148</v>
      </c>
      <c r="N69" s="122"/>
      <c r="O69" s="122"/>
    </row>
    <row r="70" spans="1:15" ht="12.75">
      <c r="A70" s="20">
        <v>-19</v>
      </c>
      <c r="B70" s="156">
        <f>IF(D50=B49,B51,IF(D50=B51,B49,0))</f>
        <v>3235</v>
      </c>
      <c r="C70" s="124" t="str">
        <f>IF(E50=C49,C51,IF(E50=C51,C49,0))</f>
        <v>Салихова Гузель</v>
      </c>
      <c r="D70" s="126"/>
      <c r="E70" s="20">
        <v>-37</v>
      </c>
      <c r="F70" s="156">
        <f>IF(F67=D65,D69,IF(F67=D69,D65,0))</f>
        <v>3235</v>
      </c>
      <c r="G70" s="119" t="str">
        <f>IF(G67=E65,E69,IF(G67=E69,E65,0))</f>
        <v>Салихова Гузель</v>
      </c>
      <c r="H70" s="23"/>
      <c r="I70" s="20">
        <v>-36</v>
      </c>
      <c r="J70" s="156">
        <f>IF(D69=B68,B70,IF(D69=B70,B68,0))</f>
        <v>491</v>
      </c>
      <c r="K70" s="124" t="str">
        <f>IF(E69=C68,C70,IF(E69=C70,C68,0))</f>
        <v>Тарараев Петр</v>
      </c>
      <c r="L70" s="23"/>
      <c r="M70" s="19"/>
      <c r="N70" s="170" t="s">
        <v>34</v>
      </c>
      <c r="O70" s="170"/>
    </row>
    <row r="71" spans="1:15" ht="12.75">
      <c r="A71" s="19"/>
      <c r="B71" s="19"/>
      <c r="C71" s="19"/>
      <c r="D71" s="19"/>
      <c r="E71" s="19"/>
      <c r="F71" s="19"/>
      <c r="G71" s="57" t="s">
        <v>35</v>
      </c>
      <c r="H71" s="57"/>
      <c r="I71" s="19"/>
      <c r="J71" s="19"/>
      <c r="K71" s="20">
        <v>-38</v>
      </c>
      <c r="L71" s="156">
        <f>IF(L69=J68,J70,IF(L69=J70,J68,0))</f>
        <v>0</v>
      </c>
      <c r="M71" s="119" t="str">
        <f>IF(M69=K68,K70,IF(M69=K70,K68,0))</f>
        <v>_</v>
      </c>
      <c r="N71" s="122"/>
      <c r="O71" s="122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70" t="s">
        <v>36</v>
      </c>
      <c r="O72" s="170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78" sqref="B78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141" t="s">
        <v>37</v>
      </c>
      <c r="B1" s="174" t="s">
        <v>38</v>
      </c>
      <c r="C1" s="142"/>
      <c r="D1" s="172" t="s">
        <v>39</v>
      </c>
      <c r="E1" s="173"/>
    </row>
    <row r="2" spans="1:5" ht="12.75">
      <c r="A2" s="143">
        <v>1</v>
      </c>
      <c r="B2" s="161">
        <f>п!D6</f>
        <v>1122</v>
      </c>
      <c r="C2" s="145" t="str">
        <f>п!E6</f>
        <v>Исмагилов Вадим</v>
      </c>
      <c r="D2" s="146" t="str">
        <f>п!C37</f>
        <v>_</v>
      </c>
      <c r="E2" s="162">
        <f>п!B37</f>
        <v>0</v>
      </c>
    </row>
    <row r="3" spans="1:5" ht="12.75">
      <c r="A3" s="143">
        <v>2</v>
      </c>
      <c r="B3" s="161">
        <f>п!D10</f>
        <v>39</v>
      </c>
      <c r="C3" s="145" t="str">
        <f>п!E10</f>
        <v>Шапошников Александр</v>
      </c>
      <c r="D3" s="146" t="str">
        <f>п!C39</f>
        <v>Насыров Эмиль</v>
      </c>
      <c r="E3" s="162">
        <f>п!B39</f>
        <v>5700</v>
      </c>
    </row>
    <row r="4" spans="1:5" ht="12.75">
      <c r="A4" s="143">
        <v>3</v>
      </c>
      <c r="B4" s="161">
        <f>п!D14</f>
        <v>4567</v>
      </c>
      <c r="C4" s="145" t="str">
        <f>п!E14</f>
        <v>Миксонов Эренбург</v>
      </c>
      <c r="D4" s="146" t="str">
        <f>п!C41</f>
        <v>Туйгильдин Айнур</v>
      </c>
      <c r="E4" s="162">
        <f>п!B41</f>
        <v>5234</v>
      </c>
    </row>
    <row r="5" spans="1:5" ht="12.75">
      <c r="A5" s="143">
        <v>4</v>
      </c>
      <c r="B5" s="161">
        <f>п!D18</f>
        <v>4556</v>
      </c>
      <c r="C5" s="145" t="str">
        <f>п!E18</f>
        <v>Хафизов Булат</v>
      </c>
      <c r="D5" s="146" t="str">
        <f>п!C43</f>
        <v>Нестеренко Георгий</v>
      </c>
      <c r="E5" s="162">
        <f>п!B43</f>
        <v>788</v>
      </c>
    </row>
    <row r="6" spans="1:5" ht="12.75">
      <c r="A6" s="143">
        <v>5</v>
      </c>
      <c r="B6" s="161">
        <f>п!D22</f>
        <v>5031</v>
      </c>
      <c r="C6" s="145" t="str">
        <f>п!E22</f>
        <v>Сафаров Ревнер</v>
      </c>
      <c r="D6" s="146" t="str">
        <f>п!C45</f>
        <v>Тарараев Петр</v>
      </c>
      <c r="E6" s="162">
        <f>п!B45</f>
        <v>491</v>
      </c>
    </row>
    <row r="7" spans="1:5" ht="12.75">
      <c r="A7" s="143">
        <v>6</v>
      </c>
      <c r="B7" s="161">
        <f>п!D26</f>
        <v>5150</v>
      </c>
      <c r="C7" s="145" t="str">
        <f>п!E26</f>
        <v>Красильников Павел</v>
      </c>
      <c r="D7" s="146" t="str">
        <f>п!C47</f>
        <v>Садыков Амир</v>
      </c>
      <c r="E7" s="162">
        <f>п!B47</f>
        <v>3234</v>
      </c>
    </row>
    <row r="8" spans="1:5" ht="12.75">
      <c r="A8" s="143">
        <v>7</v>
      </c>
      <c r="B8" s="161">
        <f>п!D30</f>
        <v>3887</v>
      </c>
      <c r="C8" s="145" t="str">
        <f>п!E30</f>
        <v>Мухутдинов Динар</v>
      </c>
      <c r="D8" s="146" t="str">
        <f>п!C49</f>
        <v>Мухаметдинов Рустам</v>
      </c>
      <c r="E8" s="162">
        <f>п!B49</f>
        <v>5920</v>
      </c>
    </row>
    <row r="9" spans="1:5" ht="12.75">
      <c r="A9" s="143">
        <v>8</v>
      </c>
      <c r="B9" s="161">
        <f>п!D34</f>
        <v>4993</v>
      </c>
      <c r="C9" s="145" t="str">
        <f>п!E34</f>
        <v>Гайсин Айрат</v>
      </c>
      <c r="D9" s="146" t="str">
        <f>п!C51</f>
        <v>Салихова Гузель</v>
      </c>
      <c r="E9" s="162">
        <f>п!B51</f>
        <v>3235</v>
      </c>
    </row>
    <row r="10" spans="1:5" ht="12.75">
      <c r="A10" s="143">
        <v>9</v>
      </c>
      <c r="B10" s="161">
        <f>п!F8</f>
        <v>1122</v>
      </c>
      <c r="C10" s="145" t="str">
        <f>п!G8</f>
        <v>Исмагилов Вадим</v>
      </c>
      <c r="D10" s="146" t="str">
        <f>п!E52</f>
        <v>Шапошников Александр</v>
      </c>
      <c r="E10" s="162">
        <f>п!D52</f>
        <v>39</v>
      </c>
    </row>
    <row r="11" spans="1:5" ht="12.75">
      <c r="A11" s="143">
        <v>10</v>
      </c>
      <c r="B11" s="161">
        <f>п!F16</f>
        <v>4567</v>
      </c>
      <c r="C11" s="145" t="str">
        <f>п!G16</f>
        <v>Миксонов Эренбург</v>
      </c>
      <c r="D11" s="146" t="str">
        <f>п!E48</f>
        <v>Хафизов Булат</v>
      </c>
      <c r="E11" s="162">
        <f>п!D48</f>
        <v>4556</v>
      </c>
    </row>
    <row r="12" spans="1:5" ht="12.75">
      <c r="A12" s="143">
        <v>11</v>
      </c>
      <c r="B12" s="161">
        <f>п!F24</f>
        <v>5150</v>
      </c>
      <c r="C12" s="145" t="str">
        <f>п!G24</f>
        <v>Красильников Павел</v>
      </c>
      <c r="D12" s="146" t="str">
        <f>п!E44</f>
        <v>Сафаров Ревнер</v>
      </c>
      <c r="E12" s="162">
        <f>п!D44</f>
        <v>5031</v>
      </c>
    </row>
    <row r="13" spans="1:5" ht="12.75">
      <c r="A13" s="143">
        <v>12</v>
      </c>
      <c r="B13" s="161">
        <f>п!F32</f>
        <v>4993</v>
      </c>
      <c r="C13" s="145" t="str">
        <f>п!G32</f>
        <v>Гайсин Айрат</v>
      </c>
      <c r="D13" s="146" t="str">
        <f>п!E40</f>
        <v>Мухутдинов Динар</v>
      </c>
      <c r="E13" s="162">
        <f>п!D40</f>
        <v>3887</v>
      </c>
    </row>
    <row r="14" spans="1:5" ht="12.75">
      <c r="A14" s="143">
        <v>13</v>
      </c>
      <c r="B14" s="161">
        <f>п!H12</f>
        <v>1122</v>
      </c>
      <c r="C14" s="145" t="str">
        <f>п!I12</f>
        <v>Исмагилов Вадим</v>
      </c>
      <c r="D14" s="146" t="str">
        <f>п!I37</f>
        <v>Миксонов Эренбург</v>
      </c>
      <c r="E14" s="162">
        <f>п!H37</f>
        <v>4567</v>
      </c>
    </row>
    <row r="15" spans="1:5" ht="12.75">
      <c r="A15" s="143">
        <v>14</v>
      </c>
      <c r="B15" s="161">
        <f>п!H28</f>
        <v>5150</v>
      </c>
      <c r="C15" s="145" t="str">
        <f>п!I28</f>
        <v>Красильников Павел</v>
      </c>
      <c r="D15" s="146" t="str">
        <f>п!I45</f>
        <v>Гайсин Айрат</v>
      </c>
      <c r="E15" s="162">
        <f>п!H45</f>
        <v>4993</v>
      </c>
    </row>
    <row r="16" spans="1:5" ht="12.75">
      <c r="A16" s="143">
        <v>15</v>
      </c>
      <c r="B16" s="161">
        <f>п!J20</f>
        <v>1122</v>
      </c>
      <c r="C16" s="145" t="str">
        <f>п!K20</f>
        <v>Исмагилов Вадим</v>
      </c>
      <c r="D16" s="146" t="str">
        <f>п!K31</f>
        <v>Красильников Павел</v>
      </c>
      <c r="E16" s="162">
        <f>п!J31</f>
        <v>5150</v>
      </c>
    </row>
    <row r="17" spans="1:5" ht="12.75">
      <c r="A17" s="143">
        <v>16</v>
      </c>
      <c r="B17" s="161">
        <f>п!D38</f>
        <v>5700</v>
      </c>
      <c r="C17" s="145" t="str">
        <f>п!E38</f>
        <v>Насыров Эмиль</v>
      </c>
      <c r="D17" s="146" t="str">
        <f>п!C64</f>
        <v>_</v>
      </c>
      <c r="E17" s="162">
        <f>п!B64</f>
        <v>0</v>
      </c>
    </row>
    <row r="18" spans="1:5" ht="12.75">
      <c r="A18" s="143">
        <v>17</v>
      </c>
      <c r="B18" s="161">
        <f>п!D42</f>
        <v>788</v>
      </c>
      <c r="C18" s="145" t="str">
        <f>п!E42</f>
        <v>Нестеренко Георгий</v>
      </c>
      <c r="D18" s="146" t="str">
        <f>п!C66</f>
        <v>Туйгильдин Айнур</v>
      </c>
      <c r="E18" s="162">
        <f>п!B66</f>
        <v>5234</v>
      </c>
    </row>
    <row r="19" spans="1:5" ht="12.75">
      <c r="A19" s="143">
        <v>18</v>
      </c>
      <c r="B19" s="161">
        <f>п!D46</f>
        <v>3234</v>
      </c>
      <c r="C19" s="145" t="str">
        <f>п!E46</f>
        <v>Садыков Амир</v>
      </c>
      <c r="D19" s="146" t="str">
        <f>п!C68</f>
        <v>Тарараев Петр</v>
      </c>
      <c r="E19" s="162">
        <f>п!B68</f>
        <v>491</v>
      </c>
    </row>
    <row r="20" spans="1:5" ht="12.75">
      <c r="A20" s="143">
        <v>19</v>
      </c>
      <c r="B20" s="161">
        <f>п!D50</f>
        <v>5920</v>
      </c>
      <c r="C20" s="145" t="str">
        <f>п!E50</f>
        <v>Мухаметдинов Рустам</v>
      </c>
      <c r="D20" s="146" t="str">
        <f>п!C70</f>
        <v>Салихова Гузель</v>
      </c>
      <c r="E20" s="162">
        <f>п!B70</f>
        <v>3235</v>
      </c>
    </row>
    <row r="21" spans="1:5" ht="12.75">
      <c r="A21" s="143">
        <v>20</v>
      </c>
      <c r="B21" s="161">
        <f>п!F39</f>
        <v>3887</v>
      </c>
      <c r="C21" s="145" t="str">
        <f>п!G39</f>
        <v>Мухутдинов Динар</v>
      </c>
      <c r="D21" s="146" t="str">
        <f>п!I54</f>
        <v>Насыров Эмиль</v>
      </c>
      <c r="E21" s="162">
        <f>п!H54</f>
        <v>5700</v>
      </c>
    </row>
    <row r="22" spans="1:5" ht="12.75">
      <c r="A22" s="143">
        <v>21</v>
      </c>
      <c r="B22" s="161">
        <f>п!F43</f>
        <v>5031</v>
      </c>
      <c r="C22" s="145" t="str">
        <f>п!G43</f>
        <v>Сафаров Ревнер</v>
      </c>
      <c r="D22" s="146" t="str">
        <f>п!I56</f>
        <v>Нестеренко Георгий</v>
      </c>
      <c r="E22" s="162">
        <f>п!H56</f>
        <v>788</v>
      </c>
    </row>
    <row r="23" spans="1:5" ht="12.75">
      <c r="A23" s="143">
        <v>22</v>
      </c>
      <c r="B23" s="161">
        <f>п!F47</f>
        <v>4556</v>
      </c>
      <c r="C23" s="145" t="str">
        <f>п!G47</f>
        <v>Хафизов Булат</v>
      </c>
      <c r="D23" s="146" t="str">
        <f>п!I58</f>
        <v>Садыков Амир</v>
      </c>
      <c r="E23" s="162">
        <f>п!H58</f>
        <v>3234</v>
      </c>
    </row>
    <row r="24" spans="1:5" ht="12.75">
      <c r="A24" s="143">
        <v>23</v>
      </c>
      <c r="B24" s="161">
        <f>п!F51</f>
        <v>39</v>
      </c>
      <c r="C24" s="145" t="str">
        <f>п!G51</f>
        <v>Шапошников Александр</v>
      </c>
      <c r="D24" s="146" t="str">
        <f>п!I60</f>
        <v>Мухаметдинов Рустам</v>
      </c>
      <c r="E24" s="162">
        <f>п!H60</f>
        <v>5920</v>
      </c>
    </row>
    <row r="25" spans="1:5" ht="12.75">
      <c r="A25" s="143">
        <v>24</v>
      </c>
      <c r="B25" s="161">
        <f>п!H41</f>
        <v>5031</v>
      </c>
      <c r="C25" s="145" t="str">
        <f>п!I41</f>
        <v>Сафаров Ревнер</v>
      </c>
      <c r="D25" s="146" t="str">
        <f>п!C59</f>
        <v>Мухутдинов Динар</v>
      </c>
      <c r="E25" s="162">
        <f>п!B59</f>
        <v>3887</v>
      </c>
    </row>
    <row r="26" spans="1:5" ht="12.75">
      <c r="A26" s="143">
        <v>25</v>
      </c>
      <c r="B26" s="161">
        <f>п!H49</f>
        <v>39</v>
      </c>
      <c r="C26" s="145" t="str">
        <f>п!I49</f>
        <v>Шапошников Александр</v>
      </c>
      <c r="D26" s="146" t="str">
        <f>п!C61</f>
        <v>Хафизов Булат</v>
      </c>
      <c r="E26" s="162">
        <f>п!B61</f>
        <v>4556</v>
      </c>
    </row>
    <row r="27" spans="1:5" ht="12.75">
      <c r="A27" s="143">
        <v>26</v>
      </c>
      <c r="B27" s="161">
        <f>п!J39</f>
        <v>5031</v>
      </c>
      <c r="C27" s="145" t="str">
        <f>п!K39</f>
        <v>Сафаров Ревнер</v>
      </c>
      <c r="D27" s="146" t="str">
        <f>п!C54</f>
        <v>Миксонов Эренбург</v>
      </c>
      <c r="E27" s="162">
        <f>п!B54</f>
        <v>4567</v>
      </c>
    </row>
    <row r="28" spans="1:5" ht="12.75">
      <c r="A28" s="143">
        <v>27</v>
      </c>
      <c r="B28" s="161">
        <f>п!J47</f>
        <v>4993</v>
      </c>
      <c r="C28" s="145" t="str">
        <f>п!K47</f>
        <v>Гайсин Айрат</v>
      </c>
      <c r="D28" s="146" t="str">
        <f>п!C56</f>
        <v>Шапошников Александр</v>
      </c>
      <c r="E28" s="162">
        <f>п!B56</f>
        <v>39</v>
      </c>
    </row>
    <row r="29" spans="1:5" ht="12.75">
      <c r="A29" s="143">
        <v>28</v>
      </c>
      <c r="B29" s="161">
        <f>п!L43</f>
        <v>5031</v>
      </c>
      <c r="C29" s="145" t="str">
        <f>п!M43</f>
        <v>Сафаров Ревнер</v>
      </c>
      <c r="D29" s="146" t="str">
        <f>п!M51</f>
        <v>Гайсин Айрат</v>
      </c>
      <c r="E29" s="162">
        <f>п!L51</f>
        <v>4993</v>
      </c>
    </row>
    <row r="30" spans="1:5" ht="12.75">
      <c r="A30" s="143">
        <v>29</v>
      </c>
      <c r="B30" s="161">
        <f>п!D55</f>
        <v>4567</v>
      </c>
      <c r="C30" s="145" t="str">
        <f>п!E55</f>
        <v>Миксонов Эренбург</v>
      </c>
      <c r="D30" s="146" t="str">
        <f>п!E57</f>
        <v>Шапошников Александр</v>
      </c>
      <c r="E30" s="162">
        <f>п!D57</f>
        <v>39</v>
      </c>
    </row>
    <row r="31" spans="1:5" ht="12.75">
      <c r="A31" s="143">
        <v>30</v>
      </c>
      <c r="B31" s="161">
        <f>п!D60</f>
        <v>4556</v>
      </c>
      <c r="C31" s="145" t="str">
        <f>п!E60</f>
        <v>Хафизов Булат</v>
      </c>
      <c r="D31" s="146" t="str">
        <f>п!E62</f>
        <v>Мухутдинов Динар</v>
      </c>
      <c r="E31" s="162">
        <f>п!D62</f>
        <v>3887</v>
      </c>
    </row>
    <row r="32" spans="1:5" ht="12.75">
      <c r="A32" s="143">
        <v>31</v>
      </c>
      <c r="B32" s="161">
        <f>п!J55</f>
        <v>788</v>
      </c>
      <c r="C32" s="145" t="str">
        <f>п!K55</f>
        <v>Нестеренко Георгий</v>
      </c>
      <c r="D32" s="146" t="str">
        <f>п!K63</f>
        <v>Насыров Эмиль</v>
      </c>
      <c r="E32" s="162">
        <f>п!J63</f>
        <v>5700</v>
      </c>
    </row>
    <row r="33" spans="1:5" ht="12.75">
      <c r="A33" s="143">
        <v>32</v>
      </c>
      <c r="B33" s="161">
        <f>п!J59</f>
        <v>3234</v>
      </c>
      <c r="C33" s="145" t="str">
        <f>п!K59</f>
        <v>Садыков Амир</v>
      </c>
      <c r="D33" s="146" t="str">
        <f>п!K65</f>
        <v>Мухаметдинов Рустам</v>
      </c>
      <c r="E33" s="162">
        <f>п!J65</f>
        <v>5920</v>
      </c>
    </row>
    <row r="34" spans="1:5" ht="12.75">
      <c r="A34" s="143">
        <v>33</v>
      </c>
      <c r="B34" s="161">
        <f>п!L57</f>
        <v>788</v>
      </c>
      <c r="C34" s="145" t="str">
        <f>п!M57</f>
        <v>Нестеренко Георгий</v>
      </c>
      <c r="D34" s="146" t="str">
        <f>п!M60</f>
        <v>Садыков Амир</v>
      </c>
      <c r="E34" s="162">
        <f>п!L60</f>
        <v>3234</v>
      </c>
    </row>
    <row r="35" spans="1:5" ht="12.75">
      <c r="A35" s="143">
        <v>34</v>
      </c>
      <c r="B35" s="161">
        <f>п!L64</f>
        <v>5920</v>
      </c>
      <c r="C35" s="145" t="str">
        <f>п!M64</f>
        <v>Мухаметдинов Рустам</v>
      </c>
      <c r="D35" s="146" t="str">
        <f>п!M66</f>
        <v>Насыров Эмиль</v>
      </c>
      <c r="E35" s="162">
        <f>п!L66</f>
        <v>5700</v>
      </c>
    </row>
    <row r="36" spans="1:5" ht="12.75">
      <c r="A36" s="143">
        <v>35</v>
      </c>
      <c r="B36" s="161">
        <f>п!D65</f>
        <v>5234</v>
      </c>
      <c r="C36" s="145" t="str">
        <f>п!E65</f>
        <v>Туйгильдин Айнур</v>
      </c>
      <c r="D36" s="146" t="str">
        <f>п!K68</f>
        <v>_</v>
      </c>
      <c r="E36" s="162">
        <f>п!J68</f>
        <v>0</v>
      </c>
    </row>
    <row r="37" spans="1:5" ht="12.75">
      <c r="A37" s="143">
        <v>36</v>
      </c>
      <c r="B37" s="161">
        <f>п!D69</f>
        <v>3235</v>
      </c>
      <c r="C37" s="145" t="str">
        <f>п!E69</f>
        <v>Салихова Гузель</v>
      </c>
      <c r="D37" s="146" t="str">
        <f>п!K70</f>
        <v>Тарараев Петр</v>
      </c>
      <c r="E37" s="162">
        <f>п!J70</f>
        <v>491</v>
      </c>
    </row>
    <row r="38" spans="1:5" ht="12.75">
      <c r="A38" s="143">
        <v>37</v>
      </c>
      <c r="B38" s="161">
        <f>п!F67</f>
        <v>5234</v>
      </c>
      <c r="C38" s="145" t="str">
        <f>п!G67</f>
        <v>Туйгильдин Айнур</v>
      </c>
      <c r="D38" s="146" t="str">
        <f>п!G70</f>
        <v>Салихова Гузель</v>
      </c>
      <c r="E38" s="162">
        <f>п!F70</f>
        <v>3235</v>
      </c>
    </row>
    <row r="39" spans="1:5" ht="12.75">
      <c r="A39" s="143">
        <v>38</v>
      </c>
      <c r="B39" s="161">
        <f>п!L69</f>
        <v>491</v>
      </c>
      <c r="C39" s="145" t="str">
        <f>п!M69</f>
        <v>Тарараев Петр</v>
      </c>
      <c r="D39" s="146" t="str">
        <f>п!M71</f>
        <v>_</v>
      </c>
      <c r="E39" s="162">
        <f>п!L71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D144" sqref="D144"/>
    </sheetView>
  </sheetViews>
  <sheetFormatPr defaultColWidth="9.00390625" defaultRowHeight="12.75"/>
  <cols>
    <col min="1" max="1" width="5.75390625" style="3" customWidth="1"/>
    <col min="2" max="2" width="43.75390625" style="3" customWidth="1"/>
    <col min="3" max="5" width="9.125" style="3" customWidth="1"/>
    <col min="6" max="6" width="4.75390625" style="3" customWidth="1"/>
    <col min="7" max="7" width="11.75390625" style="3" customWidth="1"/>
    <col min="8" max="8" width="17.75390625" style="3" customWidth="1"/>
    <col min="9" max="9" width="6.75390625" style="3" customWidth="1"/>
    <col min="10" max="16384" width="9.125" style="3" customWidth="1"/>
  </cols>
  <sheetData>
    <row r="1" spans="1:10" ht="19.5">
      <c r="A1" s="163" t="s">
        <v>72</v>
      </c>
      <c r="B1" s="163"/>
      <c r="C1" s="163"/>
      <c r="D1" s="163"/>
      <c r="E1" s="163"/>
      <c r="F1" s="67">
        <v>15</v>
      </c>
      <c r="G1" s="68" t="s">
        <v>73</v>
      </c>
      <c r="H1" s="69" t="s">
        <v>118</v>
      </c>
      <c r="I1" s="70" t="s">
        <v>75</v>
      </c>
      <c r="J1" s="2"/>
    </row>
    <row r="2" spans="1:10" ht="19.5">
      <c r="A2" s="166" t="s">
        <v>76</v>
      </c>
      <c r="B2" s="166"/>
      <c r="C2" s="167" t="s">
        <v>77</v>
      </c>
      <c r="D2" s="167"/>
      <c r="E2" s="167"/>
      <c r="F2" s="167"/>
      <c r="G2" s="167"/>
      <c r="H2" s="167"/>
      <c r="I2" s="167"/>
      <c r="J2" s="4"/>
    </row>
    <row r="3" spans="1:10" ht="15.75">
      <c r="A3" s="165">
        <v>42477</v>
      </c>
      <c r="B3" s="165"/>
      <c r="C3" s="165"/>
      <c r="D3" s="165"/>
      <c r="E3" s="165"/>
      <c r="F3" s="165"/>
      <c r="G3" s="165"/>
      <c r="H3" s="165"/>
      <c r="I3" s="165"/>
      <c r="J3" s="5"/>
    </row>
    <row r="4" spans="1:10" ht="15.75">
      <c r="A4" s="164"/>
      <c r="B4" s="164"/>
      <c r="C4" s="164"/>
      <c r="D4" s="164"/>
      <c r="E4" s="164"/>
      <c r="F4" s="164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71">
        <v>5700</v>
      </c>
      <c r="B7" s="72" t="s">
        <v>119</v>
      </c>
      <c r="C7" s="13">
        <v>1</v>
      </c>
      <c r="D7" s="14" t="str">
        <f>'л1'!M36</f>
        <v>Альмухаметов Артур</v>
      </c>
      <c r="E7" s="6"/>
      <c r="F7" s="6"/>
      <c r="G7" s="6"/>
      <c r="H7" s="6"/>
      <c r="I7" s="6"/>
      <c r="J7" s="6"/>
    </row>
    <row r="8" spans="1:10" ht="18">
      <c r="A8" s="71">
        <v>5397</v>
      </c>
      <c r="B8" s="72" t="s">
        <v>120</v>
      </c>
      <c r="C8" s="13">
        <v>2</v>
      </c>
      <c r="D8" s="14" t="str">
        <f>'л1'!M56</f>
        <v>Галимуллина Алина</v>
      </c>
      <c r="E8" s="6"/>
      <c r="F8" s="6"/>
      <c r="G8" s="6"/>
      <c r="H8" s="6"/>
      <c r="I8" s="6"/>
      <c r="J8" s="6"/>
    </row>
    <row r="9" spans="1:10" ht="18">
      <c r="A9" s="71">
        <v>5617</v>
      </c>
      <c r="B9" s="72" t="s">
        <v>121</v>
      </c>
      <c r="C9" s="13">
        <v>3</v>
      </c>
      <c r="D9" s="14" t="str">
        <f>'л2'!Q23</f>
        <v>Янситов Дмитрий</v>
      </c>
      <c r="E9" s="6"/>
      <c r="F9" s="6"/>
      <c r="G9" s="6"/>
      <c r="H9" s="6"/>
      <c r="I9" s="6"/>
      <c r="J9" s="6"/>
    </row>
    <row r="10" spans="1:10" ht="18">
      <c r="A10" s="71">
        <v>5233</v>
      </c>
      <c r="B10" s="72" t="s">
        <v>122</v>
      </c>
      <c r="C10" s="13">
        <v>4</v>
      </c>
      <c r="D10" s="14" t="str">
        <f>'л2'!Q33</f>
        <v>Насыров Эмиль</v>
      </c>
      <c r="E10" s="6"/>
      <c r="F10" s="6"/>
      <c r="G10" s="6"/>
      <c r="H10" s="6"/>
      <c r="I10" s="6"/>
      <c r="J10" s="6"/>
    </row>
    <row r="11" spans="1:10" ht="18">
      <c r="A11" s="71">
        <v>5609</v>
      </c>
      <c r="B11" s="72" t="s">
        <v>123</v>
      </c>
      <c r="C11" s="13">
        <v>5</v>
      </c>
      <c r="D11" s="14" t="str">
        <f>'л1'!M63</f>
        <v>Крылов Алексей</v>
      </c>
      <c r="E11" s="6"/>
      <c r="F11" s="6"/>
      <c r="G11" s="6"/>
      <c r="H11" s="6"/>
      <c r="I11" s="6"/>
      <c r="J11" s="6"/>
    </row>
    <row r="12" spans="1:10" ht="18">
      <c r="A12" s="71">
        <v>4786</v>
      </c>
      <c r="B12" s="72" t="s">
        <v>124</v>
      </c>
      <c r="C12" s="13">
        <v>6</v>
      </c>
      <c r="D12" s="14" t="str">
        <f>'л1'!M65</f>
        <v>Кириллова Анастасия</v>
      </c>
      <c r="E12" s="6"/>
      <c r="F12" s="6"/>
      <c r="G12" s="6"/>
      <c r="H12" s="6"/>
      <c r="I12" s="6"/>
      <c r="J12" s="6"/>
    </row>
    <row r="13" spans="1:10" ht="18">
      <c r="A13" s="71">
        <v>5350</v>
      </c>
      <c r="B13" s="72" t="s">
        <v>125</v>
      </c>
      <c r="C13" s="13">
        <v>7</v>
      </c>
      <c r="D13" s="14" t="str">
        <f>'л1'!M68</f>
        <v>Шакирова Арина</v>
      </c>
      <c r="E13" s="6"/>
      <c r="F13" s="6"/>
      <c r="G13" s="6"/>
      <c r="H13" s="6"/>
      <c r="I13" s="6"/>
      <c r="J13" s="6"/>
    </row>
    <row r="14" spans="1:10" ht="18">
      <c r="A14" s="71">
        <v>5849</v>
      </c>
      <c r="B14" s="72" t="s">
        <v>5</v>
      </c>
      <c r="C14" s="13">
        <v>8</v>
      </c>
      <c r="D14" s="14" t="str">
        <f>'л1'!M70</f>
        <v>Андрющенко Александр</v>
      </c>
      <c r="E14" s="6"/>
      <c r="F14" s="6"/>
      <c r="G14" s="6"/>
      <c r="H14" s="6"/>
      <c r="I14" s="6"/>
      <c r="J14" s="6"/>
    </row>
    <row r="15" spans="1:10" ht="18">
      <c r="A15" s="71">
        <v>4429</v>
      </c>
      <c r="B15" s="72" t="s">
        <v>126</v>
      </c>
      <c r="C15" s="13">
        <v>9</v>
      </c>
      <c r="D15" s="14" t="str">
        <f>'л1'!G72</f>
        <v>Кривоносов Роман</v>
      </c>
      <c r="E15" s="6"/>
      <c r="F15" s="6"/>
      <c r="G15" s="6"/>
      <c r="H15" s="6"/>
      <c r="I15" s="6"/>
      <c r="J15" s="6"/>
    </row>
    <row r="16" spans="1:10" ht="18">
      <c r="A16" s="71">
        <v>5699</v>
      </c>
      <c r="B16" s="72" t="s">
        <v>127</v>
      </c>
      <c r="C16" s="13">
        <v>10</v>
      </c>
      <c r="D16" s="14" t="str">
        <f>'л1'!G75</f>
        <v>Даутов Руслан</v>
      </c>
      <c r="E16" s="6"/>
      <c r="F16" s="6"/>
      <c r="G16" s="6"/>
      <c r="H16" s="6"/>
      <c r="I16" s="6"/>
      <c r="J16" s="6"/>
    </row>
    <row r="17" spans="1:10" ht="18">
      <c r="A17" s="71">
        <v>4761</v>
      </c>
      <c r="B17" s="72" t="s">
        <v>128</v>
      </c>
      <c r="C17" s="13">
        <v>11</v>
      </c>
      <c r="D17" s="14" t="str">
        <f>'л1'!M73</f>
        <v>Липатова Ксения</v>
      </c>
      <c r="E17" s="6"/>
      <c r="F17" s="6"/>
      <c r="G17" s="6"/>
      <c r="H17" s="6"/>
      <c r="I17" s="6"/>
      <c r="J17" s="6"/>
    </row>
    <row r="18" spans="1:10" ht="18">
      <c r="A18" s="71">
        <v>5020</v>
      </c>
      <c r="B18" s="72" t="s">
        <v>129</v>
      </c>
      <c r="C18" s="13">
        <v>12</v>
      </c>
      <c r="D18" s="14" t="str">
        <f>'л1'!M75</f>
        <v>Галина Рената</v>
      </c>
      <c r="E18" s="6"/>
      <c r="F18" s="6"/>
      <c r="G18" s="6"/>
      <c r="H18" s="6"/>
      <c r="I18" s="6"/>
      <c r="J18" s="6"/>
    </row>
    <row r="19" spans="1:10" ht="18">
      <c r="A19" s="71">
        <v>5141</v>
      </c>
      <c r="B19" s="72" t="s">
        <v>130</v>
      </c>
      <c r="C19" s="13">
        <v>13</v>
      </c>
      <c r="D19" s="14" t="str">
        <f>'л2'!Q41</f>
        <v>Риятов Алмаз</v>
      </c>
      <c r="E19" s="6"/>
      <c r="F19" s="6"/>
      <c r="G19" s="6"/>
      <c r="H19" s="6"/>
      <c r="I19" s="6"/>
      <c r="J19" s="6"/>
    </row>
    <row r="20" spans="1:10" ht="18">
      <c r="A20" s="71">
        <v>5850</v>
      </c>
      <c r="B20" s="72" t="s">
        <v>131</v>
      </c>
      <c r="C20" s="13">
        <v>14</v>
      </c>
      <c r="D20" s="14" t="str">
        <f>'л2'!Q45</f>
        <v>Тараканова Ангелина</v>
      </c>
      <c r="E20" s="6"/>
      <c r="F20" s="6"/>
      <c r="G20" s="6"/>
      <c r="H20" s="6"/>
      <c r="I20" s="6"/>
      <c r="J20" s="6"/>
    </row>
    <row r="21" spans="1:10" ht="18">
      <c r="A21" s="71">
        <v>4910</v>
      </c>
      <c r="B21" s="72" t="s">
        <v>78</v>
      </c>
      <c r="C21" s="13">
        <v>15</v>
      </c>
      <c r="D21" s="14" t="str">
        <f>'л2'!Q47</f>
        <v>Фролова Ангелина</v>
      </c>
      <c r="E21" s="6"/>
      <c r="F21" s="6"/>
      <c r="G21" s="6"/>
      <c r="H21" s="6"/>
      <c r="I21" s="6"/>
      <c r="J21" s="6"/>
    </row>
    <row r="22" spans="1:10" ht="18">
      <c r="A22" s="71">
        <v>4369</v>
      </c>
      <c r="B22" s="72" t="s">
        <v>132</v>
      </c>
      <c r="C22" s="13">
        <v>16</v>
      </c>
      <c r="D22" s="14" t="str">
        <f>'л2'!Q49</f>
        <v>Мохова Ирина</v>
      </c>
      <c r="E22" s="6"/>
      <c r="F22" s="6"/>
      <c r="G22" s="6"/>
      <c r="H22" s="6"/>
      <c r="I22" s="6"/>
      <c r="J22" s="6"/>
    </row>
    <row r="23" spans="1:10" ht="18">
      <c r="A23" s="71">
        <v>4598</v>
      </c>
      <c r="B23" s="72" t="s">
        <v>133</v>
      </c>
      <c r="C23" s="13">
        <v>17</v>
      </c>
      <c r="D23" s="14">
        <f>'л2'!I45</f>
        <v>0</v>
      </c>
      <c r="E23" s="6"/>
      <c r="F23" s="6"/>
      <c r="G23" s="6"/>
      <c r="H23" s="6"/>
      <c r="I23" s="6"/>
      <c r="J23" s="6"/>
    </row>
    <row r="24" spans="1:10" ht="18">
      <c r="A24" s="71">
        <v>4428</v>
      </c>
      <c r="B24" s="72" t="s">
        <v>81</v>
      </c>
      <c r="C24" s="13">
        <v>18</v>
      </c>
      <c r="D24" s="14">
        <f>'л2'!I51</f>
        <v>0</v>
      </c>
      <c r="E24" s="6"/>
      <c r="F24" s="6"/>
      <c r="G24" s="6"/>
      <c r="H24" s="6"/>
      <c r="I24" s="6"/>
      <c r="J24" s="6"/>
    </row>
    <row r="25" spans="1:10" ht="18">
      <c r="A25" s="71">
        <v>4466</v>
      </c>
      <c r="B25" s="72" t="s">
        <v>82</v>
      </c>
      <c r="C25" s="13">
        <v>19</v>
      </c>
      <c r="D25" s="14">
        <f>'л2'!I54</f>
        <v>0</v>
      </c>
      <c r="E25" s="6"/>
      <c r="F25" s="6"/>
      <c r="G25" s="6"/>
      <c r="H25" s="6"/>
      <c r="I25" s="6"/>
      <c r="J25" s="6"/>
    </row>
    <row r="26" spans="1:10" ht="18">
      <c r="A26" s="71">
        <v>5902</v>
      </c>
      <c r="B26" s="72" t="s">
        <v>85</v>
      </c>
      <c r="C26" s="13">
        <v>20</v>
      </c>
      <c r="D26" s="14">
        <f>'л2'!I56</f>
        <v>0</v>
      </c>
      <c r="E26" s="6"/>
      <c r="F26" s="6"/>
      <c r="G26" s="6"/>
      <c r="H26" s="6"/>
      <c r="I26" s="6"/>
      <c r="J26" s="6"/>
    </row>
    <row r="27" spans="1:10" ht="18">
      <c r="A27" s="71">
        <v>5625</v>
      </c>
      <c r="B27" s="72" t="s">
        <v>91</v>
      </c>
      <c r="C27" s="13">
        <v>21</v>
      </c>
      <c r="D27" s="14">
        <f>'л2'!Q54</f>
        <v>0</v>
      </c>
      <c r="E27" s="6"/>
      <c r="F27" s="6"/>
      <c r="G27" s="6"/>
      <c r="H27" s="6"/>
      <c r="I27" s="6"/>
      <c r="J27" s="6"/>
    </row>
    <row r="28" spans="1:10" ht="18">
      <c r="A28" s="71">
        <v>1787</v>
      </c>
      <c r="B28" s="72" t="s">
        <v>134</v>
      </c>
      <c r="C28" s="13">
        <v>22</v>
      </c>
      <c r="D28" s="14">
        <f>'л2'!Q58</f>
        <v>0</v>
      </c>
      <c r="E28" s="6"/>
      <c r="F28" s="6"/>
      <c r="G28" s="6"/>
      <c r="H28" s="6"/>
      <c r="I28" s="6"/>
      <c r="J28" s="6"/>
    </row>
    <row r="29" spans="1:10" ht="18">
      <c r="A29" s="71">
        <v>6222</v>
      </c>
      <c r="B29" s="73" t="s">
        <v>135</v>
      </c>
      <c r="C29" s="13">
        <v>23</v>
      </c>
      <c r="D29" s="14">
        <f>'л2'!Q60</f>
        <v>0</v>
      </c>
      <c r="E29" s="6"/>
      <c r="F29" s="6"/>
      <c r="G29" s="6"/>
      <c r="H29" s="6"/>
      <c r="I29" s="6"/>
      <c r="J29" s="6"/>
    </row>
    <row r="30" spans="1:10" ht="18">
      <c r="A30" s="71"/>
      <c r="B30" s="72" t="s">
        <v>20</v>
      </c>
      <c r="C30" s="13">
        <v>24</v>
      </c>
      <c r="D30" s="14" t="str">
        <f>'л2'!Q62</f>
        <v>Ячменев Иван</v>
      </c>
      <c r="E30" s="6"/>
      <c r="F30" s="6"/>
      <c r="G30" s="6"/>
      <c r="H30" s="6"/>
      <c r="I30" s="6"/>
      <c r="J30" s="6"/>
    </row>
    <row r="31" spans="1:10" ht="18">
      <c r="A31" s="71"/>
      <c r="B31" s="72" t="s">
        <v>20</v>
      </c>
      <c r="C31" s="13">
        <v>25</v>
      </c>
      <c r="D31" s="14">
        <f>'л2'!I64</f>
        <v>0</v>
      </c>
      <c r="E31" s="6"/>
      <c r="F31" s="6"/>
      <c r="G31" s="6"/>
      <c r="H31" s="6"/>
      <c r="I31" s="6"/>
      <c r="J31" s="6"/>
    </row>
    <row r="32" spans="1:10" ht="18">
      <c r="A32" s="71"/>
      <c r="B32" s="72" t="s">
        <v>20</v>
      </c>
      <c r="C32" s="13">
        <v>26</v>
      </c>
      <c r="D32" s="14">
        <f>'л2'!I70</f>
        <v>0</v>
      </c>
      <c r="E32" s="6"/>
      <c r="F32" s="6"/>
      <c r="G32" s="6"/>
      <c r="H32" s="6"/>
      <c r="I32" s="6"/>
      <c r="J32" s="6"/>
    </row>
    <row r="33" spans="1:10" ht="18">
      <c r="A33" s="71"/>
      <c r="B33" s="72" t="s">
        <v>20</v>
      </c>
      <c r="C33" s="13">
        <v>27</v>
      </c>
      <c r="D33" s="14">
        <f>'л2'!I73</f>
        <v>0</v>
      </c>
      <c r="E33" s="6"/>
      <c r="F33" s="6"/>
      <c r="G33" s="6"/>
      <c r="H33" s="6"/>
      <c r="I33" s="6"/>
      <c r="J33" s="6"/>
    </row>
    <row r="34" spans="1:10" ht="18">
      <c r="A34" s="71"/>
      <c r="B34" s="72" t="s">
        <v>20</v>
      </c>
      <c r="C34" s="13">
        <v>28</v>
      </c>
      <c r="D34" s="14">
        <f>'л2'!I75</f>
        <v>0</v>
      </c>
      <c r="E34" s="6"/>
      <c r="F34" s="6"/>
      <c r="G34" s="6"/>
      <c r="H34" s="6"/>
      <c r="I34" s="6"/>
      <c r="J34" s="6"/>
    </row>
    <row r="35" spans="1:10" ht="18">
      <c r="A35" s="71"/>
      <c r="B35" s="72" t="s">
        <v>20</v>
      </c>
      <c r="C35" s="13">
        <v>29</v>
      </c>
      <c r="D35" s="14">
        <f>'л2'!Q67</f>
        <v>0</v>
      </c>
      <c r="E35" s="6"/>
      <c r="F35" s="6"/>
      <c r="G35" s="6"/>
      <c r="H35" s="6"/>
      <c r="I35" s="6"/>
      <c r="J35" s="6"/>
    </row>
    <row r="36" spans="1:10" ht="18">
      <c r="A36" s="71"/>
      <c r="B36" s="72" t="s">
        <v>20</v>
      </c>
      <c r="C36" s="13">
        <v>30</v>
      </c>
      <c r="D36" s="14">
        <f>'л2'!Q71</f>
        <v>0</v>
      </c>
      <c r="E36" s="6"/>
      <c r="F36" s="6"/>
      <c r="G36" s="6"/>
      <c r="H36" s="6"/>
      <c r="I36" s="6"/>
      <c r="J36" s="6"/>
    </row>
    <row r="37" spans="1:10" ht="18">
      <c r="A37" s="71"/>
      <c r="B37" s="72" t="s">
        <v>20</v>
      </c>
      <c r="C37" s="13">
        <v>31</v>
      </c>
      <c r="D37" s="14">
        <f>'л2'!Q73</f>
        <v>0</v>
      </c>
      <c r="E37" s="6"/>
      <c r="F37" s="6"/>
      <c r="G37" s="6"/>
      <c r="H37" s="6"/>
      <c r="I37" s="6"/>
      <c r="J37" s="6"/>
    </row>
    <row r="38" spans="1:10" ht="18">
      <c r="A38" s="71"/>
      <c r="B38" s="72" t="s">
        <v>20</v>
      </c>
      <c r="C38" s="13">
        <v>32</v>
      </c>
      <c r="D38" s="14" t="str">
        <f>'л2'!Q75</f>
        <v>_</v>
      </c>
      <c r="E38" s="6"/>
      <c r="F38" s="6"/>
      <c r="G38" s="6"/>
      <c r="H38" s="6"/>
      <c r="I38" s="6"/>
      <c r="J38" s="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D144" sqref="D144"/>
    </sheetView>
  </sheetViews>
  <sheetFormatPr defaultColWidth="9.00390625" defaultRowHeight="12.75"/>
  <cols>
    <col min="1" max="1" width="4.375" style="17" customWidth="1"/>
    <col min="2" max="2" width="3.75390625" style="17" customWidth="1"/>
    <col min="3" max="3" width="17.75390625" style="17" customWidth="1"/>
    <col min="4" max="4" width="3.75390625" style="17" customWidth="1"/>
    <col min="5" max="5" width="12.75390625" style="17" customWidth="1"/>
    <col min="6" max="6" width="3.75390625" style="17" customWidth="1"/>
    <col min="7" max="7" width="12.75390625" style="17" customWidth="1"/>
    <col min="8" max="8" width="3.75390625" style="17" customWidth="1"/>
    <col min="9" max="9" width="12.75390625" style="17" customWidth="1"/>
    <col min="10" max="10" width="3.75390625" style="17" customWidth="1"/>
    <col min="11" max="11" width="14.75390625" style="17" customWidth="1"/>
    <col min="12" max="12" width="3.75390625" style="17" customWidth="1"/>
    <col min="13" max="13" width="18.00390625" style="17" customWidth="1"/>
    <col min="14" max="16384" width="9.125" style="17" customWidth="1"/>
  </cols>
  <sheetData>
    <row r="1" spans="1:13" ht="15.75">
      <c r="A1" s="169" t="str">
        <f>CONCATENATE(сл!A1," ",сл!H1," ",сл!I1)</f>
        <v>Открытый Кубок Республики Башкортостан 2016  - Любительская лига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>
      <c r="A2" s="169" t="str">
        <f>сл!A2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68">
        <f>сл!A3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0.5" customHeight="1">
      <c r="A5" s="76">
        <v>1</v>
      </c>
      <c r="B5" s="77">
        <f>сл!A7</f>
        <v>5700</v>
      </c>
      <c r="C5" s="78" t="str">
        <f>сл!B7</f>
        <v>Насыров Эмиль</v>
      </c>
      <c r="D5" s="79"/>
      <c r="E5" s="75"/>
      <c r="F5" s="75"/>
      <c r="G5" s="75"/>
      <c r="H5" s="75"/>
      <c r="I5" s="75"/>
      <c r="J5" s="75"/>
      <c r="K5" s="75"/>
      <c r="L5" s="75"/>
      <c r="M5" s="7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0.5" customHeight="1">
      <c r="A6" s="76"/>
      <c r="B6" s="81"/>
      <c r="C6" s="82">
        <v>1</v>
      </c>
      <c r="D6" s="83">
        <v>5700</v>
      </c>
      <c r="E6" s="84" t="s">
        <v>119</v>
      </c>
      <c r="F6" s="85"/>
      <c r="G6" s="75"/>
      <c r="H6" s="86"/>
      <c r="I6" s="75"/>
      <c r="J6" s="86"/>
      <c r="K6" s="75"/>
      <c r="L6" s="86"/>
      <c r="M6" s="75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0.5" customHeight="1">
      <c r="A7" s="76">
        <v>32</v>
      </c>
      <c r="B7" s="77">
        <f>сл!A38</f>
        <v>0</v>
      </c>
      <c r="C7" s="87" t="str">
        <f>сл!B38</f>
        <v>_</v>
      </c>
      <c r="D7" s="88"/>
      <c r="E7" s="89"/>
      <c r="F7" s="85"/>
      <c r="G7" s="75"/>
      <c r="H7" s="86"/>
      <c r="I7" s="75"/>
      <c r="J7" s="86"/>
      <c r="K7" s="75"/>
      <c r="L7" s="86"/>
      <c r="M7" s="75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0.5" customHeight="1">
      <c r="A8" s="76"/>
      <c r="B8" s="81"/>
      <c r="C8" s="75"/>
      <c r="D8" s="86"/>
      <c r="E8" s="82">
        <v>17</v>
      </c>
      <c r="F8" s="83">
        <v>5700</v>
      </c>
      <c r="G8" s="84" t="s">
        <v>119</v>
      </c>
      <c r="H8" s="85"/>
      <c r="I8" s="75"/>
      <c r="J8" s="86"/>
      <c r="K8" s="75"/>
      <c r="L8" s="86"/>
      <c r="M8" s="75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0.5" customHeight="1">
      <c r="A9" s="76">
        <v>17</v>
      </c>
      <c r="B9" s="77">
        <f>сл!A23</f>
        <v>4598</v>
      </c>
      <c r="C9" s="78" t="str">
        <f>сл!B23</f>
        <v>Ячменев Иван</v>
      </c>
      <c r="D9" s="90"/>
      <c r="E9" s="82"/>
      <c r="F9" s="91"/>
      <c r="G9" s="89"/>
      <c r="H9" s="85"/>
      <c r="I9" s="75"/>
      <c r="J9" s="86"/>
      <c r="K9" s="75"/>
      <c r="L9" s="86"/>
      <c r="M9" s="7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0.5" customHeight="1">
      <c r="A10" s="76"/>
      <c r="B10" s="81"/>
      <c r="C10" s="82">
        <v>2</v>
      </c>
      <c r="D10" s="83">
        <v>4369</v>
      </c>
      <c r="E10" s="92" t="s">
        <v>132</v>
      </c>
      <c r="F10" s="93"/>
      <c r="G10" s="89"/>
      <c r="H10" s="85"/>
      <c r="I10" s="75"/>
      <c r="J10" s="86"/>
      <c r="K10" s="75"/>
      <c r="L10" s="86"/>
      <c r="M10" s="75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0.5" customHeight="1">
      <c r="A11" s="76">
        <v>16</v>
      </c>
      <c r="B11" s="77">
        <f>сл!A22</f>
        <v>4369</v>
      </c>
      <c r="C11" s="87" t="str">
        <f>сл!B22</f>
        <v>Русских Данил</v>
      </c>
      <c r="D11" s="88"/>
      <c r="E11" s="76"/>
      <c r="F11" s="94"/>
      <c r="G11" s="89"/>
      <c r="H11" s="85"/>
      <c r="I11" s="75"/>
      <c r="J11" s="86"/>
      <c r="K11" s="75"/>
      <c r="L11" s="86"/>
      <c r="M11" s="7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0.5" customHeight="1">
      <c r="A12" s="76"/>
      <c r="B12" s="81"/>
      <c r="C12" s="75"/>
      <c r="D12" s="86"/>
      <c r="E12" s="76"/>
      <c r="F12" s="94"/>
      <c r="G12" s="82">
        <v>25</v>
      </c>
      <c r="H12" s="83">
        <v>5700</v>
      </c>
      <c r="I12" s="84" t="s">
        <v>119</v>
      </c>
      <c r="J12" s="85"/>
      <c r="K12" s="75"/>
      <c r="L12" s="86"/>
      <c r="M12" s="8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" customHeight="1">
      <c r="A13" s="76">
        <v>9</v>
      </c>
      <c r="B13" s="77">
        <f>сл!A15</f>
        <v>4429</v>
      </c>
      <c r="C13" s="78" t="str">
        <f>сл!B15</f>
        <v>Шакирова Арина</v>
      </c>
      <c r="D13" s="90"/>
      <c r="E13" s="76"/>
      <c r="F13" s="94"/>
      <c r="G13" s="82"/>
      <c r="H13" s="91"/>
      <c r="I13" s="89"/>
      <c r="J13" s="85"/>
      <c r="K13" s="75"/>
      <c r="L13" s="86"/>
      <c r="M13" s="8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" customHeight="1">
      <c r="A14" s="76"/>
      <c r="B14" s="81"/>
      <c r="C14" s="82">
        <v>3</v>
      </c>
      <c r="D14" s="83">
        <v>4429</v>
      </c>
      <c r="E14" s="95" t="s">
        <v>126</v>
      </c>
      <c r="F14" s="96"/>
      <c r="G14" s="82"/>
      <c r="H14" s="93"/>
      <c r="I14" s="89"/>
      <c r="J14" s="85"/>
      <c r="K14" s="75"/>
      <c r="L14" s="86"/>
      <c r="M14" s="8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" customHeight="1">
      <c r="A15" s="76">
        <v>24</v>
      </c>
      <c r="B15" s="77">
        <f>сл!A30</f>
        <v>0</v>
      </c>
      <c r="C15" s="87" t="str">
        <f>сл!B30</f>
        <v>_</v>
      </c>
      <c r="D15" s="88"/>
      <c r="E15" s="82"/>
      <c r="F15" s="85"/>
      <c r="G15" s="82"/>
      <c r="H15" s="93"/>
      <c r="I15" s="89"/>
      <c r="J15" s="85"/>
      <c r="K15" s="75"/>
      <c r="L15" s="86"/>
      <c r="M15" s="8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2" customHeight="1">
      <c r="A16" s="76"/>
      <c r="B16" s="81"/>
      <c r="C16" s="75"/>
      <c r="D16" s="86"/>
      <c r="E16" s="82">
        <v>18</v>
      </c>
      <c r="F16" s="83">
        <v>5849</v>
      </c>
      <c r="G16" s="92" t="s">
        <v>5</v>
      </c>
      <c r="H16" s="93"/>
      <c r="I16" s="89"/>
      <c r="J16" s="85"/>
      <c r="K16" s="75"/>
      <c r="L16" s="86"/>
      <c r="M16" s="8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2" customHeight="1">
      <c r="A17" s="76">
        <v>25</v>
      </c>
      <c r="B17" s="77">
        <f>сл!A31</f>
        <v>0</v>
      </c>
      <c r="C17" s="78" t="str">
        <f>сл!B31</f>
        <v>_</v>
      </c>
      <c r="D17" s="90"/>
      <c r="E17" s="82"/>
      <c r="F17" s="91"/>
      <c r="G17" s="76"/>
      <c r="H17" s="94"/>
      <c r="I17" s="89"/>
      <c r="J17" s="85"/>
      <c r="K17" s="75"/>
      <c r="L17" s="86"/>
      <c r="M17" s="8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" customHeight="1">
      <c r="A18" s="76"/>
      <c r="B18" s="81"/>
      <c r="C18" s="82">
        <v>4</v>
      </c>
      <c r="D18" s="83">
        <v>5849</v>
      </c>
      <c r="E18" s="92" t="s">
        <v>5</v>
      </c>
      <c r="F18" s="93"/>
      <c r="G18" s="76"/>
      <c r="H18" s="94"/>
      <c r="I18" s="89"/>
      <c r="J18" s="85"/>
      <c r="K18" s="75"/>
      <c r="L18" s="86"/>
      <c r="M18" s="7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" customHeight="1">
      <c r="A19" s="76">
        <v>8</v>
      </c>
      <c r="B19" s="77">
        <f>сл!A14</f>
        <v>5849</v>
      </c>
      <c r="C19" s="87" t="str">
        <f>сл!B14</f>
        <v>Андрющенко Александр</v>
      </c>
      <c r="D19" s="88"/>
      <c r="E19" s="76"/>
      <c r="F19" s="94"/>
      <c r="G19" s="76"/>
      <c r="H19" s="94"/>
      <c r="I19" s="89"/>
      <c r="J19" s="85"/>
      <c r="K19" s="75"/>
      <c r="L19" s="86"/>
      <c r="M19" s="75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" customHeight="1">
      <c r="A20" s="76"/>
      <c r="B20" s="81"/>
      <c r="C20" s="75"/>
      <c r="D20" s="86"/>
      <c r="E20" s="76"/>
      <c r="F20" s="94"/>
      <c r="G20" s="76"/>
      <c r="H20" s="94"/>
      <c r="I20" s="82">
        <v>29</v>
      </c>
      <c r="J20" s="83">
        <v>5609</v>
      </c>
      <c r="K20" s="84" t="s">
        <v>123</v>
      </c>
      <c r="L20" s="85"/>
      <c r="M20" s="7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" customHeight="1">
      <c r="A21" s="76">
        <v>5</v>
      </c>
      <c r="B21" s="77">
        <f>сл!A11</f>
        <v>5609</v>
      </c>
      <c r="C21" s="78" t="str">
        <f>сл!B11</f>
        <v>Альмухаметов Артур</v>
      </c>
      <c r="D21" s="90"/>
      <c r="E21" s="76"/>
      <c r="F21" s="94"/>
      <c r="G21" s="76"/>
      <c r="H21" s="94"/>
      <c r="I21" s="89"/>
      <c r="J21" s="97"/>
      <c r="K21" s="89"/>
      <c r="L21" s="85"/>
      <c r="M21" s="7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2" customHeight="1">
      <c r="A22" s="76"/>
      <c r="B22" s="81"/>
      <c r="C22" s="82">
        <v>5</v>
      </c>
      <c r="D22" s="83">
        <v>5609</v>
      </c>
      <c r="E22" s="95" t="s">
        <v>123</v>
      </c>
      <c r="F22" s="96"/>
      <c r="G22" s="76"/>
      <c r="H22" s="94"/>
      <c r="I22" s="89"/>
      <c r="J22" s="98"/>
      <c r="K22" s="89"/>
      <c r="L22" s="85"/>
      <c r="M22" s="75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" customHeight="1">
      <c r="A23" s="76">
        <v>28</v>
      </c>
      <c r="B23" s="77">
        <f>сл!A34</f>
        <v>0</v>
      </c>
      <c r="C23" s="87" t="str">
        <f>сл!B34</f>
        <v>_</v>
      </c>
      <c r="D23" s="88"/>
      <c r="E23" s="82"/>
      <c r="F23" s="85"/>
      <c r="G23" s="76"/>
      <c r="H23" s="94"/>
      <c r="I23" s="89"/>
      <c r="J23" s="98"/>
      <c r="K23" s="89"/>
      <c r="L23" s="85"/>
      <c r="M23" s="75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" customHeight="1">
      <c r="A24" s="76"/>
      <c r="B24" s="81"/>
      <c r="C24" s="75"/>
      <c r="D24" s="86"/>
      <c r="E24" s="82">
        <v>19</v>
      </c>
      <c r="F24" s="83">
        <v>5609</v>
      </c>
      <c r="G24" s="95" t="s">
        <v>123</v>
      </c>
      <c r="H24" s="96"/>
      <c r="I24" s="89"/>
      <c r="J24" s="98"/>
      <c r="K24" s="89"/>
      <c r="L24" s="85"/>
      <c r="M24" s="75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" customHeight="1">
      <c r="A25" s="76">
        <v>21</v>
      </c>
      <c r="B25" s="77">
        <f>сл!A27</f>
        <v>5625</v>
      </c>
      <c r="C25" s="78" t="str">
        <f>сл!B27</f>
        <v>Мугаттаpов Тимур</v>
      </c>
      <c r="D25" s="90"/>
      <c r="E25" s="82"/>
      <c r="F25" s="91"/>
      <c r="G25" s="82"/>
      <c r="H25" s="85"/>
      <c r="I25" s="89"/>
      <c r="J25" s="98"/>
      <c r="K25" s="89"/>
      <c r="L25" s="85"/>
      <c r="M25" s="7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" customHeight="1">
      <c r="A26" s="76"/>
      <c r="B26" s="81"/>
      <c r="C26" s="82">
        <v>6</v>
      </c>
      <c r="D26" s="83">
        <v>5020</v>
      </c>
      <c r="E26" s="92" t="s">
        <v>129</v>
      </c>
      <c r="F26" s="93"/>
      <c r="G26" s="82"/>
      <c r="H26" s="85"/>
      <c r="I26" s="89"/>
      <c r="J26" s="98"/>
      <c r="K26" s="89"/>
      <c r="L26" s="85"/>
      <c r="M26" s="7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2" customHeight="1">
      <c r="A27" s="76">
        <v>12</v>
      </c>
      <c r="B27" s="77">
        <f>сл!A18</f>
        <v>5020</v>
      </c>
      <c r="C27" s="87" t="str">
        <f>сл!B18</f>
        <v>Тараканова Ангелина</v>
      </c>
      <c r="D27" s="88"/>
      <c r="E27" s="76"/>
      <c r="F27" s="94"/>
      <c r="G27" s="82"/>
      <c r="H27" s="85"/>
      <c r="I27" s="89"/>
      <c r="J27" s="98"/>
      <c r="K27" s="89"/>
      <c r="L27" s="85"/>
      <c r="M27" s="7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2" customHeight="1">
      <c r="A28" s="76"/>
      <c r="B28" s="81"/>
      <c r="C28" s="75"/>
      <c r="D28" s="86"/>
      <c r="E28" s="76"/>
      <c r="F28" s="94"/>
      <c r="G28" s="82">
        <v>26</v>
      </c>
      <c r="H28" s="83">
        <v>5609</v>
      </c>
      <c r="I28" s="99" t="s">
        <v>123</v>
      </c>
      <c r="J28" s="98"/>
      <c r="K28" s="89"/>
      <c r="L28" s="85"/>
      <c r="M28" s="7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" customHeight="1">
      <c r="A29" s="76">
        <v>13</v>
      </c>
      <c r="B29" s="77">
        <f>сл!A19</f>
        <v>5141</v>
      </c>
      <c r="C29" s="78" t="str">
        <f>сл!B19</f>
        <v>Крылов Алексей</v>
      </c>
      <c r="D29" s="90"/>
      <c r="E29" s="76"/>
      <c r="F29" s="94"/>
      <c r="G29" s="82"/>
      <c r="H29" s="91"/>
      <c r="I29" s="75"/>
      <c r="J29" s="86"/>
      <c r="K29" s="89"/>
      <c r="L29" s="85"/>
      <c r="M29" s="75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" customHeight="1">
      <c r="A30" s="76"/>
      <c r="B30" s="81"/>
      <c r="C30" s="82">
        <v>7</v>
      </c>
      <c r="D30" s="83">
        <v>5141</v>
      </c>
      <c r="E30" s="95" t="s">
        <v>130</v>
      </c>
      <c r="F30" s="96"/>
      <c r="G30" s="82"/>
      <c r="H30" s="93"/>
      <c r="I30" s="75"/>
      <c r="J30" s="86"/>
      <c r="K30" s="89"/>
      <c r="L30" s="85"/>
      <c r="M30" s="75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" customHeight="1">
      <c r="A31" s="76">
        <v>20</v>
      </c>
      <c r="B31" s="77">
        <f>сл!A26</f>
        <v>5902</v>
      </c>
      <c r="C31" s="87" t="str">
        <f>сл!B26</f>
        <v>Воронин Олег</v>
      </c>
      <c r="D31" s="88"/>
      <c r="E31" s="82"/>
      <c r="F31" s="85"/>
      <c r="G31" s="82"/>
      <c r="H31" s="93"/>
      <c r="I31" s="75"/>
      <c r="J31" s="86"/>
      <c r="K31" s="89"/>
      <c r="L31" s="85"/>
      <c r="M31" s="75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2" customHeight="1">
      <c r="A32" s="76"/>
      <c r="B32" s="81"/>
      <c r="C32" s="75"/>
      <c r="D32" s="86"/>
      <c r="E32" s="82">
        <v>20</v>
      </c>
      <c r="F32" s="83">
        <v>5141</v>
      </c>
      <c r="G32" s="92" t="s">
        <v>130</v>
      </c>
      <c r="H32" s="93"/>
      <c r="I32" s="75"/>
      <c r="J32" s="86"/>
      <c r="K32" s="89"/>
      <c r="L32" s="85"/>
      <c r="M32" s="75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2" customHeight="1">
      <c r="A33" s="76">
        <v>29</v>
      </c>
      <c r="B33" s="77">
        <f>сл!A35</f>
        <v>0</v>
      </c>
      <c r="C33" s="78" t="str">
        <f>сл!B35</f>
        <v>_</v>
      </c>
      <c r="D33" s="90"/>
      <c r="E33" s="82"/>
      <c r="F33" s="91"/>
      <c r="G33" s="76"/>
      <c r="H33" s="94"/>
      <c r="I33" s="75"/>
      <c r="J33" s="86"/>
      <c r="K33" s="89"/>
      <c r="L33" s="85"/>
      <c r="M33" s="75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" customHeight="1">
      <c r="A34" s="76"/>
      <c r="B34" s="81"/>
      <c r="C34" s="82">
        <v>8</v>
      </c>
      <c r="D34" s="83">
        <v>5233</v>
      </c>
      <c r="E34" s="92" t="s">
        <v>122</v>
      </c>
      <c r="F34" s="93"/>
      <c r="G34" s="76"/>
      <c r="H34" s="94"/>
      <c r="I34" s="75"/>
      <c r="J34" s="86"/>
      <c r="K34" s="89"/>
      <c r="L34" s="85"/>
      <c r="M34" s="7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" customHeight="1">
      <c r="A35" s="76">
        <v>4</v>
      </c>
      <c r="B35" s="77">
        <f>сл!A10</f>
        <v>5233</v>
      </c>
      <c r="C35" s="87" t="str">
        <f>сл!B10</f>
        <v>Галина Рената</v>
      </c>
      <c r="D35" s="88"/>
      <c r="E35" s="76"/>
      <c r="F35" s="94"/>
      <c r="G35" s="76"/>
      <c r="H35" s="94"/>
      <c r="I35" s="75"/>
      <c r="J35" s="86"/>
      <c r="K35" s="89"/>
      <c r="L35" s="85"/>
      <c r="M35" s="7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2" customHeight="1">
      <c r="A36" s="76"/>
      <c r="B36" s="81"/>
      <c r="C36" s="75"/>
      <c r="D36" s="86"/>
      <c r="E36" s="76"/>
      <c r="F36" s="94"/>
      <c r="G36" s="76"/>
      <c r="H36" s="94"/>
      <c r="I36" s="75"/>
      <c r="J36" s="86"/>
      <c r="K36" s="82">
        <v>31</v>
      </c>
      <c r="L36" s="100">
        <v>5609</v>
      </c>
      <c r="M36" s="84" t="s">
        <v>123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2" customHeight="1">
      <c r="A37" s="76">
        <v>3</v>
      </c>
      <c r="B37" s="77">
        <f>сл!A9</f>
        <v>5617</v>
      </c>
      <c r="C37" s="78" t="str">
        <f>сл!B9</f>
        <v>Галимуллина Алина</v>
      </c>
      <c r="D37" s="90"/>
      <c r="E37" s="76"/>
      <c r="F37" s="94"/>
      <c r="G37" s="76"/>
      <c r="H37" s="94"/>
      <c r="I37" s="75"/>
      <c r="J37" s="86"/>
      <c r="K37" s="89"/>
      <c r="L37" s="85"/>
      <c r="M37" s="101" t="s">
        <v>21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2" customHeight="1">
      <c r="A38" s="76"/>
      <c r="B38" s="81"/>
      <c r="C38" s="82">
        <v>9</v>
      </c>
      <c r="D38" s="83">
        <v>5617</v>
      </c>
      <c r="E38" s="95" t="s">
        <v>121</v>
      </c>
      <c r="F38" s="96"/>
      <c r="G38" s="76"/>
      <c r="H38" s="94"/>
      <c r="I38" s="75"/>
      <c r="J38" s="86"/>
      <c r="K38" s="89"/>
      <c r="L38" s="85"/>
      <c r="M38" s="75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2" customHeight="1">
      <c r="A39" s="76">
        <v>30</v>
      </c>
      <c r="B39" s="77">
        <f>сл!A36</f>
        <v>0</v>
      </c>
      <c r="C39" s="87" t="str">
        <f>сл!B36</f>
        <v>_</v>
      </c>
      <c r="D39" s="88"/>
      <c r="E39" s="82"/>
      <c r="F39" s="85"/>
      <c r="G39" s="76"/>
      <c r="H39" s="94"/>
      <c r="I39" s="75"/>
      <c r="J39" s="86"/>
      <c r="K39" s="89"/>
      <c r="L39" s="85"/>
      <c r="M39" s="75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2" customHeight="1">
      <c r="A40" s="76"/>
      <c r="B40" s="81"/>
      <c r="C40" s="75"/>
      <c r="D40" s="86"/>
      <c r="E40" s="82">
        <v>21</v>
      </c>
      <c r="F40" s="83">
        <v>5617</v>
      </c>
      <c r="G40" s="95" t="s">
        <v>121</v>
      </c>
      <c r="H40" s="96"/>
      <c r="I40" s="75"/>
      <c r="J40" s="86"/>
      <c r="K40" s="89"/>
      <c r="L40" s="85"/>
      <c r="M40" s="75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2" customHeight="1">
      <c r="A41" s="76">
        <v>19</v>
      </c>
      <c r="B41" s="77">
        <f>сл!A25</f>
        <v>4466</v>
      </c>
      <c r="C41" s="78" t="str">
        <f>сл!B25</f>
        <v>Якупова Елена</v>
      </c>
      <c r="D41" s="90"/>
      <c r="E41" s="82"/>
      <c r="F41" s="91"/>
      <c r="G41" s="82"/>
      <c r="H41" s="85"/>
      <c r="I41" s="75"/>
      <c r="J41" s="86"/>
      <c r="K41" s="89"/>
      <c r="L41" s="85"/>
      <c r="M41" s="75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2" customHeight="1">
      <c r="A42" s="76"/>
      <c r="B42" s="81"/>
      <c r="C42" s="82">
        <v>10</v>
      </c>
      <c r="D42" s="83">
        <v>5850</v>
      </c>
      <c r="E42" s="92" t="s">
        <v>131</v>
      </c>
      <c r="F42" s="93"/>
      <c r="G42" s="82"/>
      <c r="H42" s="85"/>
      <c r="I42" s="75"/>
      <c r="J42" s="86"/>
      <c r="K42" s="89"/>
      <c r="L42" s="85"/>
      <c r="M42" s="75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76">
        <v>14</v>
      </c>
      <c r="B43" s="77">
        <f>сл!A20</f>
        <v>5850</v>
      </c>
      <c r="C43" s="87" t="str">
        <f>сл!B20</f>
        <v>Риятов Алмаз</v>
      </c>
      <c r="D43" s="88"/>
      <c r="E43" s="76"/>
      <c r="F43" s="94"/>
      <c r="G43" s="82"/>
      <c r="H43" s="85"/>
      <c r="I43" s="75"/>
      <c r="J43" s="86"/>
      <c r="K43" s="89"/>
      <c r="L43" s="85"/>
      <c r="M43" s="7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2" customHeight="1">
      <c r="A44" s="76"/>
      <c r="B44" s="81"/>
      <c r="C44" s="75"/>
      <c r="D44" s="86"/>
      <c r="E44" s="76"/>
      <c r="F44" s="94"/>
      <c r="G44" s="82">
        <v>27</v>
      </c>
      <c r="H44" s="83">
        <v>5617</v>
      </c>
      <c r="I44" s="84" t="s">
        <v>121</v>
      </c>
      <c r="J44" s="85"/>
      <c r="K44" s="89"/>
      <c r="L44" s="85"/>
      <c r="M44" s="75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" customHeight="1">
      <c r="A45" s="76">
        <v>11</v>
      </c>
      <c r="B45" s="77">
        <f>сл!A17</f>
        <v>4761</v>
      </c>
      <c r="C45" s="78" t="str">
        <f>сл!B17</f>
        <v>Кириллова Анастасия</v>
      </c>
      <c r="D45" s="90"/>
      <c r="E45" s="76"/>
      <c r="F45" s="94"/>
      <c r="G45" s="82"/>
      <c r="H45" s="91"/>
      <c r="I45" s="89"/>
      <c r="J45" s="85"/>
      <c r="K45" s="89"/>
      <c r="L45" s="85"/>
      <c r="M45" s="7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2" customHeight="1">
      <c r="A46" s="76"/>
      <c r="B46" s="81"/>
      <c r="C46" s="82">
        <v>11</v>
      </c>
      <c r="D46" s="83">
        <v>4761</v>
      </c>
      <c r="E46" s="95" t="s">
        <v>128</v>
      </c>
      <c r="F46" s="96"/>
      <c r="G46" s="82"/>
      <c r="H46" s="93"/>
      <c r="I46" s="89"/>
      <c r="J46" s="85"/>
      <c r="K46" s="89"/>
      <c r="L46" s="85"/>
      <c r="M46" s="7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2" customHeight="1">
      <c r="A47" s="76">
        <v>22</v>
      </c>
      <c r="B47" s="77">
        <f>сл!A28</f>
        <v>1787</v>
      </c>
      <c r="C47" s="87" t="str">
        <f>сл!B28</f>
        <v>Грошев Юрий</v>
      </c>
      <c r="D47" s="88"/>
      <c r="E47" s="82"/>
      <c r="F47" s="85"/>
      <c r="G47" s="82"/>
      <c r="H47" s="93"/>
      <c r="I47" s="89"/>
      <c r="J47" s="85"/>
      <c r="K47" s="89"/>
      <c r="L47" s="85"/>
      <c r="M47" s="75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2" customHeight="1">
      <c r="A48" s="76"/>
      <c r="B48" s="81"/>
      <c r="C48" s="75"/>
      <c r="D48" s="86"/>
      <c r="E48" s="82">
        <v>22</v>
      </c>
      <c r="F48" s="83">
        <v>4761</v>
      </c>
      <c r="G48" s="92" t="s">
        <v>128</v>
      </c>
      <c r="H48" s="93"/>
      <c r="I48" s="89"/>
      <c r="J48" s="85"/>
      <c r="K48" s="89"/>
      <c r="L48" s="85"/>
      <c r="M48" s="75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" customHeight="1">
      <c r="A49" s="76">
        <v>27</v>
      </c>
      <c r="B49" s="77">
        <f>сл!A33</f>
        <v>0</v>
      </c>
      <c r="C49" s="78" t="str">
        <f>сл!B33</f>
        <v>_</v>
      </c>
      <c r="D49" s="90"/>
      <c r="E49" s="82"/>
      <c r="F49" s="91"/>
      <c r="G49" s="76"/>
      <c r="H49" s="94"/>
      <c r="I49" s="89"/>
      <c r="J49" s="85"/>
      <c r="K49" s="89"/>
      <c r="L49" s="85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" customHeight="1">
      <c r="A50" s="76"/>
      <c r="B50" s="81"/>
      <c r="C50" s="82">
        <v>12</v>
      </c>
      <c r="D50" s="83">
        <v>4786</v>
      </c>
      <c r="E50" s="92" t="s">
        <v>124</v>
      </c>
      <c r="F50" s="93"/>
      <c r="G50" s="76"/>
      <c r="H50" s="94"/>
      <c r="I50" s="89"/>
      <c r="J50" s="85"/>
      <c r="K50" s="89"/>
      <c r="L50" s="85"/>
      <c r="M50" s="7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" customHeight="1">
      <c r="A51" s="76">
        <v>6</v>
      </c>
      <c r="B51" s="77">
        <f>сл!A12</f>
        <v>4786</v>
      </c>
      <c r="C51" s="87" t="str">
        <f>сл!B12</f>
        <v>Липатова Ксения</v>
      </c>
      <c r="D51" s="88"/>
      <c r="E51" s="76"/>
      <c r="F51" s="94"/>
      <c r="G51" s="75"/>
      <c r="H51" s="86"/>
      <c r="I51" s="89"/>
      <c r="J51" s="85"/>
      <c r="K51" s="89"/>
      <c r="L51" s="85"/>
      <c r="M51" s="7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" customHeight="1">
      <c r="A52" s="76"/>
      <c r="B52" s="81"/>
      <c r="C52" s="75"/>
      <c r="D52" s="86"/>
      <c r="E52" s="76"/>
      <c r="F52" s="94"/>
      <c r="G52" s="75"/>
      <c r="H52" s="86"/>
      <c r="I52" s="82">
        <v>30</v>
      </c>
      <c r="J52" s="83">
        <v>5617</v>
      </c>
      <c r="K52" s="99" t="s">
        <v>121</v>
      </c>
      <c r="L52" s="85"/>
      <c r="M52" s="7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" customHeight="1">
      <c r="A53" s="76">
        <v>7</v>
      </c>
      <c r="B53" s="77">
        <f>сл!A13</f>
        <v>5350</v>
      </c>
      <c r="C53" s="78" t="str">
        <f>сл!B13</f>
        <v>Янситов Дмитрий</v>
      </c>
      <c r="D53" s="90"/>
      <c r="E53" s="76"/>
      <c r="F53" s="94"/>
      <c r="G53" s="75"/>
      <c r="H53" s="86"/>
      <c r="I53" s="89"/>
      <c r="J53" s="97"/>
      <c r="K53" s="75"/>
      <c r="L53" s="86"/>
      <c r="M53" s="7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" customHeight="1">
      <c r="A54" s="76"/>
      <c r="B54" s="81"/>
      <c r="C54" s="82">
        <v>13</v>
      </c>
      <c r="D54" s="83">
        <v>5350</v>
      </c>
      <c r="E54" s="95" t="s">
        <v>125</v>
      </c>
      <c r="F54" s="96"/>
      <c r="G54" s="75"/>
      <c r="H54" s="86"/>
      <c r="I54" s="89"/>
      <c r="J54" s="102"/>
      <c r="K54" s="75"/>
      <c r="L54" s="86"/>
      <c r="M54" s="7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" customHeight="1">
      <c r="A55" s="76">
        <v>26</v>
      </c>
      <c r="B55" s="77">
        <f>сл!A32</f>
        <v>0</v>
      </c>
      <c r="C55" s="87" t="str">
        <f>сл!B32</f>
        <v>_</v>
      </c>
      <c r="D55" s="88"/>
      <c r="E55" s="82"/>
      <c r="F55" s="85"/>
      <c r="G55" s="75"/>
      <c r="H55" s="86"/>
      <c r="I55" s="89"/>
      <c r="J55" s="102"/>
      <c r="K55" s="75"/>
      <c r="L55" s="86"/>
      <c r="M55" s="75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" customHeight="1">
      <c r="A56" s="76"/>
      <c r="B56" s="81"/>
      <c r="C56" s="75"/>
      <c r="D56" s="86"/>
      <c r="E56" s="82">
        <v>23</v>
      </c>
      <c r="F56" s="83">
        <v>5350</v>
      </c>
      <c r="G56" s="84" t="s">
        <v>125</v>
      </c>
      <c r="H56" s="85"/>
      <c r="I56" s="89"/>
      <c r="J56" s="102"/>
      <c r="K56" s="103">
        <v>-31</v>
      </c>
      <c r="L56" s="77">
        <f>IF(L36=J20,J52,IF(L36=J52,J20,0))</f>
        <v>5617</v>
      </c>
      <c r="M56" s="78" t="str">
        <f>IF(M36=K20,K52,IF(M36=K52,K20,0))</f>
        <v>Галимуллина Алина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" customHeight="1">
      <c r="A57" s="76">
        <v>23</v>
      </c>
      <c r="B57" s="77">
        <f>сл!A29</f>
        <v>6222</v>
      </c>
      <c r="C57" s="78" t="str">
        <f>сл!B29</f>
        <v>Даутов Руслан</v>
      </c>
      <c r="D57" s="90"/>
      <c r="E57" s="89"/>
      <c r="F57" s="91"/>
      <c r="G57" s="89"/>
      <c r="H57" s="85"/>
      <c r="I57" s="89"/>
      <c r="J57" s="102"/>
      <c r="K57" s="75"/>
      <c r="L57" s="86"/>
      <c r="M57" s="101" t="s">
        <v>22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" customHeight="1">
      <c r="A58" s="76"/>
      <c r="B58" s="81"/>
      <c r="C58" s="82">
        <v>14</v>
      </c>
      <c r="D58" s="83">
        <v>6222</v>
      </c>
      <c r="E58" s="99" t="s">
        <v>135</v>
      </c>
      <c r="F58" s="93"/>
      <c r="G58" s="89"/>
      <c r="H58" s="85"/>
      <c r="I58" s="89"/>
      <c r="J58" s="102"/>
      <c r="K58" s="75"/>
      <c r="L58" s="86"/>
      <c r="M58" s="75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" customHeight="1">
      <c r="A59" s="76">
        <v>10</v>
      </c>
      <c r="B59" s="77">
        <f>сл!A16</f>
        <v>5699</v>
      </c>
      <c r="C59" s="87" t="str">
        <f>сл!B16</f>
        <v>Чекалов Родион</v>
      </c>
      <c r="D59" s="88"/>
      <c r="E59" s="75"/>
      <c r="F59" s="94"/>
      <c r="G59" s="89"/>
      <c r="H59" s="85"/>
      <c r="I59" s="89"/>
      <c r="J59" s="102"/>
      <c r="K59" s="75"/>
      <c r="L59" s="86"/>
      <c r="M59" s="75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2" customHeight="1">
      <c r="A60" s="76"/>
      <c r="B60" s="81"/>
      <c r="C60" s="75"/>
      <c r="D60" s="86"/>
      <c r="E60" s="75"/>
      <c r="F60" s="94"/>
      <c r="G60" s="82">
        <v>28</v>
      </c>
      <c r="H60" s="83">
        <v>5350</v>
      </c>
      <c r="I60" s="99" t="s">
        <v>125</v>
      </c>
      <c r="J60" s="104"/>
      <c r="K60" s="75"/>
      <c r="L60" s="86"/>
      <c r="M60" s="7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2" customHeight="1">
      <c r="A61" s="76">
        <v>15</v>
      </c>
      <c r="B61" s="77">
        <f>сл!A21</f>
        <v>4910</v>
      </c>
      <c r="C61" s="78" t="str">
        <f>сл!B21</f>
        <v>Фролова Ангелина</v>
      </c>
      <c r="D61" s="90"/>
      <c r="E61" s="75"/>
      <c r="F61" s="94"/>
      <c r="G61" s="89"/>
      <c r="H61" s="91"/>
      <c r="I61" s="75"/>
      <c r="J61" s="75"/>
      <c r="K61" s="75"/>
      <c r="L61" s="86"/>
      <c r="M61" s="75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2" customHeight="1">
      <c r="A62" s="76"/>
      <c r="B62" s="81"/>
      <c r="C62" s="82">
        <v>15</v>
      </c>
      <c r="D62" s="83">
        <v>4428</v>
      </c>
      <c r="E62" s="84" t="s">
        <v>81</v>
      </c>
      <c r="F62" s="96"/>
      <c r="G62" s="89"/>
      <c r="H62" s="93"/>
      <c r="I62" s="76">
        <v>-58</v>
      </c>
      <c r="J62" s="77">
        <f>IF('л2'!N15='л2'!L11,'л2'!L19,IF('л2'!N15='л2'!L19,'л2'!L11,0))</f>
        <v>5141</v>
      </c>
      <c r="K62" s="78" t="str">
        <f>IF('л2'!O15='л2'!M11,'л2'!M19,IF('л2'!O15='л2'!M19,'л2'!M11,0))</f>
        <v>Крылов Алексей</v>
      </c>
      <c r="L62" s="90"/>
      <c r="M62" s="7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2" customHeight="1">
      <c r="A63" s="76">
        <v>18</v>
      </c>
      <c r="B63" s="77">
        <f>сл!A24</f>
        <v>4428</v>
      </c>
      <c r="C63" s="87" t="str">
        <f>сл!B24</f>
        <v>Мохова Ирина</v>
      </c>
      <c r="D63" s="88"/>
      <c r="E63" s="89"/>
      <c r="F63" s="85"/>
      <c r="G63" s="89"/>
      <c r="H63" s="93"/>
      <c r="I63" s="76"/>
      <c r="J63" s="94"/>
      <c r="K63" s="82">
        <v>61</v>
      </c>
      <c r="L63" s="100">
        <v>5141</v>
      </c>
      <c r="M63" s="84" t="s">
        <v>130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2" customHeight="1">
      <c r="A64" s="76"/>
      <c r="B64" s="81"/>
      <c r="C64" s="75"/>
      <c r="D64" s="86"/>
      <c r="E64" s="82">
        <v>24</v>
      </c>
      <c r="F64" s="83">
        <v>5397</v>
      </c>
      <c r="G64" s="99" t="s">
        <v>120</v>
      </c>
      <c r="H64" s="93"/>
      <c r="I64" s="76">
        <v>-59</v>
      </c>
      <c r="J64" s="77">
        <f>IF('л2'!N31='л2'!L27,'л2'!L35,IF('л2'!N31='л2'!L35,'л2'!L27,0))</f>
        <v>4761</v>
      </c>
      <c r="K64" s="87" t="str">
        <f>IF('л2'!O31='л2'!M27,'л2'!M35,IF('л2'!O31='л2'!M35,'л2'!M27,0))</f>
        <v>Кириллова Анастасия</v>
      </c>
      <c r="L64" s="90"/>
      <c r="M64" s="101" t="s">
        <v>25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2" customHeight="1">
      <c r="A65" s="76">
        <v>31</v>
      </c>
      <c r="B65" s="77">
        <f>сл!A37</f>
        <v>0</v>
      </c>
      <c r="C65" s="78" t="str">
        <f>сл!B37</f>
        <v>_</v>
      </c>
      <c r="D65" s="90"/>
      <c r="E65" s="89"/>
      <c r="F65" s="91"/>
      <c r="G65" s="75"/>
      <c r="H65" s="86"/>
      <c r="I65" s="75"/>
      <c r="J65" s="86"/>
      <c r="K65" s="76">
        <v>-61</v>
      </c>
      <c r="L65" s="77">
        <f>IF(L63=J62,J64,IF(L63=J64,J62,0))</f>
        <v>4761</v>
      </c>
      <c r="M65" s="78" t="str">
        <f>IF(M63=K62,K64,IF(M63=K64,K62,0))</f>
        <v>Кириллова Анастасия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2" customHeight="1">
      <c r="A66" s="76"/>
      <c r="B66" s="81"/>
      <c r="C66" s="82">
        <v>16</v>
      </c>
      <c r="D66" s="83">
        <v>5397</v>
      </c>
      <c r="E66" s="99" t="s">
        <v>120</v>
      </c>
      <c r="F66" s="93"/>
      <c r="G66" s="75"/>
      <c r="H66" s="86"/>
      <c r="I66" s="75"/>
      <c r="J66" s="86"/>
      <c r="K66" s="75"/>
      <c r="L66" s="86"/>
      <c r="M66" s="101" t="s">
        <v>26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2" customHeight="1">
      <c r="A67" s="76">
        <v>2</v>
      </c>
      <c r="B67" s="77">
        <f>сл!A8</f>
        <v>5397</v>
      </c>
      <c r="C67" s="87" t="str">
        <f>сл!B8</f>
        <v>Кривоносов Роман</v>
      </c>
      <c r="D67" s="88"/>
      <c r="E67" s="75"/>
      <c r="F67" s="94"/>
      <c r="G67" s="75"/>
      <c r="H67" s="86"/>
      <c r="I67" s="76">
        <v>-56</v>
      </c>
      <c r="J67" s="77">
        <f>IF('л2'!L11='л2'!J7,'л2'!J15,IF('л2'!L11='л2'!J15,'л2'!J7,0))</f>
        <v>5849</v>
      </c>
      <c r="K67" s="78" t="str">
        <f>IF('л2'!M11='л2'!K7,'л2'!K15,IF('л2'!M11='л2'!K15,'л2'!K7,0))</f>
        <v>Андрющенко Александр</v>
      </c>
      <c r="L67" s="90"/>
      <c r="M67" s="75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2" customHeight="1">
      <c r="A68" s="76"/>
      <c r="B68" s="81"/>
      <c r="C68" s="75"/>
      <c r="D68" s="86"/>
      <c r="E68" s="75"/>
      <c r="F68" s="94"/>
      <c r="G68" s="75"/>
      <c r="H68" s="86"/>
      <c r="I68" s="76"/>
      <c r="J68" s="94"/>
      <c r="K68" s="82">
        <v>62</v>
      </c>
      <c r="L68" s="100">
        <v>4429</v>
      </c>
      <c r="M68" s="84" t="s">
        <v>126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2" customHeight="1">
      <c r="A69" s="76">
        <v>-52</v>
      </c>
      <c r="B69" s="77">
        <f>IF('л2'!J7='л2'!H5,'л2'!H9,IF('л2'!J7='л2'!H9,'л2'!H5,0))</f>
        <v>6222</v>
      </c>
      <c r="C69" s="78" t="str">
        <f>IF('л2'!K7='л2'!I5,'л2'!I9,IF('л2'!K7='л2'!I9,'л2'!I5,0))</f>
        <v>Даутов Руслан</v>
      </c>
      <c r="D69" s="90"/>
      <c r="E69" s="75"/>
      <c r="F69" s="94"/>
      <c r="G69" s="75"/>
      <c r="H69" s="86"/>
      <c r="I69" s="76">
        <v>-57</v>
      </c>
      <c r="J69" s="77">
        <f>IF('л2'!L27='л2'!J23,'л2'!J31,IF('л2'!L27='л2'!J31,'л2'!J23,0))</f>
        <v>4429</v>
      </c>
      <c r="K69" s="87" t="str">
        <f>IF('л2'!M27='л2'!K23,'л2'!K31,IF('л2'!M27='л2'!K31,'л2'!K23,0))</f>
        <v>Шакирова Арина</v>
      </c>
      <c r="L69" s="90"/>
      <c r="M69" s="101" t="s">
        <v>28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2" customHeight="1">
      <c r="A70" s="76"/>
      <c r="B70" s="81"/>
      <c r="C70" s="82">
        <v>63</v>
      </c>
      <c r="D70" s="100">
        <v>6222</v>
      </c>
      <c r="E70" s="84" t="s">
        <v>135</v>
      </c>
      <c r="F70" s="96"/>
      <c r="G70" s="75"/>
      <c r="H70" s="86"/>
      <c r="I70" s="76"/>
      <c r="J70" s="94"/>
      <c r="K70" s="76">
        <v>-62</v>
      </c>
      <c r="L70" s="77">
        <f>IF(L68=J67,J69,IF(L68=J69,J67,0))</f>
        <v>5849</v>
      </c>
      <c r="M70" s="78" t="str">
        <f>IF(M68=K67,K69,IF(M68=K69,K67,0))</f>
        <v>Андрющенко Александр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2" customHeight="1">
      <c r="A71" s="76">
        <v>-53</v>
      </c>
      <c r="B71" s="77">
        <f>IF('л2'!J15='л2'!H13,'л2'!H17,IF('л2'!J15='л2'!H17,'л2'!H13,0))</f>
        <v>4786</v>
      </c>
      <c r="C71" s="87" t="str">
        <f>IF('л2'!K15='л2'!I13,'л2'!I17,IF('л2'!K15='л2'!I17,'л2'!I13,0))</f>
        <v>Липатова Ксения</v>
      </c>
      <c r="D71" s="88"/>
      <c r="E71" s="89"/>
      <c r="F71" s="85"/>
      <c r="G71" s="105"/>
      <c r="H71" s="85"/>
      <c r="I71" s="76"/>
      <c r="J71" s="94"/>
      <c r="K71" s="75"/>
      <c r="L71" s="86"/>
      <c r="M71" s="101" t="s">
        <v>30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2" customHeight="1">
      <c r="A72" s="76"/>
      <c r="B72" s="81"/>
      <c r="C72" s="75"/>
      <c r="D72" s="86"/>
      <c r="E72" s="82">
        <v>65</v>
      </c>
      <c r="F72" s="100">
        <v>5397</v>
      </c>
      <c r="G72" s="84" t="s">
        <v>120</v>
      </c>
      <c r="H72" s="85"/>
      <c r="I72" s="76">
        <v>-63</v>
      </c>
      <c r="J72" s="77">
        <f>IF(D70=B69,B71,IF(D70=B71,B69,0))</f>
        <v>4786</v>
      </c>
      <c r="K72" s="78" t="str">
        <f>IF(E70=C69,C71,IF(E70=C71,C69,0))</f>
        <v>Липатова Ксения</v>
      </c>
      <c r="L72" s="90"/>
      <c r="M72" s="75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2" customHeight="1">
      <c r="A73" s="76">
        <v>-54</v>
      </c>
      <c r="B73" s="77">
        <f>IF('л2'!J23='л2'!H21,'л2'!H25,IF('л2'!J23='л2'!H25,'л2'!H21,0))</f>
        <v>5233</v>
      </c>
      <c r="C73" s="78" t="str">
        <f>IF('л2'!K23='л2'!I21,'л2'!I25,IF('л2'!K23='л2'!I25,'л2'!I21,0))</f>
        <v>Галина Рената</v>
      </c>
      <c r="D73" s="90"/>
      <c r="E73" s="89"/>
      <c r="F73" s="85"/>
      <c r="G73" s="106" t="s">
        <v>27</v>
      </c>
      <c r="H73" s="107"/>
      <c r="I73" s="76"/>
      <c r="J73" s="94"/>
      <c r="K73" s="82">
        <v>66</v>
      </c>
      <c r="L73" s="100">
        <v>4786</v>
      </c>
      <c r="M73" s="84" t="s">
        <v>124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2" customHeight="1">
      <c r="A74" s="76"/>
      <c r="B74" s="81"/>
      <c r="C74" s="82">
        <v>64</v>
      </c>
      <c r="D74" s="100">
        <v>5397</v>
      </c>
      <c r="E74" s="99" t="s">
        <v>120</v>
      </c>
      <c r="F74" s="85"/>
      <c r="G74" s="108"/>
      <c r="H74" s="86"/>
      <c r="I74" s="76">
        <v>-64</v>
      </c>
      <c r="J74" s="77">
        <f>IF(D74=B73,B75,IF(D74=B75,B73,0))</f>
        <v>5233</v>
      </c>
      <c r="K74" s="87" t="str">
        <f>IF(E74=C73,C75,IF(E74=C75,C73,0))</f>
        <v>Галина Рената</v>
      </c>
      <c r="L74" s="90"/>
      <c r="M74" s="101" t="s">
        <v>31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2" customHeight="1">
      <c r="A75" s="76">
        <v>-55</v>
      </c>
      <c r="B75" s="77">
        <f>IF('л2'!J31='л2'!H29,'л2'!H33,IF('л2'!J31='л2'!H33,'л2'!H29,0))</f>
        <v>5397</v>
      </c>
      <c r="C75" s="87" t="str">
        <f>IF('л2'!K31='л2'!I29,'л2'!I33,IF('л2'!K31='л2'!I33,'л2'!I29,0))</f>
        <v>Кривоносов Роман</v>
      </c>
      <c r="D75" s="90"/>
      <c r="E75" s="76">
        <v>-65</v>
      </c>
      <c r="F75" s="77">
        <f>IF(F72=D70,D74,IF(F72=D74,D70,0))</f>
        <v>6222</v>
      </c>
      <c r="G75" s="78" t="str">
        <f>IF(G72=E70,E74,IF(G72=E74,E70,0))</f>
        <v>Даутов Руслан</v>
      </c>
      <c r="H75" s="90"/>
      <c r="I75" s="75"/>
      <c r="J75" s="75"/>
      <c r="K75" s="76">
        <v>-66</v>
      </c>
      <c r="L75" s="77">
        <f>IF(L73=J72,J74,IF(L73=J74,J72,0))</f>
        <v>5233</v>
      </c>
      <c r="M75" s="78" t="str">
        <f>IF(M73=K72,K74,IF(M73=K74,K72,0))</f>
        <v>Галина Рената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2" customHeight="1">
      <c r="A76" s="76"/>
      <c r="B76" s="109"/>
      <c r="C76" s="75"/>
      <c r="D76" s="86"/>
      <c r="E76" s="75"/>
      <c r="F76" s="86"/>
      <c r="G76" s="101" t="s">
        <v>29</v>
      </c>
      <c r="H76" s="110"/>
      <c r="I76" s="75"/>
      <c r="J76" s="75"/>
      <c r="K76" s="75"/>
      <c r="L76" s="86"/>
      <c r="M76" s="101" t="s">
        <v>32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9" customHeight="1">
      <c r="A77" s="111"/>
      <c r="B77" s="112"/>
      <c r="C77" s="111"/>
      <c r="D77" s="113"/>
      <c r="E77" s="111"/>
      <c r="F77" s="113"/>
      <c r="G77" s="111"/>
      <c r="H77" s="113"/>
      <c r="I77" s="111"/>
      <c r="J77" s="111"/>
      <c r="K77" s="111"/>
      <c r="L77" s="113"/>
      <c r="M77" s="11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9" customHeight="1">
      <c r="A78" s="111"/>
      <c r="B78" s="112"/>
      <c r="C78" s="111"/>
      <c r="D78" s="113"/>
      <c r="E78" s="111"/>
      <c r="F78" s="113"/>
      <c r="G78" s="111"/>
      <c r="H78" s="113"/>
      <c r="I78" s="111"/>
      <c r="J78" s="111"/>
      <c r="K78" s="111"/>
      <c r="L78" s="113"/>
      <c r="M78" s="11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9" customHeight="1">
      <c r="A79" s="114"/>
      <c r="B79" s="115"/>
      <c r="C79" s="114"/>
      <c r="D79" s="116"/>
      <c r="E79" s="114"/>
      <c r="F79" s="116"/>
      <c r="G79" s="114"/>
      <c r="H79" s="116"/>
      <c r="I79" s="114"/>
      <c r="J79" s="114"/>
      <c r="K79" s="114"/>
      <c r="L79" s="116"/>
      <c r="M79" s="114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2.75">
      <c r="A80" s="114"/>
      <c r="B80" s="115"/>
      <c r="C80" s="114"/>
      <c r="D80" s="116"/>
      <c r="E80" s="114"/>
      <c r="F80" s="116"/>
      <c r="G80" s="114"/>
      <c r="H80" s="116"/>
      <c r="I80" s="114"/>
      <c r="J80" s="114"/>
      <c r="K80" s="114"/>
      <c r="L80" s="116"/>
      <c r="M80" s="114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13" ht="12.75">
      <c r="A81" s="111"/>
      <c r="B81" s="112"/>
      <c r="C81" s="111"/>
      <c r="D81" s="113"/>
      <c r="E81" s="111"/>
      <c r="F81" s="113"/>
      <c r="G81" s="111"/>
      <c r="H81" s="113"/>
      <c r="I81" s="111"/>
      <c r="J81" s="111"/>
      <c r="K81" s="111"/>
      <c r="L81" s="113"/>
      <c r="M81" s="111"/>
    </row>
    <row r="82" spans="1:13" ht="12.75">
      <c r="A82" s="111"/>
      <c r="B82" s="111"/>
      <c r="C82" s="111"/>
      <c r="D82" s="113"/>
      <c r="E82" s="111"/>
      <c r="F82" s="113"/>
      <c r="G82" s="111"/>
      <c r="H82" s="113"/>
      <c r="I82" s="111"/>
      <c r="J82" s="111"/>
      <c r="K82" s="111"/>
      <c r="L82" s="113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D144" sqref="D144"/>
    </sheetView>
  </sheetViews>
  <sheetFormatPr defaultColWidth="9.00390625" defaultRowHeight="12.75"/>
  <cols>
    <col min="1" max="1" width="4.00390625" style="117" customWidth="1"/>
    <col min="2" max="2" width="3.75390625" style="117" customWidth="1"/>
    <col min="3" max="3" width="10.75390625" style="117" customWidth="1"/>
    <col min="4" max="4" width="3.75390625" style="117" customWidth="1"/>
    <col min="5" max="5" width="10.75390625" style="117" customWidth="1"/>
    <col min="6" max="6" width="3.75390625" style="117" customWidth="1"/>
    <col min="7" max="7" width="9.75390625" style="117" customWidth="1"/>
    <col min="8" max="8" width="3.75390625" style="117" customWidth="1"/>
    <col min="9" max="9" width="9.75390625" style="117" customWidth="1"/>
    <col min="10" max="10" width="3.75390625" style="117" customWidth="1"/>
    <col min="11" max="11" width="9.75390625" style="117" customWidth="1"/>
    <col min="12" max="12" width="3.75390625" style="117" customWidth="1"/>
    <col min="13" max="13" width="10.75390625" style="117" customWidth="1"/>
    <col min="14" max="14" width="3.75390625" style="117" customWidth="1"/>
    <col min="15" max="15" width="10.75390625" style="117" customWidth="1"/>
    <col min="16" max="16" width="3.75390625" style="117" customWidth="1"/>
    <col min="17" max="19" width="5.75390625" style="117" customWidth="1"/>
    <col min="20" max="16384" width="9.125" style="117" customWidth="1"/>
  </cols>
  <sheetData>
    <row r="1" spans="1:19" ht="15" customHeight="1">
      <c r="A1" s="171" t="str">
        <f>сл!A1</f>
        <v>Открытый Кубок Республики Башкортостан 2016  -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69" t="str">
        <f>сл!A2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" customHeight="1">
      <c r="A3" s="168">
        <f>сл!A3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7" ht="12.75" customHeight="1">
      <c r="A5" s="20">
        <v>-1</v>
      </c>
      <c r="B5" s="118">
        <f>IF('л1'!D6='л1'!B5,'л1'!B7,IF('л1'!D6='л1'!B7,'л1'!B5,0))</f>
        <v>0</v>
      </c>
      <c r="C5" s="119" t="str">
        <f>IF('л1'!E6='л1'!C5,'л1'!C7,IF('л1'!E6='л1'!C7,'л1'!C5,0))</f>
        <v>_</v>
      </c>
      <c r="D5" s="23"/>
      <c r="E5" s="19"/>
      <c r="F5" s="19"/>
      <c r="G5" s="20">
        <v>-25</v>
      </c>
      <c r="H5" s="118">
        <f>IF('л1'!H12='л1'!F8,'л1'!F16,IF('л1'!H12='л1'!F16,'л1'!F8,0))</f>
        <v>5849</v>
      </c>
      <c r="I5" s="119" t="str">
        <f>IF('л1'!I12='л1'!G8,'л1'!G16,IF('л1'!I12='л1'!G16,'л1'!G8,0))</f>
        <v>Андрющенко Александр</v>
      </c>
      <c r="J5" s="23"/>
      <c r="K5" s="19"/>
      <c r="L5" s="19"/>
      <c r="M5" s="19"/>
      <c r="N5" s="19"/>
      <c r="O5" s="19"/>
      <c r="P5" s="19"/>
      <c r="Q5" s="19"/>
      <c r="R5" s="19"/>
      <c r="S5" s="19"/>
      <c r="T5"/>
      <c r="U5"/>
      <c r="V5"/>
      <c r="W5"/>
      <c r="X5"/>
      <c r="Y5"/>
      <c r="Z5"/>
      <c r="AA5"/>
    </row>
    <row r="6" spans="1:27" ht="12.75" customHeight="1">
      <c r="A6" s="20"/>
      <c r="B6" s="20"/>
      <c r="C6" s="120">
        <v>32</v>
      </c>
      <c r="D6" s="121">
        <v>4598</v>
      </c>
      <c r="E6" s="122" t="s">
        <v>133</v>
      </c>
      <c r="F6" s="36"/>
      <c r="G6" s="19"/>
      <c r="H6" s="19"/>
      <c r="I6" s="123"/>
      <c r="J6" s="36"/>
      <c r="K6" s="19"/>
      <c r="L6" s="19"/>
      <c r="M6" s="19"/>
      <c r="N6" s="19"/>
      <c r="O6" s="19"/>
      <c r="P6" s="19"/>
      <c r="Q6" s="19"/>
      <c r="R6" s="19"/>
      <c r="S6" s="19"/>
      <c r="T6"/>
      <c r="U6"/>
      <c r="V6"/>
      <c r="W6"/>
      <c r="X6"/>
      <c r="Y6"/>
      <c r="Z6"/>
      <c r="AA6"/>
    </row>
    <row r="7" spans="1:27" ht="12.75" customHeight="1">
      <c r="A7" s="20">
        <v>-2</v>
      </c>
      <c r="B7" s="118">
        <f>IF('л1'!D10='л1'!B9,'л1'!B11,IF('л1'!D10='л1'!B11,'л1'!B9,0))</f>
        <v>4598</v>
      </c>
      <c r="C7" s="124" t="str">
        <f>IF('л1'!E10='л1'!C9,'л1'!C11,IF('л1'!E10='л1'!C11,'л1'!C9,0))</f>
        <v>Ячменев Иван</v>
      </c>
      <c r="D7" s="125"/>
      <c r="E7" s="120">
        <v>40</v>
      </c>
      <c r="F7" s="121">
        <v>4428</v>
      </c>
      <c r="G7" s="122" t="s">
        <v>81</v>
      </c>
      <c r="H7" s="36"/>
      <c r="I7" s="120">
        <v>52</v>
      </c>
      <c r="J7" s="121">
        <v>5849</v>
      </c>
      <c r="K7" s="122" t="s">
        <v>5</v>
      </c>
      <c r="L7" s="36"/>
      <c r="M7" s="19"/>
      <c r="N7" s="19"/>
      <c r="O7" s="19"/>
      <c r="P7" s="19"/>
      <c r="Q7" s="19"/>
      <c r="R7" s="19"/>
      <c r="S7" s="19"/>
      <c r="T7"/>
      <c r="U7"/>
      <c r="V7"/>
      <c r="W7"/>
      <c r="X7"/>
      <c r="Y7"/>
      <c r="Z7"/>
      <c r="AA7"/>
    </row>
    <row r="8" spans="1:27" ht="12.75" customHeight="1">
      <c r="A8" s="20"/>
      <c r="B8" s="20"/>
      <c r="C8" s="20">
        <v>-24</v>
      </c>
      <c r="D8" s="118">
        <f>IF('л1'!F64='л1'!D62,'л1'!D66,IF('л1'!F64='л1'!D66,'л1'!D62,0))</f>
        <v>4428</v>
      </c>
      <c r="E8" s="124" t="str">
        <f>IF('л1'!G64='л1'!E62,'л1'!E66,IF('л1'!G64='л1'!E66,'л1'!E62,0))</f>
        <v>Мохова Ирина</v>
      </c>
      <c r="F8" s="126"/>
      <c r="G8" s="123"/>
      <c r="H8" s="127"/>
      <c r="I8" s="123"/>
      <c r="J8" s="128"/>
      <c r="K8" s="123"/>
      <c r="L8" s="36"/>
      <c r="M8" s="19"/>
      <c r="N8" s="19"/>
      <c r="O8" s="19"/>
      <c r="P8" s="19"/>
      <c r="Q8" s="19"/>
      <c r="R8" s="19"/>
      <c r="S8" s="19"/>
      <c r="T8"/>
      <c r="U8"/>
      <c r="V8"/>
      <c r="W8"/>
      <c r="X8"/>
      <c r="Y8"/>
      <c r="Z8"/>
      <c r="AA8"/>
    </row>
    <row r="9" spans="1:27" ht="12.75" customHeight="1">
      <c r="A9" s="20">
        <v>-3</v>
      </c>
      <c r="B9" s="118">
        <f>IF('л1'!D14='л1'!B13,'л1'!B15,IF('л1'!D14='л1'!B15,'л1'!B13,0))</f>
        <v>0</v>
      </c>
      <c r="C9" s="119" t="str">
        <f>IF('л1'!E14='л1'!C13,'л1'!C15,IF('л1'!E14='л1'!C15,'л1'!C13,0))</f>
        <v>_</v>
      </c>
      <c r="D9" s="129"/>
      <c r="E9" s="19"/>
      <c r="F9" s="19"/>
      <c r="G9" s="120">
        <v>48</v>
      </c>
      <c r="H9" s="130">
        <v>6222</v>
      </c>
      <c r="I9" s="131" t="s">
        <v>135</v>
      </c>
      <c r="J9" s="127"/>
      <c r="K9" s="123"/>
      <c r="L9" s="36"/>
      <c r="M9" s="19"/>
      <c r="N9" s="19"/>
      <c r="O9" s="19"/>
      <c r="P9" s="19"/>
      <c r="Q9" s="19"/>
      <c r="R9" s="19"/>
      <c r="S9" s="19"/>
      <c r="T9"/>
      <c r="U9"/>
      <c r="V9"/>
      <c r="W9"/>
      <c r="X9"/>
      <c r="Y9"/>
      <c r="Z9"/>
      <c r="AA9"/>
    </row>
    <row r="10" spans="1:27" ht="12.75" customHeight="1">
      <c r="A10" s="20"/>
      <c r="B10" s="20"/>
      <c r="C10" s="120">
        <v>33</v>
      </c>
      <c r="D10" s="121"/>
      <c r="E10" s="122"/>
      <c r="F10" s="36"/>
      <c r="G10" s="120"/>
      <c r="H10" s="55"/>
      <c r="I10" s="36"/>
      <c r="J10" s="36"/>
      <c r="K10" s="123"/>
      <c r="L10" s="36"/>
      <c r="M10" s="19"/>
      <c r="N10" s="19"/>
      <c r="O10" s="19"/>
      <c r="P10" s="19"/>
      <c r="Q10" s="19"/>
      <c r="R10" s="19"/>
      <c r="S10" s="19"/>
      <c r="T10"/>
      <c r="U10"/>
      <c r="V10"/>
      <c r="W10"/>
      <c r="X10"/>
      <c r="Y10"/>
      <c r="Z10"/>
      <c r="AA10"/>
    </row>
    <row r="11" spans="1:27" ht="12.75" customHeight="1">
      <c r="A11" s="20">
        <v>-4</v>
      </c>
      <c r="B11" s="118">
        <f>IF('л1'!D18='л1'!B17,'л1'!B19,IF('л1'!D18='л1'!B19,'л1'!B17,0))</f>
        <v>0</v>
      </c>
      <c r="C11" s="124" t="str">
        <f>IF('л1'!E18='л1'!C17,'л1'!C19,IF('л1'!E18='л1'!C19,'л1'!C17,0))</f>
        <v>_</v>
      </c>
      <c r="D11" s="125"/>
      <c r="E11" s="120">
        <v>41</v>
      </c>
      <c r="F11" s="121">
        <v>6222</v>
      </c>
      <c r="G11" s="132" t="s">
        <v>135</v>
      </c>
      <c r="H11" s="55"/>
      <c r="I11" s="36"/>
      <c r="J11" s="36"/>
      <c r="K11" s="120">
        <v>56</v>
      </c>
      <c r="L11" s="121">
        <v>5141</v>
      </c>
      <c r="M11" s="122" t="s">
        <v>130</v>
      </c>
      <c r="N11" s="36"/>
      <c r="O11" s="36"/>
      <c r="P11" s="36"/>
      <c r="Q11" s="19"/>
      <c r="R11" s="19"/>
      <c r="S11" s="19"/>
      <c r="T11"/>
      <c r="U11"/>
      <c r="V11"/>
      <c r="W11"/>
      <c r="X11"/>
      <c r="Y11"/>
      <c r="Z11"/>
      <c r="AA11"/>
    </row>
    <row r="12" spans="1:27" ht="12.75" customHeight="1">
      <c r="A12" s="20"/>
      <c r="B12" s="20"/>
      <c r="C12" s="20">
        <v>-23</v>
      </c>
      <c r="D12" s="118">
        <f>IF('л1'!F56='л1'!D54,'л1'!D58,IF('л1'!F56='л1'!D58,'л1'!D54,0))</f>
        <v>6222</v>
      </c>
      <c r="E12" s="124" t="str">
        <f>IF('л1'!G56='л1'!E54,'л1'!E58,IF('л1'!G56='л1'!E58,'л1'!E54,0))</f>
        <v>Даутов Руслан</v>
      </c>
      <c r="F12" s="126"/>
      <c r="G12" s="20"/>
      <c r="H12" s="20"/>
      <c r="I12" s="36"/>
      <c r="J12" s="36"/>
      <c r="K12" s="123"/>
      <c r="L12" s="128"/>
      <c r="M12" s="123"/>
      <c r="N12" s="36"/>
      <c r="O12" s="36"/>
      <c r="P12" s="36"/>
      <c r="Q12" s="19"/>
      <c r="R12" s="19"/>
      <c r="S12" s="19"/>
      <c r="T12"/>
      <c r="U12"/>
      <c r="V12"/>
      <c r="W12"/>
      <c r="X12"/>
      <c r="Y12"/>
      <c r="Z12"/>
      <c r="AA12"/>
    </row>
    <row r="13" spans="1:27" ht="12.75" customHeight="1">
      <c r="A13" s="20">
        <v>-5</v>
      </c>
      <c r="B13" s="118">
        <f>IF('л1'!D22='л1'!B21,'л1'!B23,IF('л1'!D22='л1'!B23,'л1'!B21,0))</f>
        <v>0</v>
      </c>
      <c r="C13" s="119" t="str">
        <f>IF('л1'!E22='л1'!C21,'л1'!C23,IF('л1'!E22='л1'!C23,'л1'!C21,0))</f>
        <v>_</v>
      </c>
      <c r="D13" s="129"/>
      <c r="E13" s="19"/>
      <c r="F13" s="19"/>
      <c r="G13" s="20">
        <v>-26</v>
      </c>
      <c r="H13" s="118">
        <f>IF('л1'!H28='л1'!F24,'л1'!F32,IF('л1'!H28='л1'!F32,'л1'!F24,0))</f>
        <v>5141</v>
      </c>
      <c r="I13" s="119" t="str">
        <f>IF('л1'!I28='л1'!G24,'л1'!G32,IF('л1'!I28='л1'!G32,'л1'!G24,0))</f>
        <v>Крылов Алексей</v>
      </c>
      <c r="J13" s="23"/>
      <c r="K13" s="123"/>
      <c r="L13" s="127"/>
      <c r="M13" s="123"/>
      <c r="N13" s="36"/>
      <c r="O13" s="36"/>
      <c r="P13" s="36"/>
      <c r="Q13" s="19"/>
      <c r="R13" s="19"/>
      <c r="S13" s="19"/>
      <c r="T13"/>
      <c r="U13"/>
      <c r="V13"/>
      <c r="W13"/>
      <c r="X13"/>
      <c r="Y13"/>
      <c r="Z13"/>
      <c r="AA13"/>
    </row>
    <row r="14" spans="1:27" ht="12.75" customHeight="1">
      <c r="A14" s="20"/>
      <c r="B14" s="20"/>
      <c r="C14" s="120">
        <v>34</v>
      </c>
      <c r="D14" s="121">
        <v>5625</v>
      </c>
      <c r="E14" s="122" t="s">
        <v>91</v>
      </c>
      <c r="F14" s="36"/>
      <c r="G14" s="20"/>
      <c r="H14" s="20"/>
      <c r="I14" s="123"/>
      <c r="J14" s="36"/>
      <c r="K14" s="123"/>
      <c r="L14" s="127"/>
      <c r="M14" s="123"/>
      <c r="N14" s="36"/>
      <c r="O14" s="36"/>
      <c r="P14" s="36"/>
      <c r="Q14" s="19"/>
      <c r="R14" s="19"/>
      <c r="S14" s="19"/>
      <c r="T14"/>
      <c r="U14"/>
      <c r="V14"/>
      <c r="W14"/>
      <c r="X14"/>
      <c r="Y14"/>
      <c r="Z14"/>
      <c r="AA14"/>
    </row>
    <row r="15" spans="1:27" ht="12.75" customHeight="1">
      <c r="A15" s="20">
        <v>-6</v>
      </c>
      <c r="B15" s="118">
        <f>IF('л1'!D26='л1'!B25,'л1'!B27,IF('л1'!D26='л1'!B27,'л1'!B25,0))</f>
        <v>5625</v>
      </c>
      <c r="C15" s="124" t="str">
        <f>IF('л1'!E26='л1'!C25,'л1'!C27,IF('л1'!E26='л1'!C27,'л1'!C25,0))</f>
        <v>Мугаттаpов Тимур</v>
      </c>
      <c r="D15" s="125"/>
      <c r="E15" s="120">
        <v>42</v>
      </c>
      <c r="F15" s="121">
        <v>4786</v>
      </c>
      <c r="G15" s="133" t="s">
        <v>124</v>
      </c>
      <c r="H15" s="55"/>
      <c r="I15" s="120">
        <v>53</v>
      </c>
      <c r="J15" s="121">
        <v>5141</v>
      </c>
      <c r="K15" s="131" t="s">
        <v>130</v>
      </c>
      <c r="L15" s="127"/>
      <c r="M15" s="120">
        <v>58</v>
      </c>
      <c r="N15" s="121">
        <v>5350</v>
      </c>
      <c r="O15" s="122" t="s">
        <v>125</v>
      </c>
      <c r="P15" s="36"/>
      <c r="Q15" s="19"/>
      <c r="R15" s="19"/>
      <c r="S15" s="19"/>
      <c r="T15"/>
      <c r="U15"/>
      <c r="V15"/>
      <c r="W15"/>
      <c r="X15"/>
      <c r="Y15"/>
      <c r="Z15"/>
      <c r="AA15"/>
    </row>
    <row r="16" spans="1:27" ht="12.75" customHeight="1">
      <c r="A16" s="20"/>
      <c r="B16" s="20"/>
      <c r="C16" s="20">
        <v>-22</v>
      </c>
      <c r="D16" s="118">
        <f>IF('л1'!F48='л1'!D46,'л1'!D50,IF('л1'!F48='л1'!D50,'л1'!D46,0))</f>
        <v>4786</v>
      </c>
      <c r="E16" s="124" t="str">
        <f>IF('л1'!G48='л1'!E46,'л1'!E50,IF('л1'!G48='л1'!E50,'л1'!E46,0))</f>
        <v>Липатова Ксения</v>
      </c>
      <c r="F16" s="126"/>
      <c r="G16" s="120"/>
      <c r="H16" s="127"/>
      <c r="I16" s="123"/>
      <c r="J16" s="128"/>
      <c r="K16" s="19"/>
      <c r="L16" s="19"/>
      <c r="M16" s="123"/>
      <c r="N16" s="128"/>
      <c r="O16" s="123"/>
      <c r="P16" s="36"/>
      <c r="Q16" s="19"/>
      <c r="R16" s="19"/>
      <c r="S16" s="19"/>
      <c r="T16"/>
      <c r="U16"/>
      <c r="V16"/>
      <c r="W16"/>
      <c r="X16"/>
      <c r="Y16"/>
      <c r="Z16"/>
      <c r="AA16"/>
    </row>
    <row r="17" spans="1:27" ht="12.75" customHeight="1">
      <c r="A17" s="20">
        <v>-7</v>
      </c>
      <c r="B17" s="118">
        <f>IF('л1'!D30='л1'!B29,'л1'!B31,IF('л1'!D30='л1'!B31,'л1'!B29,0))</f>
        <v>5902</v>
      </c>
      <c r="C17" s="119" t="str">
        <f>IF('л1'!E30='л1'!C29,'л1'!C31,IF('л1'!E30='л1'!C31,'л1'!C29,0))</f>
        <v>Воронин Олег</v>
      </c>
      <c r="D17" s="129"/>
      <c r="E17" s="19"/>
      <c r="F17" s="19"/>
      <c r="G17" s="120">
        <v>49</v>
      </c>
      <c r="H17" s="130">
        <v>4786</v>
      </c>
      <c r="I17" s="131" t="s">
        <v>124</v>
      </c>
      <c r="J17" s="127"/>
      <c r="K17" s="19"/>
      <c r="L17" s="19"/>
      <c r="M17" s="123"/>
      <c r="N17" s="127"/>
      <c r="O17" s="123"/>
      <c r="P17" s="36"/>
      <c r="Q17" s="19"/>
      <c r="R17" s="19"/>
      <c r="S17" s="19"/>
      <c r="T17"/>
      <c r="U17"/>
      <c r="V17"/>
      <c r="W17"/>
      <c r="X17"/>
      <c r="Y17"/>
      <c r="Z17"/>
      <c r="AA17"/>
    </row>
    <row r="18" spans="1:27" ht="12.75" customHeight="1">
      <c r="A18" s="20"/>
      <c r="B18" s="20"/>
      <c r="C18" s="120">
        <v>35</v>
      </c>
      <c r="D18" s="121">
        <v>5902</v>
      </c>
      <c r="E18" s="122" t="s">
        <v>85</v>
      </c>
      <c r="F18" s="36"/>
      <c r="G18" s="120"/>
      <c r="H18" s="55"/>
      <c r="I18" s="36"/>
      <c r="J18" s="36"/>
      <c r="K18" s="19"/>
      <c r="L18" s="19"/>
      <c r="M18" s="123"/>
      <c r="N18" s="127"/>
      <c r="O18" s="123"/>
      <c r="P18" s="36"/>
      <c r="Q18" s="19"/>
      <c r="R18" s="19"/>
      <c r="S18" s="19"/>
      <c r="T18"/>
      <c r="U18"/>
      <c r="V18"/>
      <c r="W18"/>
      <c r="X18"/>
      <c r="Y18"/>
      <c r="Z18"/>
      <c r="AA18"/>
    </row>
    <row r="19" spans="1:27" ht="12.75" customHeight="1">
      <c r="A19" s="20">
        <v>-8</v>
      </c>
      <c r="B19" s="118">
        <f>IF('л1'!D34='л1'!B33,'л1'!B35,IF('л1'!D34='л1'!B35,'л1'!B33,0))</f>
        <v>0</v>
      </c>
      <c r="C19" s="124" t="str">
        <f>IF('л1'!E34='л1'!C33,'л1'!C35,IF('л1'!E34='л1'!C35,'л1'!C33,0))</f>
        <v>_</v>
      </c>
      <c r="D19" s="125"/>
      <c r="E19" s="120">
        <v>43</v>
      </c>
      <c r="F19" s="121">
        <v>5850</v>
      </c>
      <c r="G19" s="132" t="s">
        <v>131</v>
      </c>
      <c r="H19" s="55"/>
      <c r="I19" s="36"/>
      <c r="J19" s="36"/>
      <c r="K19" s="20">
        <v>-30</v>
      </c>
      <c r="L19" s="118">
        <f>IF('л1'!J52='л1'!H44,'л1'!H60,IF('л1'!J52='л1'!H60,'л1'!H44,0))</f>
        <v>5350</v>
      </c>
      <c r="M19" s="124" t="str">
        <f>IF('л1'!K52='л1'!I44,'л1'!I60,IF('л1'!K52='л1'!I60,'л1'!I44,0))</f>
        <v>Янситов Дмитрий</v>
      </c>
      <c r="N19" s="134"/>
      <c r="O19" s="123"/>
      <c r="P19" s="36"/>
      <c r="Q19" s="19"/>
      <c r="R19" s="19"/>
      <c r="S19" s="19"/>
      <c r="T19"/>
      <c r="U19"/>
      <c r="V19"/>
      <c r="W19"/>
      <c r="X19"/>
      <c r="Y19"/>
      <c r="Z19"/>
      <c r="AA19"/>
    </row>
    <row r="20" spans="1:27" ht="12.75" customHeight="1">
      <c r="A20" s="20"/>
      <c r="B20" s="20"/>
      <c r="C20" s="20">
        <v>-21</v>
      </c>
      <c r="D20" s="118">
        <f>IF('л1'!F40='л1'!D38,'л1'!D42,IF('л1'!F40='л1'!D42,'л1'!D38,0))</f>
        <v>5850</v>
      </c>
      <c r="E20" s="124" t="str">
        <f>IF('л1'!G40='л1'!E38,'л1'!E42,IF('л1'!G40='л1'!E42,'л1'!E38,0))</f>
        <v>Риятов Алмаз</v>
      </c>
      <c r="F20" s="126"/>
      <c r="G20" s="20"/>
      <c r="H20" s="20"/>
      <c r="I20" s="36"/>
      <c r="J20" s="36"/>
      <c r="K20" s="19"/>
      <c r="L20" s="19"/>
      <c r="M20" s="36"/>
      <c r="N20" s="36"/>
      <c r="O20" s="123"/>
      <c r="P20" s="36"/>
      <c r="Q20" s="19"/>
      <c r="R20" s="19"/>
      <c r="S20" s="19"/>
      <c r="T20"/>
      <c r="U20"/>
      <c r="V20"/>
      <c r="W20"/>
      <c r="X20"/>
      <c r="Y20"/>
      <c r="Z20"/>
      <c r="AA20"/>
    </row>
    <row r="21" spans="1:27" ht="12.75" customHeight="1">
      <c r="A21" s="20">
        <v>-9</v>
      </c>
      <c r="B21" s="118">
        <f>IF('л1'!D38='л1'!B37,'л1'!B39,IF('л1'!D38='л1'!B39,'л1'!B37,0))</f>
        <v>0</v>
      </c>
      <c r="C21" s="119" t="str">
        <f>IF('л1'!E38='л1'!C37,'л1'!C39,IF('л1'!E38='л1'!C39,'л1'!C37,0))</f>
        <v>_</v>
      </c>
      <c r="D21" s="129"/>
      <c r="E21" s="19"/>
      <c r="F21" s="19"/>
      <c r="G21" s="20">
        <v>-27</v>
      </c>
      <c r="H21" s="118">
        <f>IF('л1'!H44='л1'!F40,'л1'!F48,IF('л1'!H44='л1'!F48,'л1'!F40,0))</f>
        <v>4761</v>
      </c>
      <c r="I21" s="119" t="str">
        <f>IF('л1'!I44='л1'!G40,'л1'!G48,IF('л1'!I44='л1'!G48,'л1'!G40,0))</f>
        <v>Кириллова Анастасия</v>
      </c>
      <c r="J21" s="23"/>
      <c r="K21" s="19"/>
      <c r="L21" s="19"/>
      <c r="M21" s="36"/>
      <c r="N21" s="36"/>
      <c r="O21" s="123"/>
      <c r="P21" s="36"/>
      <c r="Q21" s="19"/>
      <c r="R21" s="19"/>
      <c r="S21" s="19"/>
      <c r="T21"/>
      <c r="U21"/>
      <c r="V21"/>
      <c r="W21"/>
      <c r="X21"/>
      <c r="Y21"/>
      <c r="Z21"/>
      <c r="AA21"/>
    </row>
    <row r="22" spans="1:27" ht="12.75" customHeight="1">
      <c r="A22" s="20"/>
      <c r="B22" s="20"/>
      <c r="C22" s="120">
        <v>36</v>
      </c>
      <c r="D22" s="121">
        <v>4466</v>
      </c>
      <c r="E22" s="122" t="s">
        <v>82</v>
      </c>
      <c r="F22" s="36"/>
      <c r="G22" s="20"/>
      <c r="H22" s="20"/>
      <c r="I22" s="123"/>
      <c r="J22" s="36"/>
      <c r="K22" s="19"/>
      <c r="L22" s="19"/>
      <c r="M22" s="36"/>
      <c r="N22" s="36"/>
      <c r="O22" s="123"/>
      <c r="P22" s="36"/>
      <c r="Q22" s="19"/>
      <c r="R22" s="19"/>
      <c r="S22" s="19"/>
      <c r="T22"/>
      <c r="U22"/>
      <c r="V22"/>
      <c r="W22"/>
      <c r="X22"/>
      <c r="Y22"/>
      <c r="Z22"/>
      <c r="AA22"/>
    </row>
    <row r="23" spans="1:27" ht="12.75" customHeight="1">
      <c r="A23" s="20">
        <v>-10</v>
      </c>
      <c r="B23" s="118">
        <f>IF('л1'!D42='л1'!B41,'л1'!B43,IF('л1'!D42='л1'!B43,'л1'!B41,0))</f>
        <v>4466</v>
      </c>
      <c r="C23" s="124" t="str">
        <f>IF('л1'!E42='л1'!C41,'л1'!C43,IF('л1'!E42='л1'!C43,'л1'!C41,0))</f>
        <v>Якупова Елена</v>
      </c>
      <c r="D23" s="125"/>
      <c r="E23" s="120">
        <v>44</v>
      </c>
      <c r="F23" s="121">
        <v>5233</v>
      </c>
      <c r="G23" s="133" t="s">
        <v>122</v>
      </c>
      <c r="H23" s="55"/>
      <c r="I23" s="120">
        <v>54</v>
      </c>
      <c r="J23" s="121">
        <v>4761</v>
      </c>
      <c r="K23" s="122" t="s">
        <v>128</v>
      </c>
      <c r="L23" s="36"/>
      <c r="M23" s="36"/>
      <c r="N23" s="36"/>
      <c r="O23" s="120">
        <v>60</v>
      </c>
      <c r="P23" s="130">
        <v>5350</v>
      </c>
      <c r="Q23" s="122" t="s">
        <v>125</v>
      </c>
      <c r="R23" s="122"/>
      <c r="S23" s="122"/>
      <c r="T23"/>
      <c r="U23"/>
      <c r="V23"/>
      <c r="W23"/>
      <c r="X23"/>
      <c r="Y23"/>
      <c r="Z23"/>
      <c r="AA23"/>
    </row>
    <row r="24" spans="1:27" ht="12.75" customHeight="1">
      <c r="A24" s="20"/>
      <c r="B24" s="20"/>
      <c r="C24" s="20">
        <v>-20</v>
      </c>
      <c r="D24" s="118">
        <f>IF('л1'!F32='л1'!D30,'л1'!D34,IF('л1'!F32='л1'!D34,'л1'!D30,0))</f>
        <v>5233</v>
      </c>
      <c r="E24" s="124" t="str">
        <f>IF('л1'!G32='л1'!E30,'л1'!E34,IF('л1'!G32='л1'!E34,'л1'!E30,0))</f>
        <v>Галина Рената</v>
      </c>
      <c r="F24" s="126"/>
      <c r="G24" s="120"/>
      <c r="H24" s="127"/>
      <c r="I24" s="123"/>
      <c r="J24" s="128"/>
      <c r="K24" s="123"/>
      <c r="L24" s="36"/>
      <c r="M24" s="36"/>
      <c r="N24" s="36"/>
      <c r="O24" s="123"/>
      <c r="P24" s="36"/>
      <c r="Q24" s="58"/>
      <c r="R24" s="170" t="s">
        <v>23</v>
      </c>
      <c r="S24" s="170"/>
      <c r="T24"/>
      <c r="U24"/>
      <c r="V24"/>
      <c r="W24"/>
      <c r="X24"/>
      <c r="Y24"/>
      <c r="Z24"/>
      <c r="AA24"/>
    </row>
    <row r="25" spans="1:27" ht="12.75" customHeight="1">
      <c r="A25" s="20">
        <v>-11</v>
      </c>
      <c r="B25" s="118">
        <f>IF('л1'!D46='л1'!B45,'л1'!B47,IF('л1'!D46='л1'!B47,'л1'!B45,0))</f>
        <v>1787</v>
      </c>
      <c r="C25" s="119" t="str">
        <f>IF('л1'!E46='л1'!C45,'л1'!C47,IF('л1'!E46='л1'!C47,'л1'!C45,0))</f>
        <v>Грошев Юрий</v>
      </c>
      <c r="D25" s="129"/>
      <c r="E25" s="19"/>
      <c r="F25" s="19"/>
      <c r="G25" s="120">
        <v>50</v>
      </c>
      <c r="H25" s="130">
        <v>5233</v>
      </c>
      <c r="I25" s="131" t="s">
        <v>122</v>
      </c>
      <c r="J25" s="127"/>
      <c r="K25" s="123"/>
      <c r="L25" s="36"/>
      <c r="M25" s="36"/>
      <c r="N25" s="36"/>
      <c r="O25" s="123"/>
      <c r="P25" s="36"/>
      <c r="Q25" s="19"/>
      <c r="R25" s="19"/>
      <c r="S25" s="19"/>
      <c r="T25"/>
      <c r="U25"/>
      <c r="V25"/>
      <c r="W25"/>
      <c r="X25"/>
      <c r="Y25"/>
      <c r="Z25"/>
      <c r="AA25"/>
    </row>
    <row r="26" spans="1:27" ht="12.75" customHeight="1">
      <c r="A26" s="20"/>
      <c r="B26" s="20"/>
      <c r="C26" s="120">
        <v>37</v>
      </c>
      <c r="D26" s="121">
        <v>1787</v>
      </c>
      <c r="E26" s="122" t="s">
        <v>134</v>
      </c>
      <c r="F26" s="36"/>
      <c r="G26" s="120"/>
      <c r="H26" s="55"/>
      <c r="I26" s="36"/>
      <c r="J26" s="36"/>
      <c r="K26" s="123"/>
      <c r="L26" s="36"/>
      <c r="M26" s="36"/>
      <c r="N26" s="36"/>
      <c r="O26" s="123"/>
      <c r="P26" s="36"/>
      <c r="Q26" s="19"/>
      <c r="R26" s="19"/>
      <c r="S26" s="19"/>
      <c r="T26"/>
      <c r="U26"/>
      <c r="V26"/>
      <c r="W26"/>
      <c r="X26"/>
      <c r="Y26"/>
      <c r="Z26"/>
      <c r="AA26"/>
    </row>
    <row r="27" spans="1:27" ht="12.75" customHeight="1">
      <c r="A27" s="20">
        <v>-12</v>
      </c>
      <c r="B27" s="118">
        <f>IF('л1'!D50='л1'!B49,'л1'!B51,IF('л1'!D50='л1'!B51,'л1'!B49,0))</f>
        <v>0</v>
      </c>
      <c r="C27" s="124" t="str">
        <f>IF('л1'!E50='л1'!C49,'л1'!C51,IF('л1'!E50='л1'!C51,'л1'!C49,0))</f>
        <v>_</v>
      </c>
      <c r="D27" s="125"/>
      <c r="E27" s="120">
        <v>45</v>
      </c>
      <c r="F27" s="121">
        <v>5020</v>
      </c>
      <c r="G27" s="132" t="s">
        <v>129</v>
      </c>
      <c r="H27" s="55"/>
      <c r="I27" s="36"/>
      <c r="J27" s="36"/>
      <c r="K27" s="120">
        <v>57</v>
      </c>
      <c r="L27" s="121">
        <v>4761</v>
      </c>
      <c r="M27" s="122" t="s">
        <v>128</v>
      </c>
      <c r="N27" s="36"/>
      <c r="O27" s="123"/>
      <c r="P27" s="36"/>
      <c r="Q27" s="19"/>
      <c r="R27" s="19"/>
      <c r="S27" s="19"/>
      <c r="T27"/>
      <c r="U27"/>
      <c r="V27"/>
      <c r="W27"/>
      <c r="X27"/>
      <c r="Y27"/>
      <c r="Z27"/>
      <c r="AA27"/>
    </row>
    <row r="28" spans="1:27" ht="12.75" customHeight="1">
      <c r="A28" s="20"/>
      <c r="B28" s="20"/>
      <c r="C28" s="20">
        <v>-19</v>
      </c>
      <c r="D28" s="118">
        <f>IF('л1'!F24='л1'!D22,'л1'!D26,IF('л1'!F24='л1'!D26,'л1'!D22,0))</f>
        <v>5020</v>
      </c>
      <c r="E28" s="124" t="str">
        <f>IF('л1'!G24='л1'!E22,'л1'!E26,IF('л1'!G24='л1'!E26,'л1'!E22,0))</f>
        <v>Тараканова Ангелина</v>
      </c>
      <c r="F28" s="126"/>
      <c r="G28" s="20"/>
      <c r="H28" s="20"/>
      <c r="I28" s="36"/>
      <c r="J28" s="36"/>
      <c r="K28" s="123"/>
      <c r="L28" s="128"/>
      <c r="M28" s="123"/>
      <c r="N28" s="36"/>
      <c r="O28" s="123"/>
      <c r="P28" s="36"/>
      <c r="Q28" s="19"/>
      <c r="R28" s="19"/>
      <c r="S28" s="19"/>
      <c r="T28"/>
      <c r="U28"/>
      <c r="V28"/>
      <c r="W28"/>
      <c r="X28"/>
      <c r="Y28"/>
      <c r="Z28"/>
      <c r="AA28"/>
    </row>
    <row r="29" spans="1:27" ht="12.75" customHeight="1">
      <c r="A29" s="20">
        <v>-13</v>
      </c>
      <c r="B29" s="118">
        <f>IF('л1'!D54='л1'!B53,'л1'!B55,IF('л1'!D54='л1'!B55,'л1'!B53,0))</f>
        <v>0</v>
      </c>
      <c r="C29" s="119" t="str">
        <f>IF('л1'!E54='л1'!C53,'л1'!C55,IF('л1'!E54='л1'!C55,'л1'!C53,0))</f>
        <v>_</v>
      </c>
      <c r="D29" s="129"/>
      <c r="E29" s="19"/>
      <c r="F29" s="19"/>
      <c r="G29" s="20">
        <v>-28</v>
      </c>
      <c r="H29" s="118">
        <f>IF('л1'!H60='л1'!F56,'л1'!F64,IF('л1'!H60='л1'!F64,'л1'!F56,0))</f>
        <v>5397</v>
      </c>
      <c r="I29" s="119" t="str">
        <f>IF('л1'!I60='л1'!G56,'л1'!G64,IF('л1'!I60='л1'!G64,'л1'!G56,0))</f>
        <v>Кривоносов Роман</v>
      </c>
      <c r="J29" s="23"/>
      <c r="K29" s="123"/>
      <c r="L29" s="127"/>
      <c r="M29" s="123"/>
      <c r="N29" s="36"/>
      <c r="O29" s="123"/>
      <c r="P29" s="36"/>
      <c r="Q29" s="19"/>
      <c r="R29" s="19"/>
      <c r="S29" s="19"/>
      <c r="T29"/>
      <c r="U29"/>
      <c r="V29"/>
      <c r="W29"/>
      <c r="X29"/>
      <c r="Y29"/>
      <c r="Z29"/>
      <c r="AA29"/>
    </row>
    <row r="30" spans="1:27" ht="12.75" customHeight="1">
      <c r="A30" s="20"/>
      <c r="B30" s="20"/>
      <c r="C30" s="120">
        <v>38</v>
      </c>
      <c r="D30" s="121">
        <v>5699</v>
      </c>
      <c r="E30" s="122" t="s">
        <v>127</v>
      </c>
      <c r="F30" s="36"/>
      <c r="G30" s="20"/>
      <c r="H30" s="20"/>
      <c r="I30" s="123"/>
      <c r="J30" s="36"/>
      <c r="K30" s="123"/>
      <c r="L30" s="127"/>
      <c r="M30" s="123"/>
      <c r="N30" s="36"/>
      <c r="O30" s="123"/>
      <c r="P30" s="36"/>
      <c r="Q30" s="19"/>
      <c r="R30" s="19"/>
      <c r="S30" s="19"/>
      <c r="T30"/>
      <c r="U30"/>
      <c r="V30"/>
      <c r="W30"/>
      <c r="X30"/>
      <c r="Y30"/>
      <c r="Z30"/>
      <c r="AA30"/>
    </row>
    <row r="31" spans="1:27" ht="12.75" customHeight="1">
      <c r="A31" s="20">
        <v>-14</v>
      </c>
      <c r="B31" s="118">
        <f>IF('л1'!D58='л1'!B57,'л1'!B59,IF('л1'!D58='л1'!B59,'л1'!B57,0))</f>
        <v>5699</v>
      </c>
      <c r="C31" s="124" t="str">
        <f>IF('л1'!E58='л1'!C57,'л1'!C59,IF('л1'!E58='л1'!C59,'л1'!C57,0))</f>
        <v>Чекалов Родион</v>
      </c>
      <c r="D31" s="125"/>
      <c r="E31" s="120">
        <v>46</v>
      </c>
      <c r="F31" s="121">
        <v>4429</v>
      </c>
      <c r="G31" s="133" t="s">
        <v>126</v>
      </c>
      <c r="H31" s="55"/>
      <c r="I31" s="120">
        <v>55</v>
      </c>
      <c r="J31" s="121">
        <v>4429</v>
      </c>
      <c r="K31" s="131" t="s">
        <v>126</v>
      </c>
      <c r="L31" s="127"/>
      <c r="M31" s="120">
        <v>59</v>
      </c>
      <c r="N31" s="121">
        <v>5700</v>
      </c>
      <c r="O31" s="131" t="s">
        <v>119</v>
      </c>
      <c r="P31" s="36"/>
      <c r="Q31" s="19"/>
      <c r="R31" s="19"/>
      <c r="S31" s="19"/>
      <c r="T31"/>
      <c r="U31"/>
      <c r="V31"/>
      <c r="W31"/>
      <c r="X31"/>
      <c r="Y31"/>
      <c r="Z31"/>
      <c r="AA31"/>
    </row>
    <row r="32" spans="1:27" ht="12.75" customHeight="1">
      <c r="A32" s="20"/>
      <c r="B32" s="20"/>
      <c r="C32" s="20">
        <v>-18</v>
      </c>
      <c r="D32" s="118">
        <f>IF('л1'!F16='л1'!D14,'л1'!D18,IF('л1'!F16='л1'!D18,'л1'!D14,0))</f>
        <v>4429</v>
      </c>
      <c r="E32" s="124" t="str">
        <f>IF('л1'!G16='л1'!E14,'л1'!E18,IF('л1'!G16='л1'!E18,'л1'!E14,0))</f>
        <v>Шакирова Арина</v>
      </c>
      <c r="F32" s="126"/>
      <c r="G32" s="120"/>
      <c r="H32" s="127"/>
      <c r="I32" s="123"/>
      <c r="J32" s="128"/>
      <c r="K32" s="19"/>
      <c r="L32" s="19"/>
      <c r="M32" s="123"/>
      <c r="N32" s="128"/>
      <c r="O32" s="19"/>
      <c r="P32" s="19"/>
      <c r="Q32" s="19"/>
      <c r="R32" s="19"/>
      <c r="S32" s="19"/>
      <c r="T32"/>
      <c r="U32"/>
      <c r="V32"/>
      <c r="W32"/>
      <c r="X32"/>
      <c r="Y32"/>
      <c r="Z32"/>
      <c r="AA32"/>
    </row>
    <row r="33" spans="1:27" ht="12.75" customHeight="1">
      <c r="A33" s="20">
        <v>-15</v>
      </c>
      <c r="B33" s="118">
        <f>IF('л1'!D62='л1'!B61,'л1'!B63,IF('л1'!D62='л1'!B63,'л1'!B61,0))</f>
        <v>4910</v>
      </c>
      <c r="C33" s="119" t="str">
        <f>IF('л1'!E62='л1'!C61,'л1'!C63,IF('л1'!E62='л1'!C63,'л1'!C61,0))</f>
        <v>Фролова Ангелина</v>
      </c>
      <c r="D33" s="129"/>
      <c r="E33" s="19"/>
      <c r="F33" s="19"/>
      <c r="G33" s="120">
        <v>51</v>
      </c>
      <c r="H33" s="130">
        <v>4429</v>
      </c>
      <c r="I33" s="131" t="s">
        <v>126</v>
      </c>
      <c r="J33" s="127"/>
      <c r="K33" s="19"/>
      <c r="L33" s="19"/>
      <c r="M33" s="123"/>
      <c r="N33" s="127"/>
      <c r="O33" s="20">
        <v>-60</v>
      </c>
      <c r="P33" s="118">
        <f>IF(P23=N15,N31,IF(P23=N31,N15,0))</f>
        <v>5700</v>
      </c>
      <c r="Q33" s="119" t="str">
        <f>IF(Q23=O15,O31,IF(Q23=O31,O15,0))</f>
        <v>Насыров Эмиль</v>
      </c>
      <c r="R33" s="119"/>
      <c r="S33" s="119"/>
      <c r="T33"/>
      <c r="U33"/>
      <c r="V33"/>
      <c r="W33"/>
      <c r="X33"/>
      <c r="Y33"/>
      <c r="Z33"/>
      <c r="AA33"/>
    </row>
    <row r="34" spans="1:27" ht="12.75" customHeight="1">
      <c r="A34" s="20"/>
      <c r="B34" s="20"/>
      <c r="C34" s="120">
        <v>39</v>
      </c>
      <c r="D34" s="121">
        <v>4910</v>
      </c>
      <c r="E34" s="122" t="s">
        <v>78</v>
      </c>
      <c r="F34" s="36"/>
      <c r="G34" s="123"/>
      <c r="H34" s="55"/>
      <c r="I34" s="36"/>
      <c r="J34" s="36"/>
      <c r="K34" s="19"/>
      <c r="L34" s="19"/>
      <c r="M34" s="123"/>
      <c r="N34" s="127"/>
      <c r="O34" s="19"/>
      <c r="P34" s="19"/>
      <c r="Q34" s="58"/>
      <c r="R34" s="170" t="s">
        <v>24</v>
      </c>
      <c r="S34" s="170"/>
      <c r="T34"/>
      <c r="U34"/>
      <c r="V34"/>
      <c r="W34"/>
      <c r="X34"/>
      <c r="Y34"/>
      <c r="Z34"/>
      <c r="AA34"/>
    </row>
    <row r="35" spans="1:27" ht="12.75" customHeight="1">
      <c r="A35" s="20">
        <v>-16</v>
      </c>
      <c r="B35" s="118">
        <f>IF('л1'!D66='л1'!B65,'л1'!B67,IF('л1'!D66='л1'!B67,'л1'!B65,0))</f>
        <v>0</v>
      </c>
      <c r="C35" s="124" t="str">
        <f>IF('л1'!E66='л1'!C65,'л1'!C67,IF('л1'!E66='л1'!C67,'л1'!C65,0))</f>
        <v>_</v>
      </c>
      <c r="D35" s="125"/>
      <c r="E35" s="120">
        <v>47</v>
      </c>
      <c r="F35" s="121">
        <v>4910</v>
      </c>
      <c r="G35" s="131" t="s">
        <v>78</v>
      </c>
      <c r="H35" s="55"/>
      <c r="I35" s="36"/>
      <c r="J35" s="36"/>
      <c r="K35" s="20">
        <v>-29</v>
      </c>
      <c r="L35" s="118">
        <f>IF('л1'!J20='л1'!H12,'л1'!H28,IF('л1'!J20='л1'!H28,'л1'!H12,0))</f>
        <v>5700</v>
      </c>
      <c r="M35" s="124" t="str">
        <f>IF('л1'!K20='л1'!I12,'л1'!I28,IF('л1'!K20='л1'!I28,'л1'!I12,0))</f>
        <v>Насыров Эмиль</v>
      </c>
      <c r="N35" s="134"/>
      <c r="O35" s="19"/>
      <c r="P35" s="19"/>
      <c r="Q35" s="19"/>
      <c r="R35" s="19"/>
      <c r="S35" s="19"/>
      <c r="T35"/>
      <c r="U35"/>
      <c r="V35"/>
      <c r="W35"/>
      <c r="X35"/>
      <c r="Y35"/>
      <c r="Z35"/>
      <c r="AA35"/>
    </row>
    <row r="36" spans="1:27" ht="12.75" customHeight="1">
      <c r="A36" s="20"/>
      <c r="B36" s="20"/>
      <c r="C36" s="20">
        <v>-17</v>
      </c>
      <c r="D36" s="118">
        <f>IF('л1'!F8='л1'!D6,'л1'!D10,IF('л1'!F8='л1'!D10,'л1'!D6,0))</f>
        <v>4369</v>
      </c>
      <c r="E36" s="124" t="str">
        <f>IF('л1'!G8='л1'!E6,'л1'!E10,IF('л1'!G8='л1'!E10,'л1'!E6,0))</f>
        <v>Русских Данил</v>
      </c>
      <c r="F36" s="126"/>
      <c r="G36" s="19"/>
      <c r="H36" s="20"/>
      <c r="I36" s="36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/>
      <c r="U36"/>
      <c r="V36"/>
      <c r="W36"/>
      <c r="X36"/>
      <c r="Y36"/>
      <c r="Z36"/>
      <c r="AA36"/>
    </row>
    <row r="37" spans="1:27" ht="12.75" customHeight="1">
      <c r="A37" s="20"/>
      <c r="B37" s="20"/>
      <c r="C37" s="19"/>
      <c r="D37" s="12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/>
      <c r="U37"/>
      <c r="V37"/>
      <c r="W37"/>
      <c r="X37"/>
      <c r="Y37"/>
      <c r="Z37"/>
      <c r="AA37"/>
    </row>
    <row r="38" spans="1:27" ht="12.75" customHeight="1">
      <c r="A38" s="20">
        <v>-40</v>
      </c>
      <c r="B38" s="118">
        <f>IF(F7=D6,D8,IF(F7=D8,D6,0))</f>
        <v>4598</v>
      </c>
      <c r="C38" s="119" t="str">
        <f>IF(G7=E6,E8,IF(G7=E8,E6,0))</f>
        <v>Ячменев Иван</v>
      </c>
      <c r="D38" s="129"/>
      <c r="E38" s="19"/>
      <c r="F38" s="19"/>
      <c r="G38" s="19"/>
      <c r="H38" s="20"/>
      <c r="I38" s="19"/>
      <c r="J38" s="19"/>
      <c r="K38" s="20">
        <v>-48</v>
      </c>
      <c r="L38" s="118">
        <f>IF(H9=F7,F11,IF(H9=F11,F7,0))</f>
        <v>4428</v>
      </c>
      <c r="M38" s="119" t="str">
        <f>IF(I9=G7,G11,IF(I9=G11,G7,0))</f>
        <v>Мохова Ирина</v>
      </c>
      <c r="N38" s="23"/>
      <c r="O38" s="19"/>
      <c r="P38" s="19"/>
      <c r="Q38" s="19"/>
      <c r="R38" s="19"/>
      <c r="S38" s="19"/>
      <c r="T38"/>
      <c r="U38"/>
      <c r="V38"/>
      <c r="W38"/>
      <c r="X38"/>
      <c r="Y38"/>
      <c r="Z38"/>
      <c r="AA38"/>
    </row>
    <row r="39" spans="1:27" ht="12.75" customHeight="1">
      <c r="A39" s="20"/>
      <c r="B39" s="20"/>
      <c r="C39" s="120">
        <v>71</v>
      </c>
      <c r="D39" s="130"/>
      <c r="E39" s="122"/>
      <c r="F39" s="36"/>
      <c r="G39" s="19"/>
      <c r="H39" s="55"/>
      <c r="I39" s="19"/>
      <c r="J39" s="19"/>
      <c r="K39" s="20"/>
      <c r="L39" s="20"/>
      <c r="M39" s="120">
        <v>67</v>
      </c>
      <c r="N39" s="130">
        <v>5850</v>
      </c>
      <c r="O39" s="122" t="s">
        <v>131</v>
      </c>
      <c r="P39" s="36"/>
      <c r="Q39" s="19"/>
      <c r="R39" s="19"/>
      <c r="S39" s="19"/>
      <c r="T39"/>
      <c r="U39"/>
      <c r="V39"/>
      <c r="W39"/>
      <c r="X39"/>
      <c r="Y39"/>
      <c r="Z39"/>
      <c r="AA39"/>
    </row>
    <row r="40" spans="1:27" ht="12.75" customHeight="1">
      <c r="A40" s="20">
        <v>-41</v>
      </c>
      <c r="B40" s="118">
        <f>IF(F11=D10,D12,IF(F11=D12,D10,0))</f>
        <v>0</v>
      </c>
      <c r="C40" s="124">
        <f>IF(G11=E10,E12,IF(G11=E12,E10,0))</f>
        <v>0</v>
      </c>
      <c r="D40" s="135"/>
      <c r="E40" s="123"/>
      <c r="F40" s="36"/>
      <c r="G40" s="19"/>
      <c r="H40" s="19"/>
      <c r="I40" s="19"/>
      <c r="J40" s="19"/>
      <c r="K40" s="20">
        <v>-49</v>
      </c>
      <c r="L40" s="118">
        <f>IF(H17=F15,F19,IF(H17=F19,F15,0))</f>
        <v>5850</v>
      </c>
      <c r="M40" s="124" t="str">
        <f>IF(I17=G15,G19,IF(I17=G19,G15,0))</f>
        <v>Риятов Алмаз</v>
      </c>
      <c r="N40" s="36"/>
      <c r="O40" s="123"/>
      <c r="P40" s="36"/>
      <c r="Q40" s="36"/>
      <c r="R40" s="19"/>
      <c r="S40" s="36"/>
      <c r="T40"/>
      <c r="U40"/>
      <c r="V40"/>
      <c r="W40"/>
      <c r="X40"/>
      <c r="Y40"/>
      <c r="Z40"/>
      <c r="AA40"/>
    </row>
    <row r="41" spans="1:27" ht="12.75" customHeight="1">
      <c r="A41" s="20"/>
      <c r="B41" s="20"/>
      <c r="C41" s="19"/>
      <c r="D41" s="136"/>
      <c r="E41" s="120">
        <v>75</v>
      </c>
      <c r="F41" s="130"/>
      <c r="G41" s="122"/>
      <c r="H41" s="36"/>
      <c r="I41" s="19"/>
      <c r="J41" s="19"/>
      <c r="K41" s="20"/>
      <c r="L41" s="20"/>
      <c r="M41" s="19"/>
      <c r="N41" s="19"/>
      <c r="O41" s="120">
        <v>69</v>
      </c>
      <c r="P41" s="130">
        <v>5850</v>
      </c>
      <c r="Q41" s="137" t="s">
        <v>131</v>
      </c>
      <c r="R41" s="137"/>
      <c r="S41" s="137"/>
      <c r="T41"/>
      <c r="U41"/>
      <c r="V41"/>
      <c r="W41"/>
      <c r="X41"/>
      <c r="Y41"/>
      <c r="Z41"/>
      <c r="AA41"/>
    </row>
    <row r="42" spans="1:27" ht="12.75" customHeight="1">
      <c r="A42" s="20">
        <v>-42</v>
      </c>
      <c r="B42" s="118">
        <f>IF(F15=D14,D16,IF(F15=D16,D14,0))</f>
        <v>5625</v>
      </c>
      <c r="C42" s="119" t="str">
        <f>IF(G15=E14,E16,IF(G15=E16,E14,0))</f>
        <v>Мугаттаpов Тимур</v>
      </c>
      <c r="D42" s="129"/>
      <c r="E42" s="123"/>
      <c r="F42" s="128"/>
      <c r="G42" s="123"/>
      <c r="H42" s="36"/>
      <c r="I42" s="19"/>
      <c r="J42" s="19"/>
      <c r="K42" s="20">
        <v>-50</v>
      </c>
      <c r="L42" s="118">
        <f>IF(H25=F23,F27,IF(H25=F27,F23,0))</f>
        <v>5020</v>
      </c>
      <c r="M42" s="119" t="str">
        <f>IF(I25=G23,G27,IF(I25=G27,G23,0))</f>
        <v>Тараканова Ангелина</v>
      </c>
      <c r="N42" s="23"/>
      <c r="O42" s="123"/>
      <c r="P42" s="36"/>
      <c r="Q42" s="56"/>
      <c r="R42" s="170" t="s">
        <v>33</v>
      </c>
      <c r="S42" s="170"/>
      <c r="T42"/>
      <c r="U42"/>
      <c r="V42"/>
      <c r="W42"/>
      <c r="X42"/>
      <c r="Y42"/>
      <c r="Z42"/>
      <c r="AA42"/>
    </row>
    <row r="43" spans="1:27" ht="12.75" customHeight="1">
      <c r="A43" s="20"/>
      <c r="B43" s="20"/>
      <c r="C43" s="120">
        <v>72</v>
      </c>
      <c r="D43" s="130"/>
      <c r="E43" s="131"/>
      <c r="F43" s="127"/>
      <c r="G43" s="123"/>
      <c r="H43" s="36"/>
      <c r="I43" s="19"/>
      <c r="J43" s="19"/>
      <c r="K43" s="20"/>
      <c r="L43" s="20"/>
      <c r="M43" s="120">
        <v>68</v>
      </c>
      <c r="N43" s="130">
        <v>5020</v>
      </c>
      <c r="O43" s="131" t="s">
        <v>129</v>
      </c>
      <c r="P43" s="36"/>
      <c r="Q43" s="58"/>
      <c r="R43" s="19"/>
      <c r="S43" s="58"/>
      <c r="T43"/>
      <c r="U43"/>
      <c r="V43"/>
      <c r="W43"/>
      <c r="X43"/>
      <c r="Y43"/>
      <c r="Z43"/>
      <c r="AA43"/>
    </row>
    <row r="44" spans="1:27" ht="12.75" customHeight="1">
      <c r="A44" s="20">
        <v>-43</v>
      </c>
      <c r="B44" s="118">
        <f>IF(F19=D18,D20,IF(F19=D20,D18,0))</f>
        <v>5902</v>
      </c>
      <c r="C44" s="124" t="str">
        <f>IF(G19=E18,E20,IF(G19=E20,E18,0))</f>
        <v>Воронин Олег</v>
      </c>
      <c r="D44" s="135"/>
      <c r="E44" s="19"/>
      <c r="F44" s="19"/>
      <c r="G44" s="123"/>
      <c r="H44" s="36"/>
      <c r="I44" s="19"/>
      <c r="J44" s="19"/>
      <c r="K44" s="20">
        <v>-51</v>
      </c>
      <c r="L44" s="118">
        <f>IF(H33=F31,F35,IF(H33=F35,F31,0))</f>
        <v>4910</v>
      </c>
      <c r="M44" s="124" t="str">
        <f>IF(I33=G31,G35,IF(I33=G35,G31,0))</f>
        <v>Фролова Ангелина</v>
      </c>
      <c r="N44" s="36"/>
      <c r="O44" s="19"/>
      <c r="P44" s="19"/>
      <c r="Q44" s="19"/>
      <c r="R44" s="19"/>
      <c r="S44" s="19"/>
      <c r="T44"/>
      <c r="U44"/>
      <c r="V44"/>
      <c r="W44"/>
      <c r="X44"/>
      <c r="Y44"/>
      <c r="Z44"/>
      <c r="AA44"/>
    </row>
    <row r="45" spans="1:27" ht="12.75" customHeight="1">
      <c r="A45" s="20"/>
      <c r="B45" s="20"/>
      <c r="C45" s="36"/>
      <c r="D45" s="135"/>
      <c r="E45" s="19"/>
      <c r="F45" s="19"/>
      <c r="G45" s="120">
        <v>77</v>
      </c>
      <c r="H45" s="130"/>
      <c r="I45" s="122"/>
      <c r="J45" s="36"/>
      <c r="K45" s="20"/>
      <c r="L45" s="20"/>
      <c r="M45" s="19"/>
      <c r="N45" s="19"/>
      <c r="O45" s="20">
        <v>-69</v>
      </c>
      <c r="P45" s="118">
        <f>IF(P41=N39,N43,IF(P41=N43,N39,0))</f>
        <v>5020</v>
      </c>
      <c r="Q45" s="119" t="str">
        <f>IF(Q41=O39,O43,IF(Q41=O43,O39,0))</f>
        <v>Тараканова Ангелина</v>
      </c>
      <c r="R45" s="122"/>
      <c r="S45" s="122"/>
      <c r="T45"/>
      <c r="U45"/>
      <c r="V45"/>
      <c r="W45"/>
      <c r="X45"/>
      <c r="Y45"/>
      <c r="Z45"/>
      <c r="AA45"/>
    </row>
    <row r="46" spans="1:27" ht="12.75" customHeight="1">
      <c r="A46" s="20">
        <v>-44</v>
      </c>
      <c r="B46" s="118">
        <f>IF(F23=D22,D24,IF(F23=D24,D22,0))</f>
        <v>4466</v>
      </c>
      <c r="C46" s="119" t="str">
        <f>IF(G23=E22,E24,IF(G23=E24,E22,0))</f>
        <v>Якупова Елена</v>
      </c>
      <c r="D46" s="129"/>
      <c r="E46" s="19"/>
      <c r="F46" s="19"/>
      <c r="G46" s="123"/>
      <c r="H46" s="128"/>
      <c r="I46" s="57" t="s">
        <v>102</v>
      </c>
      <c r="J46" s="57"/>
      <c r="K46" s="19"/>
      <c r="L46" s="19"/>
      <c r="M46" s="20">
        <v>-67</v>
      </c>
      <c r="N46" s="118">
        <f>IF(N39=L38,L40,IF(N39=L40,L38,0))</f>
        <v>4428</v>
      </c>
      <c r="O46" s="119" t="str">
        <f>IF(O39=M38,M40,IF(O39=M40,M38,0))</f>
        <v>Мохова Ирина</v>
      </c>
      <c r="P46" s="23"/>
      <c r="Q46" s="58"/>
      <c r="R46" s="170" t="s">
        <v>35</v>
      </c>
      <c r="S46" s="170"/>
      <c r="T46"/>
      <c r="U46"/>
      <c r="V46"/>
      <c r="W46"/>
      <c r="X46"/>
      <c r="Y46"/>
      <c r="Z46"/>
      <c r="AA46"/>
    </row>
    <row r="47" spans="1:27" ht="12.75" customHeight="1">
      <c r="A47" s="20"/>
      <c r="B47" s="20"/>
      <c r="C47" s="120">
        <v>73</v>
      </c>
      <c r="D47" s="130"/>
      <c r="E47" s="122"/>
      <c r="F47" s="36"/>
      <c r="G47" s="123"/>
      <c r="H47" s="127"/>
      <c r="I47" s="19"/>
      <c r="J47" s="19"/>
      <c r="K47" s="19"/>
      <c r="L47" s="19"/>
      <c r="M47" s="20"/>
      <c r="N47" s="20"/>
      <c r="O47" s="120">
        <v>70</v>
      </c>
      <c r="P47" s="130">
        <v>4910</v>
      </c>
      <c r="Q47" s="122" t="s">
        <v>78</v>
      </c>
      <c r="R47" s="122"/>
      <c r="S47" s="122"/>
      <c r="T47"/>
      <c r="U47"/>
      <c r="V47"/>
      <c r="W47"/>
      <c r="X47"/>
      <c r="Y47"/>
      <c r="Z47"/>
      <c r="AA47"/>
    </row>
    <row r="48" spans="1:27" ht="12.75" customHeight="1">
      <c r="A48" s="20">
        <v>-45</v>
      </c>
      <c r="B48" s="118">
        <f>IF(F27=D26,D28,IF(F27=D28,D26,0))</f>
        <v>1787</v>
      </c>
      <c r="C48" s="124" t="str">
        <f>IF(G27=E26,E28,IF(G27=E28,E26,0))</f>
        <v>Грошев Юрий</v>
      </c>
      <c r="D48" s="135"/>
      <c r="E48" s="123"/>
      <c r="F48" s="36"/>
      <c r="G48" s="123"/>
      <c r="H48" s="36"/>
      <c r="I48" s="19"/>
      <c r="J48" s="19"/>
      <c r="K48" s="19"/>
      <c r="L48" s="19"/>
      <c r="M48" s="20">
        <v>-68</v>
      </c>
      <c r="N48" s="118">
        <f>IF(N43=L42,L44,IF(N43=L44,L42,0))</f>
        <v>4910</v>
      </c>
      <c r="O48" s="124" t="str">
        <f>IF(O43=M42,M44,IF(O43=M44,M42,0))</f>
        <v>Фролова Ангелина</v>
      </c>
      <c r="P48" s="36"/>
      <c r="Q48" s="58"/>
      <c r="R48" s="170" t="s">
        <v>34</v>
      </c>
      <c r="S48" s="170"/>
      <c r="T48"/>
      <c r="U48"/>
      <c r="V48"/>
      <c r="W48"/>
      <c r="X48"/>
      <c r="Y48"/>
      <c r="Z48"/>
      <c r="AA48"/>
    </row>
    <row r="49" spans="1:27" ht="12.75" customHeight="1">
      <c r="A49" s="20"/>
      <c r="B49" s="20"/>
      <c r="C49" s="19"/>
      <c r="D49" s="136"/>
      <c r="E49" s="120">
        <v>76</v>
      </c>
      <c r="F49" s="130"/>
      <c r="G49" s="131"/>
      <c r="H49" s="36"/>
      <c r="I49" s="19"/>
      <c r="J49" s="19"/>
      <c r="K49" s="19"/>
      <c r="L49" s="19"/>
      <c r="M49" s="19"/>
      <c r="N49" s="19"/>
      <c r="O49" s="20">
        <v>-70</v>
      </c>
      <c r="P49" s="118">
        <f>IF(P47=N46,N48,IF(P47=N48,N46,0))</f>
        <v>4428</v>
      </c>
      <c r="Q49" s="119" t="str">
        <f>IF(Q47=O46,O48,IF(Q47=O48,O46,0))</f>
        <v>Мохова Ирина</v>
      </c>
      <c r="R49" s="122"/>
      <c r="S49" s="122"/>
      <c r="T49"/>
      <c r="U49"/>
      <c r="V49"/>
      <c r="W49"/>
      <c r="X49"/>
      <c r="Y49"/>
      <c r="Z49"/>
      <c r="AA49"/>
    </row>
    <row r="50" spans="1:27" ht="12.75" customHeight="1">
      <c r="A50" s="20">
        <v>-46</v>
      </c>
      <c r="B50" s="118">
        <f>IF(F31=D30,D32,IF(F31=D32,D30,0))</f>
        <v>5699</v>
      </c>
      <c r="C50" s="119" t="str">
        <f>IF(G31=E30,E32,IF(G31=E32,E30,0))</f>
        <v>Чекалов Родион</v>
      </c>
      <c r="D50" s="129"/>
      <c r="E50" s="123"/>
      <c r="F50" s="128"/>
      <c r="G50" s="19"/>
      <c r="H50" s="19"/>
      <c r="I50" s="19"/>
      <c r="J50" s="19"/>
      <c r="K50" s="19"/>
      <c r="L50" s="19"/>
      <c r="M50" s="36"/>
      <c r="N50" s="36"/>
      <c r="O50" s="19"/>
      <c r="P50" s="19"/>
      <c r="Q50" s="58"/>
      <c r="R50" s="170" t="s">
        <v>36</v>
      </c>
      <c r="S50" s="170"/>
      <c r="T50"/>
      <c r="U50"/>
      <c r="V50"/>
      <c r="W50"/>
      <c r="X50"/>
      <c r="Y50"/>
      <c r="Z50"/>
      <c r="AA50"/>
    </row>
    <row r="51" spans="1:27" ht="12.75" customHeight="1">
      <c r="A51" s="20"/>
      <c r="B51" s="20"/>
      <c r="C51" s="120">
        <v>74</v>
      </c>
      <c r="D51" s="130"/>
      <c r="E51" s="131"/>
      <c r="F51" s="127"/>
      <c r="G51" s="20">
        <v>-77</v>
      </c>
      <c r="H51" s="118">
        <f>IF(H45=F41,F49,IF(H45=F49,F41,0))</f>
        <v>0</v>
      </c>
      <c r="I51" s="119">
        <f>IF(I45=G41,G49,IF(I45=G49,G41,0))</f>
        <v>0</v>
      </c>
      <c r="J51" s="23"/>
      <c r="K51" s="20">
        <v>-71</v>
      </c>
      <c r="L51" s="118">
        <f>IF(D39=B38,B40,IF(D39=B40,B38,0))</f>
        <v>4598</v>
      </c>
      <c r="M51" s="119" t="str">
        <f>IF(E39=C38,C40,IF(E39=C40,C38,0))</f>
        <v>Ячменев Иван</v>
      </c>
      <c r="N51" s="23"/>
      <c r="O51" s="19"/>
      <c r="P51" s="19"/>
      <c r="Q51" s="19"/>
      <c r="R51" s="19"/>
      <c r="S51" s="19"/>
      <c r="T51"/>
      <c r="U51"/>
      <c r="V51"/>
      <c r="W51"/>
      <c r="X51"/>
      <c r="Y51"/>
      <c r="Z51"/>
      <c r="AA51"/>
    </row>
    <row r="52" spans="1:27" ht="12.75" customHeight="1">
      <c r="A52" s="20">
        <v>-47</v>
      </c>
      <c r="B52" s="118">
        <f>IF(F35=D34,D36,IF(F35=D36,D34,0))</f>
        <v>4369</v>
      </c>
      <c r="C52" s="124" t="str">
        <f>IF(G35=E34,E36,IF(G35=E36,E34,0))</f>
        <v>Русских Данил</v>
      </c>
      <c r="D52" s="135"/>
      <c r="E52" s="19"/>
      <c r="F52" s="19"/>
      <c r="G52" s="19"/>
      <c r="H52" s="19"/>
      <c r="I52" s="57" t="s">
        <v>103</v>
      </c>
      <c r="J52" s="57"/>
      <c r="K52" s="20"/>
      <c r="L52" s="20"/>
      <c r="M52" s="120">
        <v>79</v>
      </c>
      <c r="N52" s="130"/>
      <c r="O52" s="122"/>
      <c r="P52" s="36"/>
      <c r="Q52" s="19"/>
      <c r="R52" s="19"/>
      <c r="S52" s="19"/>
      <c r="T52"/>
      <c r="U52"/>
      <c r="V52"/>
      <c r="W52"/>
      <c r="X52"/>
      <c r="Y52"/>
      <c r="Z52"/>
      <c r="AA52"/>
    </row>
    <row r="53" spans="1:27" ht="12.75" customHeight="1">
      <c r="A53" s="20"/>
      <c r="B53" s="20"/>
      <c r="C53" s="19"/>
      <c r="D53" s="136"/>
      <c r="E53" s="20">
        <v>-75</v>
      </c>
      <c r="F53" s="118">
        <f>IF(F41=D39,D43,IF(F41=D43,D39,0))</f>
        <v>0</v>
      </c>
      <c r="G53" s="119">
        <f>IF(G41=E39,E43,IF(G41=E43,E39,0))</f>
        <v>0</v>
      </c>
      <c r="H53" s="23"/>
      <c r="I53" s="58"/>
      <c r="J53" s="58"/>
      <c r="K53" s="20">
        <v>-72</v>
      </c>
      <c r="L53" s="118">
        <f>IF(D43=B42,B44,IF(D43=B44,B42,0))</f>
        <v>0</v>
      </c>
      <c r="M53" s="124">
        <f>IF(E43=C42,C44,IF(E43=C44,C42,0))</f>
        <v>0</v>
      </c>
      <c r="N53" s="36"/>
      <c r="O53" s="123"/>
      <c r="P53" s="36"/>
      <c r="Q53" s="36"/>
      <c r="R53" s="19"/>
      <c r="S53" s="36"/>
      <c r="T53"/>
      <c r="U53"/>
      <c r="V53"/>
      <c r="W53"/>
      <c r="X53"/>
      <c r="Y53"/>
      <c r="Z53"/>
      <c r="AA53"/>
    </row>
    <row r="54" spans="1:27" ht="12.75" customHeight="1">
      <c r="A54" s="20"/>
      <c r="B54" s="20"/>
      <c r="C54" s="19"/>
      <c r="D54" s="136"/>
      <c r="E54" s="20"/>
      <c r="F54" s="20"/>
      <c r="G54" s="120">
        <v>78</v>
      </c>
      <c r="H54" s="130"/>
      <c r="I54" s="122"/>
      <c r="J54" s="36"/>
      <c r="K54" s="20"/>
      <c r="L54" s="20"/>
      <c r="M54" s="19"/>
      <c r="N54" s="19"/>
      <c r="O54" s="120">
        <v>81</v>
      </c>
      <c r="P54" s="130"/>
      <c r="Q54" s="137"/>
      <c r="R54" s="137"/>
      <c r="S54" s="137"/>
      <c r="T54"/>
      <c r="U54"/>
      <c r="V54"/>
      <c r="W54"/>
      <c r="X54"/>
      <c r="Y54"/>
      <c r="Z54"/>
      <c r="AA54"/>
    </row>
    <row r="55" spans="1:27" ht="12.75" customHeight="1">
      <c r="A55" s="20"/>
      <c r="B55" s="20"/>
      <c r="C55" s="19"/>
      <c r="D55" s="136"/>
      <c r="E55" s="20">
        <v>-76</v>
      </c>
      <c r="F55" s="118">
        <f>IF(F49=D47,D51,IF(F49=D51,D47,0))</f>
        <v>0</v>
      </c>
      <c r="G55" s="124">
        <f>IF(G49=E47,E51,IF(G49=E51,E47,0))</f>
        <v>0</v>
      </c>
      <c r="H55" s="36"/>
      <c r="I55" s="57" t="s">
        <v>104</v>
      </c>
      <c r="J55" s="57"/>
      <c r="K55" s="20">
        <v>-73</v>
      </c>
      <c r="L55" s="118">
        <f>IF(D47=B46,B48,IF(D47=B48,B46,0))</f>
        <v>0</v>
      </c>
      <c r="M55" s="119">
        <f>IF(E47=C46,C48,IF(E47=C48,C46,0))</f>
        <v>0</v>
      </c>
      <c r="N55" s="23"/>
      <c r="O55" s="123"/>
      <c r="P55" s="36"/>
      <c r="Q55" s="56"/>
      <c r="R55" s="170" t="s">
        <v>105</v>
      </c>
      <c r="S55" s="170"/>
      <c r="T55"/>
      <c r="U55"/>
      <c r="V55"/>
      <c r="W55"/>
      <c r="X55"/>
      <c r="Y55"/>
      <c r="Z55"/>
      <c r="AA55"/>
    </row>
    <row r="56" spans="1:27" ht="12.75" customHeight="1">
      <c r="A56" s="20"/>
      <c r="B56" s="20"/>
      <c r="C56" s="19"/>
      <c r="D56" s="136"/>
      <c r="E56" s="19"/>
      <c r="F56" s="19"/>
      <c r="G56" s="20">
        <v>-78</v>
      </c>
      <c r="H56" s="118">
        <f>IF(H54=F53,F55,IF(H54=F55,F53,0))</f>
        <v>0</v>
      </c>
      <c r="I56" s="119">
        <f>IF(I54=G53,G55,IF(I54=G55,G53,0))</f>
        <v>0</v>
      </c>
      <c r="J56" s="23"/>
      <c r="K56" s="20"/>
      <c r="L56" s="20"/>
      <c r="M56" s="120">
        <v>80</v>
      </c>
      <c r="N56" s="130"/>
      <c r="O56" s="131"/>
      <c r="P56" s="36"/>
      <c r="Q56" s="58"/>
      <c r="R56" s="19"/>
      <c r="S56" s="58"/>
      <c r="T56"/>
      <c r="U56"/>
      <c r="V56"/>
      <c r="W56"/>
      <c r="X56"/>
      <c r="Y56"/>
      <c r="Z56"/>
      <c r="AA56"/>
    </row>
    <row r="57" spans="1:27" ht="12.75" customHeight="1">
      <c r="A57" s="20">
        <v>-32</v>
      </c>
      <c r="B57" s="118">
        <f>IF(D6=B5,B7,IF(D6=B7,B5,0))</f>
        <v>0</v>
      </c>
      <c r="C57" s="119" t="str">
        <f>IF(E6=C5,C7,IF(E6=C7,C5,0))</f>
        <v>_</v>
      </c>
      <c r="D57" s="129"/>
      <c r="E57" s="36"/>
      <c r="F57" s="36"/>
      <c r="G57" s="19"/>
      <c r="H57" s="19"/>
      <c r="I57" s="57" t="s">
        <v>106</v>
      </c>
      <c r="J57" s="57"/>
      <c r="K57" s="20">
        <v>-74</v>
      </c>
      <c r="L57" s="118">
        <f>IF(D51=B50,B52,IF(D51=B52,B50,0))</f>
        <v>0</v>
      </c>
      <c r="M57" s="124">
        <f>IF(E51=C50,C52,IF(E51=C52,C50,0))</f>
        <v>0</v>
      </c>
      <c r="N57" s="36"/>
      <c r="O57" s="19"/>
      <c r="P57" s="19"/>
      <c r="Q57" s="19"/>
      <c r="R57" s="19"/>
      <c r="S57" s="19"/>
      <c r="T57"/>
      <c r="U57"/>
      <c r="V57"/>
      <c r="W57"/>
      <c r="X57"/>
      <c r="Y57"/>
      <c r="Z57"/>
      <c r="AA57"/>
    </row>
    <row r="58" spans="1:27" ht="12.75" customHeight="1">
      <c r="A58" s="20"/>
      <c r="B58" s="20"/>
      <c r="C58" s="120">
        <v>83</v>
      </c>
      <c r="D58" s="130"/>
      <c r="E58" s="122"/>
      <c r="F58" s="36"/>
      <c r="G58" s="19"/>
      <c r="H58" s="19"/>
      <c r="I58" s="19"/>
      <c r="J58" s="19"/>
      <c r="K58" s="19"/>
      <c r="L58" s="19"/>
      <c r="M58" s="19"/>
      <c r="N58" s="19"/>
      <c r="O58" s="20">
        <v>-81</v>
      </c>
      <c r="P58" s="118">
        <f>IF(P54=N52,N56,IF(P54=N56,N52,0))</f>
        <v>0</v>
      </c>
      <c r="Q58" s="119">
        <f>IF(Q54=O52,O56,IF(Q54=O56,O52,0))</f>
        <v>0</v>
      </c>
      <c r="R58" s="122"/>
      <c r="S58" s="122"/>
      <c r="T58"/>
      <c r="U58"/>
      <c r="V58"/>
      <c r="W58"/>
      <c r="X58"/>
      <c r="Y58"/>
      <c r="Z58"/>
      <c r="AA58"/>
    </row>
    <row r="59" spans="1:27" ht="12.75" customHeight="1">
      <c r="A59" s="20">
        <v>-33</v>
      </c>
      <c r="B59" s="118">
        <f>IF(D10=B9,B11,IF(D10=B11,B9,0))</f>
        <v>0</v>
      </c>
      <c r="C59" s="124">
        <f>IF(E10=C9,C11,IF(E10=C11,C9,0))</f>
        <v>0</v>
      </c>
      <c r="D59" s="138"/>
      <c r="E59" s="123"/>
      <c r="F59" s="36"/>
      <c r="G59" s="19"/>
      <c r="H59" s="19"/>
      <c r="I59" s="19"/>
      <c r="J59" s="19"/>
      <c r="K59" s="19"/>
      <c r="L59" s="19"/>
      <c r="M59" s="20">
        <v>-79</v>
      </c>
      <c r="N59" s="118">
        <f>IF(N52=L51,L53,IF(N52=L53,L51,0))</f>
        <v>4598</v>
      </c>
      <c r="O59" s="119" t="str">
        <f>IF(O52=M51,M53,IF(O52=M53,M51,0))</f>
        <v>Ячменев Иван</v>
      </c>
      <c r="P59" s="23"/>
      <c r="Q59" s="58"/>
      <c r="R59" s="170" t="s">
        <v>107</v>
      </c>
      <c r="S59" s="170"/>
      <c r="T59"/>
      <c r="U59"/>
      <c r="V59"/>
      <c r="W59"/>
      <c r="X59"/>
      <c r="Y59"/>
      <c r="Z59"/>
      <c r="AA59"/>
    </row>
    <row r="60" spans="1:27" ht="12.75" customHeight="1">
      <c r="A60" s="20"/>
      <c r="B60" s="20"/>
      <c r="C60" s="19"/>
      <c r="D60" s="135"/>
      <c r="E60" s="120">
        <v>87</v>
      </c>
      <c r="F60" s="130"/>
      <c r="G60" s="122"/>
      <c r="H60" s="36"/>
      <c r="I60" s="19"/>
      <c r="J60" s="19"/>
      <c r="K60" s="19"/>
      <c r="L60" s="19"/>
      <c r="M60" s="20"/>
      <c r="N60" s="20"/>
      <c r="O60" s="120">
        <v>82</v>
      </c>
      <c r="P60" s="130"/>
      <c r="Q60" s="122"/>
      <c r="R60" s="122"/>
      <c r="S60" s="122"/>
      <c r="T60"/>
      <c r="U60"/>
      <c r="V60"/>
      <c r="W60"/>
      <c r="X60"/>
      <c r="Y60"/>
      <c r="Z60"/>
      <c r="AA60"/>
    </row>
    <row r="61" spans="1:27" ht="12.75" customHeight="1">
      <c r="A61" s="20">
        <v>-34</v>
      </c>
      <c r="B61" s="118">
        <f>IF(D14=B13,B15,IF(D14=B15,B13,0))</f>
        <v>0</v>
      </c>
      <c r="C61" s="119" t="str">
        <f>IF(E14=C13,C15,IF(E14=C15,C13,0))</f>
        <v>_</v>
      </c>
      <c r="D61" s="129"/>
      <c r="E61" s="123"/>
      <c r="F61" s="139"/>
      <c r="G61" s="123"/>
      <c r="H61" s="36"/>
      <c r="I61" s="19"/>
      <c r="J61" s="19"/>
      <c r="K61" s="19"/>
      <c r="L61" s="19"/>
      <c r="M61" s="20">
        <v>-80</v>
      </c>
      <c r="N61" s="118">
        <f>IF(N56=L55,L57,IF(N56=L57,L55,0))</f>
        <v>0</v>
      </c>
      <c r="O61" s="124">
        <f>IF(O56=M55,M57,IF(O56=M57,M55,0))</f>
        <v>0</v>
      </c>
      <c r="P61" s="23"/>
      <c r="Q61" s="58"/>
      <c r="R61" s="170" t="s">
        <v>108</v>
      </c>
      <c r="S61" s="170"/>
      <c r="T61"/>
      <c r="U61"/>
      <c r="V61"/>
      <c r="W61"/>
      <c r="X61"/>
      <c r="Y61"/>
      <c r="Z61"/>
      <c r="AA61"/>
    </row>
    <row r="62" spans="1:27" ht="12.75" customHeight="1">
      <c r="A62" s="20"/>
      <c r="B62" s="20"/>
      <c r="C62" s="120">
        <v>84</v>
      </c>
      <c r="D62" s="130"/>
      <c r="E62" s="131"/>
      <c r="F62" s="36"/>
      <c r="G62" s="123"/>
      <c r="H62" s="36"/>
      <c r="I62" s="19"/>
      <c r="J62" s="19"/>
      <c r="K62" s="19"/>
      <c r="L62" s="19"/>
      <c r="M62" s="19"/>
      <c r="N62" s="19"/>
      <c r="O62" s="20">
        <v>-82</v>
      </c>
      <c r="P62" s="118">
        <f>IF(P60=N59,N61,IF(P60=N61,N59,0))</f>
        <v>4598</v>
      </c>
      <c r="Q62" s="119" t="str">
        <f>IF(Q60=O59,O61,IF(Q60=O61,O59,0))</f>
        <v>Ячменев Иван</v>
      </c>
      <c r="R62" s="122"/>
      <c r="S62" s="122"/>
      <c r="T62"/>
      <c r="U62"/>
      <c r="V62"/>
      <c r="W62"/>
      <c r="X62"/>
      <c r="Y62"/>
      <c r="Z62"/>
      <c r="AA62"/>
    </row>
    <row r="63" spans="1:27" ht="12.75" customHeight="1">
      <c r="A63" s="20">
        <v>-35</v>
      </c>
      <c r="B63" s="118">
        <f>IF(D18=B17,B19,IF(D18=B19,B17,0))</f>
        <v>0</v>
      </c>
      <c r="C63" s="124" t="str">
        <f>IF(E18=C17,C19,IF(E18=C19,C17,0))</f>
        <v>_</v>
      </c>
      <c r="D63" s="129"/>
      <c r="E63" s="19"/>
      <c r="F63" s="36"/>
      <c r="G63" s="123"/>
      <c r="H63" s="36"/>
      <c r="I63" s="19"/>
      <c r="J63" s="19"/>
      <c r="K63" s="19"/>
      <c r="L63" s="19"/>
      <c r="M63" s="36"/>
      <c r="N63" s="36"/>
      <c r="O63" s="19"/>
      <c r="P63" s="19"/>
      <c r="Q63" s="58"/>
      <c r="R63" s="170" t="s">
        <v>109</v>
      </c>
      <c r="S63" s="170"/>
      <c r="T63"/>
      <c r="U63"/>
      <c r="V63"/>
      <c r="W63"/>
      <c r="X63"/>
      <c r="Y63"/>
      <c r="Z63"/>
      <c r="AA63"/>
    </row>
    <row r="64" spans="1:27" ht="12.75" customHeight="1">
      <c r="A64" s="20"/>
      <c r="B64" s="20"/>
      <c r="C64" s="36"/>
      <c r="D64" s="135"/>
      <c r="E64" s="19"/>
      <c r="F64" s="36"/>
      <c r="G64" s="120">
        <v>89</v>
      </c>
      <c r="H64" s="130"/>
      <c r="I64" s="122"/>
      <c r="J64" s="36"/>
      <c r="K64" s="20">
        <v>-83</v>
      </c>
      <c r="L64" s="118">
        <f>IF(D58=B57,B59,IF(D58=B59,B57,0))</f>
        <v>0</v>
      </c>
      <c r="M64" s="119" t="str">
        <f>IF(E58=C57,C59,IF(E58=C59,C57,0))</f>
        <v>_</v>
      </c>
      <c r="N64" s="23"/>
      <c r="O64" s="19"/>
      <c r="P64" s="19"/>
      <c r="Q64" s="19"/>
      <c r="R64" s="19"/>
      <c r="S64" s="19"/>
      <c r="T64"/>
      <c r="U64"/>
      <c r="V64"/>
      <c r="W64"/>
      <c r="X64"/>
      <c r="Y64"/>
      <c r="Z64"/>
      <c r="AA64"/>
    </row>
    <row r="65" spans="1:27" ht="12.75" customHeight="1">
      <c r="A65" s="20">
        <v>-36</v>
      </c>
      <c r="B65" s="118">
        <f>IF(D22=B21,B23,IF(D22=B23,B21,0))</f>
        <v>0</v>
      </c>
      <c r="C65" s="119" t="str">
        <f>IF(E22=C21,C23,IF(E22=C23,C21,0))</f>
        <v>_</v>
      </c>
      <c r="D65" s="129"/>
      <c r="E65" s="19"/>
      <c r="F65" s="36"/>
      <c r="G65" s="123"/>
      <c r="H65" s="36"/>
      <c r="I65" s="57" t="s">
        <v>110</v>
      </c>
      <c r="J65" s="57"/>
      <c r="K65" s="20"/>
      <c r="L65" s="20"/>
      <c r="M65" s="120">
        <v>91</v>
      </c>
      <c r="N65" s="130"/>
      <c r="O65" s="122"/>
      <c r="P65" s="36"/>
      <c r="Q65" s="19"/>
      <c r="R65" s="19"/>
      <c r="S65" s="19"/>
      <c r="T65"/>
      <c r="U65"/>
      <c r="V65"/>
      <c r="W65"/>
      <c r="X65"/>
      <c r="Y65"/>
      <c r="Z65"/>
      <c r="AA65"/>
    </row>
    <row r="66" spans="1:27" ht="12.75" customHeight="1">
      <c r="A66" s="20"/>
      <c r="B66" s="20"/>
      <c r="C66" s="120">
        <v>85</v>
      </c>
      <c r="D66" s="130"/>
      <c r="E66" s="122"/>
      <c r="F66" s="36"/>
      <c r="G66" s="123"/>
      <c r="H66" s="36"/>
      <c r="I66" s="19"/>
      <c r="J66" s="19"/>
      <c r="K66" s="20">
        <v>-84</v>
      </c>
      <c r="L66" s="118">
        <f>IF(D62=B61,B63,IF(D62=B63,B61,0))</f>
        <v>0</v>
      </c>
      <c r="M66" s="124">
        <f>IF(E62=C61,C63,IF(E62=C63,C61,0))</f>
        <v>0</v>
      </c>
      <c r="N66" s="140"/>
      <c r="O66" s="123"/>
      <c r="P66" s="36"/>
      <c r="Q66" s="36"/>
      <c r="R66" s="19"/>
      <c r="S66" s="36"/>
      <c r="T66"/>
      <c r="U66"/>
      <c r="V66"/>
      <c r="W66"/>
      <c r="X66"/>
      <c r="Y66"/>
      <c r="Z66"/>
      <c r="AA66"/>
    </row>
    <row r="67" spans="1:27" ht="12.75" customHeight="1">
      <c r="A67" s="20">
        <v>-37</v>
      </c>
      <c r="B67" s="118">
        <f>IF(D26=B25,B27,IF(D26=B27,B25,0))</f>
        <v>0</v>
      </c>
      <c r="C67" s="124" t="str">
        <f>IF(E26=C25,C27,IF(E26=C27,C25,0))</f>
        <v>_</v>
      </c>
      <c r="D67" s="129"/>
      <c r="E67" s="123"/>
      <c r="F67" s="36"/>
      <c r="G67" s="123"/>
      <c r="H67" s="36"/>
      <c r="I67" s="19"/>
      <c r="J67" s="19"/>
      <c r="K67" s="20"/>
      <c r="L67" s="20"/>
      <c r="M67" s="19"/>
      <c r="N67" s="19"/>
      <c r="O67" s="120">
        <v>93</v>
      </c>
      <c r="P67" s="130"/>
      <c r="Q67" s="137"/>
      <c r="R67" s="137"/>
      <c r="S67" s="137"/>
      <c r="T67"/>
      <c r="U67"/>
      <c r="V67"/>
      <c r="W67"/>
      <c r="X67"/>
      <c r="Y67"/>
      <c r="Z67"/>
      <c r="AA67"/>
    </row>
    <row r="68" spans="1:27" ht="12.75" customHeight="1">
      <c r="A68" s="20"/>
      <c r="B68" s="20"/>
      <c r="C68" s="19"/>
      <c r="D68" s="136"/>
      <c r="E68" s="120">
        <v>88</v>
      </c>
      <c r="F68" s="130"/>
      <c r="G68" s="131"/>
      <c r="H68" s="36"/>
      <c r="I68" s="19"/>
      <c r="J68" s="19"/>
      <c r="K68" s="20">
        <v>-85</v>
      </c>
      <c r="L68" s="118">
        <f>IF(D66=B65,B67,IF(D66=B67,B65,0))</f>
        <v>0</v>
      </c>
      <c r="M68" s="119">
        <f>IF(E66=C65,C67,IF(E66=C67,C65,0))</f>
        <v>0</v>
      </c>
      <c r="N68" s="23"/>
      <c r="O68" s="123"/>
      <c r="P68" s="36"/>
      <c r="Q68" s="56"/>
      <c r="R68" s="170" t="s">
        <v>111</v>
      </c>
      <c r="S68" s="170"/>
      <c r="T68"/>
      <c r="U68"/>
      <c r="V68"/>
      <c r="W68"/>
      <c r="X68"/>
      <c r="Y68"/>
      <c r="Z68"/>
      <c r="AA68"/>
    </row>
    <row r="69" spans="1:27" ht="12.75" customHeight="1">
      <c r="A69" s="20">
        <v>-38</v>
      </c>
      <c r="B69" s="118">
        <f>IF(D30=B29,B31,IF(D30=B31,B29,0))</f>
        <v>0</v>
      </c>
      <c r="C69" s="119" t="str">
        <f>IF(E30=C29,C31,IF(E30=C31,C29,0))</f>
        <v>_</v>
      </c>
      <c r="D69" s="129"/>
      <c r="E69" s="123"/>
      <c r="F69" s="36"/>
      <c r="G69" s="19"/>
      <c r="H69" s="19"/>
      <c r="I69" s="19"/>
      <c r="J69" s="19"/>
      <c r="K69" s="20"/>
      <c r="L69" s="20"/>
      <c r="M69" s="120">
        <v>92</v>
      </c>
      <c r="N69" s="130"/>
      <c r="O69" s="131"/>
      <c r="P69" s="36"/>
      <c r="Q69" s="58"/>
      <c r="R69" s="19"/>
      <c r="S69" s="58"/>
      <c r="T69"/>
      <c r="U69"/>
      <c r="V69"/>
      <c r="W69"/>
      <c r="X69"/>
      <c r="Y69"/>
      <c r="Z69"/>
      <c r="AA69"/>
    </row>
    <row r="70" spans="1:27" ht="12.75" customHeight="1">
      <c r="A70" s="20"/>
      <c r="B70" s="20"/>
      <c r="C70" s="120">
        <v>86</v>
      </c>
      <c r="D70" s="130"/>
      <c r="E70" s="131"/>
      <c r="F70" s="36"/>
      <c r="G70" s="20">
        <v>-89</v>
      </c>
      <c r="H70" s="118">
        <f>IF(H64=F60,F68,IF(H64=F68,F60,0))</f>
        <v>0</v>
      </c>
      <c r="I70" s="119">
        <f>IF(I64=G60,G68,IF(I64=G68,G60,0))</f>
        <v>0</v>
      </c>
      <c r="J70" s="23"/>
      <c r="K70" s="20">
        <v>-86</v>
      </c>
      <c r="L70" s="118">
        <f>IF(D70=B69,B71,IF(D70=B71,B69,0))</f>
        <v>0</v>
      </c>
      <c r="M70" s="124">
        <f>IF(E70=C69,C71,IF(E70=C71,C69,0))</f>
        <v>0</v>
      </c>
      <c r="N70" s="140"/>
      <c r="O70" s="19"/>
      <c r="P70" s="19"/>
      <c r="Q70" s="19"/>
      <c r="R70" s="19"/>
      <c r="S70" s="19"/>
      <c r="T70"/>
      <c r="U70"/>
      <c r="V70"/>
      <c r="W70"/>
      <c r="X70"/>
      <c r="Y70"/>
      <c r="Z70"/>
      <c r="AA70"/>
    </row>
    <row r="71" spans="1:27" ht="12.75" customHeight="1">
      <c r="A71" s="20">
        <v>-39</v>
      </c>
      <c r="B71" s="118">
        <f>IF(D34=B33,B35,IF(D34=B35,B33,0))</f>
        <v>0</v>
      </c>
      <c r="C71" s="124" t="str">
        <f>IF(E34=C33,C35,IF(E34=C35,C33,0))</f>
        <v>_</v>
      </c>
      <c r="D71" s="129"/>
      <c r="E71" s="19"/>
      <c r="F71" s="19"/>
      <c r="G71" s="19"/>
      <c r="H71" s="19"/>
      <c r="I71" s="57" t="s">
        <v>112</v>
      </c>
      <c r="J71" s="57"/>
      <c r="K71" s="19"/>
      <c r="L71" s="19"/>
      <c r="M71" s="19"/>
      <c r="N71" s="19"/>
      <c r="O71" s="20">
        <v>-93</v>
      </c>
      <c r="P71" s="118">
        <f>IF(P67=N65,N69,IF(P67=N69,N65,0))</f>
        <v>0</v>
      </c>
      <c r="Q71" s="119">
        <f>IF(Q67=O65,O69,IF(Q67=O69,O65,0))</f>
        <v>0</v>
      </c>
      <c r="R71" s="122"/>
      <c r="S71" s="122"/>
      <c r="T71"/>
      <c r="U71"/>
      <c r="V71"/>
      <c r="W71"/>
      <c r="X71"/>
      <c r="Y71"/>
      <c r="Z71"/>
      <c r="AA71"/>
    </row>
    <row r="72" spans="1:27" ht="12.75" customHeight="1">
      <c r="A72" s="20"/>
      <c r="B72" s="20"/>
      <c r="C72" s="19"/>
      <c r="D72" s="136"/>
      <c r="E72" s="20">
        <v>-87</v>
      </c>
      <c r="F72" s="118">
        <f>IF(F60=D58,D62,IF(F60=D62,D58,0))</f>
        <v>0</v>
      </c>
      <c r="G72" s="119">
        <f>IF(G60=E58,E62,IF(G60=E62,E58,0))</f>
        <v>0</v>
      </c>
      <c r="H72" s="23"/>
      <c r="I72" s="58"/>
      <c r="J72" s="58"/>
      <c r="K72" s="19"/>
      <c r="L72" s="19"/>
      <c r="M72" s="20">
        <v>-91</v>
      </c>
      <c r="N72" s="118">
        <f>IF(N65=L64,L66,IF(N65=L66,L64,0))</f>
        <v>0</v>
      </c>
      <c r="O72" s="119" t="str">
        <f>IF(O65=M64,M66,IF(O65=M66,M64,0))</f>
        <v>_</v>
      </c>
      <c r="P72" s="23"/>
      <c r="Q72" s="58"/>
      <c r="R72" s="170" t="s">
        <v>113</v>
      </c>
      <c r="S72" s="170"/>
      <c r="T72"/>
      <c r="U72"/>
      <c r="V72"/>
      <c r="W72"/>
      <c r="X72"/>
      <c r="Y72"/>
      <c r="Z72"/>
      <c r="AA72"/>
    </row>
    <row r="73" spans="1:27" ht="12.75" customHeight="1">
      <c r="A73" s="20"/>
      <c r="B73" s="20"/>
      <c r="C73" s="19"/>
      <c r="D73" s="136"/>
      <c r="E73" s="20"/>
      <c r="F73" s="20"/>
      <c r="G73" s="120">
        <v>90</v>
      </c>
      <c r="H73" s="130"/>
      <c r="I73" s="122"/>
      <c r="J73" s="36"/>
      <c r="K73" s="19"/>
      <c r="L73" s="19"/>
      <c r="M73" s="20"/>
      <c r="N73" s="20"/>
      <c r="O73" s="120">
        <v>94</v>
      </c>
      <c r="P73" s="130"/>
      <c r="Q73" s="122"/>
      <c r="R73" s="122"/>
      <c r="S73" s="122"/>
      <c r="T73"/>
      <c r="U73"/>
      <c r="V73"/>
      <c r="W73"/>
      <c r="X73"/>
      <c r="Y73"/>
      <c r="Z73"/>
      <c r="AA73"/>
    </row>
    <row r="74" spans="1:27" ht="12.75" customHeight="1">
      <c r="A74" s="19"/>
      <c r="B74" s="19"/>
      <c r="C74" s="19"/>
      <c r="D74" s="136"/>
      <c r="E74" s="20">
        <v>-88</v>
      </c>
      <c r="F74" s="118">
        <f>IF(F68=D66,D70,IF(F68=D70,D66,0))</f>
        <v>0</v>
      </c>
      <c r="G74" s="124">
        <f>IF(G68=E66,E70,IF(G68=E70,E66,0))</f>
        <v>0</v>
      </c>
      <c r="H74" s="23"/>
      <c r="I74" s="57" t="s">
        <v>114</v>
      </c>
      <c r="J74" s="57"/>
      <c r="K74" s="19"/>
      <c r="L74" s="19"/>
      <c r="M74" s="20">
        <v>-92</v>
      </c>
      <c r="N74" s="118">
        <f>IF(N69=L68,L70,IF(N69=L70,L68,0))</f>
        <v>0</v>
      </c>
      <c r="O74" s="124">
        <f>IF(O69=M68,M70,IF(O69=M70,M68,0))</f>
        <v>0</v>
      </c>
      <c r="P74" s="23"/>
      <c r="Q74" s="58"/>
      <c r="R74" s="170" t="s">
        <v>115</v>
      </c>
      <c r="S74" s="170"/>
      <c r="T74"/>
      <c r="U74"/>
      <c r="V74"/>
      <c r="W74"/>
      <c r="X74"/>
      <c r="Y74"/>
      <c r="Z74"/>
      <c r="AA74"/>
    </row>
    <row r="75" spans="1:27" ht="12.75" customHeight="1">
      <c r="A75" s="19"/>
      <c r="B75" s="19"/>
      <c r="C75" s="19"/>
      <c r="D75" s="19"/>
      <c r="E75" s="19"/>
      <c r="F75" s="19"/>
      <c r="G75" s="20">
        <v>-90</v>
      </c>
      <c r="H75" s="118">
        <f>IF(H73=F72,F74,IF(H73=F74,F72,0))</f>
        <v>0</v>
      </c>
      <c r="I75" s="119">
        <f>IF(I73=G72,G74,IF(I73=G74,G72,0))</f>
        <v>0</v>
      </c>
      <c r="J75" s="23"/>
      <c r="K75" s="19"/>
      <c r="L75" s="19"/>
      <c r="M75" s="19"/>
      <c r="N75" s="19"/>
      <c r="O75" s="20">
        <v>-94</v>
      </c>
      <c r="P75" s="118">
        <f>IF(P73=N72,N74,IF(P73=N74,N72,0))</f>
        <v>0</v>
      </c>
      <c r="Q75" s="119" t="str">
        <f>IF(Q73=O72,O74,IF(Q73=O74,O72,0))</f>
        <v>_</v>
      </c>
      <c r="R75" s="122"/>
      <c r="S75" s="122"/>
      <c r="T75"/>
      <c r="U75"/>
      <c r="V75"/>
      <c r="W75"/>
      <c r="X75"/>
      <c r="Y75"/>
      <c r="Z75"/>
      <c r="AA75"/>
    </row>
    <row r="76" spans="1:27" ht="12.75" customHeight="1">
      <c r="A76" s="19"/>
      <c r="B76" s="19"/>
      <c r="C76" s="19"/>
      <c r="D76" s="19"/>
      <c r="E76" s="36"/>
      <c r="F76" s="36"/>
      <c r="G76" s="19"/>
      <c r="H76" s="19"/>
      <c r="I76" s="57" t="s">
        <v>116</v>
      </c>
      <c r="J76" s="57"/>
      <c r="K76" s="19"/>
      <c r="L76" s="19"/>
      <c r="M76" s="36"/>
      <c r="N76" s="36"/>
      <c r="O76" s="19"/>
      <c r="P76" s="19"/>
      <c r="Q76" s="58"/>
      <c r="R76" s="170" t="s">
        <v>117</v>
      </c>
      <c r="S76" s="170"/>
      <c r="T76"/>
      <c r="U76"/>
      <c r="V76"/>
      <c r="W76"/>
      <c r="X76"/>
      <c r="Y76"/>
      <c r="Z76"/>
      <c r="AA76"/>
    </row>
    <row r="77" spans="1:2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D144" sqref="D144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141" t="s">
        <v>37</v>
      </c>
      <c r="B1" s="174" t="s">
        <v>38</v>
      </c>
      <c r="C1" s="142"/>
      <c r="D1" s="172" t="s">
        <v>39</v>
      </c>
      <c r="E1" s="173"/>
    </row>
    <row r="2" spans="1:5" ht="12.75">
      <c r="A2" s="143">
        <v>1</v>
      </c>
      <c r="B2" s="144">
        <f>'л1'!D6</f>
        <v>5700</v>
      </c>
      <c r="C2" s="145" t="str">
        <f>'л1'!E6</f>
        <v>Насыров Эмиль</v>
      </c>
      <c r="D2" s="146" t="str">
        <f>'л2'!C5</f>
        <v>_</v>
      </c>
      <c r="E2" s="147">
        <f>'л2'!B5</f>
        <v>0</v>
      </c>
    </row>
    <row r="3" spans="1:5" ht="12.75">
      <c r="A3" s="143">
        <v>2</v>
      </c>
      <c r="B3" s="144">
        <f>'л1'!D10</f>
        <v>4369</v>
      </c>
      <c r="C3" s="145" t="str">
        <f>'л1'!E10</f>
        <v>Русских Данил</v>
      </c>
      <c r="D3" s="146" t="str">
        <f>'л2'!C7</f>
        <v>Ячменев Иван</v>
      </c>
      <c r="E3" s="147">
        <f>'л2'!B7</f>
        <v>4598</v>
      </c>
    </row>
    <row r="4" spans="1:5" ht="12.75">
      <c r="A4" s="143">
        <v>3</v>
      </c>
      <c r="B4" s="144">
        <f>'л1'!D14</f>
        <v>4429</v>
      </c>
      <c r="C4" s="145" t="str">
        <f>'л1'!E14</f>
        <v>Шакирова Арина</v>
      </c>
      <c r="D4" s="146" t="str">
        <f>'л2'!C9</f>
        <v>_</v>
      </c>
      <c r="E4" s="147">
        <f>'л2'!B9</f>
        <v>0</v>
      </c>
    </row>
    <row r="5" spans="1:5" ht="12.75">
      <c r="A5" s="143">
        <v>4</v>
      </c>
      <c r="B5" s="144">
        <f>'л1'!D18</f>
        <v>5849</v>
      </c>
      <c r="C5" s="145" t="str">
        <f>'л1'!E18</f>
        <v>Андрющенко Александр</v>
      </c>
      <c r="D5" s="146" t="str">
        <f>'л2'!C11</f>
        <v>_</v>
      </c>
      <c r="E5" s="147">
        <f>'л2'!B11</f>
        <v>0</v>
      </c>
    </row>
    <row r="6" spans="1:5" ht="12.75">
      <c r="A6" s="143">
        <v>5</v>
      </c>
      <c r="B6" s="144">
        <f>'л1'!D22</f>
        <v>5609</v>
      </c>
      <c r="C6" s="145" t="str">
        <f>'л1'!E22</f>
        <v>Альмухаметов Артур</v>
      </c>
      <c r="D6" s="146" t="str">
        <f>'л2'!C13</f>
        <v>_</v>
      </c>
      <c r="E6" s="147">
        <f>'л2'!B13</f>
        <v>0</v>
      </c>
    </row>
    <row r="7" spans="1:5" ht="12.75">
      <c r="A7" s="143">
        <v>6</v>
      </c>
      <c r="B7" s="144">
        <f>'л1'!D26</f>
        <v>5020</v>
      </c>
      <c r="C7" s="145" t="str">
        <f>'л1'!E26</f>
        <v>Тараканова Ангелина</v>
      </c>
      <c r="D7" s="146" t="str">
        <f>'л2'!C15</f>
        <v>Мугаттаpов Тимур</v>
      </c>
      <c r="E7" s="147">
        <f>'л2'!B15</f>
        <v>5625</v>
      </c>
    </row>
    <row r="8" spans="1:5" ht="12.75">
      <c r="A8" s="143">
        <v>7</v>
      </c>
      <c r="B8" s="144">
        <f>'л1'!D30</f>
        <v>5141</v>
      </c>
      <c r="C8" s="145" t="str">
        <f>'л1'!E30</f>
        <v>Крылов Алексей</v>
      </c>
      <c r="D8" s="146" t="str">
        <f>'л2'!C17</f>
        <v>Воронин Олег</v>
      </c>
      <c r="E8" s="147">
        <f>'л2'!B17</f>
        <v>5902</v>
      </c>
    </row>
    <row r="9" spans="1:5" ht="12.75">
      <c r="A9" s="143">
        <v>8</v>
      </c>
      <c r="B9" s="144">
        <f>'л1'!D34</f>
        <v>5233</v>
      </c>
      <c r="C9" s="145" t="str">
        <f>'л1'!E34</f>
        <v>Галина Рената</v>
      </c>
      <c r="D9" s="146" t="str">
        <f>'л2'!C19</f>
        <v>_</v>
      </c>
      <c r="E9" s="147">
        <f>'л2'!B19</f>
        <v>0</v>
      </c>
    </row>
    <row r="10" spans="1:5" ht="12.75">
      <c r="A10" s="143">
        <v>9</v>
      </c>
      <c r="B10" s="144">
        <f>'л1'!D38</f>
        <v>5617</v>
      </c>
      <c r="C10" s="145" t="str">
        <f>'л1'!E38</f>
        <v>Галимуллина Алина</v>
      </c>
      <c r="D10" s="146" t="str">
        <f>'л2'!C21</f>
        <v>_</v>
      </c>
      <c r="E10" s="147">
        <f>'л2'!B21</f>
        <v>0</v>
      </c>
    </row>
    <row r="11" spans="1:5" ht="12.75">
      <c r="A11" s="143">
        <v>10</v>
      </c>
      <c r="B11" s="144">
        <f>'л1'!D42</f>
        <v>5850</v>
      </c>
      <c r="C11" s="145" t="str">
        <f>'л1'!E42</f>
        <v>Риятов Алмаз</v>
      </c>
      <c r="D11" s="146" t="str">
        <f>'л2'!C23</f>
        <v>Якупова Елена</v>
      </c>
      <c r="E11" s="147">
        <f>'л2'!B23</f>
        <v>4466</v>
      </c>
    </row>
    <row r="12" spans="1:5" ht="12.75">
      <c r="A12" s="143">
        <v>11</v>
      </c>
      <c r="B12" s="144">
        <f>'л1'!D46</f>
        <v>4761</v>
      </c>
      <c r="C12" s="145" t="str">
        <f>'л1'!E46</f>
        <v>Кириллова Анастасия</v>
      </c>
      <c r="D12" s="146" t="str">
        <f>'л2'!C25</f>
        <v>Грошев Юрий</v>
      </c>
      <c r="E12" s="147">
        <f>'л2'!B25</f>
        <v>1787</v>
      </c>
    </row>
    <row r="13" spans="1:5" ht="12.75">
      <c r="A13" s="143">
        <v>12</v>
      </c>
      <c r="B13" s="144">
        <f>'л1'!D50</f>
        <v>4786</v>
      </c>
      <c r="C13" s="145" t="str">
        <f>'л1'!E50</f>
        <v>Липатова Ксения</v>
      </c>
      <c r="D13" s="146" t="str">
        <f>'л2'!C27</f>
        <v>_</v>
      </c>
      <c r="E13" s="147">
        <f>'л2'!B27</f>
        <v>0</v>
      </c>
    </row>
    <row r="14" spans="1:5" ht="12.75">
      <c r="A14" s="143">
        <v>13</v>
      </c>
      <c r="B14" s="144">
        <f>'л1'!D54</f>
        <v>5350</v>
      </c>
      <c r="C14" s="145" t="str">
        <f>'л1'!E54</f>
        <v>Янситов Дмитрий</v>
      </c>
      <c r="D14" s="146" t="str">
        <f>'л2'!C29</f>
        <v>_</v>
      </c>
      <c r="E14" s="147">
        <f>'л2'!B29</f>
        <v>0</v>
      </c>
    </row>
    <row r="15" spans="1:5" ht="12.75">
      <c r="A15" s="143">
        <v>14</v>
      </c>
      <c r="B15" s="144">
        <f>'л1'!D58</f>
        <v>6222</v>
      </c>
      <c r="C15" s="145" t="str">
        <f>'л1'!E58</f>
        <v>Даутов Руслан</v>
      </c>
      <c r="D15" s="146" t="str">
        <f>'л2'!C31</f>
        <v>Чекалов Родион</v>
      </c>
      <c r="E15" s="147">
        <f>'л2'!B31</f>
        <v>5699</v>
      </c>
    </row>
    <row r="16" spans="1:5" ht="12.75">
      <c r="A16" s="143">
        <v>15</v>
      </c>
      <c r="B16" s="144">
        <f>'л1'!D62</f>
        <v>4428</v>
      </c>
      <c r="C16" s="145" t="str">
        <f>'л1'!E62</f>
        <v>Мохова Ирина</v>
      </c>
      <c r="D16" s="146" t="str">
        <f>'л2'!C33</f>
        <v>Фролова Ангелина</v>
      </c>
      <c r="E16" s="147">
        <f>'л2'!B33</f>
        <v>4910</v>
      </c>
    </row>
    <row r="17" spans="1:5" ht="12.75">
      <c r="A17" s="143">
        <v>16</v>
      </c>
      <c r="B17" s="144">
        <f>'л1'!D66</f>
        <v>5397</v>
      </c>
      <c r="C17" s="145" t="str">
        <f>'л1'!E66</f>
        <v>Кривоносов Роман</v>
      </c>
      <c r="D17" s="146" t="str">
        <f>'л2'!C35</f>
        <v>_</v>
      </c>
      <c r="E17" s="147">
        <f>'л2'!B35</f>
        <v>0</v>
      </c>
    </row>
    <row r="18" spans="1:5" ht="12.75">
      <c r="A18" s="143">
        <v>17</v>
      </c>
      <c r="B18" s="144">
        <f>'л1'!F8</f>
        <v>5700</v>
      </c>
      <c r="C18" s="145" t="str">
        <f>'л1'!G8</f>
        <v>Насыров Эмиль</v>
      </c>
      <c r="D18" s="146" t="str">
        <f>'л2'!E36</f>
        <v>Русских Данил</v>
      </c>
      <c r="E18" s="147">
        <f>'л2'!D36</f>
        <v>4369</v>
      </c>
    </row>
    <row r="19" spans="1:5" ht="12.75">
      <c r="A19" s="143">
        <v>18</v>
      </c>
      <c r="B19" s="144">
        <f>'л1'!F16</f>
        <v>5849</v>
      </c>
      <c r="C19" s="145" t="str">
        <f>'л1'!G16</f>
        <v>Андрющенко Александр</v>
      </c>
      <c r="D19" s="146" t="str">
        <f>'л2'!E32</f>
        <v>Шакирова Арина</v>
      </c>
      <c r="E19" s="147">
        <f>'л2'!D32</f>
        <v>4429</v>
      </c>
    </row>
    <row r="20" spans="1:5" ht="12.75">
      <c r="A20" s="143">
        <v>19</v>
      </c>
      <c r="B20" s="144">
        <f>'л1'!F24</f>
        <v>5609</v>
      </c>
      <c r="C20" s="145" t="str">
        <f>'л1'!G24</f>
        <v>Альмухаметов Артур</v>
      </c>
      <c r="D20" s="146" t="str">
        <f>'л2'!E28</f>
        <v>Тараканова Ангелина</v>
      </c>
      <c r="E20" s="147">
        <f>'л2'!D28</f>
        <v>5020</v>
      </c>
    </row>
    <row r="21" spans="1:5" ht="12.75">
      <c r="A21" s="143">
        <v>20</v>
      </c>
      <c r="B21" s="144">
        <f>'л1'!F32</f>
        <v>5141</v>
      </c>
      <c r="C21" s="145" t="str">
        <f>'л1'!G32</f>
        <v>Крылов Алексей</v>
      </c>
      <c r="D21" s="146" t="str">
        <f>'л2'!E24</f>
        <v>Галина Рената</v>
      </c>
      <c r="E21" s="147">
        <f>'л2'!D24</f>
        <v>5233</v>
      </c>
    </row>
    <row r="22" spans="1:5" ht="12.75">
      <c r="A22" s="143">
        <v>21</v>
      </c>
      <c r="B22" s="144">
        <f>'л1'!F40</f>
        <v>5617</v>
      </c>
      <c r="C22" s="145" t="str">
        <f>'л1'!G40</f>
        <v>Галимуллина Алина</v>
      </c>
      <c r="D22" s="146" t="str">
        <f>'л2'!E20</f>
        <v>Риятов Алмаз</v>
      </c>
      <c r="E22" s="147">
        <f>'л2'!D20</f>
        <v>5850</v>
      </c>
    </row>
    <row r="23" spans="1:5" ht="12.75">
      <c r="A23" s="143">
        <v>22</v>
      </c>
      <c r="B23" s="144">
        <f>'л1'!F48</f>
        <v>4761</v>
      </c>
      <c r="C23" s="145" t="str">
        <f>'л1'!G48</f>
        <v>Кириллова Анастасия</v>
      </c>
      <c r="D23" s="146" t="str">
        <f>'л2'!E16</f>
        <v>Липатова Ксения</v>
      </c>
      <c r="E23" s="147">
        <f>'л2'!D16</f>
        <v>4786</v>
      </c>
    </row>
    <row r="24" spans="1:5" ht="12.75">
      <c r="A24" s="143">
        <v>23</v>
      </c>
      <c r="B24" s="144">
        <f>'л1'!F56</f>
        <v>5350</v>
      </c>
      <c r="C24" s="145" t="str">
        <f>'л1'!G56</f>
        <v>Янситов Дмитрий</v>
      </c>
      <c r="D24" s="146" t="str">
        <f>'л2'!E12</f>
        <v>Даутов Руслан</v>
      </c>
      <c r="E24" s="147">
        <f>'л2'!D12</f>
        <v>6222</v>
      </c>
    </row>
    <row r="25" spans="1:5" ht="12.75">
      <c r="A25" s="143">
        <v>24</v>
      </c>
      <c r="B25" s="144">
        <f>'л1'!F64</f>
        <v>5397</v>
      </c>
      <c r="C25" s="145" t="str">
        <f>'л1'!G64</f>
        <v>Кривоносов Роман</v>
      </c>
      <c r="D25" s="146" t="str">
        <f>'л2'!E8</f>
        <v>Мохова Ирина</v>
      </c>
      <c r="E25" s="147">
        <f>'л2'!D8</f>
        <v>4428</v>
      </c>
    </row>
    <row r="26" spans="1:5" ht="12.75">
      <c r="A26" s="143">
        <v>25</v>
      </c>
      <c r="B26" s="144">
        <f>'л1'!H12</f>
        <v>5700</v>
      </c>
      <c r="C26" s="145" t="str">
        <f>'л1'!I12</f>
        <v>Насыров Эмиль</v>
      </c>
      <c r="D26" s="146" t="str">
        <f>'л2'!I5</f>
        <v>Андрющенко Александр</v>
      </c>
      <c r="E26" s="147">
        <f>'л2'!H5</f>
        <v>5849</v>
      </c>
    </row>
    <row r="27" spans="1:5" ht="12.75">
      <c r="A27" s="143">
        <v>26</v>
      </c>
      <c r="B27" s="144">
        <f>'л1'!H28</f>
        <v>5609</v>
      </c>
      <c r="C27" s="145" t="str">
        <f>'л1'!I28</f>
        <v>Альмухаметов Артур</v>
      </c>
      <c r="D27" s="146" t="str">
        <f>'л2'!I13</f>
        <v>Крылов Алексей</v>
      </c>
      <c r="E27" s="147">
        <f>'л2'!H13</f>
        <v>5141</v>
      </c>
    </row>
    <row r="28" spans="1:5" ht="12.75">
      <c r="A28" s="143">
        <v>27</v>
      </c>
      <c r="B28" s="144">
        <f>'л1'!H44</f>
        <v>5617</v>
      </c>
      <c r="C28" s="145" t="str">
        <f>'л1'!I44</f>
        <v>Галимуллина Алина</v>
      </c>
      <c r="D28" s="146" t="str">
        <f>'л2'!I21</f>
        <v>Кириллова Анастасия</v>
      </c>
      <c r="E28" s="147">
        <f>'л2'!H21</f>
        <v>4761</v>
      </c>
    </row>
    <row r="29" spans="1:5" ht="12.75">
      <c r="A29" s="143">
        <v>28</v>
      </c>
      <c r="B29" s="144">
        <f>'л1'!H60</f>
        <v>5350</v>
      </c>
      <c r="C29" s="145" t="str">
        <f>'л1'!I60</f>
        <v>Янситов Дмитрий</v>
      </c>
      <c r="D29" s="146" t="str">
        <f>'л2'!I29</f>
        <v>Кривоносов Роман</v>
      </c>
      <c r="E29" s="147">
        <f>'л2'!H29</f>
        <v>5397</v>
      </c>
    </row>
    <row r="30" spans="1:5" ht="12.75">
      <c r="A30" s="143">
        <v>29</v>
      </c>
      <c r="B30" s="144">
        <f>'л1'!J20</f>
        <v>5609</v>
      </c>
      <c r="C30" s="145" t="str">
        <f>'л1'!K20</f>
        <v>Альмухаметов Артур</v>
      </c>
      <c r="D30" s="146" t="str">
        <f>'л2'!M35</f>
        <v>Насыров Эмиль</v>
      </c>
      <c r="E30" s="147">
        <f>'л2'!L35</f>
        <v>5700</v>
      </c>
    </row>
    <row r="31" spans="1:5" ht="12.75">
      <c r="A31" s="143">
        <v>30</v>
      </c>
      <c r="B31" s="144">
        <f>'л1'!J52</f>
        <v>5617</v>
      </c>
      <c r="C31" s="145" t="str">
        <f>'л1'!K52</f>
        <v>Галимуллина Алина</v>
      </c>
      <c r="D31" s="146" t="str">
        <f>'л2'!M19</f>
        <v>Янситов Дмитрий</v>
      </c>
      <c r="E31" s="147">
        <f>'л2'!L19</f>
        <v>5350</v>
      </c>
    </row>
    <row r="32" spans="1:5" ht="12.75">
      <c r="A32" s="143">
        <v>31</v>
      </c>
      <c r="B32" s="144">
        <f>'л1'!L36</f>
        <v>5609</v>
      </c>
      <c r="C32" s="145" t="str">
        <f>'л1'!M36</f>
        <v>Альмухаметов Артур</v>
      </c>
      <c r="D32" s="146" t="str">
        <f>'л1'!M56</f>
        <v>Галимуллина Алина</v>
      </c>
      <c r="E32" s="147">
        <f>'л1'!L56</f>
        <v>5617</v>
      </c>
    </row>
    <row r="33" spans="1:5" ht="12.75">
      <c r="A33" s="143">
        <v>32</v>
      </c>
      <c r="B33" s="144">
        <f>'л2'!D6</f>
        <v>4598</v>
      </c>
      <c r="C33" s="145" t="str">
        <f>'л2'!E6</f>
        <v>Ячменев Иван</v>
      </c>
      <c r="D33" s="146" t="str">
        <f>'л2'!C57</f>
        <v>_</v>
      </c>
      <c r="E33" s="147">
        <f>'л2'!B57</f>
        <v>0</v>
      </c>
    </row>
    <row r="34" spans="1:5" ht="12.75">
      <c r="A34" s="143">
        <v>33</v>
      </c>
      <c r="B34" s="144">
        <f>'л2'!D10</f>
        <v>0</v>
      </c>
      <c r="C34" s="145">
        <f>'л2'!E10</f>
        <v>0</v>
      </c>
      <c r="D34" s="146">
        <f>'л2'!C59</f>
        <v>0</v>
      </c>
      <c r="E34" s="147">
        <f>'л2'!B59</f>
        <v>0</v>
      </c>
    </row>
    <row r="35" spans="1:5" ht="12.75">
      <c r="A35" s="143">
        <v>34</v>
      </c>
      <c r="B35" s="144">
        <f>'л2'!D14</f>
        <v>5625</v>
      </c>
      <c r="C35" s="145" t="str">
        <f>'л2'!E14</f>
        <v>Мугаттаpов Тимур</v>
      </c>
      <c r="D35" s="146" t="str">
        <f>'л2'!C61</f>
        <v>_</v>
      </c>
      <c r="E35" s="147">
        <f>'л2'!B61</f>
        <v>0</v>
      </c>
    </row>
    <row r="36" spans="1:5" ht="12.75">
      <c r="A36" s="143">
        <v>35</v>
      </c>
      <c r="B36" s="144">
        <f>'л2'!D18</f>
        <v>5902</v>
      </c>
      <c r="C36" s="145" t="str">
        <f>'л2'!E18</f>
        <v>Воронин Олег</v>
      </c>
      <c r="D36" s="146" t="str">
        <f>'л2'!C63</f>
        <v>_</v>
      </c>
      <c r="E36" s="147">
        <f>'л2'!B63</f>
        <v>0</v>
      </c>
    </row>
    <row r="37" spans="1:5" ht="12.75">
      <c r="A37" s="143">
        <v>36</v>
      </c>
      <c r="B37" s="144">
        <f>'л2'!D22</f>
        <v>4466</v>
      </c>
      <c r="C37" s="145" t="str">
        <f>'л2'!E22</f>
        <v>Якупова Елена</v>
      </c>
      <c r="D37" s="146" t="str">
        <f>'л2'!C65</f>
        <v>_</v>
      </c>
      <c r="E37" s="147">
        <f>'л2'!B65</f>
        <v>0</v>
      </c>
    </row>
    <row r="38" spans="1:5" ht="12.75">
      <c r="A38" s="143">
        <v>37</v>
      </c>
      <c r="B38" s="144">
        <f>'л2'!D26</f>
        <v>1787</v>
      </c>
      <c r="C38" s="145" t="str">
        <f>'л2'!E26</f>
        <v>Грошев Юрий</v>
      </c>
      <c r="D38" s="146" t="str">
        <f>'л2'!C67</f>
        <v>_</v>
      </c>
      <c r="E38" s="147">
        <f>'л2'!B67</f>
        <v>0</v>
      </c>
    </row>
    <row r="39" spans="1:5" ht="12.75">
      <c r="A39" s="143">
        <v>38</v>
      </c>
      <c r="B39" s="144">
        <f>'л2'!D30</f>
        <v>5699</v>
      </c>
      <c r="C39" s="145" t="str">
        <f>'л2'!E30</f>
        <v>Чекалов Родион</v>
      </c>
      <c r="D39" s="146" t="str">
        <f>'л2'!C69</f>
        <v>_</v>
      </c>
      <c r="E39" s="147">
        <f>'л2'!B69</f>
        <v>0</v>
      </c>
    </row>
    <row r="40" spans="1:5" ht="12.75">
      <c r="A40" s="143">
        <v>39</v>
      </c>
      <c r="B40" s="144">
        <f>'л2'!D34</f>
        <v>4910</v>
      </c>
      <c r="C40" s="145" t="str">
        <f>'л2'!E34</f>
        <v>Фролова Ангелина</v>
      </c>
      <c r="D40" s="146" t="str">
        <f>'л2'!C71</f>
        <v>_</v>
      </c>
      <c r="E40" s="147">
        <f>'л2'!B71</f>
        <v>0</v>
      </c>
    </row>
    <row r="41" spans="1:5" ht="12.75">
      <c r="A41" s="143">
        <v>40</v>
      </c>
      <c r="B41" s="144">
        <f>'л2'!F7</f>
        <v>4428</v>
      </c>
      <c r="C41" s="145" t="str">
        <f>'л2'!G7</f>
        <v>Мохова Ирина</v>
      </c>
      <c r="D41" s="146" t="str">
        <f>'л2'!C38</f>
        <v>Ячменев Иван</v>
      </c>
      <c r="E41" s="147">
        <f>'л2'!B38</f>
        <v>4598</v>
      </c>
    </row>
    <row r="42" spans="1:5" ht="12.75">
      <c r="A42" s="143">
        <v>41</v>
      </c>
      <c r="B42" s="144">
        <f>'л2'!F11</f>
        <v>6222</v>
      </c>
      <c r="C42" s="145" t="str">
        <f>'л2'!G11</f>
        <v>Даутов Руслан</v>
      </c>
      <c r="D42" s="146">
        <f>'л2'!C40</f>
        <v>0</v>
      </c>
      <c r="E42" s="147">
        <f>'л2'!B40</f>
        <v>0</v>
      </c>
    </row>
    <row r="43" spans="1:5" ht="12.75">
      <c r="A43" s="143">
        <v>42</v>
      </c>
      <c r="B43" s="144">
        <f>'л2'!F15</f>
        <v>4786</v>
      </c>
      <c r="C43" s="145" t="str">
        <f>'л2'!G15</f>
        <v>Липатова Ксения</v>
      </c>
      <c r="D43" s="146" t="str">
        <f>'л2'!C42</f>
        <v>Мугаттаpов Тимур</v>
      </c>
      <c r="E43" s="147">
        <f>'л2'!B42</f>
        <v>5625</v>
      </c>
    </row>
    <row r="44" spans="1:5" ht="12.75">
      <c r="A44" s="143">
        <v>43</v>
      </c>
      <c r="B44" s="144">
        <f>'л2'!F19</f>
        <v>5850</v>
      </c>
      <c r="C44" s="145" t="str">
        <f>'л2'!G19</f>
        <v>Риятов Алмаз</v>
      </c>
      <c r="D44" s="146" t="str">
        <f>'л2'!C44</f>
        <v>Воронин Олег</v>
      </c>
      <c r="E44" s="147">
        <f>'л2'!B44</f>
        <v>5902</v>
      </c>
    </row>
    <row r="45" spans="1:5" ht="12.75">
      <c r="A45" s="143">
        <v>44</v>
      </c>
      <c r="B45" s="144">
        <f>'л2'!F23</f>
        <v>5233</v>
      </c>
      <c r="C45" s="145" t="str">
        <f>'л2'!G23</f>
        <v>Галина Рената</v>
      </c>
      <c r="D45" s="146" t="str">
        <f>'л2'!C46</f>
        <v>Якупова Елена</v>
      </c>
      <c r="E45" s="147">
        <f>'л2'!B46</f>
        <v>4466</v>
      </c>
    </row>
    <row r="46" spans="1:5" ht="12.75">
      <c r="A46" s="143">
        <v>45</v>
      </c>
      <c r="B46" s="144">
        <f>'л2'!F27</f>
        <v>5020</v>
      </c>
      <c r="C46" s="145" t="str">
        <f>'л2'!G27</f>
        <v>Тараканова Ангелина</v>
      </c>
      <c r="D46" s="146" t="str">
        <f>'л2'!C48</f>
        <v>Грошев Юрий</v>
      </c>
      <c r="E46" s="147">
        <f>'л2'!B48</f>
        <v>1787</v>
      </c>
    </row>
    <row r="47" spans="1:5" ht="12.75">
      <c r="A47" s="143">
        <v>46</v>
      </c>
      <c r="B47" s="144">
        <f>'л2'!F31</f>
        <v>4429</v>
      </c>
      <c r="C47" s="145" t="str">
        <f>'л2'!G31</f>
        <v>Шакирова Арина</v>
      </c>
      <c r="D47" s="146" t="str">
        <f>'л2'!C50</f>
        <v>Чекалов Родион</v>
      </c>
      <c r="E47" s="147">
        <f>'л2'!B50</f>
        <v>5699</v>
      </c>
    </row>
    <row r="48" spans="1:5" ht="12.75">
      <c r="A48" s="143">
        <v>47</v>
      </c>
      <c r="B48" s="144">
        <f>'л2'!F35</f>
        <v>4910</v>
      </c>
      <c r="C48" s="145" t="str">
        <f>'л2'!G35</f>
        <v>Фролова Ангелина</v>
      </c>
      <c r="D48" s="146" t="str">
        <f>'л2'!C52</f>
        <v>Русских Данил</v>
      </c>
      <c r="E48" s="147">
        <f>'л2'!B52</f>
        <v>4369</v>
      </c>
    </row>
    <row r="49" spans="1:5" ht="12.75">
      <c r="A49" s="143">
        <v>48</v>
      </c>
      <c r="B49" s="144">
        <f>'л2'!H9</f>
        <v>6222</v>
      </c>
      <c r="C49" s="145" t="str">
        <f>'л2'!I9</f>
        <v>Даутов Руслан</v>
      </c>
      <c r="D49" s="146" t="str">
        <f>'л2'!M38</f>
        <v>Мохова Ирина</v>
      </c>
      <c r="E49" s="147">
        <f>'л2'!L38</f>
        <v>4428</v>
      </c>
    </row>
    <row r="50" spans="1:5" ht="12.75">
      <c r="A50" s="143">
        <v>49</v>
      </c>
      <c r="B50" s="144">
        <f>'л2'!H17</f>
        <v>4786</v>
      </c>
      <c r="C50" s="145" t="str">
        <f>'л2'!I17</f>
        <v>Липатова Ксения</v>
      </c>
      <c r="D50" s="146" t="str">
        <f>'л2'!M40</f>
        <v>Риятов Алмаз</v>
      </c>
      <c r="E50" s="147">
        <f>'л2'!L40</f>
        <v>5850</v>
      </c>
    </row>
    <row r="51" spans="1:5" ht="12.75">
      <c r="A51" s="143">
        <v>50</v>
      </c>
      <c r="B51" s="144">
        <f>'л2'!H25</f>
        <v>5233</v>
      </c>
      <c r="C51" s="145" t="str">
        <f>'л2'!I25</f>
        <v>Галина Рената</v>
      </c>
      <c r="D51" s="146" t="str">
        <f>'л2'!M42</f>
        <v>Тараканова Ангелина</v>
      </c>
      <c r="E51" s="147">
        <f>'л2'!L42</f>
        <v>5020</v>
      </c>
    </row>
    <row r="52" spans="1:5" ht="12.75">
      <c r="A52" s="143">
        <v>51</v>
      </c>
      <c r="B52" s="144">
        <f>'л2'!H33</f>
        <v>4429</v>
      </c>
      <c r="C52" s="145" t="str">
        <f>'л2'!I33</f>
        <v>Шакирова Арина</v>
      </c>
      <c r="D52" s="146" t="str">
        <f>'л2'!M44</f>
        <v>Фролова Ангелина</v>
      </c>
      <c r="E52" s="147">
        <f>'л2'!L44</f>
        <v>4910</v>
      </c>
    </row>
    <row r="53" spans="1:5" ht="12.75">
      <c r="A53" s="143">
        <v>52</v>
      </c>
      <c r="B53" s="144">
        <f>'л2'!J7</f>
        <v>5849</v>
      </c>
      <c r="C53" s="145" t="str">
        <f>'л2'!K7</f>
        <v>Андрющенко Александр</v>
      </c>
      <c r="D53" s="146" t="str">
        <f>'л1'!C69</f>
        <v>Даутов Руслан</v>
      </c>
      <c r="E53" s="147">
        <f>'л1'!B69</f>
        <v>6222</v>
      </c>
    </row>
    <row r="54" spans="1:5" ht="12.75">
      <c r="A54" s="143">
        <v>53</v>
      </c>
      <c r="B54" s="144">
        <f>'л2'!J15</f>
        <v>5141</v>
      </c>
      <c r="C54" s="145" t="str">
        <f>'л2'!K15</f>
        <v>Крылов Алексей</v>
      </c>
      <c r="D54" s="146" t="str">
        <f>'л1'!C71</f>
        <v>Липатова Ксения</v>
      </c>
      <c r="E54" s="147">
        <f>'л1'!B71</f>
        <v>4786</v>
      </c>
    </row>
    <row r="55" spans="1:5" ht="12.75">
      <c r="A55" s="143">
        <v>54</v>
      </c>
      <c r="B55" s="144">
        <f>'л2'!J23</f>
        <v>4761</v>
      </c>
      <c r="C55" s="145" t="str">
        <f>'л2'!K23</f>
        <v>Кириллова Анастасия</v>
      </c>
      <c r="D55" s="146" t="str">
        <f>'л1'!C73</f>
        <v>Галина Рената</v>
      </c>
      <c r="E55" s="147">
        <f>'л1'!B73</f>
        <v>5233</v>
      </c>
    </row>
    <row r="56" spans="1:5" ht="12.75">
      <c r="A56" s="143">
        <v>55</v>
      </c>
      <c r="B56" s="144">
        <f>'л2'!J31</f>
        <v>4429</v>
      </c>
      <c r="C56" s="145" t="str">
        <f>'л2'!K31</f>
        <v>Шакирова Арина</v>
      </c>
      <c r="D56" s="146" t="str">
        <f>'л1'!C75</f>
        <v>Кривоносов Роман</v>
      </c>
      <c r="E56" s="147">
        <f>'л1'!B75</f>
        <v>5397</v>
      </c>
    </row>
    <row r="57" spans="1:5" ht="12.75">
      <c r="A57" s="143">
        <v>56</v>
      </c>
      <c r="B57" s="144">
        <f>'л2'!L11</f>
        <v>5141</v>
      </c>
      <c r="C57" s="145" t="str">
        <f>'л2'!M11</f>
        <v>Крылов Алексей</v>
      </c>
      <c r="D57" s="146" t="str">
        <f>'л1'!K67</f>
        <v>Андрющенко Александр</v>
      </c>
      <c r="E57" s="147">
        <f>'л1'!J67</f>
        <v>5849</v>
      </c>
    </row>
    <row r="58" spans="1:5" ht="12.75">
      <c r="A58" s="143">
        <v>57</v>
      </c>
      <c r="B58" s="144">
        <f>'л2'!L27</f>
        <v>4761</v>
      </c>
      <c r="C58" s="145" t="str">
        <f>'л2'!M27</f>
        <v>Кириллова Анастасия</v>
      </c>
      <c r="D58" s="146" t="str">
        <f>'л1'!K69</f>
        <v>Шакирова Арина</v>
      </c>
      <c r="E58" s="147">
        <f>'л1'!J69</f>
        <v>4429</v>
      </c>
    </row>
    <row r="59" spans="1:5" ht="12.75">
      <c r="A59" s="143">
        <v>58</v>
      </c>
      <c r="B59" s="144">
        <f>'л2'!N15</f>
        <v>5350</v>
      </c>
      <c r="C59" s="145" t="str">
        <f>'л2'!O15</f>
        <v>Янситов Дмитрий</v>
      </c>
      <c r="D59" s="146" t="str">
        <f>'л1'!K62</f>
        <v>Крылов Алексей</v>
      </c>
      <c r="E59" s="147">
        <f>'л1'!J62</f>
        <v>5141</v>
      </c>
    </row>
    <row r="60" spans="1:5" ht="12.75">
      <c r="A60" s="143">
        <v>59</v>
      </c>
      <c r="B60" s="144">
        <f>'л2'!N31</f>
        <v>5700</v>
      </c>
      <c r="C60" s="145" t="str">
        <f>'л2'!O31</f>
        <v>Насыров Эмиль</v>
      </c>
      <c r="D60" s="146" t="str">
        <f>'л1'!K64</f>
        <v>Кириллова Анастасия</v>
      </c>
      <c r="E60" s="147">
        <f>'л1'!J64</f>
        <v>4761</v>
      </c>
    </row>
    <row r="61" spans="1:5" ht="12.75">
      <c r="A61" s="143">
        <v>60</v>
      </c>
      <c r="B61" s="144">
        <f>'л2'!P23</f>
        <v>5350</v>
      </c>
      <c r="C61" s="145" t="str">
        <f>'л2'!Q23</f>
        <v>Янситов Дмитрий</v>
      </c>
      <c r="D61" s="146" t="str">
        <f>'л2'!Q33</f>
        <v>Насыров Эмиль</v>
      </c>
      <c r="E61" s="147">
        <f>'л2'!P33</f>
        <v>5700</v>
      </c>
    </row>
    <row r="62" spans="1:5" ht="12.75">
      <c r="A62" s="143">
        <v>61</v>
      </c>
      <c r="B62" s="144">
        <f>'л1'!L63</f>
        <v>5141</v>
      </c>
      <c r="C62" s="145" t="str">
        <f>'л1'!M63</f>
        <v>Крылов Алексей</v>
      </c>
      <c r="D62" s="146" t="str">
        <f>'л1'!M65</f>
        <v>Кириллова Анастасия</v>
      </c>
      <c r="E62" s="147">
        <f>'л1'!L65</f>
        <v>4761</v>
      </c>
    </row>
    <row r="63" spans="1:5" ht="12.75">
      <c r="A63" s="143">
        <v>62</v>
      </c>
      <c r="B63" s="144">
        <f>'л1'!L68</f>
        <v>4429</v>
      </c>
      <c r="C63" s="145" t="str">
        <f>'л1'!M68</f>
        <v>Шакирова Арина</v>
      </c>
      <c r="D63" s="146" t="str">
        <f>'л1'!M70</f>
        <v>Андрющенко Александр</v>
      </c>
      <c r="E63" s="147">
        <f>'л1'!L70</f>
        <v>5849</v>
      </c>
    </row>
    <row r="64" spans="1:5" ht="12.75">
      <c r="A64" s="143">
        <v>63</v>
      </c>
      <c r="B64" s="144">
        <f>'л1'!D70</f>
        <v>6222</v>
      </c>
      <c r="C64" s="145" t="str">
        <f>'л1'!E70</f>
        <v>Даутов Руслан</v>
      </c>
      <c r="D64" s="146" t="str">
        <f>'л1'!K72</f>
        <v>Липатова Ксения</v>
      </c>
      <c r="E64" s="147">
        <f>'л1'!J72</f>
        <v>4786</v>
      </c>
    </row>
    <row r="65" spans="1:5" ht="12.75">
      <c r="A65" s="143">
        <v>64</v>
      </c>
      <c r="B65" s="144">
        <f>'л1'!D74</f>
        <v>5397</v>
      </c>
      <c r="C65" s="145" t="str">
        <f>'л1'!E74</f>
        <v>Кривоносов Роман</v>
      </c>
      <c r="D65" s="146" t="str">
        <f>'л1'!K74</f>
        <v>Галина Рената</v>
      </c>
      <c r="E65" s="147">
        <f>'л1'!J74</f>
        <v>5233</v>
      </c>
    </row>
    <row r="66" spans="1:5" ht="12.75">
      <c r="A66" s="143">
        <v>65</v>
      </c>
      <c r="B66" s="144">
        <f>'л1'!F72</f>
        <v>5397</v>
      </c>
      <c r="C66" s="145" t="str">
        <f>'л1'!G72</f>
        <v>Кривоносов Роман</v>
      </c>
      <c r="D66" s="146" t="str">
        <f>'л1'!G75</f>
        <v>Даутов Руслан</v>
      </c>
      <c r="E66" s="147">
        <f>'л1'!F75</f>
        <v>6222</v>
      </c>
    </row>
    <row r="67" spans="1:5" ht="12.75">
      <c r="A67" s="143">
        <v>66</v>
      </c>
      <c r="B67" s="144">
        <f>'л1'!L73</f>
        <v>4786</v>
      </c>
      <c r="C67" s="145" t="str">
        <f>'л1'!M73</f>
        <v>Липатова Ксения</v>
      </c>
      <c r="D67" s="146" t="str">
        <f>'л1'!M75</f>
        <v>Галина Рената</v>
      </c>
      <c r="E67" s="147">
        <f>'л1'!L75</f>
        <v>5233</v>
      </c>
    </row>
    <row r="68" spans="1:5" ht="12.75">
      <c r="A68" s="143">
        <v>67</v>
      </c>
      <c r="B68" s="144">
        <f>'л2'!N39</f>
        <v>5850</v>
      </c>
      <c r="C68" s="145" t="str">
        <f>'л2'!O39</f>
        <v>Риятов Алмаз</v>
      </c>
      <c r="D68" s="146" t="str">
        <f>'л2'!O46</f>
        <v>Мохова Ирина</v>
      </c>
      <c r="E68" s="147">
        <f>'л2'!N46</f>
        <v>4428</v>
      </c>
    </row>
    <row r="69" spans="1:5" ht="12.75">
      <c r="A69" s="143">
        <v>68</v>
      </c>
      <c r="B69" s="144">
        <f>'л2'!N43</f>
        <v>5020</v>
      </c>
      <c r="C69" s="145" t="str">
        <f>'л2'!O43</f>
        <v>Тараканова Ангелина</v>
      </c>
      <c r="D69" s="146" t="str">
        <f>'л2'!O48</f>
        <v>Фролова Ангелина</v>
      </c>
      <c r="E69" s="147">
        <f>'л2'!N48</f>
        <v>4910</v>
      </c>
    </row>
    <row r="70" spans="1:5" ht="12.75">
      <c r="A70" s="143">
        <v>69</v>
      </c>
      <c r="B70" s="144">
        <f>'л2'!P41</f>
        <v>5850</v>
      </c>
      <c r="C70" s="145" t="str">
        <f>'л2'!Q41</f>
        <v>Риятов Алмаз</v>
      </c>
      <c r="D70" s="146" t="str">
        <f>'л2'!Q45</f>
        <v>Тараканова Ангелина</v>
      </c>
      <c r="E70" s="147">
        <f>'л2'!P45</f>
        <v>5020</v>
      </c>
    </row>
    <row r="71" spans="1:5" ht="12.75">
      <c r="A71" s="143">
        <v>70</v>
      </c>
      <c r="B71" s="144">
        <f>'л2'!P47</f>
        <v>4910</v>
      </c>
      <c r="C71" s="145" t="str">
        <f>'л2'!Q47</f>
        <v>Фролова Ангелина</v>
      </c>
      <c r="D71" s="146" t="str">
        <f>'л2'!Q49</f>
        <v>Мохова Ирина</v>
      </c>
      <c r="E71" s="147">
        <f>'л2'!P49</f>
        <v>4428</v>
      </c>
    </row>
    <row r="72" spans="1:5" ht="12.75">
      <c r="A72" s="143">
        <v>71</v>
      </c>
      <c r="B72" s="144">
        <f>'л2'!D39</f>
        <v>0</v>
      </c>
      <c r="C72" s="145">
        <f>'л2'!E39</f>
        <v>0</v>
      </c>
      <c r="D72" s="146" t="str">
        <f>'л2'!M51</f>
        <v>Ячменев Иван</v>
      </c>
      <c r="E72" s="147">
        <f>'л2'!L51</f>
        <v>4598</v>
      </c>
    </row>
    <row r="73" spans="1:5" ht="12.75">
      <c r="A73" s="143">
        <v>72</v>
      </c>
      <c r="B73" s="144">
        <f>'л2'!D43</f>
        <v>0</v>
      </c>
      <c r="C73" s="145">
        <f>'л2'!E43</f>
        <v>0</v>
      </c>
      <c r="D73" s="146">
        <f>'л2'!M53</f>
        <v>0</v>
      </c>
      <c r="E73" s="147">
        <f>'л2'!L53</f>
        <v>0</v>
      </c>
    </row>
    <row r="74" spans="1:5" ht="12.75">
      <c r="A74" s="143">
        <v>73</v>
      </c>
      <c r="B74" s="144">
        <f>'л2'!D47</f>
        <v>0</v>
      </c>
      <c r="C74" s="145">
        <f>'л2'!E47</f>
        <v>0</v>
      </c>
      <c r="D74" s="146">
        <f>'л2'!M55</f>
        <v>0</v>
      </c>
      <c r="E74" s="147">
        <f>'л2'!L55</f>
        <v>0</v>
      </c>
    </row>
    <row r="75" spans="1:5" ht="12.75">
      <c r="A75" s="143">
        <v>74</v>
      </c>
      <c r="B75" s="144">
        <f>'л2'!D51</f>
        <v>0</v>
      </c>
      <c r="C75" s="145">
        <f>'л2'!E51</f>
        <v>0</v>
      </c>
      <c r="D75" s="146">
        <f>'л2'!M57</f>
        <v>0</v>
      </c>
      <c r="E75" s="147">
        <f>'л2'!L57</f>
        <v>0</v>
      </c>
    </row>
    <row r="76" spans="1:5" ht="12.75">
      <c r="A76" s="143">
        <v>75</v>
      </c>
      <c r="B76" s="144">
        <f>'л2'!F41</f>
        <v>0</v>
      </c>
      <c r="C76" s="145">
        <f>'л2'!G41</f>
        <v>0</v>
      </c>
      <c r="D76" s="146">
        <f>'л2'!G53</f>
        <v>0</v>
      </c>
      <c r="E76" s="147">
        <f>'л2'!F53</f>
        <v>0</v>
      </c>
    </row>
    <row r="77" spans="1:5" ht="12.75">
      <c r="A77" s="143">
        <v>76</v>
      </c>
      <c r="B77" s="144">
        <f>'л2'!F49</f>
        <v>0</v>
      </c>
      <c r="C77" s="145">
        <f>'л2'!G49</f>
        <v>0</v>
      </c>
      <c r="D77" s="146">
        <f>'л2'!G55</f>
        <v>0</v>
      </c>
      <c r="E77" s="147">
        <f>'л2'!F55</f>
        <v>0</v>
      </c>
    </row>
    <row r="78" spans="1:5" ht="12.75">
      <c r="A78" s="143">
        <v>77</v>
      </c>
      <c r="B78" s="144">
        <f>'л2'!H45</f>
        <v>0</v>
      </c>
      <c r="C78" s="145">
        <f>'л2'!I45</f>
        <v>0</v>
      </c>
      <c r="D78" s="146">
        <f>'л2'!I51</f>
        <v>0</v>
      </c>
      <c r="E78" s="147">
        <f>'л2'!H51</f>
        <v>0</v>
      </c>
    </row>
    <row r="79" spans="1:5" ht="12.75">
      <c r="A79" s="143">
        <v>78</v>
      </c>
      <c r="B79" s="144">
        <f>'л2'!H54</f>
        <v>0</v>
      </c>
      <c r="C79" s="145">
        <f>'л2'!I54</f>
        <v>0</v>
      </c>
      <c r="D79" s="146">
        <f>'л2'!I56</f>
        <v>0</v>
      </c>
      <c r="E79" s="147">
        <f>'л2'!H56</f>
        <v>0</v>
      </c>
    </row>
    <row r="80" spans="1:5" ht="12.75">
      <c r="A80" s="143">
        <v>79</v>
      </c>
      <c r="B80" s="144">
        <f>'л2'!N52</f>
        <v>0</v>
      </c>
      <c r="C80" s="145">
        <f>'л2'!O52</f>
        <v>0</v>
      </c>
      <c r="D80" s="146" t="str">
        <f>'л2'!O59</f>
        <v>Ячменев Иван</v>
      </c>
      <c r="E80" s="147">
        <f>'л2'!N59</f>
        <v>4598</v>
      </c>
    </row>
    <row r="81" spans="1:5" ht="12.75">
      <c r="A81" s="143">
        <v>80</v>
      </c>
      <c r="B81" s="144">
        <f>'л2'!N56</f>
        <v>0</v>
      </c>
      <c r="C81" s="145">
        <f>'л2'!O56</f>
        <v>0</v>
      </c>
      <c r="D81" s="146">
        <f>'л2'!O61</f>
        <v>0</v>
      </c>
      <c r="E81" s="147">
        <f>'л2'!N61</f>
        <v>0</v>
      </c>
    </row>
    <row r="82" spans="1:5" ht="12.75">
      <c r="A82" s="143">
        <v>81</v>
      </c>
      <c r="B82" s="144">
        <f>'л2'!P54</f>
        <v>0</v>
      </c>
      <c r="C82" s="145">
        <f>'л2'!Q54</f>
        <v>0</v>
      </c>
      <c r="D82" s="146">
        <f>'л2'!Q58</f>
        <v>0</v>
      </c>
      <c r="E82" s="147">
        <f>'л2'!P58</f>
        <v>0</v>
      </c>
    </row>
    <row r="83" spans="1:5" ht="12.75">
      <c r="A83" s="143">
        <v>82</v>
      </c>
      <c r="B83" s="144">
        <f>'л2'!P60</f>
        <v>0</v>
      </c>
      <c r="C83" s="145">
        <f>'л2'!Q60</f>
        <v>0</v>
      </c>
      <c r="D83" s="146" t="str">
        <f>'л2'!Q62</f>
        <v>Ячменев Иван</v>
      </c>
      <c r="E83" s="147">
        <f>'л2'!P62</f>
        <v>4598</v>
      </c>
    </row>
    <row r="84" spans="1:5" ht="12.75">
      <c r="A84" s="143">
        <v>83</v>
      </c>
      <c r="B84" s="144">
        <f>'л2'!D58</f>
        <v>0</v>
      </c>
      <c r="C84" s="145">
        <f>'л2'!E58</f>
        <v>0</v>
      </c>
      <c r="D84" s="146" t="str">
        <f>'л2'!M64</f>
        <v>_</v>
      </c>
      <c r="E84" s="147">
        <f>'л2'!L64</f>
        <v>0</v>
      </c>
    </row>
    <row r="85" spans="1:5" ht="12.75">
      <c r="A85" s="143">
        <v>84</v>
      </c>
      <c r="B85" s="144">
        <f>'л2'!D62</f>
        <v>0</v>
      </c>
      <c r="C85" s="145">
        <f>'л2'!E62</f>
        <v>0</v>
      </c>
      <c r="D85" s="146">
        <f>'л2'!M66</f>
        <v>0</v>
      </c>
      <c r="E85" s="147">
        <f>'л2'!L66</f>
        <v>0</v>
      </c>
    </row>
    <row r="86" spans="1:5" ht="12.75">
      <c r="A86" s="143">
        <v>85</v>
      </c>
      <c r="B86" s="144">
        <f>'л2'!D66</f>
        <v>0</v>
      </c>
      <c r="C86" s="145">
        <f>'л2'!E66</f>
        <v>0</v>
      </c>
      <c r="D86" s="146">
        <f>'л2'!M68</f>
        <v>0</v>
      </c>
      <c r="E86" s="147">
        <f>'л2'!L68</f>
        <v>0</v>
      </c>
    </row>
    <row r="87" spans="1:5" ht="12.75">
      <c r="A87" s="143">
        <v>86</v>
      </c>
      <c r="B87" s="144">
        <f>'л2'!D70</f>
        <v>0</v>
      </c>
      <c r="C87" s="145">
        <f>'л2'!E70</f>
        <v>0</v>
      </c>
      <c r="D87" s="146">
        <f>'л2'!M70</f>
        <v>0</v>
      </c>
      <c r="E87" s="147">
        <f>'л2'!L70</f>
        <v>0</v>
      </c>
    </row>
    <row r="88" spans="1:5" ht="12.75">
      <c r="A88" s="143">
        <v>87</v>
      </c>
      <c r="B88" s="144">
        <f>'л2'!F60</f>
        <v>0</v>
      </c>
      <c r="C88" s="145">
        <f>'л2'!G60</f>
        <v>0</v>
      </c>
      <c r="D88" s="146">
        <f>'л2'!G72</f>
        <v>0</v>
      </c>
      <c r="E88" s="147">
        <f>'л2'!F72</f>
        <v>0</v>
      </c>
    </row>
    <row r="89" spans="1:5" ht="12.75">
      <c r="A89" s="143">
        <v>88</v>
      </c>
      <c r="B89" s="144">
        <f>'л2'!F68</f>
        <v>0</v>
      </c>
      <c r="C89" s="145">
        <f>'л2'!G68</f>
        <v>0</v>
      </c>
      <c r="D89" s="146">
        <f>'л2'!G74</f>
        <v>0</v>
      </c>
      <c r="E89" s="147">
        <f>'л2'!F74</f>
        <v>0</v>
      </c>
    </row>
    <row r="90" spans="1:5" ht="12.75">
      <c r="A90" s="143">
        <v>89</v>
      </c>
      <c r="B90" s="144">
        <f>'л2'!H64</f>
        <v>0</v>
      </c>
      <c r="C90" s="145">
        <f>'л2'!I64</f>
        <v>0</v>
      </c>
      <c r="D90" s="146">
        <f>'л2'!I70</f>
        <v>0</v>
      </c>
      <c r="E90" s="147">
        <f>'л2'!H70</f>
        <v>0</v>
      </c>
    </row>
    <row r="91" spans="1:5" ht="12.75">
      <c r="A91" s="143">
        <v>90</v>
      </c>
      <c r="B91" s="144">
        <f>'л2'!H73</f>
        <v>0</v>
      </c>
      <c r="C91" s="145">
        <f>'л2'!I73</f>
        <v>0</v>
      </c>
      <c r="D91" s="146">
        <f>'л2'!I75</f>
        <v>0</v>
      </c>
      <c r="E91" s="147">
        <f>'л2'!H75</f>
        <v>0</v>
      </c>
    </row>
    <row r="92" spans="1:5" ht="12.75">
      <c r="A92" s="143">
        <v>91</v>
      </c>
      <c r="B92" s="144">
        <f>'л2'!N65</f>
        <v>0</v>
      </c>
      <c r="C92" s="145">
        <f>'л2'!O65</f>
        <v>0</v>
      </c>
      <c r="D92" s="146" t="str">
        <f>'л2'!O72</f>
        <v>_</v>
      </c>
      <c r="E92" s="147">
        <f>'л2'!N72</f>
        <v>0</v>
      </c>
    </row>
    <row r="93" spans="1:5" ht="12.75">
      <c r="A93" s="143">
        <v>92</v>
      </c>
      <c r="B93" s="144">
        <f>'л2'!N69</f>
        <v>0</v>
      </c>
      <c r="C93" s="145">
        <f>'л2'!O69</f>
        <v>0</v>
      </c>
      <c r="D93" s="146">
        <f>'л2'!O74</f>
        <v>0</v>
      </c>
      <c r="E93" s="147">
        <f>'л2'!N74</f>
        <v>0</v>
      </c>
    </row>
    <row r="94" spans="1:5" ht="12.75">
      <c r="A94" s="143">
        <v>93</v>
      </c>
      <c r="B94" s="144">
        <f>'л2'!P67</f>
        <v>0</v>
      </c>
      <c r="C94" s="145">
        <f>'л2'!Q67</f>
        <v>0</v>
      </c>
      <c r="D94" s="146">
        <f>'л2'!Q71</f>
        <v>0</v>
      </c>
      <c r="E94" s="147">
        <f>'л2'!P71</f>
        <v>0</v>
      </c>
    </row>
    <row r="95" spans="1:5" ht="12.75">
      <c r="A95" s="143">
        <v>94</v>
      </c>
      <c r="B95" s="144">
        <f>'л2'!P73</f>
        <v>0</v>
      </c>
      <c r="C95" s="145">
        <f>'л2'!Q73</f>
        <v>0</v>
      </c>
      <c r="D95" s="146" t="str">
        <f>'л2'!Q75</f>
        <v>_</v>
      </c>
      <c r="E95" s="147">
        <f>'л2'!P75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B708" sqref="B708"/>
    </sheetView>
  </sheetViews>
  <sheetFormatPr defaultColWidth="9.00390625" defaultRowHeight="12.75"/>
  <cols>
    <col min="1" max="1" width="5.75390625" style="3" customWidth="1"/>
    <col min="2" max="2" width="43.75390625" style="3" customWidth="1"/>
    <col min="3" max="5" width="9.125" style="3" customWidth="1"/>
    <col min="6" max="6" width="4.75390625" style="3" customWidth="1"/>
    <col min="7" max="7" width="11.75390625" style="3" customWidth="1"/>
    <col min="8" max="8" width="17.75390625" style="3" customWidth="1"/>
    <col min="9" max="9" width="6.75390625" style="3" customWidth="1"/>
    <col min="10" max="16384" width="9.125" style="3" customWidth="1"/>
  </cols>
  <sheetData>
    <row r="1" spans="1:10" ht="19.5">
      <c r="A1" s="163" t="s">
        <v>72</v>
      </c>
      <c r="B1" s="163"/>
      <c r="C1" s="163"/>
      <c r="D1" s="163"/>
      <c r="E1" s="163"/>
      <c r="F1" s="67">
        <v>15</v>
      </c>
      <c r="G1" s="68" t="s">
        <v>73</v>
      </c>
      <c r="H1" s="69" t="s">
        <v>74</v>
      </c>
      <c r="I1" s="70" t="s">
        <v>75</v>
      </c>
      <c r="J1" s="2"/>
    </row>
    <row r="2" spans="1:10" ht="19.5">
      <c r="A2" s="166" t="s">
        <v>76</v>
      </c>
      <c r="B2" s="166"/>
      <c r="C2" s="167" t="s">
        <v>77</v>
      </c>
      <c r="D2" s="167"/>
      <c r="E2" s="167"/>
      <c r="F2" s="167"/>
      <c r="G2" s="167"/>
      <c r="H2" s="167"/>
      <c r="I2" s="167"/>
      <c r="J2" s="4"/>
    </row>
    <row r="3" spans="1:10" ht="15.75">
      <c r="A3" s="165">
        <v>42477</v>
      </c>
      <c r="B3" s="165"/>
      <c r="C3" s="165"/>
      <c r="D3" s="165"/>
      <c r="E3" s="165"/>
      <c r="F3" s="165"/>
      <c r="G3" s="165"/>
      <c r="H3" s="165"/>
      <c r="I3" s="165"/>
      <c r="J3" s="5"/>
    </row>
    <row r="4" spans="1:10" ht="15.75">
      <c r="A4" s="164"/>
      <c r="B4" s="164"/>
      <c r="C4" s="164"/>
      <c r="D4" s="164"/>
      <c r="E4" s="164"/>
      <c r="F4" s="164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71">
        <v>4910</v>
      </c>
      <c r="B7" s="72" t="s">
        <v>78</v>
      </c>
      <c r="C7" s="13">
        <v>1</v>
      </c>
      <c r="D7" s="14" t="str">
        <f>'н1'!M36</f>
        <v>Абдрафикова Диана</v>
      </c>
      <c r="E7" s="6"/>
      <c r="F7" s="6"/>
      <c r="G7" s="6"/>
      <c r="H7" s="6"/>
      <c r="I7" s="6"/>
      <c r="J7" s="6"/>
    </row>
    <row r="8" spans="1:10" ht="18">
      <c r="A8" s="71">
        <v>4165</v>
      </c>
      <c r="B8" s="72" t="s">
        <v>79</v>
      </c>
      <c r="C8" s="13">
        <v>2</v>
      </c>
      <c r="D8" s="14" t="str">
        <f>'н1'!M56</f>
        <v>Фролова Ангелина</v>
      </c>
      <c r="E8" s="6"/>
      <c r="F8" s="6"/>
      <c r="G8" s="6"/>
      <c r="H8" s="6"/>
      <c r="I8" s="6"/>
      <c r="J8" s="6"/>
    </row>
    <row r="9" spans="1:10" ht="18">
      <c r="A9" s="71">
        <v>4811</v>
      </c>
      <c r="B9" s="72" t="s">
        <v>80</v>
      </c>
      <c r="C9" s="13">
        <v>3</v>
      </c>
      <c r="D9" s="14" t="str">
        <f>'н2'!Q23</f>
        <v>Баранова Светлана</v>
      </c>
      <c r="E9" s="6"/>
      <c r="F9" s="6"/>
      <c r="G9" s="6"/>
      <c r="H9" s="6"/>
      <c r="I9" s="6"/>
      <c r="J9" s="6"/>
    </row>
    <row r="10" spans="1:10" ht="18">
      <c r="A10" s="71">
        <v>4428</v>
      </c>
      <c r="B10" s="72" t="s">
        <v>81</v>
      </c>
      <c r="C10" s="13">
        <v>4</v>
      </c>
      <c r="D10" s="14" t="str">
        <f>'н2'!Q33</f>
        <v>Воронин Олег</v>
      </c>
      <c r="E10" s="6"/>
      <c r="F10" s="6"/>
      <c r="G10" s="6"/>
      <c r="H10" s="6"/>
      <c r="I10" s="6"/>
      <c r="J10" s="6"/>
    </row>
    <row r="11" spans="1:10" ht="18">
      <c r="A11" s="71">
        <v>4466</v>
      </c>
      <c r="B11" s="72" t="s">
        <v>82</v>
      </c>
      <c r="C11" s="13">
        <v>5</v>
      </c>
      <c r="D11" s="14" t="str">
        <f>'н1'!M63</f>
        <v>Якупова Елена</v>
      </c>
      <c r="E11" s="6"/>
      <c r="F11" s="6"/>
      <c r="G11" s="6"/>
      <c r="H11" s="6"/>
      <c r="I11" s="6"/>
      <c r="J11" s="6"/>
    </row>
    <row r="12" spans="1:10" ht="18">
      <c r="A12" s="71">
        <v>5419</v>
      </c>
      <c r="B12" s="72" t="s">
        <v>83</v>
      </c>
      <c r="C12" s="13">
        <v>6</v>
      </c>
      <c r="D12" s="14" t="str">
        <f>'н1'!M65</f>
        <v>Куликов Владислав</v>
      </c>
      <c r="E12" s="6"/>
      <c r="F12" s="6"/>
      <c r="G12" s="6"/>
      <c r="H12" s="6"/>
      <c r="I12" s="6"/>
      <c r="J12" s="6"/>
    </row>
    <row r="13" spans="1:10" ht="18">
      <c r="A13" s="71">
        <v>5721</v>
      </c>
      <c r="B13" s="72" t="s">
        <v>84</v>
      </c>
      <c r="C13" s="13">
        <v>7</v>
      </c>
      <c r="D13" s="14" t="str">
        <f>'н1'!M68</f>
        <v>Виттек Вячеслав</v>
      </c>
      <c r="E13" s="6"/>
      <c r="F13" s="6"/>
      <c r="G13" s="6"/>
      <c r="H13" s="6"/>
      <c r="I13" s="6"/>
      <c r="J13" s="6"/>
    </row>
    <row r="14" spans="1:10" ht="18">
      <c r="A14" s="71">
        <v>3867</v>
      </c>
      <c r="B14" s="72" t="s">
        <v>68</v>
      </c>
      <c r="C14" s="13">
        <v>8</v>
      </c>
      <c r="D14" s="14" t="str">
        <f>'н1'!M70</f>
        <v>Ишмухаметова Резеда</v>
      </c>
      <c r="E14" s="6"/>
      <c r="F14" s="6"/>
      <c r="G14" s="6"/>
      <c r="H14" s="6"/>
      <c r="I14" s="6"/>
      <c r="J14" s="6"/>
    </row>
    <row r="15" spans="1:10" ht="18">
      <c r="A15" s="71">
        <v>5902</v>
      </c>
      <c r="B15" s="72" t="s">
        <v>85</v>
      </c>
      <c r="C15" s="13">
        <v>9</v>
      </c>
      <c r="D15" s="14" t="str">
        <f>'н1'!G72</f>
        <v>Помыкалов Роман</v>
      </c>
      <c r="E15" s="6"/>
      <c r="F15" s="6"/>
      <c r="G15" s="6"/>
      <c r="H15" s="6"/>
      <c r="I15" s="6"/>
      <c r="J15" s="6"/>
    </row>
    <row r="16" spans="1:10" ht="18">
      <c r="A16" s="71">
        <v>5405</v>
      </c>
      <c r="B16" s="72" t="s">
        <v>86</v>
      </c>
      <c r="C16" s="13">
        <v>10</v>
      </c>
      <c r="D16" s="14" t="str">
        <f>'н1'!G75</f>
        <v>Мохова Ирина</v>
      </c>
      <c r="E16" s="6"/>
      <c r="F16" s="6"/>
      <c r="G16" s="6"/>
      <c r="H16" s="6"/>
      <c r="I16" s="6"/>
      <c r="J16" s="6"/>
    </row>
    <row r="17" spans="1:10" ht="18">
      <c r="A17" s="71">
        <v>5894</v>
      </c>
      <c r="B17" s="72" t="s">
        <v>87</v>
      </c>
      <c r="C17" s="13">
        <v>11</v>
      </c>
      <c r="D17" s="14" t="str">
        <f>'н1'!M73</f>
        <v>Бадртдинов Тагир</v>
      </c>
      <c r="E17" s="6"/>
      <c r="F17" s="6"/>
      <c r="G17" s="6"/>
      <c r="H17" s="6"/>
      <c r="I17" s="6"/>
      <c r="J17" s="6"/>
    </row>
    <row r="18" spans="1:10" ht="18">
      <c r="A18" s="71">
        <v>6176</v>
      </c>
      <c r="B18" s="72" t="s">
        <v>88</v>
      </c>
      <c r="C18" s="13">
        <v>12</v>
      </c>
      <c r="D18" s="14" t="str">
        <f>'н1'!M75</f>
        <v>Якупова Алия</v>
      </c>
      <c r="E18" s="6"/>
      <c r="F18" s="6"/>
      <c r="G18" s="6"/>
      <c r="H18" s="6"/>
      <c r="I18" s="6"/>
      <c r="J18" s="6"/>
    </row>
    <row r="19" spans="1:10" ht="18">
      <c r="A19" s="71">
        <v>6030</v>
      </c>
      <c r="B19" s="72" t="s">
        <v>89</v>
      </c>
      <c r="C19" s="13">
        <v>13</v>
      </c>
      <c r="D19" s="14" t="str">
        <f>'н2'!Q41</f>
        <v>Кудеров Василий</v>
      </c>
      <c r="E19" s="6"/>
      <c r="F19" s="6"/>
      <c r="G19" s="6"/>
      <c r="H19" s="6"/>
      <c r="I19" s="6"/>
      <c r="J19" s="6"/>
    </row>
    <row r="20" spans="1:10" ht="18">
      <c r="A20" s="71">
        <v>5751</v>
      </c>
      <c r="B20" s="72" t="s">
        <v>90</v>
      </c>
      <c r="C20" s="13">
        <v>14</v>
      </c>
      <c r="D20" s="14" t="str">
        <f>'н2'!Q45</f>
        <v>Горшков Вадим</v>
      </c>
      <c r="E20" s="6"/>
      <c r="F20" s="6"/>
      <c r="G20" s="6"/>
      <c r="H20" s="6"/>
      <c r="I20" s="6"/>
      <c r="J20" s="6"/>
    </row>
    <row r="21" spans="1:10" ht="18">
      <c r="A21" s="71">
        <v>5625</v>
      </c>
      <c r="B21" s="72" t="s">
        <v>91</v>
      </c>
      <c r="C21" s="13">
        <v>15</v>
      </c>
      <c r="D21" s="14" t="str">
        <f>'н2'!Q47</f>
        <v>Абдул Самира</v>
      </c>
      <c r="E21" s="6"/>
      <c r="F21" s="6"/>
      <c r="G21" s="6"/>
      <c r="H21" s="6"/>
      <c r="I21" s="6"/>
      <c r="J21" s="6"/>
    </row>
    <row r="22" spans="1:10" ht="18">
      <c r="A22" s="71">
        <v>5406</v>
      </c>
      <c r="B22" s="73" t="s">
        <v>92</v>
      </c>
      <c r="C22" s="13">
        <v>16</v>
      </c>
      <c r="D22" s="14" t="str">
        <f>'н2'!Q49</f>
        <v>Мугаттаpов Тимур</v>
      </c>
      <c r="E22" s="6"/>
      <c r="F22" s="6"/>
      <c r="G22" s="6"/>
      <c r="H22" s="6"/>
      <c r="I22" s="6"/>
      <c r="J22" s="6"/>
    </row>
    <row r="23" spans="1:10" ht="18">
      <c r="A23" s="71">
        <v>6129</v>
      </c>
      <c r="B23" s="72" t="s">
        <v>93</v>
      </c>
      <c r="C23" s="13">
        <v>17</v>
      </c>
      <c r="D23" s="14" t="str">
        <f>'н2'!I45</f>
        <v>Имамов Тимур</v>
      </c>
      <c r="E23" s="6"/>
      <c r="F23" s="6"/>
      <c r="G23" s="6"/>
      <c r="H23" s="6"/>
      <c r="I23" s="6"/>
      <c r="J23" s="6"/>
    </row>
    <row r="24" spans="1:10" ht="18">
      <c r="A24" s="71">
        <v>6025</v>
      </c>
      <c r="B24" s="72" t="s">
        <v>94</v>
      </c>
      <c r="C24" s="13">
        <v>18</v>
      </c>
      <c r="D24" s="14" t="str">
        <f>'н2'!I51</f>
        <v>Банникова Арина</v>
      </c>
      <c r="E24" s="6"/>
      <c r="F24" s="6"/>
      <c r="G24" s="6"/>
      <c r="H24" s="6"/>
      <c r="I24" s="6"/>
      <c r="J24" s="6"/>
    </row>
    <row r="25" spans="1:10" ht="18">
      <c r="A25" s="71">
        <v>5957</v>
      </c>
      <c r="B25" s="72" t="s">
        <v>95</v>
      </c>
      <c r="C25" s="13">
        <v>19</v>
      </c>
      <c r="D25" s="14">
        <f>'н2'!I54</f>
        <v>0</v>
      </c>
      <c r="E25" s="6"/>
      <c r="F25" s="6"/>
      <c r="G25" s="6"/>
      <c r="H25" s="6"/>
      <c r="I25" s="6"/>
      <c r="J25" s="6"/>
    </row>
    <row r="26" spans="1:10" ht="18">
      <c r="A26" s="71">
        <v>6210</v>
      </c>
      <c r="B26" s="72" t="s">
        <v>96</v>
      </c>
      <c r="C26" s="13">
        <v>20</v>
      </c>
      <c r="D26" s="14">
        <f>'н2'!I56</f>
        <v>0</v>
      </c>
      <c r="E26" s="6"/>
      <c r="F26" s="6"/>
      <c r="G26" s="6"/>
      <c r="H26" s="6"/>
      <c r="I26" s="6"/>
      <c r="J26" s="6"/>
    </row>
    <row r="27" spans="1:10" ht="18">
      <c r="A27" s="71">
        <v>6217</v>
      </c>
      <c r="B27" s="72" t="s">
        <v>97</v>
      </c>
      <c r="C27" s="13">
        <v>21</v>
      </c>
      <c r="D27" s="14" t="str">
        <f>'н2'!Q54</f>
        <v>Шеф Максим</v>
      </c>
      <c r="E27" s="6"/>
      <c r="F27" s="6"/>
      <c r="G27" s="6"/>
      <c r="H27" s="6"/>
      <c r="I27" s="6"/>
      <c r="J27" s="6"/>
    </row>
    <row r="28" spans="1:10" ht="18">
      <c r="A28" s="71">
        <v>6218</v>
      </c>
      <c r="B28" s="72" t="s">
        <v>98</v>
      </c>
      <c r="C28" s="13">
        <v>22</v>
      </c>
      <c r="D28" s="14" t="str">
        <f>'н2'!Q58</f>
        <v>Бондаренко Виргиния</v>
      </c>
      <c r="E28" s="6"/>
      <c r="F28" s="6"/>
      <c r="G28" s="6"/>
      <c r="H28" s="6"/>
      <c r="I28" s="6"/>
      <c r="J28" s="6"/>
    </row>
    <row r="29" spans="1:10" ht="18">
      <c r="A29" s="71">
        <v>6219</v>
      </c>
      <c r="B29" s="72" t="s">
        <v>99</v>
      </c>
      <c r="C29" s="13">
        <v>23</v>
      </c>
      <c r="D29" s="14" t="str">
        <f>'н2'!Q60</f>
        <v>Кольченко Анжелика</v>
      </c>
      <c r="E29" s="6"/>
      <c r="F29" s="6"/>
      <c r="G29" s="6"/>
      <c r="H29" s="6"/>
      <c r="I29" s="6"/>
      <c r="J29" s="6"/>
    </row>
    <row r="30" spans="1:10" ht="18">
      <c r="A30" s="71">
        <v>6220</v>
      </c>
      <c r="B30" s="72" t="s">
        <v>100</v>
      </c>
      <c r="C30" s="13">
        <v>24</v>
      </c>
      <c r="D30" s="14" t="str">
        <f>'н2'!Q62</f>
        <v>Кольченко Ярослав</v>
      </c>
      <c r="E30" s="6"/>
      <c r="F30" s="6"/>
      <c r="G30" s="6"/>
      <c r="H30" s="6"/>
      <c r="I30" s="6"/>
      <c r="J30" s="6"/>
    </row>
    <row r="31" spans="1:10" ht="18">
      <c r="A31" s="71">
        <v>6221</v>
      </c>
      <c r="B31" s="72" t="s">
        <v>101</v>
      </c>
      <c r="C31" s="13">
        <v>25</v>
      </c>
      <c r="D31" s="14" t="str">
        <f>'н2'!I64</f>
        <v>Вильданов Ахмет</v>
      </c>
      <c r="E31" s="6"/>
      <c r="F31" s="6"/>
      <c r="G31" s="6"/>
      <c r="H31" s="6"/>
      <c r="I31" s="6"/>
      <c r="J31" s="6"/>
    </row>
    <row r="32" spans="1:10" ht="18">
      <c r="A32" s="71"/>
      <c r="B32" s="72" t="s">
        <v>20</v>
      </c>
      <c r="C32" s="13">
        <v>26</v>
      </c>
      <c r="D32" s="14">
        <f>'н2'!I70</f>
        <v>0</v>
      </c>
      <c r="E32" s="6"/>
      <c r="F32" s="6"/>
      <c r="G32" s="6"/>
      <c r="H32" s="6"/>
      <c r="I32" s="6"/>
      <c r="J32" s="6"/>
    </row>
    <row r="33" spans="1:10" ht="18">
      <c r="A33" s="71"/>
      <c r="B33" s="72" t="s">
        <v>20</v>
      </c>
      <c r="C33" s="13">
        <v>27</v>
      </c>
      <c r="D33" s="14">
        <f>'н2'!I73</f>
        <v>0</v>
      </c>
      <c r="E33" s="6"/>
      <c r="F33" s="6"/>
      <c r="G33" s="6"/>
      <c r="H33" s="6"/>
      <c r="I33" s="6"/>
      <c r="J33" s="6"/>
    </row>
    <row r="34" spans="1:10" ht="18">
      <c r="A34" s="71"/>
      <c r="B34" s="72" t="s">
        <v>20</v>
      </c>
      <c r="C34" s="13">
        <v>28</v>
      </c>
      <c r="D34" s="14">
        <f>'н2'!I75</f>
        <v>0</v>
      </c>
      <c r="E34" s="6"/>
      <c r="F34" s="6"/>
      <c r="G34" s="6"/>
      <c r="H34" s="6"/>
      <c r="I34" s="6"/>
      <c r="J34" s="6"/>
    </row>
    <row r="35" spans="1:10" ht="18">
      <c r="A35" s="71"/>
      <c r="B35" s="72" t="s">
        <v>20</v>
      </c>
      <c r="C35" s="13">
        <v>29</v>
      </c>
      <c r="D35" s="14">
        <f>'н2'!Q67</f>
        <v>0</v>
      </c>
      <c r="E35" s="6"/>
      <c r="F35" s="6"/>
      <c r="G35" s="6"/>
      <c r="H35" s="6"/>
      <c r="I35" s="6"/>
      <c r="J35" s="6"/>
    </row>
    <row r="36" spans="1:10" ht="18">
      <c r="A36" s="71"/>
      <c r="B36" s="72" t="s">
        <v>20</v>
      </c>
      <c r="C36" s="13">
        <v>30</v>
      </c>
      <c r="D36" s="14">
        <f>'н2'!Q71</f>
        <v>0</v>
      </c>
      <c r="E36" s="6"/>
      <c r="F36" s="6"/>
      <c r="G36" s="6"/>
      <c r="H36" s="6"/>
      <c r="I36" s="6"/>
      <c r="J36" s="6"/>
    </row>
    <row r="37" spans="1:10" ht="18">
      <c r="A37" s="71"/>
      <c r="B37" s="72" t="s">
        <v>20</v>
      </c>
      <c r="C37" s="13">
        <v>31</v>
      </c>
      <c r="D37" s="14">
        <f>'н2'!Q73</f>
        <v>0</v>
      </c>
      <c r="E37" s="6"/>
      <c r="F37" s="6"/>
      <c r="G37" s="6"/>
      <c r="H37" s="6"/>
      <c r="I37" s="6"/>
      <c r="J37" s="6"/>
    </row>
    <row r="38" spans="1:10" ht="18">
      <c r="A38" s="71"/>
      <c r="B38" s="72" t="s">
        <v>20</v>
      </c>
      <c r="C38" s="13">
        <v>32</v>
      </c>
      <c r="D38" s="14" t="str">
        <f>'н2'!Q75</f>
        <v>_</v>
      </c>
      <c r="E38" s="6"/>
      <c r="F38" s="6"/>
      <c r="G38" s="6"/>
      <c r="H38" s="6"/>
      <c r="I38" s="6"/>
      <c r="J38" s="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B708" sqref="B708"/>
    </sheetView>
  </sheetViews>
  <sheetFormatPr defaultColWidth="9.00390625" defaultRowHeight="12.75"/>
  <cols>
    <col min="1" max="1" width="4.375" style="17" customWidth="1"/>
    <col min="2" max="2" width="3.75390625" style="17" customWidth="1"/>
    <col min="3" max="3" width="17.75390625" style="17" customWidth="1"/>
    <col min="4" max="4" width="3.75390625" style="17" customWidth="1"/>
    <col min="5" max="5" width="12.75390625" style="17" customWidth="1"/>
    <col min="6" max="6" width="3.75390625" style="17" customWidth="1"/>
    <col min="7" max="7" width="12.75390625" style="17" customWidth="1"/>
    <col min="8" max="8" width="3.75390625" style="17" customWidth="1"/>
    <col min="9" max="9" width="12.75390625" style="17" customWidth="1"/>
    <col min="10" max="10" width="3.75390625" style="17" customWidth="1"/>
    <col min="11" max="11" width="14.75390625" style="17" customWidth="1"/>
    <col min="12" max="12" width="3.75390625" style="17" customWidth="1"/>
    <col min="13" max="13" width="18.00390625" style="17" customWidth="1"/>
    <col min="14" max="16384" width="9.125" style="17" customWidth="1"/>
  </cols>
  <sheetData>
    <row r="1" spans="1:13" ht="15.75">
      <c r="A1" s="169" t="str">
        <f>CONCATENATE(сн!A1," ",сн!H1," ",сн!I1)</f>
        <v>Открытый Кубок Республики Башкортостан 2016  - Начальная лига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>
      <c r="A2" s="169" t="str">
        <f>сн!A2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68">
        <f>сн!A3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0.5" customHeight="1">
      <c r="A5" s="76">
        <v>1</v>
      </c>
      <c r="B5" s="77">
        <f>сн!A7</f>
        <v>4910</v>
      </c>
      <c r="C5" s="78" t="str">
        <f>сн!B7</f>
        <v>Фролова Ангелина</v>
      </c>
      <c r="D5" s="79"/>
      <c r="E5" s="75"/>
      <c r="F5" s="75"/>
      <c r="G5" s="75"/>
      <c r="H5" s="75"/>
      <c r="I5" s="75"/>
      <c r="J5" s="75"/>
      <c r="K5" s="75"/>
      <c r="L5" s="75"/>
      <c r="M5" s="7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0.5" customHeight="1">
      <c r="A6" s="76"/>
      <c r="B6" s="81"/>
      <c r="C6" s="82">
        <v>1</v>
      </c>
      <c r="D6" s="83">
        <v>4910</v>
      </c>
      <c r="E6" s="84" t="s">
        <v>78</v>
      </c>
      <c r="F6" s="85"/>
      <c r="G6" s="75"/>
      <c r="H6" s="86"/>
      <c r="I6" s="75"/>
      <c r="J6" s="86"/>
      <c r="K6" s="75"/>
      <c r="L6" s="86"/>
      <c r="M6" s="75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0.5" customHeight="1">
      <c r="A7" s="76">
        <v>32</v>
      </c>
      <c r="B7" s="77">
        <f>сн!A38</f>
        <v>0</v>
      </c>
      <c r="C7" s="87" t="str">
        <f>сн!B38</f>
        <v>_</v>
      </c>
      <c r="D7" s="88"/>
      <c r="E7" s="89"/>
      <c r="F7" s="85"/>
      <c r="G7" s="75"/>
      <c r="H7" s="86"/>
      <c r="I7" s="75"/>
      <c r="J7" s="86"/>
      <c r="K7" s="75"/>
      <c r="L7" s="86"/>
      <c r="M7" s="75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0.5" customHeight="1">
      <c r="A8" s="76"/>
      <c r="B8" s="81"/>
      <c r="C8" s="75"/>
      <c r="D8" s="86"/>
      <c r="E8" s="82">
        <v>17</v>
      </c>
      <c r="F8" s="83">
        <v>4910</v>
      </c>
      <c r="G8" s="84" t="s">
        <v>78</v>
      </c>
      <c r="H8" s="85"/>
      <c r="I8" s="75"/>
      <c r="J8" s="86"/>
      <c r="K8" s="75"/>
      <c r="L8" s="86"/>
      <c r="M8" s="75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0.5" customHeight="1">
      <c r="A9" s="76">
        <v>17</v>
      </c>
      <c r="B9" s="77">
        <f>сн!A23</f>
        <v>6129</v>
      </c>
      <c r="C9" s="78" t="str">
        <f>сн!B23</f>
        <v>Шеф Максим</v>
      </c>
      <c r="D9" s="90"/>
      <c r="E9" s="82"/>
      <c r="F9" s="91"/>
      <c r="G9" s="89"/>
      <c r="H9" s="85"/>
      <c r="I9" s="75"/>
      <c r="J9" s="86"/>
      <c r="K9" s="75"/>
      <c r="L9" s="86"/>
      <c r="M9" s="7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0.5" customHeight="1">
      <c r="A10" s="76"/>
      <c r="B10" s="81"/>
      <c r="C10" s="82">
        <v>2</v>
      </c>
      <c r="D10" s="83">
        <v>5406</v>
      </c>
      <c r="E10" s="92" t="s">
        <v>92</v>
      </c>
      <c r="F10" s="93"/>
      <c r="G10" s="89"/>
      <c r="H10" s="85"/>
      <c r="I10" s="75"/>
      <c r="J10" s="86"/>
      <c r="K10" s="75"/>
      <c r="L10" s="86"/>
      <c r="M10" s="75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0.5" customHeight="1">
      <c r="A11" s="76">
        <v>16</v>
      </c>
      <c r="B11" s="77">
        <f>сн!A22</f>
        <v>5406</v>
      </c>
      <c r="C11" s="87" t="str">
        <f>сн!B22</f>
        <v>Абдул Самира</v>
      </c>
      <c r="D11" s="88"/>
      <c r="E11" s="76"/>
      <c r="F11" s="94"/>
      <c r="G11" s="89"/>
      <c r="H11" s="85"/>
      <c r="I11" s="75"/>
      <c r="J11" s="86"/>
      <c r="K11" s="75"/>
      <c r="L11" s="86"/>
      <c r="M11" s="7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0.5" customHeight="1">
      <c r="A12" s="76"/>
      <c r="B12" s="81"/>
      <c r="C12" s="75"/>
      <c r="D12" s="86"/>
      <c r="E12" s="76"/>
      <c r="F12" s="94"/>
      <c r="G12" s="82">
        <v>25</v>
      </c>
      <c r="H12" s="83">
        <v>4910</v>
      </c>
      <c r="I12" s="84" t="s">
        <v>78</v>
      </c>
      <c r="J12" s="85"/>
      <c r="K12" s="75"/>
      <c r="L12" s="86"/>
      <c r="M12" s="8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" customHeight="1">
      <c r="A13" s="76">
        <v>9</v>
      </c>
      <c r="B13" s="77">
        <f>сн!A15</f>
        <v>5902</v>
      </c>
      <c r="C13" s="78" t="str">
        <f>сн!B15</f>
        <v>Воронин Олег</v>
      </c>
      <c r="D13" s="90"/>
      <c r="E13" s="76"/>
      <c r="F13" s="94"/>
      <c r="G13" s="82"/>
      <c r="H13" s="91"/>
      <c r="I13" s="89"/>
      <c r="J13" s="85"/>
      <c r="K13" s="75"/>
      <c r="L13" s="86"/>
      <c r="M13" s="8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" customHeight="1">
      <c r="A14" s="76"/>
      <c r="B14" s="81"/>
      <c r="C14" s="82">
        <v>3</v>
      </c>
      <c r="D14" s="83">
        <v>5902</v>
      </c>
      <c r="E14" s="95" t="s">
        <v>85</v>
      </c>
      <c r="F14" s="96"/>
      <c r="G14" s="82"/>
      <c r="H14" s="93"/>
      <c r="I14" s="89"/>
      <c r="J14" s="85"/>
      <c r="K14" s="75"/>
      <c r="L14" s="86"/>
      <c r="M14" s="8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" customHeight="1">
      <c r="A15" s="76">
        <v>24</v>
      </c>
      <c r="B15" s="77">
        <f>сн!A30</f>
        <v>6220</v>
      </c>
      <c r="C15" s="87" t="str">
        <f>сн!B30</f>
        <v>Аюпов Алмаз</v>
      </c>
      <c r="D15" s="88"/>
      <c r="E15" s="82"/>
      <c r="F15" s="85"/>
      <c r="G15" s="82"/>
      <c r="H15" s="93"/>
      <c r="I15" s="89"/>
      <c r="J15" s="85"/>
      <c r="K15" s="75"/>
      <c r="L15" s="86"/>
      <c r="M15" s="8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2" customHeight="1">
      <c r="A16" s="76"/>
      <c r="B16" s="81"/>
      <c r="C16" s="75"/>
      <c r="D16" s="86"/>
      <c r="E16" s="82">
        <v>18</v>
      </c>
      <c r="F16" s="83">
        <v>3867</v>
      </c>
      <c r="G16" s="92" t="s">
        <v>68</v>
      </c>
      <c r="H16" s="93"/>
      <c r="I16" s="89"/>
      <c r="J16" s="85"/>
      <c r="K16" s="75"/>
      <c r="L16" s="86"/>
      <c r="M16" s="8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2" customHeight="1">
      <c r="A17" s="76">
        <v>25</v>
      </c>
      <c r="B17" s="77">
        <f>сн!A31</f>
        <v>6221</v>
      </c>
      <c r="C17" s="78" t="str">
        <f>сн!B31</f>
        <v>Вильданов Ахмет</v>
      </c>
      <c r="D17" s="90"/>
      <c r="E17" s="82"/>
      <c r="F17" s="91"/>
      <c r="G17" s="76"/>
      <c r="H17" s="94"/>
      <c r="I17" s="89"/>
      <c r="J17" s="85"/>
      <c r="K17" s="75"/>
      <c r="L17" s="86"/>
      <c r="M17" s="8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" customHeight="1">
      <c r="A18" s="76"/>
      <c r="B18" s="81"/>
      <c r="C18" s="82">
        <v>4</v>
      </c>
      <c r="D18" s="83">
        <v>3867</v>
      </c>
      <c r="E18" s="92" t="s">
        <v>68</v>
      </c>
      <c r="F18" s="93"/>
      <c r="G18" s="76"/>
      <c r="H18" s="94"/>
      <c r="I18" s="89"/>
      <c r="J18" s="85"/>
      <c r="K18" s="75"/>
      <c r="L18" s="86"/>
      <c r="M18" s="7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" customHeight="1">
      <c r="A19" s="76">
        <v>8</v>
      </c>
      <c r="B19" s="77">
        <f>сн!A14</f>
        <v>3867</v>
      </c>
      <c r="C19" s="87" t="str">
        <f>сн!B14</f>
        <v>Ишмухаметова Резеда</v>
      </c>
      <c r="D19" s="88"/>
      <c r="E19" s="76"/>
      <c r="F19" s="94"/>
      <c r="G19" s="76"/>
      <c r="H19" s="94"/>
      <c r="I19" s="89"/>
      <c r="J19" s="85"/>
      <c r="K19" s="75"/>
      <c r="L19" s="86"/>
      <c r="M19" s="75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" customHeight="1">
      <c r="A20" s="76"/>
      <c r="B20" s="81"/>
      <c r="C20" s="75"/>
      <c r="D20" s="86"/>
      <c r="E20" s="76"/>
      <c r="F20" s="94"/>
      <c r="G20" s="76"/>
      <c r="H20" s="94"/>
      <c r="I20" s="82">
        <v>29</v>
      </c>
      <c r="J20" s="83">
        <v>4910</v>
      </c>
      <c r="K20" s="84" t="s">
        <v>78</v>
      </c>
      <c r="L20" s="85"/>
      <c r="M20" s="7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" customHeight="1">
      <c r="A21" s="76">
        <v>5</v>
      </c>
      <c r="B21" s="77">
        <f>сн!A11</f>
        <v>4466</v>
      </c>
      <c r="C21" s="78" t="str">
        <f>сн!B11</f>
        <v>Якупова Елена</v>
      </c>
      <c r="D21" s="90"/>
      <c r="E21" s="76"/>
      <c r="F21" s="94"/>
      <c r="G21" s="76"/>
      <c r="H21" s="94"/>
      <c r="I21" s="89"/>
      <c r="J21" s="97"/>
      <c r="K21" s="89"/>
      <c r="L21" s="85"/>
      <c r="M21" s="7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2" customHeight="1">
      <c r="A22" s="76"/>
      <c r="B22" s="81"/>
      <c r="C22" s="82">
        <v>5</v>
      </c>
      <c r="D22" s="83">
        <v>4466</v>
      </c>
      <c r="E22" s="95" t="s">
        <v>82</v>
      </c>
      <c r="F22" s="96"/>
      <c r="G22" s="76"/>
      <c r="H22" s="94"/>
      <c r="I22" s="89"/>
      <c r="J22" s="98"/>
      <c r="K22" s="89"/>
      <c r="L22" s="85"/>
      <c r="M22" s="75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" customHeight="1">
      <c r="A23" s="76">
        <v>28</v>
      </c>
      <c r="B23" s="77">
        <f>сн!A34</f>
        <v>0</v>
      </c>
      <c r="C23" s="87" t="str">
        <f>сн!B34</f>
        <v>_</v>
      </c>
      <c r="D23" s="88"/>
      <c r="E23" s="82"/>
      <c r="F23" s="85"/>
      <c r="G23" s="76"/>
      <c r="H23" s="94"/>
      <c r="I23" s="89"/>
      <c r="J23" s="98"/>
      <c r="K23" s="89"/>
      <c r="L23" s="85"/>
      <c r="M23" s="75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" customHeight="1">
      <c r="A24" s="76"/>
      <c r="B24" s="81"/>
      <c r="C24" s="75"/>
      <c r="D24" s="86"/>
      <c r="E24" s="82">
        <v>19</v>
      </c>
      <c r="F24" s="83">
        <v>4466</v>
      </c>
      <c r="G24" s="95" t="s">
        <v>82</v>
      </c>
      <c r="H24" s="96"/>
      <c r="I24" s="89"/>
      <c r="J24" s="98"/>
      <c r="K24" s="89"/>
      <c r="L24" s="85"/>
      <c r="M24" s="75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" customHeight="1">
      <c r="A25" s="76">
        <v>21</v>
      </c>
      <c r="B25" s="77">
        <f>сн!A27</f>
        <v>6217</v>
      </c>
      <c r="C25" s="78" t="str">
        <f>сн!B27</f>
        <v>Кольченко Анжелика</v>
      </c>
      <c r="D25" s="90"/>
      <c r="E25" s="82"/>
      <c r="F25" s="91"/>
      <c r="G25" s="82"/>
      <c r="H25" s="85"/>
      <c r="I25" s="89"/>
      <c r="J25" s="98"/>
      <c r="K25" s="89"/>
      <c r="L25" s="85"/>
      <c r="M25" s="7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" customHeight="1">
      <c r="A26" s="76"/>
      <c r="B26" s="81"/>
      <c r="C26" s="82">
        <v>6</v>
      </c>
      <c r="D26" s="83">
        <v>6176</v>
      </c>
      <c r="E26" s="92" t="s">
        <v>88</v>
      </c>
      <c r="F26" s="93"/>
      <c r="G26" s="82"/>
      <c r="H26" s="85"/>
      <c r="I26" s="89"/>
      <c r="J26" s="98"/>
      <c r="K26" s="89"/>
      <c r="L26" s="85"/>
      <c r="M26" s="7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2" customHeight="1">
      <c r="A27" s="76">
        <v>12</v>
      </c>
      <c r="B27" s="77">
        <f>сн!A18</f>
        <v>6176</v>
      </c>
      <c r="C27" s="87" t="str">
        <f>сн!B18</f>
        <v>Кудеров Василий</v>
      </c>
      <c r="D27" s="88"/>
      <c r="E27" s="76"/>
      <c r="F27" s="94"/>
      <c r="G27" s="82"/>
      <c r="H27" s="85"/>
      <c r="I27" s="89"/>
      <c r="J27" s="98"/>
      <c r="K27" s="89"/>
      <c r="L27" s="85"/>
      <c r="M27" s="7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2" customHeight="1">
      <c r="A28" s="76"/>
      <c r="B28" s="81"/>
      <c r="C28" s="75"/>
      <c r="D28" s="86"/>
      <c r="E28" s="76"/>
      <c r="F28" s="94"/>
      <c r="G28" s="82">
        <v>26</v>
      </c>
      <c r="H28" s="83">
        <v>4466</v>
      </c>
      <c r="I28" s="99" t="s">
        <v>82</v>
      </c>
      <c r="J28" s="98"/>
      <c r="K28" s="89"/>
      <c r="L28" s="85"/>
      <c r="M28" s="7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" customHeight="1">
      <c r="A29" s="76">
        <v>13</v>
      </c>
      <c r="B29" s="77">
        <f>сн!A19</f>
        <v>6030</v>
      </c>
      <c r="C29" s="78" t="str">
        <f>сн!B19</f>
        <v>Помыкалов Роман</v>
      </c>
      <c r="D29" s="90"/>
      <c r="E29" s="76"/>
      <c r="F29" s="94"/>
      <c r="G29" s="82"/>
      <c r="H29" s="91"/>
      <c r="I29" s="75"/>
      <c r="J29" s="86"/>
      <c r="K29" s="89"/>
      <c r="L29" s="85"/>
      <c r="M29" s="75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" customHeight="1">
      <c r="A30" s="76"/>
      <c r="B30" s="81"/>
      <c r="C30" s="82">
        <v>7</v>
      </c>
      <c r="D30" s="83">
        <v>6030</v>
      </c>
      <c r="E30" s="95" t="s">
        <v>89</v>
      </c>
      <c r="F30" s="96"/>
      <c r="G30" s="82"/>
      <c r="H30" s="93"/>
      <c r="I30" s="75"/>
      <c r="J30" s="86"/>
      <c r="K30" s="89"/>
      <c r="L30" s="85"/>
      <c r="M30" s="75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" customHeight="1">
      <c r="A31" s="76">
        <v>20</v>
      </c>
      <c r="B31" s="77">
        <f>сн!A26</f>
        <v>6210</v>
      </c>
      <c r="C31" s="87" t="str">
        <f>сн!B26</f>
        <v>Банникова Арина</v>
      </c>
      <c r="D31" s="88"/>
      <c r="E31" s="82"/>
      <c r="F31" s="85"/>
      <c r="G31" s="82"/>
      <c r="H31" s="93"/>
      <c r="I31" s="75"/>
      <c r="J31" s="86"/>
      <c r="K31" s="89"/>
      <c r="L31" s="85"/>
      <c r="M31" s="75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2" customHeight="1">
      <c r="A32" s="76"/>
      <c r="B32" s="81"/>
      <c r="C32" s="75"/>
      <c r="D32" s="86"/>
      <c r="E32" s="82">
        <v>20</v>
      </c>
      <c r="F32" s="83">
        <v>4428</v>
      </c>
      <c r="G32" s="92" t="s">
        <v>81</v>
      </c>
      <c r="H32" s="93"/>
      <c r="I32" s="75"/>
      <c r="J32" s="86"/>
      <c r="K32" s="89"/>
      <c r="L32" s="85"/>
      <c r="M32" s="75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2" customHeight="1">
      <c r="A33" s="76">
        <v>29</v>
      </c>
      <c r="B33" s="77">
        <f>сн!A35</f>
        <v>0</v>
      </c>
      <c r="C33" s="78" t="str">
        <f>сн!B35</f>
        <v>_</v>
      </c>
      <c r="D33" s="90"/>
      <c r="E33" s="82"/>
      <c r="F33" s="91"/>
      <c r="G33" s="76"/>
      <c r="H33" s="94"/>
      <c r="I33" s="75"/>
      <c r="J33" s="86"/>
      <c r="K33" s="89"/>
      <c r="L33" s="85"/>
      <c r="M33" s="75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" customHeight="1">
      <c r="A34" s="76"/>
      <c r="B34" s="81"/>
      <c r="C34" s="82">
        <v>8</v>
      </c>
      <c r="D34" s="83">
        <v>4428</v>
      </c>
      <c r="E34" s="92" t="s">
        <v>81</v>
      </c>
      <c r="F34" s="93"/>
      <c r="G34" s="76"/>
      <c r="H34" s="94"/>
      <c r="I34" s="75"/>
      <c r="J34" s="86"/>
      <c r="K34" s="89"/>
      <c r="L34" s="85"/>
      <c r="M34" s="7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" customHeight="1">
      <c r="A35" s="76">
        <v>4</v>
      </c>
      <c r="B35" s="77">
        <f>сн!A10</f>
        <v>4428</v>
      </c>
      <c r="C35" s="87" t="str">
        <f>сн!B10</f>
        <v>Мохова Ирина</v>
      </c>
      <c r="D35" s="88"/>
      <c r="E35" s="76"/>
      <c r="F35" s="94"/>
      <c r="G35" s="76"/>
      <c r="H35" s="94"/>
      <c r="I35" s="75"/>
      <c r="J35" s="86"/>
      <c r="K35" s="89"/>
      <c r="L35" s="85"/>
      <c r="M35" s="7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2" customHeight="1">
      <c r="A36" s="76"/>
      <c r="B36" s="81"/>
      <c r="C36" s="75"/>
      <c r="D36" s="86"/>
      <c r="E36" s="76"/>
      <c r="F36" s="94"/>
      <c r="G36" s="76"/>
      <c r="H36" s="94"/>
      <c r="I36" s="75"/>
      <c r="J36" s="86"/>
      <c r="K36" s="82">
        <v>31</v>
      </c>
      <c r="L36" s="100">
        <v>4165</v>
      </c>
      <c r="M36" s="84" t="s">
        <v>79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2" customHeight="1">
      <c r="A37" s="76">
        <v>3</v>
      </c>
      <c r="B37" s="77">
        <f>сн!A9</f>
        <v>4811</v>
      </c>
      <c r="C37" s="78" t="str">
        <f>сн!B9</f>
        <v>Виттек Вячеслав</v>
      </c>
      <c r="D37" s="90"/>
      <c r="E37" s="76"/>
      <c r="F37" s="94"/>
      <c r="G37" s="76"/>
      <c r="H37" s="94"/>
      <c r="I37" s="75"/>
      <c r="J37" s="86"/>
      <c r="K37" s="89"/>
      <c r="L37" s="85"/>
      <c r="M37" s="101" t="s">
        <v>21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2" customHeight="1">
      <c r="A38" s="76"/>
      <c r="B38" s="81"/>
      <c r="C38" s="82">
        <v>9</v>
      </c>
      <c r="D38" s="83">
        <v>4811</v>
      </c>
      <c r="E38" s="95" t="s">
        <v>80</v>
      </c>
      <c r="F38" s="96"/>
      <c r="G38" s="76"/>
      <c r="H38" s="94"/>
      <c r="I38" s="75"/>
      <c r="J38" s="86"/>
      <c r="K38" s="89"/>
      <c r="L38" s="85"/>
      <c r="M38" s="75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2" customHeight="1">
      <c r="A39" s="76">
        <v>30</v>
      </c>
      <c r="B39" s="77">
        <f>сн!A36</f>
        <v>0</v>
      </c>
      <c r="C39" s="87" t="str">
        <f>сн!B36</f>
        <v>_</v>
      </c>
      <c r="D39" s="88"/>
      <c r="E39" s="82"/>
      <c r="F39" s="85"/>
      <c r="G39" s="76"/>
      <c r="H39" s="94"/>
      <c r="I39" s="75"/>
      <c r="J39" s="86"/>
      <c r="K39" s="89"/>
      <c r="L39" s="85"/>
      <c r="M39" s="75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2" customHeight="1">
      <c r="A40" s="76"/>
      <c r="B40" s="81"/>
      <c r="C40" s="75"/>
      <c r="D40" s="86"/>
      <c r="E40" s="82">
        <v>21</v>
      </c>
      <c r="F40" s="83">
        <v>4811</v>
      </c>
      <c r="G40" s="95" t="s">
        <v>80</v>
      </c>
      <c r="H40" s="96"/>
      <c r="I40" s="75"/>
      <c r="J40" s="86"/>
      <c r="K40" s="89"/>
      <c r="L40" s="85"/>
      <c r="M40" s="75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2" customHeight="1">
      <c r="A41" s="76">
        <v>19</v>
      </c>
      <c r="B41" s="77">
        <f>сн!A25</f>
        <v>5957</v>
      </c>
      <c r="C41" s="78" t="str">
        <f>сн!B25</f>
        <v>Имамов Тимур</v>
      </c>
      <c r="D41" s="90"/>
      <c r="E41" s="82"/>
      <c r="F41" s="91"/>
      <c r="G41" s="82"/>
      <c r="H41" s="85"/>
      <c r="I41" s="75"/>
      <c r="J41" s="86"/>
      <c r="K41" s="89"/>
      <c r="L41" s="85"/>
      <c r="M41" s="75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2" customHeight="1">
      <c r="A42" s="76"/>
      <c r="B42" s="81"/>
      <c r="C42" s="82">
        <v>10</v>
      </c>
      <c r="D42" s="83">
        <v>5751</v>
      </c>
      <c r="E42" s="92" t="s">
        <v>90</v>
      </c>
      <c r="F42" s="93"/>
      <c r="G42" s="82"/>
      <c r="H42" s="85"/>
      <c r="I42" s="75"/>
      <c r="J42" s="86"/>
      <c r="K42" s="89"/>
      <c r="L42" s="85"/>
      <c r="M42" s="75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76">
        <v>14</v>
      </c>
      <c r="B43" s="77">
        <f>сн!A20</f>
        <v>5751</v>
      </c>
      <c r="C43" s="87" t="str">
        <f>сн!B20</f>
        <v>Горшков Вадим</v>
      </c>
      <c r="D43" s="88"/>
      <c r="E43" s="76"/>
      <c r="F43" s="94"/>
      <c r="G43" s="82"/>
      <c r="H43" s="85"/>
      <c r="I43" s="75"/>
      <c r="J43" s="86"/>
      <c r="K43" s="89"/>
      <c r="L43" s="85"/>
      <c r="M43" s="7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2" customHeight="1">
      <c r="A44" s="76"/>
      <c r="B44" s="81"/>
      <c r="C44" s="75"/>
      <c r="D44" s="86"/>
      <c r="E44" s="76"/>
      <c r="F44" s="94"/>
      <c r="G44" s="82">
        <v>27</v>
      </c>
      <c r="H44" s="83">
        <v>5419</v>
      </c>
      <c r="I44" s="84" t="s">
        <v>83</v>
      </c>
      <c r="J44" s="85"/>
      <c r="K44" s="89"/>
      <c r="L44" s="85"/>
      <c r="M44" s="75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" customHeight="1">
      <c r="A45" s="76">
        <v>11</v>
      </c>
      <c r="B45" s="77">
        <f>сн!A17</f>
        <v>5894</v>
      </c>
      <c r="C45" s="78" t="str">
        <f>сн!B17</f>
        <v>Куликов Владислав</v>
      </c>
      <c r="D45" s="90"/>
      <c r="E45" s="76"/>
      <c r="F45" s="94"/>
      <c r="G45" s="82"/>
      <c r="H45" s="91"/>
      <c r="I45" s="89"/>
      <c r="J45" s="85"/>
      <c r="K45" s="89"/>
      <c r="L45" s="85"/>
      <c r="M45" s="7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2" customHeight="1">
      <c r="A46" s="76"/>
      <c r="B46" s="81"/>
      <c r="C46" s="82">
        <v>11</v>
      </c>
      <c r="D46" s="83">
        <v>5894</v>
      </c>
      <c r="E46" s="95" t="s">
        <v>87</v>
      </c>
      <c r="F46" s="96"/>
      <c r="G46" s="82"/>
      <c r="H46" s="93"/>
      <c r="I46" s="89"/>
      <c r="J46" s="85"/>
      <c r="K46" s="89"/>
      <c r="L46" s="85"/>
      <c r="M46" s="7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2" customHeight="1">
      <c r="A47" s="76">
        <v>22</v>
      </c>
      <c r="B47" s="77">
        <f>сн!A28</f>
        <v>6218</v>
      </c>
      <c r="C47" s="87" t="str">
        <f>сн!B28</f>
        <v>Кольченко Ярослав</v>
      </c>
      <c r="D47" s="88"/>
      <c r="E47" s="82"/>
      <c r="F47" s="85"/>
      <c r="G47" s="82"/>
      <c r="H47" s="93"/>
      <c r="I47" s="89"/>
      <c r="J47" s="85"/>
      <c r="K47" s="89"/>
      <c r="L47" s="85"/>
      <c r="M47" s="75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2" customHeight="1">
      <c r="A48" s="76"/>
      <c r="B48" s="81"/>
      <c r="C48" s="75"/>
      <c r="D48" s="86"/>
      <c r="E48" s="82">
        <v>22</v>
      </c>
      <c r="F48" s="83">
        <v>5419</v>
      </c>
      <c r="G48" s="92" t="s">
        <v>83</v>
      </c>
      <c r="H48" s="93"/>
      <c r="I48" s="89"/>
      <c r="J48" s="85"/>
      <c r="K48" s="89"/>
      <c r="L48" s="85"/>
      <c r="M48" s="75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" customHeight="1">
      <c r="A49" s="76">
        <v>27</v>
      </c>
      <c r="B49" s="77">
        <f>сн!A33</f>
        <v>0</v>
      </c>
      <c r="C49" s="78" t="str">
        <f>сн!B33</f>
        <v>_</v>
      </c>
      <c r="D49" s="90"/>
      <c r="E49" s="82"/>
      <c r="F49" s="91"/>
      <c r="G49" s="76"/>
      <c r="H49" s="94"/>
      <c r="I49" s="89"/>
      <c r="J49" s="85"/>
      <c r="K49" s="89"/>
      <c r="L49" s="85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" customHeight="1">
      <c r="A50" s="76"/>
      <c r="B50" s="81"/>
      <c r="C50" s="82">
        <v>12</v>
      </c>
      <c r="D50" s="83">
        <v>5419</v>
      </c>
      <c r="E50" s="92" t="s">
        <v>83</v>
      </c>
      <c r="F50" s="93"/>
      <c r="G50" s="76"/>
      <c r="H50" s="94"/>
      <c r="I50" s="89"/>
      <c r="J50" s="85"/>
      <c r="K50" s="89"/>
      <c r="L50" s="85"/>
      <c r="M50" s="7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" customHeight="1">
      <c r="A51" s="76">
        <v>6</v>
      </c>
      <c r="B51" s="77">
        <f>сн!A12</f>
        <v>5419</v>
      </c>
      <c r="C51" s="87" t="str">
        <f>сн!B12</f>
        <v>Баранова Светлана</v>
      </c>
      <c r="D51" s="88"/>
      <c r="E51" s="76"/>
      <c r="F51" s="94"/>
      <c r="G51" s="75"/>
      <c r="H51" s="86"/>
      <c r="I51" s="89"/>
      <c r="J51" s="85"/>
      <c r="K51" s="89"/>
      <c r="L51" s="85"/>
      <c r="M51" s="7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" customHeight="1">
      <c r="A52" s="76"/>
      <c r="B52" s="81"/>
      <c r="C52" s="75"/>
      <c r="D52" s="86"/>
      <c r="E52" s="76"/>
      <c r="F52" s="94"/>
      <c r="G52" s="75"/>
      <c r="H52" s="86"/>
      <c r="I52" s="82">
        <v>30</v>
      </c>
      <c r="J52" s="83">
        <v>4165</v>
      </c>
      <c r="K52" s="99" t="s">
        <v>79</v>
      </c>
      <c r="L52" s="85"/>
      <c r="M52" s="7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" customHeight="1">
      <c r="A53" s="76">
        <v>7</v>
      </c>
      <c r="B53" s="77">
        <f>сн!A13</f>
        <v>5721</v>
      </c>
      <c r="C53" s="78" t="str">
        <f>сн!B13</f>
        <v>Бадртдинов Тагир</v>
      </c>
      <c r="D53" s="90"/>
      <c r="E53" s="76"/>
      <c r="F53" s="94"/>
      <c r="G53" s="75"/>
      <c r="H53" s="86"/>
      <c r="I53" s="89"/>
      <c r="J53" s="97"/>
      <c r="K53" s="75"/>
      <c r="L53" s="86"/>
      <c r="M53" s="7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" customHeight="1">
      <c r="A54" s="76"/>
      <c r="B54" s="81"/>
      <c r="C54" s="82">
        <v>13</v>
      </c>
      <c r="D54" s="83">
        <v>5721</v>
      </c>
      <c r="E54" s="95" t="s">
        <v>84</v>
      </c>
      <c r="F54" s="96"/>
      <c r="G54" s="75"/>
      <c r="H54" s="86"/>
      <c r="I54" s="89"/>
      <c r="J54" s="102"/>
      <c r="K54" s="75"/>
      <c r="L54" s="86"/>
      <c r="M54" s="7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" customHeight="1">
      <c r="A55" s="76">
        <v>26</v>
      </c>
      <c r="B55" s="77">
        <f>сн!A32</f>
        <v>0</v>
      </c>
      <c r="C55" s="87" t="str">
        <f>сн!B32</f>
        <v>_</v>
      </c>
      <c r="D55" s="88"/>
      <c r="E55" s="82"/>
      <c r="F55" s="85"/>
      <c r="G55" s="75"/>
      <c r="H55" s="86"/>
      <c r="I55" s="89"/>
      <c r="J55" s="102"/>
      <c r="K55" s="75"/>
      <c r="L55" s="86"/>
      <c r="M55" s="75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" customHeight="1">
      <c r="A56" s="76"/>
      <c r="B56" s="81"/>
      <c r="C56" s="75"/>
      <c r="D56" s="86"/>
      <c r="E56" s="82">
        <v>23</v>
      </c>
      <c r="F56" s="83">
        <v>5721</v>
      </c>
      <c r="G56" s="84" t="s">
        <v>84</v>
      </c>
      <c r="H56" s="85"/>
      <c r="I56" s="89"/>
      <c r="J56" s="102"/>
      <c r="K56" s="103">
        <v>-31</v>
      </c>
      <c r="L56" s="77">
        <f>IF(L36=J20,J52,IF(L36=J52,J20,0))</f>
        <v>4910</v>
      </c>
      <c r="M56" s="78" t="str">
        <f>IF(M36=K20,K52,IF(M36=K52,K20,0))</f>
        <v>Фролова Ангелина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" customHeight="1">
      <c r="A57" s="76">
        <v>23</v>
      </c>
      <c r="B57" s="77">
        <f>сн!A29</f>
        <v>6219</v>
      </c>
      <c r="C57" s="78" t="str">
        <f>сн!B29</f>
        <v>Бондаренко Виргиния</v>
      </c>
      <c r="D57" s="90"/>
      <c r="E57" s="89"/>
      <c r="F57" s="91"/>
      <c r="G57" s="89"/>
      <c r="H57" s="85"/>
      <c r="I57" s="89"/>
      <c r="J57" s="102"/>
      <c r="K57" s="75"/>
      <c r="L57" s="86"/>
      <c r="M57" s="101" t="s">
        <v>22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" customHeight="1">
      <c r="A58" s="76"/>
      <c r="B58" s="81"/>
      <c r="C58" s="82">
        <v>14</v>
      </c>
      <c r="D58" s="83">
        <v>5405</v>
      </c>
      <c r="E58" s="99" t="s">
        <v>86</v>
      </c>
      <c r="F58" s="93"/>
      <c r="G58" s="89"/>
      <c r="H58" s="85"/>
      <c r="I58" s="89"/>
      <c r="J58" s="102"/>
      <c r="K58" s="75"/>
      <c r="L58" s="86"/>
      <c r="M58" s="75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" customHeight="1">
      <c r="A59" s="76">
        <v>10</v>
      </c>
      <c r="B59" s="77">
        <f>сн!A16</f>
        <v>5405</v>
      </c>
      <c r="C59" s="87" t="str">
        <f>сн!B16</f>
        <v>Якупова Алия</v>
      </c>
      <c r="D59" s="88"/>
      <c r="E59" s="75"/>
      <c r="F59" s="94"/>
      <c r="G59" s="89"/>
      <c r="H59" s="85"/>
      <c r="I59" s="89"/>
      <c r="J59" s="102"/>
      <c r="K59" s="75"/>
      <c r="L59" s="86"/>
      <c r="M59" s="75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2" customHeight="1">
      <c r="A60" s="76"/>
      <c r="B60" s="81"/>
      <c r="C60" s="75"/>
      <c r="D60" s="86"/>
      <c r="E60" s="75"/>
      <c r="F60" s="94"/>
      <c r="G60" s="82">
        <v>28</v>
      </c>
      <c r="H60" s="83">
        <v>4165</v>
      </c>
      <c r="I60" s="99" t="s">
        <v>79</v>
      </c>
      <c r="J60" s="104"/>
      <c r="K60" s="75"/>
      <c r="L60" s="86"/>
      <c r="M60" s="7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2" customHeight="1">
      <c r="A61" s="76">
        <v>15</v>
      </c>
      <c r="B61" s="77">
        <f>сн!A21</f>
        <v>5625</v>
      </c>
      <c r="C61" s="78" t="str">
        <f>сн!B21</f>
        <v>Мугаттаpов Тимур</v>
      </c>
      <c r="D61" s="90"/>
      <c r="E61" s="75"/>
      <c r="F61" s="94"/>
      <c r="G61" s="89"/>
      <c r="H61" s="91"/>
      <c r="I61" s="75"/>
      <c r="J61" s="75"/>
      <c r="K61" s="75"/>
      <c r="L61" s="86"/>
      <c r="M61" s="75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2" customHeight="1">
      <c r="A62" s="76"/>
      <c r="B62" s="81"/>
      <c r="C62" s="82">
        <v>15</v>
      </c>
      <c r="D62" s="83">
        <v>5625</v>
      </c>
      <c r="E62" s="84" t="s">
        <v>91</v>
      </c>
      <c r="F62" s="96"/>
      <c r="G62" s="89"/>
      <c r="H62" s="93"/>
      <c r="I62" s="76">
        <v>-58</v>
      </c>
      <c r="J62" s="77">
        <f>IF('н2'!N15='н2'!L11,'н2'!L19,IF('н2'!N15='н2'!L19,'н2'!L11,0))</f>
        <v>5894</v>
      </c>
      <c r="K62" s="78" t="str">
        <f>IF('н2'!O15='н2'!M11,'н2'!M19,IF('н2'!O15='н2'!M19,'н2'!M11,0))</f>
        <v>Куликов Владислав</v>
      </c>
      <c r="L62" s="90"/>
      <c r="M62" s="7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2" customHeight="1">
      <c r="A63" s="76">
        <v>18</v>
      </c>
      <c r="B63" s="77">
        <f>сн!A24</f>
        <v>6025</v>
      </c>
      <c r="C63" s="87" t="str">
        <f>сн!B24</f>
        <v>Хамадеева Ленара</v>
      </c>
      <c r="D63" s="88"/>
      <c r="E63" s="89"/>
      <c r="F63" s="85"/>
      <c r="G63" s="89"/>
      <c r="H63" s="93"/>
      <c r="I63" s="76"/>
      <c r="J63" s="94"/>
      <c r="K63" s="82">
        <v>61</v>
      </c>
      <c r="L63" s="100">
        <v>4466</v>
      </c>
      <c r="M63" s="84" t="s">
        <v>82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2" customHeight="1">
      <c r="A64" s="76"/>
      <c r="B64" s="81"/>
      <c r="C64" s="75"/>
      <c r="D64" s="86"/>
      <c r="E64" s="82">
        <v>24</v>
      </c>
      <c r="F64" s="83">
        <v>4165</v>
      </c>
      <c r="G64" s="99" t="s">
        <v>79</v>
      </c>
      <c r="H64" s="93"/>
      <c r="I64" s="76">
        <v>-59</v>
      </c>
      <c r="J64" s="77">
        <f>IF('н2'!N31='н2'!L27,'н2'!L35,IF('н2'!N31='н2'!L35,'н2'!L27,0))</f>
        <v>4466</v>
      </c>
      <c r="K64" s="87" t="str">
        <f>IF('н2'!O31='н2'!M27,'н2'!M35,IF('н2'!O31='н2'!M35,'н2'!M27,0))</f>
        <v>Якупова Елена</v>
      </c>
      <c r="L64" s="90"/>
      <c r="M64" s="101" t="s">
        <v>25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2" customHeight="1">
      <c r="A65" s="76">
        <v>31</v>
      </c>
      <c r="B65" s="77">
        <f>сн!A37</f>
        <v>0</v>
      </c>
      <c r="C65" s="78" t="str">
        <f>сн!B37</f>
        <v>_</v>
      </c>
      <c r="D65" s="90"/>
      <c r="E65" s="89"/>
      <c r="F65" s="91"/>
      <c r="G65" s="75"/>
      <c r="H65" s="86"/>
      <c r="I65" s="75"/>
      <c r="J65" s="86"/>
      <c r="K65" s="76">
        <v>-61</v>
      </c>
      <c r="L65" s="77">
        <f>IF(L63=J62,J64,IF(L63=J64,J62,0))</f>
        <v>5894</v>
      </c>
      <c r="M65" s="78" t="str">
        <f>IF(M63=K62,K64,IF(M63=K64,K62,0))</f>
        <v>Куликов Владислав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2" customHeight="1">
      <c r="A66" s="76"/>
      <c r="B66" s="81"/>
      <c r="C66" s="82">
        <v>16</v>
      </c>
      <c r="D66" s="83">
        <v>4165</v>
      </c>
      <c r="E66" s="99" t="s">
        <v>79</v>
      </c>
      <c r="F66" s="93"/>
      <c r="G66" s="75"/>
      <c r="H66" s="86"/>
      <c r="I66" s="75"/>
      <c r="J66" s="86"/>
      <c r="K66" s="75"/>
      <c r="L66" s="86"/>
      <c r="M66" s="101" t="s">
        <v>26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2" customHeight="1">
      <c r="A67" s="76">
        <v>2</v>
      </c>
      <c r="B67" s="77">
        <f>сн!A8</f>
        <v>4165</v>
      </c>
      <c r="C67" s="87" t="str">
        <f>сн!B8</f>
        <v>Абдрафикова Диана</v>
      </c>
      <c r="D67" s="88"/>
      <c r="E67" s="75"/>
      <c r="F67" s="94"/>
      <c r="G67" s="75"/>
      <c r="H67" s="86"/>
      <c r="I67" s="76">
        <v>-56</v>
      </c>
      <c r="J67" s="77">
        <f>IF('н2'!L11='н2'!J7,'н2'!J15,IF('н2'!L11='н2'!J15,'н2'!J7,0))</f>
        <v>3867</v>
      </c>
      <c r="K67" s="78" t="str">
        <f>IF('н2'!M11='н2'!K7,'н2'!K15,IF('н2'!M11='н2'!K15,'н2'!K7,0))</f>
        <v>Ишмухаметова Резеда</v>
      </c>
      <c r="L67" s="90"/>
      <c r="M67" s="75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2" customHeight="1">
      <c r="A68" s="76"/>
      <c r="B68" s="81"/>
      <c r="C68" s="75"/>
      <c r="D68" s="86"/>
      <c r="E68" s="75"/>
      <c r="F68" s="94"/>
      <c r="G68" s="75"/>
      <c r="H68" s="86"/>
      <c r="I68" s="76"/>
      <c r="J68" s="94"/>
      <c r="K68" s="82">
        <v>62</v>
      </c>
      <c r="L68" s="100">
        <v>4811</v>
      </c>
      <c r="M68" s="84" t="s">
        <v>80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2" customHeight="1">
      <c r="A69" s="76">
        <v>-52</v>
      </c>
      <c r="B69" s="77">
        <f>IF('н2'!J7='н2'!H5,'н2'!H9,IF('н2'!J7='н2'!H9,'н2'!H5,0))</f>
        <v>5405</v>
      </c>
      <c r="C69" s="78" t="str">
        <f>IF('н2'!K7='н2'!I5,'н2'!I9,IF('н2'!K7='н2'!I9,'н2'!I5,0))</f>
        <v>Якупова Алия</v>
      </c>
      <c r="D69" s="90"/>
      <c r="E69" s="75"/>
      <c r="F69" s="94"/>
      <c r="G69" s="75"/>
      <c r="H69" s="86"/>
      <c r="I69" s="76">
        <v>-57</v>
      </c>
      <c r="J69" s="77">
        <f>IF('н2'!L27='н2'!J23,'н2'!J31,IF('н2'!L27='н2'!J31,'н2'!J23,0))</f>
        <v>4811</v>
      </c>
      <c r="K69" s="87" t="str">
        <f>IF('н2'!M27='н2'!K23,'н2'!K31,IF('н2'!M27='н2'!K31,'н2'!K23,0))</f>
        <v>Виттек Вячеслав</v>
      </c>
      <c r="L69" s="90"/>
      <c r="M69" s="101" t="s">
        <v>28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2" customHeight="1">
      <c r="A70" s="76"/>
      <c r="B70" s="81"/>
      <c r="C70" s="82">
        <v>63</v>
      </c>
      <c r="D70" s="100">
        <v>4428</v>
      </c>
      <c r="E70" s="84" t="s">
        <v>81</v>
      </c>
      <c r="F70" s="96"/>
      <c r="G70" s="75"/>
      <c r="H70" s="86"/>
      <c r="I70" s="76"/>
      <c r="J70" s="94"/>
      <c r="K70" s="76">
        <v>-62</v>
      </c>
      <c r="L70" s="77">
        <f>IF(L68=J67,J69,IF(L68=J69,J67,0))</f>
        <v>3867</v>
      </c>
      <c r="M70" s="78" t="str">
        <f>IF(M68=K67,K69,IF(M68=K69,K67,0))</f>
        <v>Ишмухаметова Резеда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2" customHeight="1">
      <c r="A71" s="76">
        <v>-53</v>
      </c>
      <c r="B71" s="77">
        <f>IF('н2'!J15='н2'!H13,'н2'!H17,IF('н2'!J15='н2'!H17,'н2'!H13,0))</f>
        <v>4428</v>
      </c>
      <c r="C71" s="87" t="str">
        <f>IF('н2'!K15='н2'!I13,'н2'!I17,IF('н2'!K15='н2'!I17,'н2'!I13,0))</f>
        <v>Мохова Ирина</v>
      </c>
      <c r="D71" s="88"/>
      <c r="E71" s="89"/>
      <c r="F71" s="85"/>
      <c r="G71" s="105"/>
      <c r="H71" s="85"/>
      <c r="I71" s="76"/>
      <c r="J71" s="94"/>
      <c r="K71" s="75"/>
      <c r="L71" s="86"/>
      <c r="M71" s="101" t="s">
        <v>30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2" customHeight="1">
      <c r="A72" s="76"/>
      <c r="B72" s="81"/>
      <c r="C72" s="75"/>
      <c r="D72" s="86"/>
      <c r="E72" s="82">
        <v>65</v>
      </c>
      <c r="F72" s="100">
        <v>6030</v>
      </c>
      <c r="G72" s="84" t="s">
        <v>89</v>
      </c>
      <c r="H72" s="85"/>
      <c r="I72" s="76">
        <v>-63</v>
      </c>
      <c r="J72" s="77">
        <f>IF(D70=B69,B71,IF(D70=B71,B69,0))</f>
        <v>5405</v>
      </c>
      <c r="K72" s="78" t="str">
        <f>IF(E70=C69,C71,IF(E70=C71,C69,0))</f>
        <v>Якупова Алия</v>
      </c>
      <c r="L72" s="90"/>
      <c r="M72" s="75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2" customHeight="1">
      <c r="A73" s="76">
        <v>-54</v>
      </c>
      <c r="B73" s="77">
        <f>IF('н2'!J23='н2'!H21,'н2'!H25,IF('н2'!J23='н2'!H25,'н2'!H21,0))</f>
        <v>6030</v>
      </c>
      <c r="C73" s="78" t="str">
        <f>IF('н2'!K23='н2'!I21,'н2'!I25,IF('н2'!K23='н2'!I25,'н2'!I21,0))</f>
        <v>Помыкалов Роман</v>
      </c>
      <c r="D73" s="90"/>
      <c r="E73" s="89"/>
      <c r="F73" s="85"/>
      <c r="G73" s="106" t="s">
        <v>27</v>
      </c>
      <c r="H73" s="107"/>
      <c r="I73" s="76"/>
      <c r="J73" s="94"/>
      <c r="K73" s="82">
        <v>66</v>
      </c>
      <c r="L73" s="100">
        <v>5721</v>
      </c>
      <c r="M73" s="84" t="s">
        <v>84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2" customHeight="1">
      <c r="A74" s="76"/>
      <c r="B74" s="81"/>
      <c r="C74" s="82">
        <v>64</v>
      </c>
      <c r="D74" s="100">
        <v>6030</v>
      </c>
      <c r="E74" s="99" t="s">
        <v>89</v>
      </c>
      <c r="F74" s="85"/>
      <c r="G74" s="108"/>
      <c r="H74" s="86"/>
      <c r="I74" s="76">
        <v>-64</v>
      </c>
      <c r="J74" s="77">
        <f>IF(D74=B73,B75,IF(D74=B75,B73,0))</f>
        <v>5721</v>
      </c>
      <c r="K74" s="87" t="str">
        <f>IF(E74=C73,C75,IF(E74=C75,C73,0))</f>
        <v>Бадртдинов Тагир</v>
      </c>
      <c r="L74" s="90"/>
      <c r="M74" s="101" t="s">
        <v>31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2" customHeight="1">
      <c r="A75" s="76">
        <v>-55</v>
      </c>
      <c r="B75" s="77">
        <f>IF('н2'!J31='н2'!H29,'н2'!H33,IF('н2'!J31='н2'!H33,'н2'!H29,0))</f>
        <v>5721</v>
      </c>
      <c r="C75" s="87" t="str">
        <f>IF('н2'!K31='н2'!I29,'н2'!I33,IF('н2'!K31='н2'!I33,'н2'!I29,0))</f>
        <v>Бадртдинов Тагир</v>
      </c>
      <c r="D75" s="90"/>
      <c r="E75" s="76">
        <v>-65</v>
      </c>
      <c r="F75" s="77">
        <f>IF(F72=D70,D74,IF(F72=D74,D70,0))</f>
        <v>4428</v>
      </c>
      <c r="G75" s="78" t="str">
        <f>IF(G72=E70,E74,IF(G72=E74,E70,0))</f>
        <v>Мохова Ирина</v>
      </c>
      <c r="H75" s="90"/>
      <c r="I75" s="75"/>
      <c r="J75" s="75"/>
      <c r="K75" s="76">
        <v>-66</v>
      </c>
      <c r="L75" s="77">
        <f>IF(L73=J72,J74,IF(L73=J74,J72,0))</f>
        <v>5405</v>
      </c>
      <c r="M75" s="78" t="str">
        <f>IF(M73=K72,K74,IF(M73=K74,K72,0))</f>
        <v>Якупова Алия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2" customHeight="1">
      <c r="A76" s="76"/>
      <c r="B76" s="109"/>
      <c r="C76" s="75"/>
      <c r="D76" s="86"/>
      <c r="E76" s="75"/>
      <c r="F76" s="86"/>
      <c r="G76" s="101" t="s">
        <v>29</v>
      </c>
      <c r="H76" s="110"/>
      <c r="I76" s="75"/>
      <c r="J76" s="75"/>
      <c r="K76" s="75"/>
      <c r="L76" s="86"/>
      <c r="M76" s="101" t="s">
        <v>32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9" customHeight="1">
      <c r="A77" s="111"/>
      <c r="B77" s="112"/>
      <c r="C77" s="111"/>
      <c r="D77" s="113"/>
      <c r="E77" s="111"/>
      <c r="F77" s="113"/>
      <c r="G77" s="111"/>
      <c r="H77" s="113"/>
      <c r="I77" s="111"/>
      <c r="J77" s="111"/>
      <c r="K77" s="111"/>
      <c r="L77" s="113"/>
      <c r="M77" s="11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9" customHeight="1">
      <c r="A78" s="111"/>
      <c r="B78" s="112"/>
      <c r="C78" s="111"/>
      <c r="D78" s="113"/>
      <c r="E78" s="111"/>
      <c r="F78" s="113"/>
      <c r="G78" s="111"/>
      <c r="H78" s="113"/>
      <c r="I78" s="111"/>
      <c r="J78" s="111"/>
      <c r="K78" s="111"/>
      <c r="L78" s="113"/>
      <c r="M78" s="11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9" customHeight="1">
      <c r="A79" s="114"/>
      <c r="B79" s="115"/>
      <c r="C79" s="114"/>
      <c r="D79" s="116"/>
      <c r="E79" s="114"/>
      <c r="F79" s="116"/>
      <c r="G79" s="114"/>
      <c r="H79" s="116"/>
      <c r="I79" s="114"/>
      <c r="J79" s="114"/>
      <c r="K79" s="114"/>
      <c r="L79" s="116"/>
      <c r="M79" s="114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2.75">
      <c r="A80" s="114"/>
      <c r="B80" s="115"/>
      <c r="C80" s="114"/>
      <c r="D80" s="116"/>
      <c r="E80" s="114"/>
      <c r="F80" s="116"/>
      <c r="G80" s="114"/>
      <c r="H80" s="116"/>
      <c r="I80" s="114"/>
      <c r="J80" s="114"/>
      <c r="K80" s="114"/>
      <c r="L80" s="116"/>
      <c r="M80" s="114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13" ht="12.75">
      <c r="A81" s="111"/>
      <c r="B81" s="112"/>
      <c r="C81" s="111"/>
      <c r="D81" s="113"/>
      <c r="E81" s="111"/>
      <c r="F81" s="113"/>
      <c r="G81" s="111"/>
      <c r="H81" s="113"/>
      <c r="I81" s="111"/>
      <c r="J81" s="111"/>
      <c r="K81" s="111"/>
      <c r="L81" s="113"/>
      <c r="M81" s="111"/>
    </row>
    <row r="82" spans="1:13" ht="12.75">
      <c r="A82" s="111"/>
      <c r="B82" s="111"/>
      <c r="C82" s="111"/>
      <c r="D82" s="113"/>
      <c r="E82" s="111"/>
      <c r="F82" s="113"/>
      <c r="G82" s="111"/>
      <c r="H82" s="113"/>
      <c r="I82" s="111"/>
      <c r="J82" s="111"/>
      <c r="K82" s="111"/>
      <c r="L82" s="113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B708" sqref="B708"/>
    </sheetView>
  </sheetViews>
  <sheetFormatPr defaultColWidth="9.00390625" defaultRowHeight="12.75"/>
  <cols>
    <col min="1" max="1" width="4.00390625" style="117" customWidth="1"/>
    <col min="2" max="2" width="3.75390625" style="117" customWidth="1"/>
    <col min="3" max="3" width="10.75390625" style="117" customWidth="1"/>
    <col min="4" max="4" width="3.75390625" style="117" customWidth="1"/>
    <col min="5" max="5" width="10.75390625" style="117" customWidth="1"/>
    <col min="6" max="6" width="3.75390625" style="117" customWidth="1"/>
    <col min="7" max="7" width="9.75390625" style="117" customWidth="1"/>
    <col min="8" max="8" width="3.75390625" style="117" customWidth="1"/>
    <col min="9" max="9" width="9.75390625" style="117" customWidth="1"/>
    <col min="10" max="10" width="3.75390625" style="117" customWidth="1"/>
    <col min="11" max="11" width="9.75390625" style="117" customWidth="1"/>
    <col min="12" max="12" width="3.75390625" style="117" customWidth="1"/>
    <col min="13" max="13" width="10.75390625" style="117" customWidth="1"/>
    <col min="14" max="14" width="3.75390625" style="117" customWidth="1"/>
    <col min="15" max="15" width="10.75390625" style="117" customWidth="1"/>
    <col min="16" max="16" width="3.75390625" style="117" customWidth="1"/>
    <col min="17" max="19" width="5.75390625" style="117" customWidth="1"/>
    <col min="20" max="16384" width="9.125" style="117" customWidth="1"/>
  </cols>
  <sheetData>
    <row r="1" spans="1:19" ht="15" customHeight="1">
      <c r="A1" s="171" t="str">
        <f>сн!A1</f>
        <v>Открытый Кубок Республики Башкортостан 2016  -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69" t="str">
        <f>сн!A2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" customHeight="1">
      <c r="A3" s="168">
        <f>сн!A3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7" ht="12.75" customHeight="1">
      <c r="A5" s="20">
        <v>-1</v>
      </c>
      <c r="B5" s="118">
        <f>IF('н1'!D6='н1'!B5,'н1'!B7,IF('н1'!D6='н1'!B7,'н1'!B5,0))</f>
        <v>0</v>
      </c>
      <c r="C5" s="119" t="str">
        <f>IF('н1'!E6='н1'!C5,'н1'!C7,IF('н1'!E6='н1'!C7,'н1'!C5,0))</f>
        <v>_</v>
      </c>
      <c r="D5" s="23"/>
      <c r="E5" s="19"/>
      <c r="F5" s="19"/>
      <c r="G5" s="20">
        <v>-25</v>
      </c>
      <c r="H5" s="118">
        <f>IF('н1'!H12='н1'!F8,'н1'!F16,IF('н1'!H12='н1'!F16,'н1'!F8,0))</f>
        <v>3867</v>
      </c>
      <c r="I5" s="119" t="str">
        <f>IF('н1'!I12='н1'!G8,'н1'!G16,IF('н1'!I12='н1'!G16,'н1'!G8,0))</f>
        <v>Ишмухаметова Резеда</v>
      </c>
      <c r="J5" s="23"/>
      <c r="K5" s="19"/>
      <c r="L5" s="19"/>
      <c r="M5" s="19"/>
      <c r="N5" s="19"/>
      <c r="O5" s="19"/>
      <c r="P5" s="19"/>
      <c r="Q5" s="19"/>
      <c r="R5" s="19"/>
      <c r="S5" s="19"/>
      <c r="T5"/>
      <c r="U5"/>
      <c r="V5"/>
      <c r="W5"/>
      <c r="X5"/>
      <c r="Y5"/>
      <c r="Z5"/>
      <c r="AA5"/>
    </row>
    <row r="6" spans="1:27" ht="12.75" customHeight="1">
      <c r="A6" s="20"/>
      <c r="B6" s="20"/>
      <c r="C6" s="120">
        <v>32</v>
      </c>
      <c r="D6" s="121">
        <v>6129</v>
      </c>
      <c r="E6" s="122" t="s">
        <v>93</v>
      </c>
      <c r="F6" s="36"/>
      <c r="G6" s="19"/>
      <c r="H6" s="19"/>
      <c r="I6" s="123"/>
      <c r="J6" s="36"/>
      <c r="K6" s="19"/>
      <c r="L6" s="19"/>
      <c r="M6" s="19"/>
      <c r="N6" s="19"/>
      <c r="O6" s="19"/>
      <c r="P6" s="19"/>
      <c r="Q6" s="19"/>
      <c r="R6" s="19"/>
      <c r="S6" s="19"/>
      <c r="T6"/>
      <c r="U6"/>
      <c r="V6"/>
      <c r="W6"/>
      <c r="X6"/>
      <c r="Y6"/>
      <c r="Z6"/>
      <c r="AA6"/>
    </row>
    <row r="7" spans="1:27" ht="12.75" customHeight="1">
      <c r="A7" s="20">
        <v>-2</v>
      </c>
      <c r="B7" s="118">
        <f>IF('н1'!D10='н1'!B9,'н1'!B11,IF('н1'!D10='н1'!B11,'н1'!B9,0))</f>
        <v>6129</v>
      </c>
      <c r="C7" s="124" t="str">
        <f>IF('н1'!E10='н1'!C9,'н1'!C11,IF('н1'!E10='н1'!C11,'н1'!C9,0))</f>
        <v>Шеф Максим</v>
      </c>
      <c r="D7" s="125"/>
      <c r="E7" s="120">
        <v>40</v>
      </c>
      <c r="F7" s="121">
        <v>5625</v>
      </c>
      <c r="G7" s="122" t="s">
        <v>91</v>
      </c>
      <c r="H7" s="36"/>
      <c r="I7" s="120">
        <v>52</v>
      </c>
      <c r="J7" s="121">
        <v>3867</v>
      </c>
      <c r="K7" s="122" t="s">
        <v>68</v>
      </c>
      <c r="L7" s="36"/>
      <c r="M7" s="19"/>
      <c r="N7" s="19"/>
      <c r="O7" s="19"/>
      <c r="P7" s="19"/>
      <c r="Q7" s="19"/>
      <c r="R7" s="19"/>
      <c r="S7" s="19"/>
      <c r="T7"/>
      <c r="U7"/>
      <c r="V7"/>
      <c r="W7"/>
      <c r="X7"/>
      <c r="Y7"/>
      <c r="Z7"/>
      <c r="AA7"/>
    </row>
    <row r="8" spans="1:27" ht="12.75" customHeight="1">
      <c r="A8" s="20"/>
      <c r="B8" s="20"/>
      <c r="C8" s="20">
        <v>-24</v>
      </c>
      <c r="D8" s="118">
        <f>IF('н1'!F64='н1'!D62,'н1'!D66,IF('н1'!F64='н1'!D66,'н1'!D62,0))</f>
        <v>5625</v>
      </c>
      <c r="E8" s="124" t="str">
        <f>IF('н1'!G64='н1'!E62,'н1'!E66,IF('н1'!G64='н1'!E66,'н1'!E62,0))</f>
        <v>Мугаттаpов Тимур</v>
      </c>
      <c r="F8" s="126"/>
      <c r="G8" s="123"/>
      <c r="H8" s="127"/>
      <c r="I8" s="123"/>
      <c r="J8" s="128"/>
      <c r="K8" s="123"/>
      <c r="L8" s="36"/>
      <c r="M8" s="19"/>
      <c r="N8" s="19"/>
      <c r="O8" s="19"/>
      <c r="P8" s="19"/>
      <c r="Q8" s="19"/>
      <c r="R8" s="19"/>
      <c r="S8" s="19"/>
      <c r="T8"/>
      <c r="U8"/>
      <c r="V8"/>
      <c r="W8"/>
      <c r="X8"/>
      <c r="Y8"/>
      <c r="Z8"/>
      <c r="AA8"/>
    </row>
    <row r="9" spans="1:27" ht="12.75" customHeight="1">
      <c r="A9" s="20">
        <v>-3</v>
      </c>
      <c r="B9" s="118">
        <f>IF('н1'!D14='н1'!B13,'н1'!B15,IF('н1'!D14='н1'!B15,'н1'!B13,0))</f>
        <v>6220</v>
      </c>
      <c r="C9" s="119" t="str">
        <f>IF('н1'!E14='н1'!C13,'н1'!C15,IF('н1'!E14='н1'!C15,'н1'!C13,0))</f>
        <v>Аюпов Алмаз</v>
      </c>
      <c r="D9" s="129"/>
      <c r="E9" s="19"/>
      <c r="F9" s="19"/>
      <c r="G9" s="120">
        <v>48</v>
      </c>
      <c r="H9" s="130">
        <v>5405</v>
      </c>
      <c r="I9" s="131" t="s">
        <v>86</v>
      </c>
      <c r="J9" s="127"/>
      <c r="K9" s="123"/>
      <c r="L9" s="36"/>
      <c r="M9" s="19"/>
      <c r="N9" s="19"/>
      <c r="O9" s="19"/>
      <c r="P9" s="19"/>
      <c r="Q9" s="19"/>
      <c r="R9" s="19"/>
      <c r="S9" s="19"/>
      <c r="T9"/>
      <c r="U9"/>
      <c r="V9"/>
      <c r="W9"/>
      <c r="X9"/>
      <c r="Y9"/>
      <c r="Z9"/>
      <c r="AA9"/>
    </row>
    <row r="10" spans="1:27" ht="12.75" customHeight="1">
      <c r="A10" s="20"/>
      <c r="B10" s="20"/>
      <c r="C10" s="120">
        <v>33</v>
      </c>
      <c r="D10" s="121">
        <v>6220</v>
      </c>
      <c r="E10" s="122" t="s">
        <v>100</v>
      </c>
      <c r="F10" s="36"/>
      <c r="G10" s="120"/>
      <c r="H10" s="55"/>
      <c r="I10" s="36"/>
      <c r="J10" s="36"/>
      <c r="K10" s="123"/>
      <c r="L10" s="36"/>
      <c r="M10" s="19"/>
      <c r="N10" s="19"/>
      <c r="O10" s="19"/>
      <c r="P10" s="19"/>
      <c r="Q10" s="19"/>
      <c r="R10" s="19"/>
      <c r="S10" s="19"/>
      <c r="T10"/>
      <c r="U10"/>
      <c r="V10"/>
      <c r="W10"/>
      <c r="X10"/>
      <c r="Y10"/>
      <c r="Z10"/>
      <c r="AA10"/>
    </row>
    <row r="11" spans="1:27" ht="12.75" customHeight="1">
      <c r="A11" s="20">
        <v>-4</v>
      </c>
      <c r="B11" s="118">
        <f>IF('н1'!D18='н1'!B17,'н1'!B19,IF('н1'!D18='н1'!B19,'н1'!B17,0))</f>
        <v>6221</v>
      </c>
      <c r="C11" s="124" t="str">
        <f>IF('н1'!E18='н1'!C17,'н1'!C19,IF('н1'!E18='н1'!C19,'н1'!C17,0))</f>
        <v>Вильданов Ахмет</v>
      </c>
      <c r="D11" s="125"/>
      <c r="E11" s="120">
        <v>41</v>
      </c>
      <c r="F11" s="121">
        <v>5405</v>
      </c>
      <c r="G11" s="132" t="s">
        <v>86</v>
      </c>
      <c r="H11" s="55"/>
      <c r="I11" s="36"/>
      <c r="J11" s="36"/>
      <c r="K11" s="120">
        <v>56</v>
      </c>
      <c r="L11" s="121">
        <v>5894</v>
      </c>
      <c r="M11" s="122" t="s">
        <v>87</v>
      </c>
      <c r="N11" s="36"/>
      <c r="O11" s="36"/>
      <c r="P11" s="36"/>
      <c r="Q11" s="19"/>
      <c r="R11" s="19"/>
      <c r="S11" s="19"/>
      <c r="T11"/>
      <c r="U11"/>
      <c r="V11"/>
      <c r="W11"/>
      <c r="X11"/>
      <c r="Y11"/>
      <c r="Z11"/>
      <c r="AA11"/>
    </row>
    <row r="12" spans="1:27" ht="12.75" customHeight="1">
      <c r="A12" s="20"/>
      <c r="B12" s="20"/>
      <c r="C12" s="20">
        <v>-23</v>
      </c>
      <c r="D12" s="118">
        <f>IF('н1'!F56='н1'!D54,'н1'!D58,IF('н1'!F56='н1'!D58,'н1'!D54,0))</f>
        <v>5405</v>
      </c>
      <c r="E12" s="124" t="str">
        <f>IF('н1'!G56='н1'!E54,'н1'!E58,IF('н1'!G56='н1'!E58,'н1'!E54,0))</f>
        <v>Якупова Алия</v>
      </c>
      <c r="F12" s="126"/>
      <c r="G12" s="20"/>
      <c r="H12" s="20"/>
      <c r="I12" s="36"/>
      <c r="J12" s="36"/>
      <c r="K12" s="123"/>
      <c r="L12" s="128"/>
      <c r="M12" s="123"/>
      <c r="N12" s="36"/>
      <c r="O12" s="36"/>
      <c r="P12" s="36"/>
      <c r="Q12" s="19"/>
      <c r="R12" s="19"/>
      <c r="S12" s="19"/>
      <c r="T12"/>
      <c r="U12"/>
      <c r="V12"/>
      <c r="W12"/>
      <c r="X12"/>
      <c r="Y12"/>
      <c r="Z12"/>
      <c r="AA12"/>
    </row>
    <row r="13" spans="1:27" ht="12.75" customHeight="1">
      <c r="A13" s="20">
        <v>-5</v>
      </c>
      <c r="B13" s="118">
        <f>IF('н1'!D22='н1'!B21,'н1'!B23,IF('н1'!D22='н1'!B23,'н1'!B21,0))</f>
        <v>0</v>
      </c>
      <c r="C13" s="119" t="str">
        <f>IF('н1'!E22='н1'!C21,'н1'!C23,IF('н1'!E22='н1'!C23,'н1'!C21,0))</f>
        <v>_</v>
      </c>
      <c r="D13" s="129"/>
      <c r="E13" s="19"/>
      <c r="F13" s="19"/>
      <c r="G13" s="20">
        <v>-26</v>
      </c>
      <c r="H13" s="118">
        <f>IF('н1'!H28='н1'!F24,'н1'!F32,IF('н1'!H28='н1'!F32,'н1'!F24,0))</f>
        <v>4428</v>
      </c>
      <c r="I13" s="119" t="str">
        <f>IF('н1'!I28='н1'!G24,'н1'!G32,IF('н1'!I28='н1'!G32,'н1'!G24,0))</f>
        <v>Мохова Ирина</v>
      </c>
      <c r="J13" s="23"/>
      <c r="K13" s="123"/>
      <c r="L13" s="127"/>
      <c r="M13" s="123"/>
      <c r="N13" s="36"/>
      <c r="O13" s="36"/>
      <c r="P13" s="36"/>
      <c r="Q13" s="19"/>
      <c r="R13" s="19"/>
      <c r="S13" s="19"/>
      <c r="T13"/>
      <c r="U13"/>
      <c r="V13"/>
      <c r="W13"/>
      <c r="X13"/>
      <c r="Y13"/>
      <c r="Z13"/>
      <c r="AA13"/>
    </row>
    <row r="14" spans="1:27" ht="12.75" customHeight="1">
      <c r="A14" s="20"/>
      <c r="B14" s="20"/>
      <c r="C14" s="120">
        <v>34</v>
      </c>
      <c r="D14" s="121">
        <v>6217</v>
      </c>
      <c r="E14" s="122" t="s">
        <v>97</v>
      </c>
      <c r="F14" s="36"/>
      <c r="G14" s="20"/>
      <c r="H14" s="20"/>
      <c r="I14" s="123"/>
      <c r="J14" s="36"/>
      <c r="K14" s="123"/>
      <c r="L14" s="127"/>
      <c r="M14" s="123"/>
      <c r="N14" s="36"/>
      <c r="O14" s="36"/>
      <c r="P14" s="36"/>
      <c r="Q14" s="19"/>
      <c r="R14" s="19"/>
      <c r="S14" s="19"/>
      <c r="T14"/>
      <c r="U14"/>
      <c r="V14"/>
      <c r="W14"/>
      <c r="X14"/>
      <c r="Y14"/>
      <c r="Z14"/>
      <c r="AA14"/>
    </row>
    <row r="15" spans="1:27" ht="12.75" customHeight="1">
      <c r="A15" s="20">
        <v>-6</v>
      </c>
      <c r="B15" s="118">
        <f>IF('н1'!D26='н1'!B25,'н1'!B27,IF('н1'!D26='н1'!B27,'н1'!B25,0))</f>
        <v>6217</v>
      </c>
      <c r="C15" s="124" t="str">
        <f>IF('н1'!E26='н1'!C25,'н1'!C27,IF('н1'!E26='н1'!C27,'н1'!C25,0))</f>
        <v>Кольченко Анжелика</v>
      </c>
      <c r="D15" s="125"/>
      <c r="E15" s="120">
        <v>42</v>
      </c>
      <c r="F15" s="121">
        <v>5894</v>
      </c>
      <c r="G15" s="133" t="s">
        <v>87</v>
      </c>
      <c r="H15" s="55"/>
      <c r="I15" s="120">
        <v>53</v>
      </c>
      <c r="J15" s="121">
        <v>5894</v>
      </c>
      <c r="K15" s="131" t="s">
        <v>87</v>
      </c>
      <c r="L15" s="127"/>
      <c r="M15" s="120">
        <v>58</v>
      </c>
      <c r="N15" s="121">
        <v>5419</v>
      </c>
      <c r="O15" s="122" t="s">
        <v>83</v>
      </c>
      <c r="P15" s="36"/>
      <c r="Q15" s="19"/>
      <c r="R15" s="19"/>
      <c r="S15" s="19"/>
      <c r="T15"/>
      <c r="U15"/>
      <c r="V15"/>
      <c r="W15"/>
      <c r="X15"/>
      <c r="Y15"/>
      <c r="Z15"/>
      <c r="AA15"/>
    </row>
    <row r="16" spans="1:27" ht="12.75" customHeight="1">
      <c r="A16" s="20"/>
      <c r="B16" s="20"/>
      <c r="C16" s="20">
        <v>-22</v>
      </c>
      <c r="D16" s="118">
        <f>IF('н1'!F48='н1'!D46,'н1'!D50,IF('н1'!F48='н1'!D50,'н1'!D46,0))</f>
        <v>5894</v>
      </c>
      <c r="E16" s="124" t="str">
        <f>IF('н1'!G48='н1'!E46,'н1'!E50,IF('н1'!G48='н1'!E50,'н1'!E46,0))</f>
        <v>Куликов Владислав</v>
      </c>
      <c r="F16" s="126"/>
      <c r="G16" s="120"/>
      <c r="H16" s="127"/>
      <c r="I16" s="123"/>
      <c r="J16" s="128"/>
      <c r="K16" s="19"/>
      <c r="L16" s="19"/>
      <c r="M16" s="123"/>
      <c r="N16" s="128"/>
      <c r="O16" s="123"/>
      <c r="P16" s="36"/>
      <c r="Q16" s="19"/>
      <c r="R16" s="19"/>
      <c r="S16" s="19"/>
      <c r="T16"/>
      <c r="U16"/>
      <c r="V16"/>
      <c r="W16"/>
      <c r="X16"/>
      <c r="Y16"/>
      <c r="Z16"/>
      <c r="AA16"/>
    </row>
    <row r="17" spans="1:27" ht="12.75" customHeight="1">
      <c r="A17" s="20">
        <v>-7</v>
      </c>
      <c r="B17" s="118">
        <f>IF('н1'!D30='н1'!B29,'н1'!B31,IF('н1'!D30='н1'!B31,'н1'!B29,0))</f>
        <v>6210</v>
      </c>
      <c r="C17" s="119" t="str">
        <f>IF('н1'!E30='н1'!C29,'н1'!C31,IF('н1'!E30='н1'!C31,'н1'!C29,0))</f>
        <v>Банникова Арина</v>
      </c>
      <c r="D17" s="129"/>
      <c r="E17" s="19"/>
      <c r="F17" s="19"/>
      <c r="G17" s="120">
        <v>49</v>
      </c>
      <c r="H17" s="130">
        <v>5894</v>
      </c>
      <c r="I17" s="131" t="s">
        <v>87</v>
      </c>
      <c r="J17" s="127"/>
      <c r="K17" s="19"/>
      <c r="L17" s="19"/>
      <c r="M17" s="123"/>
      <c r="N17" s="127"/>
      <c r="O17" s="123"/>
      <c r="P17" s="36"/>
      <c r="Q17" s="19"/>
      <c r="R17" s="19"/>
      <c r="S17" s="19"/>
      <c r="T17"/>
      <c r="U17"/>
      <c r="V17"/>
      <c r="W17"/>
      <c r="X17"/>
      <c r="Y17"/>
      <c r="Z17"/>
      <c r="AA17"/>
    </row>
    <row r="18" spans="1:27" ht="12.75" customHeight="1">
      <c r="A18" s="20"/>
      <c r="B18" s="20"/>
      <c r="C18" s="120">
        <v>35</v>
      </c>
      <c r="D18" s="121">
        <v>6210</v>
      </c>
      <c r="E18" s="122" t="s">
        <v>96</v>
      </c>
      <c r="F18" s="36"/>
      <c r="G18" s="120"/>
      <c r="H18" s="55"/>
      <c r="I18" s="36"/>
      <c r="J18" s="36"/>
      <c r="K18" s="19"/>
      <c r="L18" s="19"/>
      <c r="M18" s="123"/>
      <c r="N18" s="127"/>
      <c r="O18" s="123"/>
      <c r="P18" s="36"/>
      <c r="Q18" s="19"/>
      <c r="R18" s="19"/>
      <c r="S18" s="19"/>
      <c r="T18"/>
      <c r="U18"/>
      <c r="V18"/>
      <c r="W18"/>
      <c r="X18"/>
      <c r="Y18"/>
      <c r="Z18"/>
      <c r="AA18"/>
    </row>
    <row r="19" spans="1:27" ht="12.75" customHeight="1">
      <c r="A19" s="20">
        <v>-8</v>
      </c>
      <c r="B19" s="118">
        <f>IF('н1'!D34='н1'!B33,'н1'!B35,IF('н1'!D34='н1'!B35,'н1'!B33,0))</f>
        <v>0</v>
      </c>
      <c r="C19" s="124" t="str">
        <f>IF('н1'!E34='н1'!C33,'н1'!C35,IF('н1'!E34='н1'!C35,'н1'!C33,0))</f>
        <v>_</v>
      </c>
      <c r="D19" s="125"/>
      <c r="E19" s="120">
        <v>43</v>
      </c>
      <c r="F19" s="121">
        <v>5751</v>
      </c>
      <c r="G19" s="132" t="s">
        <v>90</v>
      </c>
      <c r="H19" s="55"/>
      <c r="I19" s="36"/>
      <c r="J19" s="36"/>
      <c r="K19" s="20">
        <v>-30</v>
      </c>
      <c r="L19" s="118">
        <f>IF('н1'!J52='н1'!H44,'н1'!H60,IF('н1'!J52='н1'!H60,'н1'!H44,0))</f>
        <v>5419</v>
      </c>
      <c r="M19" s="124" t="str">
        <f>IF('н1'!K52='н1'!I44,'н1'!I60,IF('н1'!K52='н1'!I60,'н1'!I44,0))</f>
        <v>Баранова Светлана</v>
      </c>
      <c r="N19" s="134"/>
      <c r="O19" s="123"/>
      <c r="P19" s="36"/>
      <c r="Q19" s="19"/>
      <c r="R19" s="19"/>
      <c r="S19" s="19"/>
      <c r="T19"/>
      <c r="U19"/>
      <c r="V19"/>
      <c r="W19"/>
      <c r="X19"/>
      <c r="Y19"/>
      <c r="Z19"/>
      <c r="AA19"/>
    </row>
    <row r="20" spans="1:27" ht="12.75" customHeight="1">
      <c r="A20" s="20"/>
      <c r="B20" s="20"/>
      <c r="C20" s="20">
        <v>-21</v>
      </c>
      <c r="D20" s="118">
        <f>IF('н1'!F40='н1'!D38,'н1'!D42,IF('н1'!F40='н1'!D42,'н1'!D38,0))</f>
        <v>5751</v>
      </c>
      <c r="E20" s="124" t="str">
        <f>IF('н1'!G40='н1'!E38,'н1'!E42,IF('н1'!G40='н1'!E42,'н1'!E38,0))</f>
        <v>Горшков Вадим</v>
      </c>
      <c r="F20" s="126"/>
      <c r="G20" s="20"/>
      <c r="H20" s="20"/>
      <c r="I20" s="36"/>
      <c r="J20" s="36"/>
      <c r="K20" s="19"/>
      <c r="L20" s="19"/>
      <c r="M20" s="36"/>
      <c r="N20" s="36"/>
      <c r="O20" s="123"/>
      <c r="P20" s="36"/>
      <c r="Q20" s="19"/>
      <c r="R20" s="19"/>
      <c r="S20" s="19"/>
      <c r="T20"/>
      <c r="U20"/>
      <c r="V20"/>
      <c r="W20"/>
      <c r="X20"/>
      <c r="Y20"/>
      <c r="Z20"/>
      <c r="AA20"/>
    </row>
    <row r="21" spans="1:27" ht="12.75" customHeight="1">
      <c r="A21" s="20">
        <v>-9</v>
      </c>
      <c r="B21" s="118">
        <f>IF('н1'!D38='н1'!B37,'н1'!B39,IF('н1'!D38='н1'!B39,'н1'!B37,0))</f>
        <v>0</v>
      </c>
      <c r="C21" s="119" t="str">
        <f>IF('н1'!E38='н1'!C37,'н1'!C39,IF('н1'!E38='н1'!C39,'н1'!C37,0))</f>
        <v>_</v>
      </c>
      <c r="D21" s="129"/>
      <c r="E21" s="19"/>
      <c r="F21" s="19"/>
      <c r="G21" s="20">
        <v>-27</v>
      </c>
      <c r="H21" s="118">
        <f>IF('н1'!H44='н1'!F40,'н1'!F48,IF('н1'!H44='н1'!F48,'н1'!F40,0))</f>
        <v>4811</v>
      </c>
      <c r="I21" s="119" t="str">
        <f>IF('н1'!I44='н1'!G40,'н1'!G48,IF('н1'!I44='н1'!G48,'н1'!G40,0))</f>
        <v>Виттек Вячеслав</v>
      </c>
      <c r="J21" s="23"/>
      <c r="K21" s="19"/>
      <c r="L21" s="19"/>
      <c r="M21" s="36"/>
      <c r="N21" s="36"/>
      <c r="O21" s="123"/>
      <c r="P21" s="36"/>
      <c r="Q21" s="19"/>
      <c r="R21" s="19"/>
      <c r="S21" s="19"/>
      <c r="T21"/>
      <c r="U21"/>
      <c r="V21"/>
      <c r="W21"/>
      <c r="X21"/>
      <c r="Y21"/>
      <c r="Z21"/>
      <c r="AA21"/>
    </row>
    <row r="22" spans="1:27" ht="12.75" customHeight="1">
      <c r="A22" s="20"/>
      <c r="B22" s="20"/>
      <c r="C22" s="120">
        <v>36</v>
      </c>
      <c r="D22" s="121">
        <v>5957</v>
      </c>
      <c r="E22" s="122" t="s">
        <v>95</v>
      </c>
      <c r="F22" s="36"/>
      <c r="G22" s="20"/>
      <c r="H22" s="20"/>
      <c r="I22" s="123"/>
      <c r="J22" s="36"/>
      <c r="K22" s="19"/>
      <c r="L22" s="19"/>
      <c r="M22" s="36"/>
      <c r="N22" s="36"/>
      <c r="O22" s="123"/>
      <c r="P22" s="36"/>
      <c r="Q22" s="19"/>
      <c r="R22" s="19"/>
      <c r="S22" s="19"/>
      <c r="T22"/>
      <c r="U22"/>
      <c r="V22"/>
      <c r="W22"/>
      <c r="X22"/>
      <c r="Y22"/>
      <c r="Z22"/>
      <c r="AA22"/>
    </row>
    <row r="23" spans="1:27" ht="12.75" customHeight="1">
      <c r="A23" s="20">
        <v>-10</v>
      </c>
      <c r="B23" s="118">
        <f>IF('н1'!D42='н1'!B41,'н1'!B43,IF('н1'!D42='н1'!B43,'н1'!B41,0))</f>
        <v>5957</v>
      </c>
      <c r="C23" s="124" t="str">
        <f>IF('н1'!E42='н1'!C41,'н1'!C43,IF('н1'!E42='н1'!C43,'н1'!C41,0))</f>
        <v>Имамов Тимур</v>
      </c>
      <c r="D23" s="125"/>
      <c r="E23" s="120">
        <v>44</v>
      </c>
      <c r="F23" s="121">
        <v>6030</v>
      </c>
      <c r="G23" s="133" t="s">
        <v>89</v>
      </c>
      <c r="H23" s="55"/>
      <c r="I23" s="120">
        <v>54</v>
      </c>
      <c r="J23" s="121">
        <v>4811</v>
      </c>
      <c r="K23" s="122" t="s">
        <v>80</v>
      </c>
      <c r="L23" s="36"/>
      <c r="M23" s="36"/>
      <c r="N23" s="36"/>
      <c r="O23" s="120">
        <v>60</v>
      </c>
      <c r="P23" s="130">
        <v>5419</v>
      </c>
      <c r="Q23" s="122" t="s">
        <v>83</v>
      </c>
      <c r="R23" s="122"/>
      <c r="S23" s="122"/>
      <c r="T23"/>
      <c r="U23"/>
      <c r="V23"/>
      <c r="W23"/>
      <c r="X23"/>
      <c r="Y23"/>
      <c r="Z23"/>
      <c r="AA23"/>
    </row>
    <row r="24" spans="1:27" ht="12.75" customHeight="1">
      <c r="A24" s="20"/>
      <c r="B24" s="20"/>
      <c r="C24" s="20">
        <v>-20</v>
      </c>
      <c r="D24" s="118">
        <f>IF('н1'!F32='н1'!D30,'н1'!D34,IF('н1'!F32='н1'!D34,'н1'!D30,0))</f>
        <v>6030</v>
      </c>
      <c r="E24" s="124" t="str">
        <f>IF('н1'!G32='н1'!E30,'н1'!E34,IF('н1'!G32='н1'!E34,'н1'!E30,0))</f>
        <v>Помыкалов Роман</v>
      </c>
      <c r="F24" s="126"/>
      <c r="G24" s="120"/>
      <c r="H24" s="127"/>
      <c r="I24" s="123"/>
      <c r="J24" s="128"/>
      <c r="K24" s="123"/>
      <c r="L24" s="36"/>
      <c r="M24" s="36"/>
      <c r="N24" s="36"/>
      <c r="O24" s="123"/>
      <c r="P24" s="36"/>
      <c r="Q24" s="58"/>
      <c r="R24" s="170" t="s">
        <v>23</v>
      </c>
      <c r="S24" s="170"/>
      <c r="T24"/>
      <c r="U24"/>
      <c r="V24"/>
      <c r="W24"/>
      <c r="X24"/>
      <c r="Y24"/>
      <c r="Z24"/>
      <c r="AA24"/>
    </row>
    <row r="25" spans="1:27" ht="12.75" customHeight="1">
      <c r="A25" s="20">
        <v>-11</v>
      </c>
      <c r="B25" s="118">
        <f>IF('н1'!D46='н1'!B45,'н1'!B47,IF('н1'!D46='н1'!B47,'н1'!B45,0))</f>
        <v>6218</v>
      </c>
      <c r="C25" s="119" t="str">
        <f>IF('н1'!E46='н1'!C45,'н1'!C47,IF('н1'!E46='н1'!C47,'н1'!C45,0))</f>
        <v>Кольченко Ярослав</v>
      </c>
      <c r="D25" s="129"/>
      <c r="E25" s="19"/>
      <c r="F25" s="19"/>
      <c r="G25" s="120">
        <v>50</v>
      </c>
      <c r="H25" s="130">
        <v>6030</v>
      </c>
      <c r="I25" s="131" t="s">
        <v>89</v>
      </c>
      <c r="J25" s="127"/>
      <c r="K25" s="123"/>
      <c r="L25" s="36"/>
      <c r="M25" s="36"/>
      <c r="N25" s="36"/>
      <c r="O25" s="123"/>
      <c r="P25" s="36"/>
      <c r="Q25" s="19"/>
      <c r="R25" s="19"/>
      <c r="S25" s="19"/>
      <c r="T25"/>
      <c r="U25"/>
      <c r="V25"/>
      <c r="W25"/>
      <c r="X25"/>
      <c r="Y25"/>
      <c r="Z25"/>
      <c r="AA25"/>
    </row>
    <row r="26" spans="1:27" ht="12.75" customHeight="1">
      <c r="A26" s="20"/>
      <c r="B26" s="20"/>
      <c r="C26" s="120">
        <v>37</v>
      </c>
      <c r="D26" s="121">
        <v>6218</v>
      </c>
      <c r="E26" s="122" t="s">
        <v>98</v>
      </c>
      <c r="F26" s="36"/>
      <c r="G26" s="120"/>
      <c r="H26" s="55"/>
      <c r="I26" s="36"/>
      <c r="J26" s="36"/>
      <c r="K26" s="123"/>
      <c r="L26" s="36"/>
      <c r="M26" s="36"/>
      <c r="N26" s="36"/>
      <c r="O26" s="123"/>
      <c r="P26" s="36"/>
      <c r="Q26" s="19"/>
      <c r="R26" s="19"/>
      <c r="S26" s="19"/>
      <c r="T26"/>
      <c r="U26"/>
      <c r="V26"/>
      <c r="W26"/>
      <c r="X26"/>
      <c r="Y26"/>
      <c r="Z26"/>
      <c r="AA26"/>
    </row>
    <row r="27" spans="1:27" ht="12.75" customHeight="1">
      <c r="A27" s="20">
        <v>-12</v>
      </c>
      <c r="B27" s="118">
        <f>IF('н1'!D50='н1'!B49,'н1'!B51,IF('н1'!D50='н1'!B51,'н1'!B49,0))</f>
        <v>0</v>
      </c>
      <c r="C27" s="124" t="str">
        <f>IF('н1'!E50='н1'!C49,'н1'!C51,IF('н1'!E50='н1'!C51,'н1'!C49,0))</f>
        <v>_</v>
      </c>
      <c r="D27" s="125"/>
      <c r="E27" s="120">
        <v>45</v>
      </c>
      <c r="F27" s="121">
        <v>6176</v>
      </c>
      <c r="G27" s="132" t="s">
        <v>88</v>
      </c>
      <c r="H27" s="55"/>
      <c r="I27" s="36"/>
      <c r="J27" s="36"/>
      <c r="K27" s="120">
        <v>57</v>
      </c>
      <c r="L27" s="121">
        <v>5902</v>
      </c>
      <c r="M27" s="122" t="s">
        <v>85</v>
      </c>
      <c r="N27" s="36"/>
      <c r="O27" s="123"/>
      <c r="P27" s="36"/>
      <c r="Q27" s="19"/>
      <c r="R27" s="19"/>
      <c r="S27" s="19"/>
      <c r="T27"/>
      <c r="U27"/>
      <c r="V27"/>
      <c r="W27"/>
      <c r="X27"/>
      <c r="Y27"/>
      <c r="Z27"/>
      <c r="AA27"/>
    </row>
    <row r="28" spans="1:27" ht="12.75" customHeight="1">
      <c r="A28" s="20"/>
      <c r="B28" s="20"/>
      <c r="C28" s="20">
        <v>-19</v>
      </c>
      <c r="D28" s="118">
        <f>IF('н1'!F24='н1'!D22,'н1'!D26,IF('н1'!F24='н1'!D26,'н1'!D22,0))</f>
        <v>6176</v>
      </c>
      <c r="E28" s="124" t="str">
        <f>IF('н1'!G24='н1'!E22,'н1'!E26,IF('н1'!G24='н1'!E26,'н1'!E22,0))</f>
        <v>Кудеров Василий</v>
      </c>
      <c r="F28" s="126"/>
      <c r="G28" s="20"/>
      <c r="H28" s="20"/>
      <c r="I28" s="36"/>
      <c r="J28" s="36"/>
      <c r="K28" s="123"/>
      <c r="L28" s="128"/>
      <c r="M28" s="123"/>
      <c r="N28" s="36"/>
      <c r="O28" s="123"/>
      <c r="P28" s="36"/>
      <c r="Q28" s="19"/>
      <c r="R28" s="19"/>
      <c r="S28" s="19"/>
      <c r="T28"/>
      <c r="U28"/>
      <c r="V28"/>
      <c r="W28"/>
      <c r="X28"/>
      <c r="Y28"/>
      <c r="Z28"/>
      <c r="AA28"/>
    </row>
    <row r="29" spans="1:27" ht="12.75" customHeight="1">
      <c r="A29" s="20">
        <v>-13</v>
      </c>
      <c r="B29" s="118">
        <f>IF('н1'!D54='н1'!B53,'н1'!B55,IF('н1'!D54='н1'!B55,'н1'!B53,0))</f>
        <v>0</v>
      </c>
      <c r="C29" s="119" t="str">
        <f>IF('н1'!E54='н1'!C53,'н1'!C55,IF('н1'!E54='н1'!C55,'н1'!C53,0))</f>
        <v>_</v>
      </c>
      <c r="D29" s="129"/>
      <c r="E29" s="19"/>
      <c r="F29" s="19"/>
      <c r="G29" s="20">
        <v>-28</v>
      </c>
      <c r="H29" s="118">
        <f>IF('н1'!H60='н1'!F56,'н1'!F64,IF('н1'!H60='н1'!F64,'н1'!F56,0))</f>
        <v>5721</v>
      </c>
      <c r="I29" s="119" t="str">
        <f>IF('н1'!I60='н1'!G56,'н1'!G64,IF('н1'!I60='н1'!G64,'н1'!G56,0))</f>
        <v>Бадртдинов Тагир</v>
      </c>
      <c r="J29" s="23"/>
      <c r="K29" s="123"/>
      <c r="L29" s="127"/>
      <c r="M29" s="123"/>
      <c r="N29" s="36"/>
      <c r="O29" s="123"/>
      <c r="P29" s="36"/>
      <c r="Q29" s="19"/>
      <c r="R29" s="19"/>
      <c r="S29" s="19"/>
      <c r="T29"/>
      <c r="U29"/>
      <c r="V29"/>
      <c r="W29"/>
      <c r="X29"/>
      <c r="Y29"/>
      <c r="Z29"/>
      <c r="AA29"/>
    </row>
    <row r="30" spans="1:27" ht="12.75" customHeight="1">
      <c r="A30" s="20"/>
      <c r="B30" s="20"/>
      <c r="C30" s="120">
        <v>38</v>
      </c>
      <c r="D30" s="121">
        <v>6219</v>
      </c>
      <c r="E30" s="122" t="s">
        <v>99</v>
      </c>
      <c r="F30" s="36"/>
      <c r="G30" s="20"/>
      <c r="H30" s="20"/>
      <c r="I30" s="123"/>
      <c r="J30" s="36"/>
      <c r="K30" s="123"/>
      <c r="L30" s="127"/>
      <c r="M30" s="123"/>
      <c r="N30" s="36"/>
      <c r="O30" s="123"/>
      <c r="P30" s="36"/>
      <c r="Q30" s="19"/>
      <c r="R30" s="19"/>
      <c r="S30" s="19"/>
      <c r="T30"/>
      <c r="U30"/>
      <c r="V30"/>
      <c r="W30"/>
      <c r="X30"/>
      <c r="Y30"/>
      <c r="Z30"/>
      <c r="AA30"/>
    </row>
    <row r="31" spans="1:27" ht="12.75" customHeight="1">
      <c r="A31" s="20">
        <v>-14</v>
      </c>
      <c r="B31" s="118">
        <f>IF('н1'!D58='н1'!B57,'н1'!B59,IF('н1'!D58='н1'!B59,'н1'!B57,0))</f>
        <v>6219</v>
      </c>
      <c r="C31" s="124" t="str">
        <f>IF('н1'!E58='н1'!C57,'н1'!C59,IF('н1'!E58='н1'!C59,'н1'!C57,0))</f>
        <v>Бондаренко Виргиния</v>
      </c>
      <c r="D31" s="125"/>
      <c r="E31" s="120">
        <v>46</v>
      </c>
      <c r="F31" s="121">
        <v>5902</v>
      </c>
      <c r="G31" s="133" t="s">
        <v>85</v>
      </c>
      <c r="H31" s="55"/>
      <c r="I31" s="120">
        <v>55</v>
      </c>
      <c r="J31" s="121">
        <v>5902</v>
      </c>
      <c r="K31" s="131" t="s">
        <v>85</v>
      </c>
      <c r="L31" s="127"/>
      <c r="M31" s="120">
        <v>59</v>
      </c>
      <c r="N31" s="121">
        <v>5902</v>
      </c>
      <c r="O31" s="131" t="s">
        <v>85</v>
      </c>
      <c r="P31" s="36"/>
      <c r="Q31" s="19"/>
      <c r="R31" s="19"/>
      <c r="S31" s="19"/>
      <c r="T31"/>
      <c r="U31"/>
      <c r="V31"/>
      <c r="W31"/>
      <c r="X31"/>
      <c r="Y31"/>
      <c r="Z31"/>
      <c r="AA31"/>
    </row>
    <row r="32" spans="1:27" ht="12.75" customHeight="1">
      <c r="A32" s="20"/>
      <c r="B32" s="20"/>
      <c r="C32" s="20">
        <v>-18</v>
      </c>
      <c r="D32" s="118">
        <f>IF('н1'!F16='н1'!D14,'н1'!D18,IF('н1'!F16='н1'!D18,'н1'!D14,0))</f>
        <v>5902</v>
      </c>
      <c r="E32" s="124" t="str">
        <f>IF('н1'!G16='н1'!E14,'н1'!E18,IF('н1'!G16='н1'!E18,'н1'!E14,0))</f>
        <v>Воронин Олег</v>
      </c>
      <c r="F32" s="126"/>
      <c r="G32" s="120"/>
      <c r="H32" s="127"/>
      <c r="I32" s="123"/>
      <c r="J32" s="128"/>
      <c r="K32" s="19"/>
      <c r="L32" s="19"/>
      <c r="M32" s="123"/>
      <c r="N32" s="128"/>
      <c r="O32" s="19"/>
      <c r="P32" s="19"/>
      <c r="Q32" s="19"/>
      <c r="R32" s="19"/>
      <c r="S32" s="19"/>
      <c r="T32"/>
      <c r="U32"/>
      <c r="V32"/>
      <c r="W32"/>
      <c r="X32"/>
      <c r="Y32"/>
      <c r="Z32"/>
      <c r="AA32"/>
    </row>
    <row r="33" spans="1:27" ht="12.75" customHeight="1">
      <c r="A33" s="20">
        <v>-15</v>
      </c>
      <c r="B33" s="118">
        <f>IF('н1'!D62='н1'!B61,'н1'!B63,IF('н1'!D62='н1'!B63,'н1'!B61,0))</f>
        <v>6025</v>
      </c>
      <c r="C33" s="119" t="str">
        <f>IF('н1'!E62='н1'!C61,'н1'!C63,IF('н1'!E62='н1'!C63,'н1'!C61,0))</f>
        <v>Хамадеева Ленара</v>
      </c>
      <c r="D33" s="129"/>
      <c r="E33" s="19"/>
      <c r="F33" s="19"/>
      <c r="G33" s="120">
        <v>51</v>
      </c>
      <c r="H33" s="130">
        <v>5902</v>
      </c>
      <c r="I33" s="131" t="s">
        <v>85</v>
      </c>
      <c r="J33" s="127"/>
      <c r="K33" s="19"/>
      <c r="L33" s="19"/>
      <c r="M33" s="123"/>
      <c r="N33" s="127"/>
      <c r="O33" s="20">
        <v>-60</v>
      </c>
      <c r="P33" s="118">
        <f>IF(P23=N15,N31,IF(P23=N31,N15,0))</f>
        <v>5902</v>
      </c>
      <c r="Q33" s="119" t="str">
        <f>IF(Q23=O15,O31,IF(Q23=O31,O15,0))</f>
        <v>Воронин Олег</v>
      </c>
      <c r="R33" s="119"/>
      <c r="S33" s="119"/>
      <c r="T33"/>
      <c r="U33"/>
      <c r="V33"/>
      <c r="W33"/>
      <c r="X33"/>
      <c r="Y33"/>
      <c r="Z33"/>
      <c r="AA33"/>
    </row>
    <row r="34" spans="1:27" ht="12.75" customHeight="1">
      <c r="A34" s="20"/>
      <c r="B34" s="20"/>
      <c r="C34" s="120">
        <v>39</v>
      </c>
      <c r="D34" s="121">
        <v>6025</v>
      </c>
      <c r="E34" s="122" t="s">
        <v>94</v>
      </c>
      <c r="F34" s="36"/>
      <c r="G34" s="123"/>
      <c r="H34" s="55"/>
      <c r="I34" s="36"/>
      <c r="J34" s="36"/>
      <c r="K34" s="19"/>
      <c r="L34" s="19"/>
      <c r="M34" s="123"/>
      <c r="N34" s="127"/>
      <c r="O34" s="19"/>
      <c r="P34" s="19"/>
      <c r="Q34" s="58"/>
      <c r="R34" s="170" t="s">
        <v>24</v>
      </c>
      <c r="S34" s="170"/>
      <c r="T34"/>
      <c r="U34"/>
      <c r="V34"/>
      <c r="W34"/>
      <c r="X34"/>
      <c r="Y34"/>
      <c r="Z34"/>
      <c r="AA34"/>
    </row>
    <row r="35" spans="1:27" ht="12.75" customHeight="1">
      <c r="A35" s="20">
        <v>-16</v>
      </c>
      <c r="B35" s="118">
        <f>IF('н1'!D66='н1'!B65,'н1'!B67,IF('н1'!D66='н1'!B67,'н1'!B65,0))</f>
        <v>0</v>
      </c>
      <c r="C35" s="124" t="str">
        <f>IF('н1'!E66='н1'!C65,'н1'!C67,IF('н1'!E66='н1'!C67,'н1'!C65,0))</f>
        <v>_</v>
      </c>
      <c r="D35" s="125"/>
      <c r="E35" s="120">
        <v>47</v>
      </c>
      <c r="F35" s="121">
        <v>5406</v>
      </c>
      <c r="G35" s="131" t="s">
        <v>92</v>
      </c>
      <c r="H35" s="55"/>
      <c r="I35" s="36"/>
      <c r="J35" s="36"/>
      <c r="K35" s="20">
        <v>-29</v>
      </c>
      <c r="L35" s="118">
        <f>IF('н1'!J20='н1'!H12,'н1'!H28,IF('н1'!J20='н1'!H28,'н1'!H12,0))</f>
        <v>4466</v>
      </c>
      <c r="M35" s="124" t="str">
        <f>IF('н1'!K20='н1'!I12,'н1'!I28,IF('н1'!K20='н1'!I28,'н1'!I12,0))</f>
        <v>Якупова Елена</v>
      </c>
      <c r="N35" s="134"/>
      <c r="O35" s="19"/>
      <c r="P35" s="19"/>
      <c r="Q35" s="19"/>
      <c r="R35" s="19"/>
      <c r="S35" s="19"/>
      <c r="T35"/>
      <c r="U35"/>
      <c r="V35"/>
      <c r="W35"/>
      <c r="X35"/>
      <c r="Y35"/>
      <c r="Z35"/>
      <c r="AA35"/>
    </row>
    <row r="36" spans="1:27" ht="12.75" customHeight="1">
      <c r="A36" s="20"/>
      <c r="B36" s="20"/>
      <c r="C36" s="20">
        <v>-17</v>
      </c>
      <c r="D36" s="118">
        <f>IF('н1'!F8='н1'!D6,'н1'!D10,IF('н1'!F8='н1'!D10,'н1'!D6,0))</f>
        <v>5406</v>
      </c>
      <c r="E36" s="124" t="str">
        <f>IF('н1'!G8='н1'!E6,'н1'!E10,IF('н1'!G8='н1'!E10,'н1'!E6,0))</f>
        <v>Абдул Самира</v>
      </c>
      <c r="F36" s="126"/>
      <c r="G36" s="19"/>
      <c r="H36" s="20"/>
      <c r="I36" s="36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/>
      <c r="U36"/>
      <c r="V36"/>
      <c r="W36"/>
      <c r="X36"/>
      <c r="Y36"/>
      <c r="Z36"/>
      <c r="AA36"/>
    </row>
    <row r="37" spans="1:27" ht="12.75" customHeight="1">
      <c r="A37" s="20"/>
      <c r="B37" s="20"/>
      <c r="C37" s="19"/>
      <c r="D37" s="12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/>
      <c r="U37"/>
      <c r="V37"/>
      <c r="W37"/>
      <c r="X37"/>
      <c r="Y37"/>
      <c r="Z37"/>
      <c r="AA37"/>
    </row>
    <row r="38" spans="1:27" ht="12.75" customHeight="1">
      <c r="A38" s="20">
        <v>-40</v>
      </c>
      <c r="B38" s="118">
        <f>IF(F7=D6,D8,IF(F7=D8,D6,0))</f>
        <v>6129</v>
      </c>
      <c r="C38" s="119" t="str">
        <f>IF(G7=E6,E8,IF(G7=E8,E6,0))</f>
        <v>Шеф Максим</v>
      </c>
      <c r="D38" s="129"/>
      <c r="E38" s="19"/>
      <c r="F38" s="19"/>
      <c r="G38" s="19"/>
      <c r="H38" s="20"/>
      <c r="I38" s="19"/>
      <c r="J38" s="19"/>
      <c r="K38" s="20">
        <v>-48</v>
      </c>
      <c r="L38" s="118">
        <f>IF(H9=F7,F11,IF(H9=F11,F7,0))</f>
        <v>5625</v>
      </c>
      <c r="M38" s="119" t="str">
        <f>IF(I9=G7,G11,IF(I9=G11,G7,0))</f>
        <v>Мугаттаpов Тимур</v>
      </c>
      <c r="N38" s="23"/>
      <c r="O38" s="19"/>
      <c r="P38" s="19"/>
      <c r="Q38" s="19"/>
      <c r="R38" s="19"/>
      <c r="S38" s="19"/>
      <c r="T38"/>
      <c r="U38"/>
      <c r="V38"/>
      <c r="W38"/>
      <c r="X38"/>
      <c r="Y38"/>
      <c r="Z38"/>
      <c r="AA38"/>
    </row>
    <row r="39" spans="1:27" ht="12.75" customHeight="1">
      <c r="A39" s="20"/>
      <c r="B39" s="20"/>
      <c r="C39" s="120">
        <v>71</v>
      </c>
      <c r="D39" s="130">
        <v>6220</v>
      </c>
      <c r="E39" s="122" t="s">
        <v>100</v>
      </c>
      <c r="F39" s="36"/>
      <c r="G39" s="19"/>
      <c r="H39" s="55"/>
      <c r="I39" s="19"/>
      <c r="J39" s="19"/>
      <c r="K39" s="20"/>
      <c r="L39" s="20"/>
      <c r="M39" s="120">
        <v>67</v>
      </c>
      <c r="N39" s="130">
        <v>5751</v>
      </c>
      <c r="O39" s="122" t="s">
        <v>90</v>
      </c>
      <c r="P39" s="36"/>
      <c r="Q39" s="19"/>
      <c r="R39" s="19"/>
      <c r="S39" s="19"/>
      <c r="T39"/>
      <c r="U39"/>
      <c r="V39"/>
      <c r="W39"/>
      <c r="X39"/>
      <c r="Y39"/>
      <c r="Z39"/>
      <c r="AA39"/>
    </row>
    <row r="40" spans="1:27" ht="12.75" customHeight="1">
      <c r="A40" s="20">
        <v>-41</v>
      </c>
      <c r="B40" s="118">
        <f>IF(F11=D10,D12,IF(F11=D12,D10,0))</f>
        <v>6220</v>
      </c>
      <c r="C40" s="124" t="str">
        <f>IF(G11=E10,E12,IF(G11=E12,E10,0))</f>
        <v>Аюпов Алмаз</v>
      </c>
      <c r="D40" s="135"/>
      <c r="E40" s="123"/>
      <c r="F40" s="36"/>
      <c r="G40" s="19"/>
      <c r="H40" s="19"/>
      <c r="I40" s="19"/>
      <c r="J40" s="19"/>
      <c r="K40" s="20">
        <v>-49</v>
      </c>
      <c r="L40" s="118">
        <f>IF(H17=F15,F19,IF(H17=F19,F15,0))</f>
        <v>5751</v>
      </c>
      <c r="M40" s="124" t="str">
        <f>IF(I17=G15,G19,IF(I17=G19,G15,0))</f>
        <v>Горшков Вадим</v>
      </c>
      <c r="N40" s="36"/>
      <c r="O40" s="123"/>
      <c r="P40" s="36"/>
      <c r="Q40" s="36"/>
      <c r="R40" s="19"/>
      <c r="S40" s="36"/>
      <c r="T40"/>
      <c r="U40"/>
      <c r="V40"/>
      <c r="W40"/>
      <c r="X40"/>
      <c r="Y40"/>
      <c r="Z40"/>
      <c r="AA40"/>
    </row>
    <row r="41" spans="1:27" ht="12.75" customHeight="1">
      <c r="A41" s="20"/>
      <c r="B41" s="20"/>
      <c r="C41" s="19"/>
      <c r="D41" s="136"/>
      <c r="E41" s="120">
        <v>75</v>
      </c>
      <c r="F41" s="130">
        <v>6210</v>
      </c>
      <c r="G41" s="122" t="s">
        <v>96</v>
      </c>
      <c r="H41" s="36"/>
      <c r="I41" s="19"/>
      <c r="J41" s="19"/>
      <c r="K41" s="20"/>
      <c r="L41" s="20"/>
      <c r="M41" s="19"/>
      <c r="N41" s="19"/>
      <c r="O41" s="120">
        <v>69</v>
      </c>
      <c r="P41" s="130">
        <v>6176</v>
      </c>
      <c r="Q41" s="137" t="s">
        <v>88</v>
      </c>
      <c r="R41" s="137"/>
      <c r="S41" s="137"/>
      <c r="T41"/>
      <c r="U41"/>
      <c r="V41"/>
      <c r="W41"/>
      <c r="X41"/>
      <c r="Y41"/>
      <c r="Z41"/>
      <c r="AA41"/>
    </row>
    <row r="42" spans="1:27" ht="12.75" customHeight="1">
      <c r="A42" s="20">
        <v>-42</v>
      </c>
      <c r="B42" s="118">
        <f>IF(F15=D14,D16,IF(F15=D16,D14,0))</f>
        <v>6217</v>
      </c>
      <c r="C42" s="119" t="str">
        <f>IF(G15=E14,E16,IF(G15=E16,E14,0))</f>
        <v>Кольченко Анжелика</v>
      </c>
      <c r="D42" s="129"/>
      <c r="E42" s="123"/>
      <c r="F42" s="128"/>
      <c r="G42" s="123"/>
      <c r="H42" s="36"/>
      <c r="I42" s="19"/>
      <c r="J42" s="19"/>
      <c r="K42" s="20">
        <v>-50</v>
      </c>
      <c r="L42" s="118">
        <f>IF(H25=F23,F27,IF(H25=F27,F23,0))</f>
        <v>6176</v>
      </c>
      <c r="M42" s="119" t="str">
        <f>IF(I25=G23,G27,IF(I25=G27,G23,0))</f>
        <v>Кудеров Василий</v>
      </c>
      <c r="N42" s="23"/>
      <c r="O42" s="123"/>
      <c r="P42" s="36"/>
      <c r="Q42" s="56"/>
      <c r="R42" s="170" t="s">
        <v>33</v>
      </c>
      <c r="S42" s="170"/>
      <c r="T42"/>
      <c r="U42"/>
      <c r="V42"/>
      <c r="W42"/>
      <c r="X42"/>
      <c r="Y42"/>
      <c r="Z42"/>
      <c r="AA42"/>
    </row>
    <row r="43" spans="1:27" ht="12.75" customHeight="1">
      <c r="A43" s="20"/>
      <c r="B43" s="20"/>
      <c r="C43" s="120">
        <v>72</v>
      </c>
      <c r="D43" s="130">
        <v>6210</v>
      </c>
      <c r="E43" s="131" t="s">
        <v>96</v>
      </c>
      <c r="F43" s="127"/>
      <c r="G43" s="123"/>
      <c r="H43" s="36"/>
      <c r="I43" s="19"/>
      <c r="J43" s="19"/>
      <c r="K43" s="20"/>
      <c r="L43" s="20"/>
      <c r="M43" s="120">
        <v>68</v>
      </c>
      <c r="N43" s="130">
        <v>6176</v>
      </c>
      <c r="O43" s="131" t="s">
        <v>88</v>
      </c>
      <c r="P43" s="36"/>
      <c r="Q43" s="58"/>
      <c r="R43" s="19"/>
      <c r="S43" s="58"/>
      <c r="T43"/>
      <c r="U43"/>
      <c r="V43"/>
      <c r="W43"/>
      <c r="X43"/>
      <c r="Y43"/>
      <c r="Z43"/>
      <c r="AA43"/>
    </row>
    <row r="44" spans="1:27" ht="12.75" customHeight="1">
      <c r="A44" s="20">
        <v>-43</v>
      </c>
      <c r="B44" s="118">
        <f>IF(F19=D18,D20,IF(F19=D20,D18,0))</f>
        <v>6210</v>
      </c>
      <c r="C44" s="124" t="str">
        <f>IF(G19=E18,E20,IF(G19=E20,E18,0))</f>
        <v>Банникова Арина</v>
      </c>
      <c r="D44" s="135"/>
      <c r="E44" s="19"/>
      <c r="F44" s="19"/>
      <c r="G44" s="123"/>
      <c r="H44" s="36"/>
      <c r="I44" s="19"/>
      <c r="J44" s="19"/>
      <c r="K44" s="20">
        <v>-51</v>
      </c>
      <c r="L44" s="118">
        <f>IF(H33=F31,F35,IF(H33=F35,F31,0))</f>
        <v>5406</v>
      </c>
      <c r="M44" s="124" t="str">
        <f>IF(I33=G31,G35,IF(I33=G35,G31,0))</f>
        <v>Абдул Самира</v>
      </c>
      <c r="N44" s="36"/>
      <c r="O44" s="19"/>
      <c r="P44" s="19"/>
      <c r="Q44" s="19"/>
      <c r="R44" s="19"/>
      <c r="S44" s="19"/>
      <c r="T44"/>
      <c r="U44"/>
      <c r="V44"/>
      <c r="W44"/>
      <c r="X44"/>
      <c r="Y44"/>
      <c r="Z44"/>
      <c r="AA44"/>
    </row>
    <row r="45" spans="1:27" ht="12.75" customHeight="1">
      <c r="A45" s="20"/>
      <c r="B45" s="20"/>
      <c r="C45" s="36"/>
      <c r="D45" s="135"/>
      <c r="E45" s="19"/>
      <c r="F45" s="19"/>
      <c r="G45" s="120">
        <v>77</v>
      </c>
      <c r="H45" s="130">
        <v>5957</v>
      </c>
      <c r="I45" s="122" t="s">
        <v>95</v>
      </c>
      <c r="J45" s="36"/>
      <c r="K45" s="20"/>
      <c r="L45" s="20"/>
      <c r="M45" s="19"/>
      <c r="N45" s="19"/>
      <c r="O45" s="20">
        <v>-69</v>
      </c>
      <c r="P45" s="118">
        <f>IF(P41=N39,N43,IF(P41=N43,N39,0))</f>
        <v>5751</v>
      </c>
      <c r="Q45" s="119" t="str">
        <f>IF(Q41=O39,O43,IF(Q41=O43,O39,0))</f>
        <v>Горшков Вадим</v>
      </c>
      <c r="R45" s="122"/>
      <c r="S45" s="122"/>
      <c r="T45"/>
      <c r="U45"/>
      <c r="V45"/>
      <c r="W45"/>
      <c r="X45"/>
      <c r="Y45"/>
      <c r="Z45"/>
      <c r="AA45"/>
    </row>
    <row r="46" spans="1:27" ht="12.75" customHeight="1">
      <c r="A46" s="20">
        <v>-44</v>
      </c>
      <c r="B46" s="118">
        <f>IF(F23=D22,D24,IF(F23=D24,D22,0))</f>
        <v>5957</v>
      </c>
      <c r="C46" s="119" t="str">
        <f>IF(G23=E22,E24,IF(G23=E24,E22,0))</f>
        <v>Имамов Тимур</v>
      </c>
      <c r="D46" s="129"/>
      <c r="E46" s="19"/>
      <c r="F46" s="19"/>
      <c r="G46" s="123"/>
      <c r="H46" s="128"/>
      <c r="I46" s="57" t="s">
        <v>102</v>
      </c>
      <c r="J46" s="57"/>
      <c r="K46" s="19"/>
      <c r="L46" s="19"/>
      <c r="M46" s="20">
        <v>-67</v>
      </c>
      <c r="N46" s="118">
        <f>IF(N39=L38,L40,IF(N39=L40,L38,0))</f>
        <v>5625</v>
      </c>
      <c r="O46" s="119" t="str">
        <f>IF(O39=M38,M40,IF(O39=M40,M38,0))</f>
        <v>Мугаттаpов Тимур</v>
      </c>
      <c r="P46" s="23"/>
      <c r="Q46" s="58"/>
      <c r="R46" s="170" t="s">
        <v>35</v>
      </c>
      <c r="S46" s="170"/>
      <c r="T46"/>
      <c r="U46"/>
      <c r="V46"/>
      <c r="W46"/>
      <c r="X46"/>
      <c r="Y46"/>
      <c r="Z46"/>
      <c r="AA46"/>
    </row>
    <row r="47" spans="1:27" ht="12.75" customHeight="1">
      <c r="A47" s="20"/>
      <c r="B47" s="20"/>
      <c r="C47" s="120">
        <v>73</v>
      </c>
      <c r="D47" s="130">
        <v>5957</v>
      </c>
      <c r="E47" s="122" t="s">
        <v>95</v>
      </c>
      <c r="F47" s="36"/>
      <c r="G47" s="123"/>
      <c r="H47" s="127"/>
      <c r="I47" s="19"/>
      <c r="J47" s="19"/>
      <c r="K47" s="19"/>
      <c r="L47" s="19"/>
      <c r="M47" s="20"/>
      <c r="N47" s="20"/>
      <c r="O47" s="120">
        <v>70</v>
      </c>
      <c r="P47" s="130">
        <v>5406</v>
      </c>
      <c r="Q47" s="122" t="s">
        <v>92</v>
      </c>
      <c r="R47" s="122"/>
      <c r="S47" s="122"/>
      <c r="T47"/>
      <c r="U47"/>
      <c r="V47"/>
      <c r="W47"/>
      <c r="X47"/>
      <c r="Y47"/>
      <c r="Z47"/>
      <c r="AA47"/>
    </row>
    <row r="48" spans="1:27" ht="12.75" customHeight="1">
      <c r="A48" s="20">
        <v>-45</v>
      </c>
      <c r="B48" s="118">
        <f>IF(F27=D26,D28,IF(F27=D28,D26,0))</f>
        <v>6218</v>
      </c>
      <c r="C48" s="124" t="str">
        <f>IF(G27=E26,E28,IF(G27=E28,E26,0))</f>
        <v>Кольченко Ярослав</v>
      </c>
      <c r="D48" s="135"/>
      <c r="E48" s="123"/>
      <c r="F48" s="36"/>
      <c r="G48" s="123"/>
      <c r="H48" s="36"/>
      <c r="I48" s="19"/>
      <c r="J48" s="19"/>
      <c r="K48" s="19"/>
      <c r="L48" s="19"/>
      <c r="M48" s="20">
        <v>-68</v>
      </c>
      <c r="N48" s="118">
        <f>IF(N43=L42,L44,IF(N43=L44,L42,0))</f>
        <v>5406</v>
      </c>
      <c r="O48" s="124" t="str">
        <f>IF(O43=M42,M44,IF(O43=M44,M42,0))</f>
        <v>Абдул Самира</v>
      </c>
      <c r="P48" s="36"/>
      <c r="Q48" s="58"/>
      <c r="R48" s="170" t="s">
        <v>34</v>
      </c>
      <c r="S48" s="170"/>
      <c r="T48"/>
      <c r="U48"/>
      <c r="V48"/>
      <c r="W48"/>
      <c r="X48"/>
      <c r="Y48"/>
      <c r="Z48"/>
      <c r="AA48"/>
    </row>
    <row r="49" spans="1:27" ht="12.75" customHeight="1">
      <c r="A49" s="20"/>
      <c r="B49" s="20"/>
      <c r="C49" s="19"/>
      <c r="D49" s="136"/>
      <c r="E49" s="120">
        <v>76</v>
      </c>
      <c r="F49" s="130">
        <v>5957</v>
      </c>
      <c r="G49" s="131" t="s">
        <v>95</v>
      </c>
      <c r="H49" s="36"/>
      <c r="I49" s="19"/>
      <c r="J49" s="19"/>
      <c r="K49" s="19"/>
      <c r="L49" s="19"/>
      <c r="M49" s="19"/>
      <c r="N49" s="19"/>
      <c r="O49" s="20">
        <v>-70</v>
      </c>
      <c r="P49" s="118">
        <f>IF(P47=N46,N48,IF(P47=N48,N46,0))</f>
        <v>5625</v>
      </c>
      <c r="Q49" s="119" t="str">
        <f>IF(Q47=O46,O48,IF(Q47=O48,O46,0))</f>
        <v>Мугаттаpов Тимур</v>
      </c>
      <c r="R49" s="122"/>
      <c r="S49" s="122"/>
      <c r="T49"/>
      <c r="U49"/>
      <c r="V49"/>
      <c r="W49"/>
      <c r="X49"/>
      <c r="Y49"/>
      <c r="Z49"/>
      <c r="AA49"/>
    </row>
    <row r="50" spans="1:27" ht="12.75" customHeight="1">
      <c r="A50" s="20">
        <v>-46</v>
      </c>
      <c r="B50" s="118">
        <f>IF(F31=D30,D32,IF(F31=D32,D30,0))</f>
        <v>6219</v>
      </c>
      <c r="C50" s="119" t="str">
        <f>IF(G31=E30,E32,IF(G31=E32,E30,0))</f>
        <v>Бондаренко Виргиния</v>
      </c>
      <c r="D50" s="129"/>
      <c r="E50" s="123"/>
      <c r="F50" s="128"/>
      <c r="G50" s="19"/>
      <c r="H50" s="19"/>
      <c r="I50" s="19"/>
      <c r="J50" s="19"/>
      <c r="K50" s="19"/>
      <c r="L50" s="19"/>
      <c r="M50" s="36"/>
      <c r="N50" s="36"/>
      <c r="O50" s="19"/>
      <c r="P50" s="19"/>
      <c r="Q50" s="58"/>
      <c r="R50" s="170" t="s">
        <v>36</v>
      </c>
      <c r="S50" s="170"/>
      <c r="T50"/>
      <c r="U50"/>
      <c r="V50"/>
      <c r="W50"/>
      <c r="X50"/>
      <c r="Y50"/>
      <c r="Z50"/>
      <c r="AA50"/>
    </row>
    <row r="51" spans="1:27" ht="12.75" customHeight="1">
      <c r="A51" s="20"/>
      <c r="B51" s="20"/>
      <c r="C51" s="120">
        <v>74</v>
      </c>
      <c r="D51" s="130">
        <v>6025</v>
      </c>
      <c r="E51" s="131" t="s">
        <v>94</v>
      </c>
      <c r="F51" s="127"/>
      <c r="G51" s="20">
        <v>-77</v>
      </c>
      <c r="H51" s="118">
        <f>IF(H45=F41,F49,IF(H45=F49,F41,0))</f>
        <v>6210</v>
      </c>
      <c r="I51" s="119" t="str">
        <f>IF(I45=G41,G49,IF(I45=G49,G41,0))</f>
        <v>Банникова Арина</v>
      </c>
      <c r="J51" s="23"/>
      <c r="K51" s="20">
        <v>-71</v>
      </c>
      <c r="L51" s="118">
        <f>IF(D39=B38,B40,IF(D39=B40,B38,0))</f>
        <v>6129</v>
      </c>
      <c r="M51" s="119" t="str">
        <f>IF(E39=C38,C40,IF(E39=C40,C38,0))</f>
        <v>Шеф Максим</v>
      </c>
      <c r="N51" s="23"/>
      <c r="O51" s="19"/>
      <c r="P51" s="19"/>
      <c r="Q51" s="19"/>
      <c r="R51" s="19"/>
      <c r="S51" s="19"/>
      <c r="T51"/>
      <c r="U51"/>
      <c r="V51"/>
      <c r="W51"/>
      <c r="X51"/>
      <c r="Y51"/>
      <c r="Z51"/>
      <c r="AA51"/>
    </row>
    <row r="52" spans="1:27" ht="12.75" customHeight="1">
      <c r="A52" s="20">
        <v>-47</v>
      </c>
      <c r="B52" s="118">
        <f>IF(F35=D34,D36,IF(F35=D36,D34,0))</f>
        <v>6025</v>
      </c>
      <c r="C52" s="124" t="str">
        <f>IF(G35=E34,E36,IF(G35=E36,E34,0))</f>
        <v>Хамадеева Ленара</v>
      </c>
      <c r="D52" s="135"/>
      <c r="E52" s="19"/>
      <c r="F52" s="19"/>
      <c r="G52" s="19"/>
      <c r="H52" s="19"/>
      <c r="I52" s="57" t="s">
        <v>103</v>
      </c>
      <c r="J52" s="57"/>
      <c r="K52" s="20"/>
      <c r="L52" s="20"/>
      <c r="M52" s="120">
        <v>79</v>
      </c>
      <c r="N52" s="130">
        <v>6129</v>
      </c>
      <c r="O52" s="122" t="s">
        <v>93</v>
      </c>
      <c r="P52" s="36"/>
      <c r="Q52" s="19"/>
      <c r="R52" s="19"/>
      <c r="S52" s="19"/>
      <c r="T52"/>
      <c r="U52"/>
      <c r="V52"/>
      <c r="W52"/>
      <c r="X52"/>
      <c r="Y52"/>
      <c r="Z52"/>
      <c r="AA52"/>
    </row>
    <row r="53" spans="1:27" ht="12.75" customHeight="1">
      <c r="A53" s="20"/>
      <c r="B53" s="20"/>
      <c r="C53" s="19"/>
      <c r="D53" s="136"/>
      <c r="E53" s="20">
        <v>-75</v>
      </c>
      <c r="F53" s="118">
        <f>IF(F41=D39,D43,IF(F41=D43,D39,0))</f>
        <v>6220</v>
      </c>
      <c r="G53" s="119" t="str">
        <f>IF(G41=E39,E43,IF(G41=E43,E39,0))</f>
        <v>Аюпов Алмаз</v>
      </c>
      <c r="H53" s="23"/>
      <c r="I53" s="58"/>
      <c r="J53" s="58"/>
      <c r="K53" s="20">
        <v>-72</v>
      </c>
      <c r="L53" s="118">
        <f>IF(D43=B42,B44,IF(D43=B44,B42,0))</f>
        <v>6217</v>
      </c>
      <c r="M53" s="124" t="str">
        <f>IF(E43=C42,C44,IF(E43=C44,C42,0))</f>
        <v>Кольченко Анжелика</v>
      </c>
      <c r="N53" s="36"/>
      <c r="O53" s="123"/>
      <c r="P53" s="36"/>
      <c r="Q53" s="36"/>
      <c r="R53" s="19"/>
      <c r="S53" s="36"/>
      <c r="T53"/>
      <c r="U53"/>
      <c r="V53"/>
      <c r="W53"/>
      <c r="X53"/>
      <c r="Y53"/>
      <c r="Z53"/>
      <c r="AA53"/>
    </row>
    <row r="54" spans="1:27" ht="12.75" customHeight="1">
      <c r="A54" s="20"/>
      <c r="B54" s="20"/>
      <c r="C54" s="19"/>
      <c r="D54" s="136"/>
      <c r="E54" s="20"/>
      <c r="F54" s="20"/>
      <c r="G54" s="120">
        <v>78</v>
      </c>
      <c r="H54" s="130"/>
      <c r="I54" s="122"/>
      <c r="J54" s="36"/>
      <c r="K54" s="20"/>
      <c r="L54" s="20"/>
      <c r="M54" s="19"/>
      <c r="N54" s="19"/>
      <c r="O54" s="120">
        <v>81</v>
      </c>
      <c r="P54" s="130">
        <v>6129</v>
      </c>
      <c r="Q54" s="137" t="s">
        <v>93</v>
      </c>
      <c r="R54" s="137"/>
      <c r="S54" s="137"/>
      <c r="T54"/>
      <c r="U54"/>
      <c r="V54"/>
      <c r="W54"/>
      <c r="X54"/>
      <c r="Y54"/>
      <c r="Z54"/>
      <c r="AA54"/>
    </row>
    <row r="55" spans="1:27" ht="12.75" customHeight="1">
      <c r="A55" s="20"/>
      <c r="B55" s="20"/>
      <c r="C55" s="19"/>
      <c r="D55" s="136"/>
      <c r="E55" s="20">
        <v>-76</v>
      </c>
      <c r="F55" s="118">
        <f>IF(F49=D47,D51,IF(F49=D51,D47,0))</f>
        <v>6025</v>
      </c>
      <c r="G55" s="124" t="str">
        <f>IF(G49=E47,E51,IF(G49=E51,E47,0))</f>
        <v>Хамадеева Ленара</v>
      </c>
      <c r="H55" s="36"/>
      <c r="I55" s="57" t="s">
        <v>104</v>
      </c>
      <c r="J55" s="57"/>
      <c r="K55" s="20">
        <v>-73</v>
      </c>
      <c r="L55" s="118">
        <f>IF(D47=B46,B48,IF(D47=B48,B46,0))</f>
        <v>6218</v>
      </c>
      <c r="M55" s="119" t="str">
        <f>IF(E47=C46,C48,IF(E47=C48,C46,0))</f>
        <v>Кольченко Ярослав</v>
      </c>
      <c r="N55" s="23"/>
      <c r="O55" s="123"/>
      <c r="P55" s="36"/>
      <c r="Q55" s="56"/>
      <c r="R55" s="170" t="s">
        <v>105</v>
      </c>
      <c r="S55" s="170"/>
      <c r="T55"/>
      <c r="U55"/>
      <c r="V55"/>
      <c r="W55"/>
      <c r="X55"/>
      <c r="Y55"/>
      <c r="Z55"/>
      <c r="AA55"/>
    </row>
    <row r="56" spans="1:27" ht="12.75" customHeight="1">
      <c r="A56" s="20"/>
      <c r="B56" s="20"/>
      <c r="C56" s="19"/>
      <c r="D56" s="136"/>
      <c r="E56" s="19"/>
      <c r="F56" s="19"/>
      <c r="G56" s="20">
        <v>-78</v>
      </c>
      <c r="H56" s="118">
        <f>IF(H54=F53,F55,IF(H54=F55,F53,0))</f>
        <v>0</v>
      </c>
      <c r="I56" s="119">
        <f>IF(I54=G53,G55,IF(I54=G55,G53,0))</f>
        <v>0</v>
      </c>
      <c r="J56" s="23"/>
      <c r="K56" s="20"/>
      <c r="L56" s="20"/>
      <c r="M56" s="120">
        <v>80</v>
      </c>
      <c r="N56" s="130">
        <v>6219</v>
      </c>
      <c r="O56" s="131" t="s">
        <v>99</v>
      </c>
      <c r="P56" s="36"/>
      <c r="Q56" s="58"/>
      <c r="R56" s="19"/>
      <c r="S56" s="58"/>
      <c r="T56"/>
      <c r="U56"/>
      <c r="V56"/>
      <c r="W56"/>
      <c r="X56"/>
      <c r="Y56"/>
      <c r="Z56"/>
      <c r="AA56"/>
    </row>
    <row r="57" spans="1:27" ht="12.75" customHeight="1">
      <c r="A57" s="20">
        <v>-32</v>
      </c>
      <c r="B57" s="118">
        <f>IF(D6=B5,B7,IF(D6=B7,B5,0))</f>
        <v>0</v>
      </c>
      <c r="C57" s="119" t="str">
        <f>IF(E6=C5,C7,IF(E6=C7,C5,0))</f>
        <v>_</v>
      </c>
      <c r="D57" s="129"/>
      <c r="E57" s="36"/>
      <c r="F57" s="36"/>
      <c r="G57" s="19"/>
      <c r="H57" s="19"/>
      <c r="I57" s="57" t="s">
        <v>106</v>
      </c>
      <c r="J57" s="57"/>
      <c r="K57" s="20">
        <v>-74</v>
      </c>
      <c r="L57" s="118">
        <f>IF(D51=B50,B52,IF(D51=B52,B50,0))</f>
        <v>6219</v>
      </c>
      <c r="M57" s="124" t="str">
        <f>IF(E51=C50,C52,IF(E51=C52,C50,0))</f>
        <v>Бондаренко Виргиния</v>
      </c>
      <c r="N57" s="36"/>
      <c r="O57" s="19"/>
      <c r="P57" s="19"/>
      <c r="Q57" s="19"/>
      <c r="R57" s="19"/>
      <c r="S57" s="19"/>
      <c r="T57"/>
      <c r="U57"/>
      <c r="V57"/>
      <c r="W57"/>
      <c r="X57"/>
      <c r="Y57"/>
      <c r="Z57"/>
      <c r="AA57"/>
    </row>
    <row r="58" spans="1:27" ht="12.75" customHeight="1">
      <c r="A58" s="20"/>
      <c r="B58" s="20"/>
      <c r="C58" s="120">
        <v>83</v>
      </c>
      <c r="D58" s="130">
        <v>6221</v>
      </c>
      <c r="E58" s="122" t="s">
        <v>101</v>
      </c>
      <c r="F58" s="36"/>
      <c r="G58" s="19"/>
      <c r="H58" s="19"/>
      <c r="I58" s="19"/>
      <c r="J58" s="19"/>
      <c r="K58" s="19"/>
      <c r="L58" s="19"/>
      <c r="M58" s="19"/>
      <c r="N58" s="19"/>
      <c r="O58" s="20">
        <v>-81</v>
      </c>
      <c r="P58" s="118">
        <f>IF(P54=N52,N56,IF(P54=N56,N52,0))</f>
        <v>6219</v>
      </c>
      <c r="Q58" s="119" t="str">
        <f>IF(Q54=O52,O56,IF(Q54=O56,O52,0))</f>
        <v>Бондаренко Виргиния</v>
      </c>
      <c r="R58" s="122"/>
      <c r="S58" s="122"/>
      <c r="T58"/>
      <c r="U58"/>
      <c r="V58"/>
      <c r="W58"/>
      <c r="X58"/>
      <c r="Y58"/>
      <c r="Z58"/>
      <c r="AA58"/>
    </row>
    <row r="59" spans="1:27" ht="12.75" customHeight="1">
      <c r="A59" s="20">
        <v>-33</v>
      </c>
      <c r="B59" s="118">
        <f>IF(D10=B9,B11,IF(D10=B11,B9,0))</f>
        <v>6221</v>
      </c>
      <c r="C59" s="124" t="str">
        <f>IF(E10=C9,C11,IF(E10=C11,C9,0))</f>
        <v>Вильданов Ахмет</v>
      </c>
      <c r="D59" s="138"/>
      <c r="E59" s="123"/>
      <c r="F59" s="36"/>
      <c r="G59" s="19"/>
      <c r="H59" s="19"/>
      <c r="I59" s="19"/>
      <c r="J59" s="19"/>
      <c r="K59" s="19"/>
      <c r="L59" s="19"/>
      <c r="M59" s="20">
        <v>-79</v>
      </c>
      <c r="N59" s="118">
        <f>IF(N52=L51,L53,IF(N52=L53,L51,0))</f>
        <v>6217</v>
      </c>
      <c r="O59" s="119" t="str">
        <f>IF(O52=M51,M53,IF(O52=M53,M51,0))</f>
        <v>Кольченко Анжелика</v>
      </c>
      <c r="P59" s="23"/>
      <c r="Q59" s="58"/>
      <c r="R59" s="170" t="s">
        <v>107</v>
      </c>
      <c r="S59" s="170"/>
      <c r="T59"/>
      <c r="U59"/>
      <c r="V59"/>
      <c r="W59"/>
      <c r="X59"/>
      <c r="Y59"/>
      <c r="Z59"/>
      <c r="AA59"/>
    </row>
    <row r="60" spans="1:27" ht="12.75" customHeight="1">
      <c r="A60" s="20"/>
      <c r="B60" s="20"/>
      <c r="C60" s="19"/>
      <c r="D60" s="135"/>
      <c r="E60" s="120">
        <v>87</v>
      </c>
      <c r="F60" s="130">
        <v>6221</v>
      </c>
      <c r="G60" s="122" t="s">
        <v>101</v>
      </c>
      <c r="H60" s="36"/>
      <c r="I60" s="19"/>
      <c r="J60" s="19"/>
      <c r="K60" s="19"/>
      <c r="L60" s="19"/>
      <c r="M60" s="20"/>
      <c r="N60" s="20"/>
      <c r="O60" s="120">
        <v>82</v>
      </c>
      <c r="P60" s="130">
        <v>6217</v>
      </c>
      <c r="Q60" s="122" t="s">
        <v>97</v>
      </c>
      <c r="R60" s="122"/>
      <c r="S60" s="122"/>
      <c r="T60"/>
      <c r="U60"/>
      <c r="V60"/>
      <c r="W60"/>
      <c r="X60"/>
      <c r="Y60"/>
      <c r="Z60"/>
      <c r="AA60"/>
    </row>
    <row r="61" spans="1:27" ht="12.75" customHeight="1">
      <c r="A61" s="20">
        <v>-34</v>
      </c>
      <c r="B61" s="118">
        <f>IF(D14=B13,B15,IF(D14=B15,B13,0))</f>
        <v>0</v>
      </c>
      <c r="C61" s="119" t="str">
        <f>IF(E14=C13,C15,IF(E14=C15,C13,0))</f>
        <v>_</v>
      </c>
      <c r="D61" s="129"/>
      <c r="E61" s="123"/>
      <c r="F61" s="139"/>
      <c r="G61" s="123"/>
      <c r="H61" s="36"/>
      <c r="I61" s="19"/>
      <c r="J61" s="19"/>
      <c r="K61" s="19"/>
      <c r="L61" s="19"/>
      <c r="M61" s="20">
        <v>-80</v>
      </c>
      <c r="N61" s="118">
        <f>IF(N56=L55,L57,IF(N56=L57,L55,0))</f>
        <v>6218</v>
      </c>
      <c r="O61" s="124" t="str">
        <f>IF(O56=M55,M57,IF(O56=M57,M55,0))</f>
        <v>Кольченко Ярослав</v>
      </c>
      <c r="P61" s="23"/>
      <c r="Q61" s="58"/>
      <c r="R61" s="170" t="s">
        <v>108</v>
      </c>
      <c r="S61" s="170"/>
      <c r="T61"/>
      <c r="U61"/>
      <c r="V61"/>
      <c r="W61"/>
      <c r="X61"/>
      <c r="Y61"/>
      <c r="Z61"/>
      <c r="AA61"/>
    </row>
    <row r="62" spans="1:27" ht="12.75" customHeight="1">
      <c r="A62" s="20"/>
      <c r="B62" s="20"/>
      <c r="C62" s="120">
        <v>84</v>
      </c>
      <c r="D62" s="130"/>
      <c r="E62" s="131"/>
      <c r="F62" s="36"/>
      <c r="G62" s="123"/>
      <c r="H62" s="36"/>
      <c r="I62" s="19"/>
      <c r="J62" s="19"/>
      <c r="K62" s="19"/>
      <c r="L62" s="19"/>
      <c r="M62" s="19"/>
      <c r="N62" s="19"/>
      <c r="O62" s="20">
        <v>-82</v>
      </c>
      <c r="P62" s="118">
        <f>IF(P60=N59,N61,IF(P60=N61,N59,0))</f>
        <v>6218</v>
      </c>
      <c r="Q62" s="119" t="str">
        <f>IF(Q60=O59,O61,IF(Q60=O61,O59,0))</f>
        <v>Кольченко Ярослав</v>
      </c>
      <c r="R62" s="122"/>
      <c r="S62" s="122"/>
      <c r="T62"/>
      <c r="U62"/>
      <c r="V62"/>
      <c r="W62"/>
      <c r="X62"/>
      <c r="Y62"/>
      <c r="Z62"/>
      <c r="AA62"/>
    </row>
    <row r="63" spans="1:27" ht="12.75" customHeight="1">
      <c r="A63" s="20">
        <v>-35</v>
      </c>
      <c r="B63" s="118">
        <f>IF(D18=B17,B19,IF(D18=B19,B17,0))</f>
        <v>0</v>
      </c>
      <c r="C63" s="124" t="str">
        <f>IF(E18=C17,C19,IF(E18=C19,C17,0))</f>
        <v>_</v>
      </c>
      <c r="D63" s="129"/>
      <c r="E63" s="19"/>
      <c r="F63" s="36"/>
      <c r="G63" s="123"/>
      <c r="H63" s="36"/>
      <c r="I63" s="19"/>
      <c r="J63" s="19"/>
      <c r="K63" s="19"/>
      <c r="L63" s="19"/>
      <c r="M63" s="36"/>
      <c r="N63" s="36"/>
      <c r="O63" s="19"/>
      <c r="P63" s="19"/>
      <c r="Q63" s="58"/>
      <c r="R63" s="170" t="s">
        <v>109</v>
      </c>
      <c r="S63" s="170"/>
      <c r="T63"/>
      <c r="U63"/>
      <c r="V63"/>
      <c r="W63"/>
      <c r="X63"/>
      <c r="Y63"/>
      <c r="Z63"/>
      <c r="AA63"/>
    </row>
    <row r="64" spans="1:27" ht="12.75" customHeight="1">
      <c r="A64" s="20"/>
      <c r="B64" s="20"/>
      <c r="C64" s="36"/>
      <c r="D64" s="135"/>
      <c r="E64" s="19"/>
      <c r="F64" s="36"/>
      <c r="G64" s="120">
        <v>89</v>
      </c>
      <c r="H64" s="130">
        <v>6221</v>
      </c>
      <c r="I64" s="122" t="s">
        <v>101</v>
      </c>
      <c r="J64" s="36"/>
      <c r="K64" s="20">
        <v>-83</v>
      </c>
      <c r="L64" s="118">
        <f>IF(D58=B57,B59,IF(D58=B59,B57,0))</f>
        <v>0</v>
      </c>
      <c r="M64" s="119" t="str">
        <f>IF(E58=C57,C59,IF(E58=C59,C57,0))</f>
        <v>_</v>
      </c>
      <c r="N64" s="23"/>
      <c r="O64" s="19"/>
      <c r="P64" s="19"/>
      <c r="Q64" s="19"/>
      <c r="R64" s="19"/>
      <c r="S64" s="19"/>
      <c r="T64"/>
      <c r="U64"/>
      <c r="V64"/>
      <c r="W64"/>
      <c r="X64"/>
      <c r="Y64"/>
      <c r="Z64"/>
      <c r="AA64"/>
    </row>
    <row r="65" spans="1:27" ht="12.75" customHeight="1">
      <c r="A65" s="20">
        <v>-36</v>
      </c>
      <c r="B65" s="118">
        <f>IF(D22=B21,B23,IF(D22=B23,B21,0))</f>
        <v>0</v>
      </c>
      <c r="C65" s="119" t="str">
        <f>IF(E22=C21,C23,IF(E22=C23,C21,0))</f>
        <v>_</v>
      </c>
      <c r="D65" s="129"/>
      <c r="E65" s="19"/>
      <c r="F65" s="36"/>
      <c r="G65" s="123"/>
      <c r="H65" s="36"/>
      <c r="I65" s="57" t="s">
        <v>110</v>
      </c>
      <c r="J65" s="57"/>
      <c r="K65" s="20"/>
      <c r="L65" s="20"/>
      <c r="M65" s="120">
        <v>91</v>
      </c>
      <c r="N65" s="130"/>
      <c r="O65" s="122"/>
      <c r="P65" s="36"/>
      <c r="Q65" s="19"/>
      <c r="R65" s="19"/>
      <c r="S65" s="19"/>
      <c r="T65"/>
      <c r="U65"/>
      <c r="V65"/>
      <c r="W65"/>
      <c r="X65"/>
      <c r="Y65"/>
      <c r="Z65"/>
      <c r="AA65"/>
    </row>
    <row r="66" spans="1:27" ht="12.75" customHeight="1">
      <c r="A66" s="20"/>
      <c r="B66" s="20"/>
      <c r="C66" s="120">
        <v>85</v>
      </c>
      <c r="D66" s="130"/>
      <c r="E66" s="122"/>
      <c r="F66" s="36"/>
      <c r="G66" s="123"/>
      <c r="H66" s="36"/>
      <c r="I66" s="19"/>
      <c r="J66" s="19"/>
      <c r="K66" s="20">
        <v>-84</v>
      </c>
      <c r="L66" s="118">
        <f>IF(D62=B61,B63,IF(D62=B63,B61,0))</f>
        <v>0</v>
      </c>
      <c r="M66" s="124">
        <f>IF(E62=C61,C63,IF(E62=C63,C61,0))</f>
        <v>0</v>
      </c>
      <c r="N66" s="140"/>
      <c r="O66" s="123"/>
      <c r="P66" s="36"/>
      <c r="Q66" s="36"/>
      <c r="R66" s="19"/>
      <c r="S66" s="36"/>
      <c r="T66"/>
      <c r="U66"/>
      <c r="V66"/>
      <c r="W66"/>
      <c r="X66"/>
      <c r="Y66"/>
      <c r="Z66"/>
      <c r="AA66"/>
    </row>
    <row r="67" spans="1:27" ht="12.75" customHeight="1">
      <c r="A67" s="20">
        <v>-37</v>
      </c>
      <c r="B67" s="118">
        <f>IF(D26=B25,B27,IF(D26=B27,B25,0))</f>
        <v>0</v>
      </c>
      <c r="C67" s="124" t="str">
        <f>IF(E26=C25,C27,IF(E26=C27,C25,0))</f>
        <v>_</v>
      </c>
      <c r="D67" s="129"/>
      <c r="E67" s="123"/>
      <c r="F67" s="36"/>
      <c r="G67" s="123"/>
      <c r="H67" s="36"/>
      <c r="I67" s="19"/>
      <c r="J67" s="19"/>
      <c r="K67" s="20"/>
      <c r="L67" s="20"/>
      <c r="M67" s="19"/>
      <c r="N67" s="19"/>
      <c r="O67" s="120">
        <v>93</v>
      </c>
      <c r="P67" s="130"/>
      <c r="Q67" s="137"/>
      <c r="R67" s="137"/>
      <c r="S67" s="137"/>
      <c r="T67"/>
      <c r="U67"/>
      <c r="V67"/>
      <c r="W67"/>
      <c r="X67"/>
      <c r="Y67"/>
      <c r="Z67"/>
      <c r="AA67"/>
    </row>
    <row r="68" spans="1:27" ht="12.75" customHeight="1">
      <c r="A68" s="20"/>
      <c r="B68" s="20"/>
      <c r="C68" s="19"/>
      <c r="D68" s="136"/>
      <c r="E68" s="120">
        <v>88</v>
      </c>
      <c r="F68" s="130"/>
      <c r="G68" s="131"/>
      <c r="H68" s="36"/>
      <c r="I68" s="19"/>
      <c r="J68" s="19"/>
      <c r="K68" s="20">
        <v>-85</v>
      </c>
      <c r="L68" s="118">
        <f>IF(D66=B65,B67,IF(D66=B67,B65,0))</f>
        <v>0</v>
      </c>
      <c r="M68" s="119">
        <f>IF(E66=C65,C67,IF(E66=C67,C65,0))</f>
        <v>0</v>
      </c>
      <c r="N68" s="23"/>
      <c r="O68" s="123"/>
      <c r="P68" s="36"/>
      <c r="Q68" s="56"/>
      <c r="R68" s="170" t="s">
        <v>111</v>
      </c>
      <c r="S68" s="170"/>
      <c r="T68"/>
      <c r="U68"/>
      <c r="V68"/>
      <c r="W68"/>
      <c r="X68"/>
      <c r="Y68"/>
      <c r="Z68"/>
      <c r="AA68"/>
    </row>
    <row r="69" spans="1:27" ht="12.75" customHeight="1">
      <c r="A69" s="20">
        <v>-38</v>
      </c>
      <c r="B69" s="118">
        <f>IF(D30=B29,B31,IF(D30=B31,B29,0))</f>
        <v>0</v>
      </c>
      <c r="C69" s="119" t="str">
        <f>IF(E30=C29,C31,IF(E30=C31,C29,0))</f>
        <v>_</v>
      </c>
      <c r="D69" s="129"/>
      <c r="E69" s="123"/>
      <c r="F69" s="36"/>
      <c r="G69" s="19"/>
      <c r="H69" s="19"/>
      <c r="I69" s="19"/>
      <c r="J69" s="19"/>
      <c r="K69" s="20"/>
      <c r="L69" s="20"/>
      <c r="M69" s="120">
        <v>92</v>
      </c>
      <c r="N69" s="130"/>
      <c r="O69" s="131"/>
      <c r="P69" s="36"/>
      <c r="Q69" s="58"/>
      <c r="R69" s="19"/>
      <c r="S69" s="58"/>
      <c r="T69"/>
      <c r="U69"/>
      <c r="V69"/>
      <c r="W69"/>
      <c r="X69"/>
      <c r="Y69"/>
      <c r="Z69"/>
      <c r="AA69"/>
    </row>
    <row r="70" spans="1:27" ht="12.75" customHeight="1">
      <c r="A70" s="20"/>
      <c r="B70" s="20"/>
      <c r="C70" s="120">
        <v>86</v>
      </c>
      <c r="D70" s="130"/>
      <c r="E70" s="131"/>
      <c r="F70" s="36"/>
      <c r="G70" s="20">
        <v>-89</v>
      </c>
      <c r="H70" s="118">
        <f>IF(H64=F60,F68,IF(H64=F68,F60,0))</f>
        <v>0</v>
      </c>
      <c r="I70" s="119">
        <f>IF(I64=G60,G68,IF(I64=G68,G60,0))</f>
        <v>0</v>
      </c>
      <c r="J70" s="23"/>
      <c r="K70" s="20">
        <v>-86</v>
      </c>
      <c r="L70" s="118">
        <f>IF(D70=B69,B71,IF(D70=B71,B69,0))</f>
        <v>0</v>
      </c>
      <c r="M70" s="124">
        <f>IF(E70=C69,C71,IF(E70=C71,C69,0))</f>
        <v>0</v>
      </c>
      <c r="N70" s="140"/>
      <c r="O70" s="19"/>
      <c r="P70" s="19"/>
      <c r="Q70" s="19"/>
      <c r="R70" s="19"/>
      <c r="S70" s="19"/>
      <c r="T70"/>
      <c r="U70"/>
      <c r="V70"/>
      <c r="W70"/>
      <c r="X70"/>
      <c r="Y70"/>
      <c r="Z70"/>
      <c r="AA70"/>
    </row>
    <row r="71" spans="1:27" ht="12.75" customHeight="1">
      <c r="A71" s="20">
        <v>-39</v>
      </c>
      <c r="B71" s="118">
        <f>IF(D34=B33,B35,IF(D34=B35,B33,0))</f>
        <v>0</v>
      </c>
      <c r="C71" s="124" t="str">
        <f>IF(E34=C33,C35,IF(E34=C35,C33,0))</f>
        <v>_</v>
      </c>
      <c r="D71" s="129"/>
      <c r="E71" s="19"/>
      <c r="F71" s="19"/>
      <c r="G71" s="19"/>
      <c r="H71" s="19"/>
      <c r="I71" s="57" t="s">
        <v>112</v>
      </c>
      <c r="J71" s="57"/>
      <c r="K71" s="19"/>
      <c r="L71" s="19"/>
      <c r="M71" s="19"/>
      <c r="N71" s="19"/>
      <c r="O71" s="20">
        <v>-93</v>
      </c>
      <c r="P71" s="118">
        <f>IF(P67=N65,N69,IF(P67=N69,N65,0))</f>
        <v>0</v>
      </c>
      <c r="Q71" s="119">
        <f>IF(Q67=O65,O69,IF(Q67=O69,O65,0))</f>
        <v>0</v>
      </c>
      <c r="R71" s="122"/>
      <c r="S71" s="122"/>
      <c r="T71"/>
      <c r="U71"/>
      <c r="V71"/>
      <c r="W71"/>
      <c r="X71"/>
      <c r="Y71"/>
      <c r="Z71"/>
      <c r="AA71"/>
    </row>
    <row r="72" spans="1:27" ht="12.75" customHeight="1">
      <c r="A72" s="20"/>
      <c r="B72" s="20"/>
      <c r="C72" s="19"/>
      <c r="D72" s="136"/>
      <c r="E72" s="20">
        <v>-87</v>
      </c>
      <c r="F72" s="118">
        <f>IF(F60=D58,D62,IF(F60=D62,D58,0))</f>
        <v>0</v>
      </c>
      <c r="G72" s="119">
        <f>IF(G60=E58,E62,IF(G60=E62,E58,0))</f>
        <v>0</v>
      </c>
      <c r="H72" s="23"/>
      <c r="I72" s="58"/>
      <c r="J72" s="58"/>
      <c r="K72" s="19"/>
      <c r="L72" s="19"/>
      <c r="M72" s="20">
        <v>-91</v>
      </c>
      <c r="N72" s="118">
        <f>IF(N65=L64,L66,IF(N65=L66,L64,0))</f>
        <v>0</v>
      </c>
      <c r="O72" s="119" t="str">
        <f>IF(O65=M64,M66,IF(O65=M66,M64,0))</f>
        <v>_</v>
      </c>
      <c r="P72" s="23"/>
      <c r="Q72" s="58"/>
      <c r="R72" s="170" t="s">
        <v>113</v>
      </c>
      <c r="S72" s="170"/>
      <c r="T72"/>
      <c r="U72"/>
      <c r="V72"/>
      <c r="W72"/>
      <c r="X72"/>
      <c r="Y72"/>
      <c r="Z72"/>
      <c r="AA72"/>
    </row>
    <row r="73" spans="1:27" ht="12.75" customHeight="1">
      <c r="A73" s="20"/>
      <c r="B73" s="20"/>
      <c r="C73" s="19"/>
      <c r="D73" s="136"/>
      <c r="E73" s="20"/>
      <c r="F73" s="20"/>
      <c r="G73" s="120">
        <v>90</v>
      </c>
      <c r="H73" s="130"/>
      <c r="I73" s="122"/>
      <c r="J73" s="36"/>
      <c r="K73" s="19"/>
      <c r="L73" s="19"/>
      <c r="M73" s="20"/>
      <c r="N73" s="20"/>
      <c r="O73" s="120">
        <v>94</v>
      </c>
      <c r="P73" s="130"/>
      <c r="Q73" s="122"/>
      <c r="R73" s="122"/>
      <c r="S73" s="122"/>
      <c r="T73"/>
      <c r="U73"/>
      <c r="V73"/>
      <c r="W73"/>
      <c r="X73"/>
      <c r="Y73"/>
      <c r="Z73"/>
      <c r="AA73"/>
    </row>
    <row r="74" spans="1:27" ht="12.75" customHeight="1">
      <c r="A74" s="19"/>
      <c r="B74" s="19"/>
      <c r="C74" s="19"/>
      <c r="D74" s="136"/>
      <c r="E74" s="20">
        <v>-88</v>
      </c>
      <c r="F74" s="118">
        <f>IF(F68=D66,D70,IF(F68=D70,D66,0))</f>
        <v>0</v>
      </c>
      <c r="G74" s="124">
        <f>IF(G68=E66,E70,IF(G68=E70,E66,0))</f>
        <v>0</v>
      </c>
      <c r="H74" s="23"/>
      <c r="I74" s="57" t="s">
        <v>114</v>
      </c>
      <c r="J74" s="57"/>
      <c r="K74" s="19"/>
      <c r="L74" s="19"/>
      <c r="M74" s="20">
        <v>-92</v>
      </c>
      <c r="N74" s="118">
        <f>IF(N69=L68,L70,IF(N69=L70,L68,0))</f>
        <v>0</v>
      </c>
      <c r="O74" s="124">
        <f>IF(O69=M68,M70,IF(O69=M70,M68,0))</f>
        <v>0</v>
      </c>
      <c r="P74" s="23"/>
      <c r="Q74" s="58"/>
      <c r="R74" s="170" t="s">
        <v>115</v>
      </c>
      <c r="S74" s="170"/>
      <c r="T74"/>
      <c r="U74"/>
      <c r="V74"/>
      <c r="W74"/>
      <c r="X74"/>
      <c r="Y74"/>
      <c r="Z74"/>
      <c r="AA74"/>
    </row>
    <row r="75" spans="1:27" ht="12.75" customHeight="1">
      <c r="A75" s="19"/>
      <c r="B75" s="19"/>
      <c r="C75" s="19"/>
      <c r="D75" s="19"/>
      <c r="E75" s="19"/>
      <c r="F75" s="19"/>
      <c r="G75" s="20">
        <v>-90</v>
      </c>
      <c r="H75" s="118">
        <f>IF(H73=F72,F74,IF(H73=F74,F72,0))</f>
        <v>0</v>
      </c>
      <c r="I75" s="119">
        <f>IF(I73=G72,G74,IF(I73=G74,G72,0))</f>
        <v>0</v>
      </c>
      <c r="J75" s="23"/>
      <c r="K75" s="19"/>
      <c r="L75" s="19"/>
      <c r="M75" s="19"/>
      <c r="N75" s="19"/>
      <c r="O75" s="20">
        <v>-94</v>
      </c>
      <c r="P75" s="118">
        <f>IF(P73=N72,N74,IF(P73=N74,N72,0))</f>
        <v>0</v>
      </c>
      <c r="Q75" s="119" t="str">
        <f>IF(Q73=O72,O74,IF(Q73=O74,O72,0))</f>
        <v>_</v>
      </c>
      <c r="R75" s="122"/>
      <c r="S75" s="122"/>
      <c r="T75"/>
      <c r="U75"/>
      <c r="V75"/>
      <c r="W75"/>
      <c r="X75"/>
      <c r="Y75"/>
      <c r="Z75"/>
      <c r="AA75"/>
    </row>
    <row r="76" spans="1:27" ht="12.75" customHeight="1">
      <c r="A76" s="19"/>
      <c r="B76" s="19"/>
      <c r="C76" s="19"/>
      <c r="D76" s="19"/>
      <c r="E76" s="36"/>
      <c r="F76" s="36"/>
      <c r="G76" s="19"/>
      <c r="H76" s="19"/>
      <c r="I76" s="57" t="s">
        <v>116</v>
      </c>
      <c r="J76" s="57"/>
      <c r="K76" s="19"/>
      <c r="L76" s="19"/>
      <c r="M76" s="36"/>
      <c r="N76" s="36"/>
      <c r="O76" s="19"/>
      <c r="P76" s="19"/>
      <c r="Q76" s="58"/>
      <c r="R76" s="170" t="s">
        <v>117</v>
      </c>
      <c r="S76" s="170"/>
      <c r="T76"/>
      <c r="U76"/>
      <c r="V76"/>
      <c r="W76"/>
      <c r="X76"/>
      <c r="Y76"/>
      <c r="Z76"/>
      <c r="AA76"/>
    </row>
    <row r="77" spans="1:2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B708" sqref="B708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141" t="s">
        <v>37</v>
      </c>
      <c r="B1" s="174" t="s">
        <v>38</v>
      </c>
      <c r="C1" s="142"/>
      <c r="D1" s="172" t="s">
        <v>39</v>
      </c>
      <c r="E1" s="173"/>
    </row>
    <row r="2" spans="1:5" ht="12.75">
      <c r="A2" s="143">
        <v>1</v>
      </c>
      <c r="B2" s="144">
        <f>'н1'!D6</f>
        <v>4910</v>
      </c>
      <c r="C2" s="145" t="str">
        <f>'н1'!E6</f>
        <v>Фролова Ангелина</v>
      </c>
      <c r="D2" s="146" t="str">
        <f>'н2'!C5</f>
        <v>_</v>
      </c>
      <c r="E2" s="147">
        <f>'н2'!B5</f>
        <v>0</v>
      </c>
    </row>
    <row r="3" spans="1:5" ht="12.75">
      <c r="A3" s="143">
        <v>2</v>
      </c>
      <c r="B3" s="144">
        <f>'н1'!D10</f>
        <v>5406</v>
      </c>
      <c r="C3" s="145" t="str">
        <f>'н1'!E10</f>
        <v>Абдул Самира</v>
      </c>
      <c r="D3" s="146" t="str">
        <f>'н2'!C7</f>
        <v>Шеф Максим</v>
      </c>
      <c r="E3" s="147">
        <f>'н2'!B7</f>
        <v>6129</v>
      </c>
    </row>
    <row r="4" spans="1:5" ht="12.75">
      <c r="A4" s="143">
        <v>3</v>
      </c>
      <c r="B4" s="144">
        <f>'н1'!D14</f>
        <v>5902</v>
      </c>
      <c r="C4" s="145" t="str">
        <f>'н1'!E14</f>
        <v>Воронин Олег</v>
      </c>
      <c r="D4" s="146" t="str">
        <f>'н2'!C9</f>
        <v>Аюпов Алмаз</v>
      </c>
      <c r="E4" s="147">
        <f>'н2'!B9</f>
        <v>6220</v>
      </c>
    </row>
    <row r="5" spans="1:5" ht="12.75">
      <c r="A5" s="143">
        <v>4</v>
      </c>
      <c r="B5" s="144">
        <f>'н1'!D18</f>
        <v>3867</v>
      </c>
      <c r="C5" s="145" t="str">
        <f>'н1'!E18</f>
        <v>Ишмухаметова Резеда</v>
      </c>
      <c r="D5" s="146" t="str">
        <f>'н2'!C11</f>
        <v>Вильданов Ахмет</v>
      </c>
      <c r="E5" s="147">
        <f>'н2'!B11</f>
        <v>6221</v>
      </c>
    </row>
    <row r="6" spans="1:5" ht="12.75">
      <c r="A6" s="143">
        <v>5</v>
      </c>
      <c r="B6" s="144">
        <f>'н1'!D22</f>
        <v>4466</v>
      </c>
      <c r="C6" s="145" t="str">
        <f>'н1'!E22</f>
        <v>Якупова Елена</v>
      </c>
      <c r="D6" s="146" t="str">
        <f>'н2'!C13</f>
        <v>_</v>
      </c>
      <c r="E6" s="147">
        <f>'н2'!B13</f>
        <v>0</v>
      </c>
    </row>
    <row r="7" spans="1:5" ht="12.75">
      <c r="A7" s="143">
        <v>6</v>
      </c>
      <c r="B7" s="144">
        <f>'н1'!D26</f>
        <v>6176</v>
      </c>
      <c r="C7" s="145" t="str">
        <f>'н1'!E26</f>
        <v>Кудеров Василий</v>
      </c>
      <c r="D7" s="146" t="str">
        <f>'н2'!C15</f>
        <v>Кольченко Анжелика</v>
      </c>
      <c r="E7" s="147">
        <f>'н2'!B15</f>
        <v>6217</v>
      </c>
    </row>
    <row r="8" spans="1:5" ht="12.75">
      <c r="A8" s="143">
        <v>7</v>
      </c>
      <c r="B8" s="144">
        <f>'н1'!D30</f>
        <v>6030</v>
      </c>
      <c r="C8" s="145" t="str">
        <f>'н1'!E30</f>
        <v>Помыкалов Роман</v>
      </c>
      <c r="D8" s="146" t="str">
        <f>'н2'!C17</f>
        <v>Банникова Арина</v>
      </c>
      <c r="E8" s="147">
        <f>'н2'!B17</f>
        <v>6210</v>
      </c>
    </row>
    <row r="9" spans="1:5" ht="12.75">
      <c r="A9" s="143">
        <v>8</v>
      </c>
      <c r="B9" s="144">
        <f>'н1'!D34</f>
        <v>4428</v>
      </c>
      <c r="C9" s="145" t="str">
        <f>'н1'!E34</f>
        <v>Мохова Ирина</v>
      </c>
      <c r="D9" s="146" t="str">
        <f>'н2'!C19</f>
        <v>_</v>
      </c>
      <c r="E9" s="147">
        <f>'н2'!B19</f>
        <v>0</v>
      </c>
    </row>
    <row r="10" spans="1:5" ht="12.75">
      <c r="A10" s="143">
        <v>9</v>
      </c>
      <c r="B10" s="144">
        <f>'н1'!D38</f>
        <v>4811</v>
      </c>
      <c r="C10" s="145" t="str">
        <f>'н1'!E38</f>
        <v>Виттек Вячеслав</v>
      </c>
      <c r="D10" s="146" t="str">
        <f>'н2'!C21</f>
        <v>_</v>
      </c>
      <c r="E10" s="147">
        <f>'н2'!B21</f>
        <v>0</v>
      </c>
    </row>
    <row r="11" spans="1:5" ht="12.75">
      <c r="A11" s="143">
        <v>10</v>
      </c>
      <c r="B11" s="144">
        <f>'н1'!D42</f>
        <v>5751</v>
      </c>
      <c r="C11" s="145" t="str">
        <f>'н1'!E42</f>
        <v>Горшков Вадим</v>
      </c>
      <c r="D11" s="146" t="str">
        <f>'н2'!C23</f>
        <v>Имамов Тимур</v>
      </c>
      <c r="E11" s="147">
        <f>'н2'!B23</f>
        <v>5957</v>
      </c>
    </row>
    <row r="12" spans="1:5" ht="12.75">
      <c r="A12" s="143">
        <v>11</v>
      </c>
      <c r="B12" s="144">
        <f>'н1'!D46</f>
        <v>5894</v>
      </c>
      <c r="C12" s="145" t="str">
        <f>'н1'!E46</f>
        <v>Куликов Владислав</v>
      </c>
      <c r="D12" s="146" t="str">
        <f>'н2'!C25</f>
        <v>Кольченко Ярослав</v>
      </c>
      <c r="E12" s="147">
        <f>'н2'!B25</f>
        <v>6218</v>
      </c>
    </row>
    <row r="13" spans="1:5" ht="12.75">
      <c r="A13" s="143">
        <v>12</v>
      </c>
      <c r="B13" s="144">
        <f>'н1'!D50</f>
        <v>5419</v>
      </c>
      <c r="C13" s="145" t="str">
        <f>'н1'!E50</f>
        <v>Баранова Светлана</v>
      </c>
      <c r="D13" s="146" t="str">
        <f>'н2'!C27</f>
        <v>_</v>
      </c>
      <c r="E13" s="147">
        <f>'н2'!B27</f>
        <v>0</v>
      </c>
    </row>
    <row r="14" spans="1:5" ht="12.75">
      <c r="A14" s="143">
        <v>13</v>
      </c>
      <c r="B14" s="144">
        <f>'н1'!D54</f>
        <v>5721</v>
      </c>
      <c r="C14" s="145" t="str">
        <f>'н1'!E54</f>
        <v>Бадртдинов Тагир</v>
      </c>
      <c r="D14" s="146" t="str">
        <f>'н2'!C29</f>
        <v>_</v>
      </c>
      <c r="E14" s="147">
        <f>'н2'!B29</f>
        <v>0</v>
      </c>
    </row>
    <row r="15" spans="1:5" ht="12.75">
      <c r="A15" s="143">
        <v>14</v>
      </c>
      <c r="B15" s="144">
        <f>'н1'!D58</f>
        <v>5405</v>
      </c>
      <c r="C15" s="145" t="str">
        <f>'н1'!E58</f>
        <v>Якупова Алия</v>
      </c>
      <c r="D15" s="146" t="str">
        <f>'н2'!C31</f>
        <v>Бондаренко Виргиния</v>
      </c>
      <c r="E15" s="147">
        <f>'н2'!B31</f>
        <v>6219</v>
      </c>
    </row>
    <row r="16" spans="1:5" ht="12.75">
      <c r="A16" s="143">
        <v>15</v>
      </c>
      <c r="B16" s="144">
        <f>'н1'!D62</f>
        <v>5625</v>
      </c>
      <c r="C16" s="145" t="str">
        <f>'н1'!E62</f>
        <v>Мугаттаpов Тимур</v>
      </c>
      <c r="D16" s="146" t="str">
        <f>'н2'!C33</f>
        <v>Хамадеева Ленара</v>
      </c>
      <c r="E16" s="147">
        <f>'н2'!B33</f>
        <v>6025</v>
      </c>
    </row>
    <row r="17" spans="1:5" ht="12.75">
      <c r="A17" s="143">
        <v>16</v>
      </c>
      <c r="B17" s="144">
        <f>'н1'!D66</f>
        <v>4165</v>
      </c>
      <c r="C17" s="145" t="str">
        <f>'н1'!E66</f>
        <v>Абдрафикова Диана</v>
      </c>
      <c r="D17" s="146" t="str">
        <f>'н2'!C35</f>
        <v>_</v>
      </c>
      <c r="E17" s="147">
        <f>'н2'!B35</f>
        <v>0</v>
      </c>
    </row>
    <row r="18" spans="1:5" ht="12.75">
      <c r="A18" s="143">
        <v>17</v>
      </c>
      <c r="B18" s="144">
        <f>'н1'!F8</f>
        <v>4910</v>
      </c>
      <c r="C18" s="145" t="str">
        <f>'н1'!G8</f>
        <v>Фролова Ангелина</v>
      </c>
      <c r="D18" s="146" t="str">
        <f>'н2'!E36</f>
        <v>Абдул Самира</v>
      </c>
      <c r="E18" s="147">
        <f>'н2'!D36</f>
        <v>5406</v>
      </c>
    </row>
    <row r="19" spans="1:5" ht="12.75">
      <c r="A19" s="143">
        <v>18</v>
      </c>
      <c r="B19" s="144">
        <f>'н1'!F16</f>
        <v>3867</v>
      </c>
      <c r="C19" s="145" t="str">
        <f>'н1'!G16</f>
        <v>Ишмухаметова Резеда</v>
      </c>
      <c r="D19" s="146" t="str">
        <f>'н2'!E32</f>
        <v>Воронин Олег</v>
      </c>
      <c r="E19" s="147">
        <f>'н2'!D32</f>
        <v>5902</v>
      </c>
    </row>
    <row r="20" spans="1:5" ht="12.75">
      <c r="A20" s="143">
        <v>19</v>
      </c>
      <c r="B20" s="144">
        <f>'н1'!F24</f>
        <v>4466</v>
      </c>
      <c r="C20" s="145" t="str">
        <f>'н1'!G24</f>
        <v>Якупова Елена</v>
      </c>
      <c r="D20" s="146" t="str">
        <f>'н2'!E28</f>
        <v>Кудеров Василий</v>
      </c>
      <c r="E20" s="147">
        <f>'н2'!D28</f>
        <v>6176</v>
      </c>
    </row>
    <row r="21" spans="1:5" ht="12.75">
      <c r="A21" s="143">
        <v>20</v>
      </c>
      <c r="B21" s="144">
        <f>'н1'!F32</f>
        <v>4428</v>
      </c>
      <c r="C21" s="145" t="str">
        <f>'н1'!G32</f>
        <v>Мохова Ирина</v>
      </c>
      <c r="D21" s="146" t="str">
        <f>'н2'!E24</f>
        <v>Помыкалов Роман</v>
      </c>
      <c r="E21" s="147">
        <f>'н2'!D24</f>
        <v>6030</v>
      </c>
    </row>
    <row r="22" spans="1:5" ht="12.75">
      <c r="A22" s="143">
        <v>21</v>
      </c>
      <c r="B22" s="144">
        <f>'н1'!F40</f>
        <v>4811</v>
      </c>
      <c r="C22" s="145" t="str">
        <f>'н1'!G40</f>
        <v>Виттек Вячеслав</v>
      </c>
      <c r="D22" s="146" t="str">
        <f>'н2'!E20</f>
        <v>Горшков Вадим</v>
      </c>
      <c r="E22" s="147">
        <f>'н2'!D20</f>
        <v>5751</v>
      </c>
    </row>
    <row r="23" spans="1:5" ht="12.75">
      <c r="A23" s="143">
        <v>22</v>
      </c>
      <c r="B23" s="144">
        <f>'н1'!F48</f>
        <v>5419</v>
      </c>
      <c r="C23" s="145" t="str">
        <f>'н1'!G48</f>
        <v>Баранова Светлана</v>
      </c>
      <c r="D23" s="146" t="str">
        <f>'н2'!E16</f>
        <v>Куликов Владислав</v>
      </c>
      <c r="E23" s="147">
        <f>'н2'!D16</f>
        <v>5894</v>
      </c>
    </row>
    <row r="24" spans="1:5" ht="12.75">
      <c r="A24" s="143">
        <v>23</v>
      </c>
      <c r="B24" s="144">
        <f>'н1'!F56</f>
        <v>5721</v>
      </c>
      <c r="C24" s="145" t="str">
        <f>'н1'!G56</f>
        <v>Бадртдинов Тагир</v>
      </c>
      <c r="D24" s="146" t="str">
        <f>'н2'!E12</f>
        <v>Якупова Алия</v>
      </c>
      <c r="E24" s="147">
        <f>'н2'!D12</f>
        <v>5405</v>
      </c>
    </row>
    <row r="25" spans="1:5" ht="12.75">
      <c r="A25" s="143">
        <v>24</v>
      </c>
      <c r="B25" s="144">
        <f>'н1'!F64</f>
        <v>4165</v>
      </c>
      <c r="C25" s="145" t="str">
        <f>'н1'!G64</f>
        <v>Абдрафикова Диана</v>
      </c>
      <c r="D25" s="146" t="str">
        <f>'н2'!E8</f>
        <v>Мугаттаpов Тимур</v>
      </c>
      <c r="E25" s="147">
        <f>'н2'!D8</f>
        <v>5625</v>
      </c>
    </row>
    <row r="26" spans="1:5" ht="12.75">
      <c r="A26" s="143">
        <v>25</v>
      </c>
      <c r="B26" s="144">
        <f>'н1'!H12</f>
        <v>4910</v>
      </c>
      <c r="C26" s="145" t="str">
        <f>'н1'!I12</f>
        <v>Фролова Ангелина</v>
      </c>
      <c r="D26" s="146" t="str">
        <f>'н2'!I5</f>
        <v>Ишмухаметова Резеда</v>
      </c>
      <c r="E26" s="147">
        <f>'н2'!H5</f>
        <v>3867</v>
      </c>
    </row>
    <row r="27" spans="1:5" ht="12.75">
      <c r="A27" s="143">
        <v>26</v>
      </c>
      <c r="B27" s="144">
        <f>'н1'!H28</f>
        <v>4466</v>
      </c>
      <c r="C27" s="145" t="str">
        <f>'н1'!I28</f>
        <v>Якупова Елена</v>
      </c>
      <c r="D27" s="146" t="str">
        <f>'н2'!I13</f>
        <v>Мохова Ирина</v>
      </c>
      <c r="E27" s="147">
        <f>'н2'!H13</f>
        <v>4428</v>
      </c>
    </row>
    <row r="28" spans="1:5" ht="12.75">
      <c r="A28" s="143">
        <v>27</v>
      </c>
      <c r="B28" s="144">
        <f>'н1'!H44</f>
        <v>5419</v>
      </c>
      <c r="C28" s="145" t="str">
        <f>'н1'!I44</f>
        <v>Баранова Светлана</v>
      </c>
      <c r="D28" s="146" t="str">
        <f>'н2'!I21</f>
        <v>Виттек Вячеслав</v>
      </c>
      <c r="E28" s="147">
        <f>'н2'!H21</f>
        <v>4811</v>
      </c>
    </row>
    <row r="29" spans="1:5" ht="12.75">
      <c r="A29" s="143">
        <v>28</v>
      </c>
      <c r="B29" s="144">
        <f>'н1'!H60</f>
        <v>4165</v>
      </c>
      <c r="C29" s="145" t="str">
        <f>'н1'!I60</f>
        <v>Абдрафикова Диана</v>
      </c>
      <c r="D29" s="146" t="str">
        <f>'н2'!I29</f>
        <v>Бадртдинов Тагир</v>
      </c>
      <c r="E29" s="147">
        <f>'н2'!H29</f>
        <v>5721</v>
      </c>
    </row>
    <row r="30" spans="1:5" ht="12.75">
      <c r="A30" s="143">
        <v>29</v>
      </c>
      <c r="B30" s="144">
        <f>'н1'!J20</f>
        <v>4910</v>
      </c>
      <c r="C30" s="145" t="str">
        <f>'н1'!K20</f>
        <v>Фролова Ангелина</v>
      </c>
      <c r="D30" s="146" t="str">
        <f>'н2'!M35</f>
        <v>Якупова Елена</v>
      </c>
      <c r="E30" s="147">
        <f>'н2'!L35</f>
        <v>4466</v>
      </c>
    </row>
    <row r="31" spans="1:5" ht="12.75">
      <c r="A31" s="143">
        <v>30</v>
      </c>
      <c r="B31" s="144">
        <f>'н1'!J52</f>
        <v>4165</v>
      </c>
      <c r="C31" s="145" t="str">
        <f>'н1'!K52</f>
        <v>Абдрафикова Диана</v>
      </c>
      <c r="D31" s="146" t="str">
        <f>'н2'!M19</f>
        <v>Баранова Светлана</v>
      </c>
      <c r="E31" s="147">
        <f>'н2'!L19</f>
        <v>5419</v>
      </c>
    </row>
    <row r="32" spans="1:5" ht="12.75">
      <c r="A32" s="143">
        <v>31</v>
      </c>
      <c r="B32" s="144">
        <f>'н1'!L36</f>
        <v>4165</v>
      </c>
      <c r="C32" s="145" t="str">
        <f>'н1'!M36</f>
        <v>Абдрафикова Диана</v>
      </c>
      <c r="D32" s="146" t="str">
        <f>'н1'!M56</f>
        <v>Фролова Ангелина</v>
      </c>
      <c r="E32" s="147">
        <f>'н1'!L56</f>
        <v>4910</v>
      </c>
    </row>
    <row r="33" spans="1:5" ht="12.75">
      <c r="A33" s="143">
        <v>32</v>
      </c>
      <c r="B33" s="144">
        <f>'н2'!D6</f>
        <v>6129</v>
      </c>
      <c r="C33" s="145" t="str">
        <f>'н2'!E6</f>
        <v>Шеф Максим</v>
      </c>
      <c r="D33" s="146" t="str">
        <f>'н2'!C57</f>
        <v>_</v>
      </c>
      <c r="E33" s="147">
        <f>'н2'!B57</f>
        <v>0</v>
      </c>
    </row>
    <row r="34" spans="1:5" ht="12.75">
      <c r="A34" s="143">
        <v>33</v>
      </c>
      <c r="B34" s="144">
        <f>'н2'!D10</f>
        <v>6220</v>
      </c>
      <c r="C34" s="145" t="str">
        <f>'н2'!E10</f>
        <v>Аюпов Алмаз</v>
      </c>
      <c r="D34" s="146" t="str">
        <f>'н2'!C59</f>
        <v>Вильданов Ахмет</v>
      </c>
      <c r="E34" s="147">
        <f>'н2'!B59</f>
        <v>6221</v>
      </c>
    </row>
    <row r="35" spans="1:5" ht="12.75">
      <c r="A35" s="143">
        <v>34</v>
      </c>
      <c r="B35" s="144">
        <f>'н2'!D14</f>
        <v>6217</v>
      </c>
      <c r="C35" s="145" t="str">
        <f>'н2'!E14</f>
        <v>Кольченко Анжелика</v>
      </c>
      <c r="D35" s="146" t="str">
        <f>'н2'!C61</f>
        <v>_</v>
      </c>
      <c r="E35" s="147">
        <f>'н2'!B61</f>
        <v>0</v>
      </c>
    </row>
    <row r="36" spans="1:5" ht="12.75">
      <c r="A36" s="143">
        <v>35</v>
      </c>
      <c r="B36" s="144">
        <f>'н2'!D18</f>
        <v>6210</v>
      </c>
      <c r="C36" s="145" t="str">
        <f>'н2'!E18</f>
        <v>Банникова Арина</v>
      </c>
      <c r="D36" s="146" t="str">
        <f>'н2'!C63</f>
        <v>_</v>
      </c>
      <c r="E36" s="147">
        <f>'н2'!B63</f>
        <v>0</v>
      </c>
    </row>
    <row r="37" spans="1:5" ht="12.75">
      <c r="A37" s="143">
        <v>36</v>
      </c>
      <c r="B37" s="144">
        <f>'н2'!D22</f>
        <v>5957</v>
      </c>
      <c r="C37" s="145" t="str">
        <f>'н2'!E22</f>
        <v>Имамов Тимур</v>
      </c>
      <c r="D37" s="146" t="str">
        <f>'н2'!C65</f>
        <v>_</v>
      </c>
      <c r="E37" s="147">
        <f>'н2'!B65</f>
        <v>0</v>
      </c>
    </row>
    <row r="38" spans="1:5" ht="12.75">
      <c r="A38" s="143">
        <v>37</v>
      </c>
      <c r="B38" s="144">
        <f>'н2'!D26</f>
        <v>6218</v>
      </c>
      <c r="C38" s="145" t="str">
        <f>'н2'!E26</f>
        <v>Кольченко Ярослав</v>
      </c>
      <c r="D38" s="146" t="str">
        <f>'н2'!C67</f>
        <v>_</v>
      </c>
      <c r="E38" s="147">
        <f>'н2'!B67</f>
        <v>0</v>
      </c>
    </row>
    <row r="39" spans="1:5" ht="12.75">
      <c r="A39" s="143">
        <v>38</v>
      </c>
      <c r="B39" s="144">
        <f>'н2'!D30</f>
        <v>6219</v>
      </c>
      <c r="C39" s="145" t="str">
        <f>'н2'!E30</f>
        <v>Бондаренко Виргиния</v>
      </c>
      <c r="D39" s="146" t="str">
        <f>'н2'!C69</f>
        <v>_</v>
      </c>
      <c r="E39" s="147">
        <f>'н2'!B69</f>
        <v>0</v>
      </c>
    </row>
    <row r="40" spans="1:5" ht="12.75">
      <c r="A40" s="143">
        <v>39</v>
      </c>
      <c r="B40" s="144">
        <f>'н2'!D34</f>
        <v>6025</v>
      </c>
      <c r="C40" s="145" t="str">
        <f>'н2'!E34</f>
        <v>Хамадеева Ленара</v>
      </c>
      <c r="D40" s="146" t="str">
        <f>'н2'!C71</f>
        <v>_</v>
      </c>
      <c r="E40" s="147">
        <f>'н2'!B71</f>
        <v>0</v>
      </c>
    </row>
    <row r="41" spans="1:5" ht="12.75">
      <c r="A41" s="143">
        <v>40</v>
      </c>
      <c r="B41" s="144">
        <f>'н2'!F7</f>
        <v>5625</v>
      </c>
      <c r="C41" s="145" t="str">
        <f>'н2'!G7</f>
        <v>Мугаттаpов Тимур</v>
      </c>
      <c r="D41" s="146" t="str">
        <f>'н2'!C38</f>
        <v>Шеф Максим</v>
      </c>
      <c r="E41" s="147">
        <f>'н2'!B38</f>
        <v>6129</v>
      </c>
    </row>
    <row r="42" spans="1:5" ht="12.75">
      <c r="A42" s="143">
        <v>41</v>
      </c>
      <c r="B42" s="144">
        <f>'н2'!F11</f>
        <v>5405</v>
      </c>
      <c r="C42" s="145" t="str">
        <f>'н2'!G11</f>
        <v>Якупова Алия</v>
      </c>
      <c r="D42" s="146" t="str">
        <f>'н2'!C40</f>
        <v>Аюпов Алмаз</v>
      </c>
      <c r="E42" s="147">
        <f>'н2'!B40</f>
        <v>6220</v>
      </c>
    </row>
    <row r="43" spans="1:5" ht="12.75">
      <c r="A43" s="143">
        <v>42</v>
      </c>
      <c r="B43" s="144">
        <f>'н2'!F15</f>
        <v>5894</v>
      </c>
      <c r="C43" s="145" t="str">
        <f>'н2'!G15</f>
        <v>Куликов Владислав</v>
      </c>
      <c r="D43" s="146" t="str">
        <f>'н2'!C42</f>
        <v>Кольченко Анжелика</v>
      </c>
      <c r="E43" s="147">
        <f>'н2'!B42</f>
        <v>6217</v>
      </c>
    </row>
    <row r="44" spans="1:5" ht="12.75">
      <c r="A44" s="143">
        <v>43</v>
      </c>
      <c r="B44" s="144">
        <f>'н2'!F19</f>
        <v>5751</v>
      </c>
      <c r="C44" s="145" t="str">
        <f>'н2'!G19</f>
        <v>Горшков Вадим</v>
      </c>
      <c r="D44" s="146" t="str">
        <f>'н2'!C44</f>
        <v>Банникова Арина</v>
      </c>
      <c r="E44" s="147">
        <f>'н2'!B44</f>
        <v>6210</v>
      </c>
    </row>
    <row r="45" spans="1:5" ht="12.75">
      <c r="A45" s="143">
        <v>44</v>
      </c>
      <c r="B45" s="144">
        <f>'н2'!F23</f>
        <v>6030</v>
      </c>
      <c r="C45" s="145" t="str">
        <f>'н2'!G23</f>
        <v>Помыкалов Роман</v>
      </c>
      <c r="D45" s="146" t="str">
        <f>'н2'!C46</f>
        <v>Имамов Тимур</v>
      </c>
      <c r="E45" s="147">
        <f>'н2'!B46</f>
        <v>5957</v>
      </c>
    </row>
    <row r="46" spans="1:5" ht="12.75">
      <c r="A46" s="143">
        <v>45</v>
      </c>
      <c r="B46" s="144">
        <f>'н2'!F27</f>
        <v>6176</v>
      </c>
      <c r="C46" s="145" t="str">
        <f>'н2'!G27</f>
        <v>Кудеров Василий</v>
      </c>
      <c r="D46" s="146" t="str">
        <f>'н2'!C48</f>
        <v>Кольченко Ярослав</v>
      </c>
      <c r="E46" s="147">
        <f>'н2'!B48</f>
        <v>6218</v>
      </c>
    </row>
    <row r="47" spans="1:5" ht="12.75">
      <c r="A47" s="143">
        <v>46</v>
      </c>
      <c r="B47" s="144">
        <f>'н2'!F31</f>
        <v>5902</v>
      </c>
      <c r="C47" s="145" t="str">
        <f>'н2'!G31</f>
        <v>Воронин Олег</v>
      </c>
      <c r="D47" s="146" t="str">
        <f>'н2'!C50</f>
        <v>Бондаренко Виргиния</v>
      </c>
      <c r="E47" s="147">
        <f>'н2'!B50</f>
        <v>6219</v>
      </c>
    </row>
    <row r="48" spans="1:5" ht="12.75">
      <c r="A48" s="143">
        <v>47</v>
      </c>
      <c r="B48" s="144">
        <f>'н2'!F35</f>
        <v>5406</v>
      </c>
      <c r="C48" s="145" t="str">
        <f>'н2'!G35</f>
        <v>Абдул Самира</v>
      </c>
      <c r="D48" s="146" t="str">
        <f>'н2'!C52</f>
        <v>Хамадеева Ленара</v>
      </c>
      <c r="E48" s="147">
        <f>'н2'!B52</f>
        <v>6025</v>
      </c>
    </row>
    <row r="49" spans="1:5" ht="12.75">
      <c r="A49" s="143">
        <v>48</v>
      </c>
      <c r="B49" s="144">
        <f>'н2'!H9</f>
        <v>5405</v>
      </c>
      <c r="C49" s="145" t="str">
        <f>'н2'!I9</f>
        <v>Якупова Алия</v>
      </c>
      <c r="D49" s="146" t="str">
        <f>'н2'!M38</f>
        <v>Мугаттаpов Тимур</v>
      </c>
      <c r="E49" s="147">
        <f>'н2'!L38</f>
        <v>5625</v>
      </c>
    </row>
    <row r="50" spans="1:5" ht="12.75">
      <c r="A50" s="143">
        <v>49</v>
      </c>
      <c r="B50" s="144">
        <f>'н2'!H17</f>
        <v>5894</v>
      </c>
      <c r="C50" s="145" t="str">
        <f>'н2'!I17</f>
        <v>Куликов Владислав</v>
      </c>
      <c r="D50" s="146" t="str">
        <f>'н2'!M40</f>
        <v>Горшков Вадим</v>
      </c>
      <c r="E50" s="147">
        <f>'н2'!L40</f>
        <v>5751</v>
      </c>
    </row>
    <row r="51" spans="1:5" ht="12.75">
      <c r="A51" s="143">
        <v>50</v>
      </c>
      <c r="B51" s="144">
        <f>'н2'!H25</f>
        <v>6030</v>
      </c>
      <c r="C51" s="145" t="str">
        <f>'н2'!I25</f>
        <v>Помыкалов Роман</v>
      </c>
      <c r="D51" s="146" t="str">
        <f>'н2'!M42</f>
        <v>Кудеров Василий</v>
      </c>
      <c r="E51" s="147">
        <f>'н2'!L42</f>
        <v>6176</v>
      </c>
    </row>
    <row r="52" spans="1:5" ht="12.75">
      <c r="A52" s="143">
        <v>51</v>
      </c>
      <c r="B52" s="144">
        <f>'н2'!H33</f>
        <v>5902</v>
      </c>
      <c r="C52" s="145" t="str">
        <f>'н2'!I33</f>
        <v>Воронин Олег</v>
      </c>
      <c r="D52" s="146" t="str">
        <f>'н2'!M44</f>
        <v>Абдул Самира</v>
      </c>
      <c r="E52" s="147">
        <f>'н2'!L44</f>
        <v>5406</v>
      </c>
    </row>
    <row r="53" spans="1:5" ht="12.75">
      <c r="A53" s="143">
        <v>52</v>
      </c>
      <c r="B53" s="144">
        <f>'н2'!J7</f>
        <v>3867</v>
      </c>
      <c r="C53" s="145" t="str">
        <f>'н2'!K7</f>
        <v>Ишмухаметова Резеда</v>
      </c>
      <c r="D53" s="146" t="str">
        <f>'н1'!C69</f>
        <v>Якупова Алия</v>
      </c>
      <c r="E53" s="147">
        <f>'н1'!B69</f>
        <v>5405</v>
      </c>
    </row>
    <row r="54" spans="1:5" ht="12.75">
      <c r="A54" s="143">
        <v>53</v>
      </c>
      <c r="B54" s="144">
        <f>'н2'!J15</f>
        <v>5894</v>
      </c>
      <c r="C54" s="145" t="str">
        <f>'н2'!K15</f>
        <v>Куликов Владислав</v>
      </c>
      <c r="D54" s="146" t="str">
        <f>'н1'!C71</f>
        <v>Мохова Ирина</v>
      </c>
      <c r="E54" s="147">
        <f>'н1'!B71</f>
        <v>4428</v>
      </c>
    </row>
    <row r="55" spans="1:5" ht="12.75">
      <c r="A55" s="143">
        <v>54</v>
      </c>
      <c r="B55" s="144">
        <f>'н2'!J23</f>
        <v>4811</v>
      </c>
      <c r="C55" s="145" t="str">
        <f>'н2'!K23</f>
        <v>Виттек Вячеслав</v>
      </c>
      <c r="D55" s="146" t="str">
        <f>'н1'!C73</f>
        <v>Помыкалов Роман</v>
      </c>
      <c r="E55" s="147">
        <f>'н1'!B73</f>
        <v>6030</v>
      </c>
    </row>
    <row r="56" spans="1:5" ht="12.75">
      <c r="A56" s="143">
        <v>55</v>
      </c>
      <c r="B56" s="144">
        <f>'н2'!J31</f>
        <v>5902</v>
      </c>
      <c r="C56" s="145" t="str">
        <f>'н2'!K31</f>
        <v>Воронин Олег</v>
      </c>
      <c r="D56" s="146" t="str">
        <f>'н1'!C75</f>
        <v>Бадртдинов Тагир</v>
      </c>
      <c r="E56" s="147">
        <f>'н1'!B75</f>
        <v>5721</v>
      </c>
    </row>
    <row r="57" spans="1:5" ht="12.75">
      <c r="A57" s="143">
        <v>56</v>
      </c>
      <c r="B57" s="144">
        <f>'н2'!L11</f>
        <v>5894</v>
      </c>
      <c r="C57" s="145" t="str">
        <f>'н2'!M11</f>
        <v>Куликов Владислав</v>
      </c>
      <c r="D57" s="146" t="str">
        <f>'н1'!K67</f>
        <v>Ишмухаметова Резеда</v>
      </c>
      <c r="E57" s="147">
        <f>'н1'!J67</f>
        <v>3867</v>
      </c>
    </row>
    <row r="58" spans="1:5" ht="12.75">
      <c r="A58" s="143">
        <v>57</v>
      </c>
      <c r="B58" s="144">
        <f>'н2'!L27</f>
        <v>5902</v>
      </c>
      <c r="C58" s="145" t="str">
        <f>'н2'!M27</f>
        <v>Воронин Олег</v>
      </c>
      <c r="D58" s="146" t="str">
        <f>'н1'!K69</f>
        <v>Виттек Вячеслав</v>
      </c>
      <c r="E58" s="147">
        <f>'н1'!J69</f>
        <v>4811</v>
      </c>
    </row>
    <row r="59" spans="1:5" ht="12.75">
      <c r="A59" s="143">
        <v>58</v>
      </c>
      <c r="B59" s="144">
        <f>'н2'!N15</f>
        <v>5419</v>
      </c>
      <c r="C59" s="145" t="str">
        <f>'н2'!O15</f>
        <v>Баранова Светлана</v>
      </c>
      <c r="D59" s="146" t="str">
        <f>'н1'!K62</f>
        <v>Куликов Владислав</v>
      </c>
      <c r="E59" s="147">
        <f>'н1'!J62</f>
        <v>5894</v>
      </c>
    </row>
    <row r="60" spans="1:5" ht="12.75">
      <c r="A60" s="143">
        <v>59</v>
      </c>
      <c r="B60" s="144">
        <f>'н2'!N31</f>
        <v>5902</v>
      </c>
      <c r="C60" s="145" t="str">
        <f>'н2'!O31</f>
        <v>Воронин Олег</v>
      </c>
      <c r="D60" s="146" t="str">
        <f>'н1'!K64</f>
        <v>Якупова Елена</v>
      </c>
      <c r="E60" s="147">
        <f>'н1'!J64</f>
        <v>4466</v>
      </c>
    </row>
    <row r="61" spans="1:5" ht="12.75">
      <c r="A61" s="143">
        <v>60</v>
      </c>
      <c r="B61" s="144">
        <f>'н2'!P23</f>
        <v>5419</v>
      </c>
      <c r="C61" s="145" t="str">
        <f>'н2'!Q23</f>
        <v>Баранова Светлана</v>
      </c>
      <c r="D61" s="146" t="str">
        <f>'н2'!Q33</f>
        <v>Воронин Олег</v>
      </c>
      <c r="E61" s="147">
        <f>'н2'!P33</f>
        <v>5902</v>
      </c>
    </row>
    <row r="62" spans="1:5" ht="12.75">
      <c r="A62" s="143">
        <v>61</v>
      </c>
      <c r="B62" s="144">
        <f>'н1'!L63</f>
        <v>4466</v>
      </c>
      <c r="C62" s="145" t="str">
        <f>'н1'!M63</f>
        <v>Якупова Елена</v>
      </c>
      <c r="D62" s="146" t="str">
        <f>'н1'!M65</f>
        <v>Куликов Владислав</v>
      </c>
      <c r="E62" s="147">
        <f>'н1'!L65</f>
        <v>5894</v>
      </c>
    </row>
    <row r="63" spans="1:5" ht="12.75">
      <c r="A63" s="143">
        <v>62</v>
      </c>
      <c r="B63" s="144">
        <f>'н1'!L68</f>
        <v>4811</v>
      </c>
      <c r="C63" s="145" t="str">
        <f>'н1'!M68</f>
        <v>Виттек Вячеслав</v>
      </c>
      <c r="D63" s="146" t="str">
        <f>'н1'!M70</f>
        <v>Ишмухаметова Резеда</v>
      </c>
      <c r="E63" s="147">
        <f>'н1'!L70</f>
        <v>3867</v>
      </c>
    </row>
    <row r="64" spans="1:5" ht="12.75">
      <c r="A64" s="143">
        <v>63</v>
      </c>
      <c r="B64" s="144">
        <f>'н1'!D70</f>
        <v>4428</v>
      </c>
      <c r="C64" s="145" t="str">
        <f>'н1'!E70</f>
        <v>Мохова Ирина</v>
      </c>
      <c r="D64" s="146" t="str">
        <f>'н1'!K72</f>
        <v>Якупова Алия</v>
      </c>
      <c r="E64" s="147">
        <f>'н1'!J72</f>
        <v>5405</v>
      </c>
    </row>
    <row r="65" spans="1:5" ht="12.75">
      <c r="A65" s="143">
        <v>64</v>
      </c>
      <c r="B65" s="144">
        <f>'н1'!D74</f>
        <v>6030</v>
      </c>
      <c r="C65" s="145" t="str">
        <f>'н1'!E74</f>
        <v>Помыкалов Роман</v>
      </c>
      <c r="D65" s="146" t="str">
        <f>'н1'!K74</f>
        <v>Бадртдинов Тагир</v>
      </c>
      <c r="E65" s="147">
        <f>'н1'!J74</f>
        <v>5721</v>
      </c>
    </row>
    <row r="66" spans="1:5" ht="12.75">
      <c r="A66" s="143">
        <v>65</v>
      </c>
      <c r="B66" s="144">
        <f>'н1'!F72</f>
        <v>6030</v>
      </c>
      <c r="C66" s="145" t="str">
        <f>'н1'!G72</f>
        <v>Помыкалов Роман</v>
      </c>
      <c r="D66" s="146" t="str">
        <f>'н1'!G75</f>
        <v>Мохова Ирина</v>
      </c>
      <c r="E66" s="147">
        <f>'н1'!F75</f>
        <v>4428</v>
      </c>
    </row>
    <row r="67" spans="1:5" ht="12.75">
      <c r="A67" s="143">
        <v>66</v>
      </c>
      <c r="B67" s="144">
        <f>'н1'!L73</f>
        <v>5721</v>
      </c>
      <c r="C67" s="145" t="str">
        <f>'н1'!M73</f>
        <v>Бадртдинов Тагир</v>
      </c>
      <c r="D67" s="146" t="str">
        <f>'н1'!M75</f>
        <v>Якупова Алия</v>
      </c>
      <c r="E67" s="147">
        <f>'н1'!L75</f>
        <v>5405</v>
      </c>
    </row>
    <row r="68" spans="1:5" ht="12.75">
      <c r="A68" s="143">
        <v>67</v>
      </c>
      <c r="B68" s="144">
        <f>'н2'!N39</f>
        <v>5751</v>
      </c>
      <c r="C68" s="145" t="str">
        <f>'н2'!O39</f>
        <v>Горшков Вадим</v>
      </c>
      <c r="D68" s="146" t="str">
        <f>'н2'!O46</f>
        <v>Мугаттаpов Тимур</v>
      </c>
      <c r="E68" s="147">
        <f>'н2'!N46</f>
        <v>5625</v>
      </c>
    </row>
    <row r="69" spans="1:5" ht="12.75">
      <c r="A69" s="143">
        <v>68</v>
      </c>
      <c r="B69" s="144">
        <f>'н2'!N43</f>
        <v>6176</v>
      </c>
      <c r="C69" s="145" t="str">
        <f>'н2'!O43</f>
        <v>Кудеров Василий</v>
      </c>
      <c r="D69" s="146" t="str">
        <f>'н2'!O48</f>
        <v>Абдул Самира</v>
      </c>
      <c r="E69" s="147">
        <f>'н2'!N48</f>
        <v>5406</v>
      </c>
    </row>
    <row r="70" spans="1:5" ht="12.75">
      <c r="A70" s="143">
        <v>69</v>
      </c>
      <c r="B70" s="144">
        <f>'н2'!P41</f>
        <v>6176</v>
      </c>
      <c r="C70" s="145" t="str">
        <f>'н2'!Q41</f>
        <v>Кудеров Василий</v>
      </c>
      <c r="D70" s="146" t="str">
        <f>'н2'!Q45</f>
        <v>Горшков Вадим</v>
      </c>
      <c r="E70" s="147">
        <f>'н2'!P45</f>
        <v>5751</v>
      </c>
    </row>
    <row r="71" spans="1:5" ht="12.75">
      <c r="A71" s="143">
        <v>70</v>
      </c>
      <c r="B71" s="144">
        <f>'н2'!P47</f>
        <v>5406</v>
      </c>
      <c r="C71" s="145" t="str">
        <f>'н2'!Q47</f>
        <v>Абдул Самира</v>
      </c>
      <c r="D71" s="146" t="str">
        <f>'н2'!Q49</f>
        <v>Мугаттаpов Тимур</v>
      </c>
      <c r="E71" s="147">
        <f>'н2'!P49</f>
        <v>5625</v>
      </c>
    </row>
    <row r="72" spans="1:5" ht="12.75">
      <c r="A72" s="143">
        <v>71</v>
      </c>
      <c r="B72" s="144">
        <f>'н2'!D39</f>
        <v>6220</v>
      </c>
      <c r="C72" s="145" t="str">
        <f>'н2'!E39</f>
        <v>Аюпов Алмаз</v>
      </c>
      <c r="D72" s="146" t="str">
        <f>'н2'!M51</f>
        <v>Шеф Максим</v>
      </c>
      <c r="E72" s="147">
        <f>'н2'!L51</f>
        <v>6129</v>
      </c>
    </row>
    <row r="73" spans="1:5" ht="12.75">
      <c r="A73" s="143">
        <v>72</v>
      </c>
      <c r="B73" s="144">
        <f>'н2'!D43</f>
        <v>6210</v>
      </c>
      <c r="C73" s="145" t="str">
        <f>'н2'!E43</f>
        <v>Банникова Арина</v>
      </c>
      <c r="D73" s="146" t="str">
        <f>'н2'!M53</f>
        <v>Кольченко Анжелика</v>
      </c>
      <c r="E73" s="147">
        <f>'н2'!L53</f>
        <v>6217</v>
      </c>
    </row>
    <row r="74" spans="1:5" ht="12.75">
      <c r="A74" s="143">
        <v>73</v>
      </c>
      <c r="B74" s="144">
        <f>'н2'!D47</f>
        <v>5957</v>
      </c>
      <c r="C74" s="145" t="str">
        <f>'н2'!E47</f>
        <v>Имамов Тимур</v>
      </c>
      <c r="D74" s="146" t="str">
        <f>'н2'!M55</f>
        <v>Кольченко Ярослав</v>
      </c>
      <c r="E74" s="147">
        <f>'н2'!L55</f>
        <v>6218</v>
      </c>
    </row>
    <row r="75" spans="1:5" ht="12.75">
      <c r="A75" s="143">
        <v>74</v>
      </c>
      <c r="B75" s="144">
        <f>'н2'!D51</f>
        <v>6025</v>
      </c>
      <c r="C75" s="145" t="str">
        <f>'н2'!E51</f>
        <v>Хамадеева Ленара</v>
      </c>
      <c r="D75" s="146" t="str">
        <f>'н2'!M57</f>
        <v>Бондаренко Виргиния</v>
      </c>
      <c r="E75" s="147">
        <f>'н2'!L57</f>
        <v>6219</v>
      </c>
    </row>
    <row r="76" spans="1:5" ht="12.75">
      <c r="A76" s="143">
        <v>75</v>
      </c>
      <c r="B76" s="144">
        <f>'н2'!F41</f>
        <v>6210</v>
      </c>
      <c r="C76" s="145" t="str">
        <f>'н2'!G41</f>
        <v>Банникова Арина</v>
      </c>
      <c r="D76" s="146" t="str">
        <f>'н2'!G53</f>
        <v>Аюпов Алмаз</v>
      </c>
      <c r="E76" s="147">
        <f>'н2'!F53</f>
        <v>6220</v>
      </c>
    </row>
    <row r="77" spans="1:5" ht="12.75">
      <c r="A77" s="143">
        <v>76</v>
      </c>
      <c r="B77" s="144">
        <f>'н2'!F49</f>
        <v>5957</v>
      </c>
      <c r="C77" s="145" t="str">
        <f>'н2'!G49</f>
        <v>Имамов Тимур</v>
      </c>
      <c r="D77" s="146" t="str">
        <f>'н2'!G55</f>
        <v>Хамадеева Ленара</v>
      </c>
      <c r="E77" s="147">
        <f>'н2'!F55</f>
        <v>6025</v>
      </c>
    </row>
    <row r="78" spans="1:5" ht="12.75">
      <c r="A78" s="143">
        <v>77</v>
      </c>
      <c r="B78" s="144">
        <f>'н2'!H45</f>
        <v>5957</v>
      </c>
      <c r="C78" s="145" t="str">
        <f>'н2'!I45</f>
        <v>Имамов Тимур</v>
      </c>
      <c r="D78" s="146" t="str">
        <f>'н2'!I51</f>
        <v>Банникова Арина</v>
      </c>
      <c r="E78" s="147">
        <f>'н2'!H51</f>
        <v>6210</v>
      </c>
    </row>
    <row r="79" spans="1:5" ht="12.75">
      <c r="A79" s="143">
        <v>78</v>
      </c>
      <c r="B79" s="144">
        <f>'н2'!H54</f>
        <v>0</v>
      </c>
      <c r="C79" s="145">
        <f>'н2'!I54</f>
        <v>0</v>
      </c>
      <c r="D79" s="146">
        <f>'н2'!I56</f>
        <v>0</v>
      </c>
      <c r="E79" s="147">
        <f>'н2'!H56</f>
        <v>0</v>
      </c>
    </row>
    <row r="80" spans="1:5" ht="12.75">
      <c r="A80" s="143">
        <v>79</v>
      </c>
      <c r="B80" s="144">
        <f>'н2'!N52</f>
        <v>6129</v>
      </c>
      <c r="C80" s="145" t="str">
        <f>'н2'!O52</f>
        <v>Шеф Максим</v>
      </c>
      <c r="D80" s="146" t="str">
        <f>'н2'!O59</f>
        <v>Кольченко Анжелика</v>
      </c>
      <c r="E80" s="147">
        <f>'н2'!N59</f>
        <v>6217</v>
      </c>
    </row>
    <row r="81" spans="1:5" ht="12.75">
      <c r="A81" s="143">
        <v>80</v>
      </c>
      <c r="B81" s="144">
        <f>'н2'!N56</f>
        <v>6219</v>
      </c>
      <c r="C81" s="145" t="str">
        <f>'н2'!O56</f>
        <v>Бондаренко Виргиния</v>
      </c>
      <c r="D81" s="146" t="str">
        <f>'н2'!O61</f>
        <v>Кольченко Ярослав</v>
      </c>
      <c r="E81" s="147">
        <f>'н2'!N61</f>
        <v>6218</v>
      </c>
    </row>
    <row r="82" spans="1:5" ht="12.75">
      <c r="A82" s="143">
        <v>81</v>
      </c>
      <c r="B82" s="144">
        <f>'н2'!P54</f>
        <v>6129</v>
      </c>
      <c r="C82" s="145" t="str">
        <f>'н2'!Q54</f>
        <v>Шеф Максим</v>
      </c>
      <c r="D82" s="146" t="str">
        <f>'н2'!Q58</f>
        <v>Бондаренко Виргиния</v>
      </c>
      <c r="E82" s="147">
        <f>'н2'!P58</f>
        <v>6219</v>
      </c>
    </row>
    <row r="83" spans="1:5" ht="12.75">
      <c r="A83" s="143">
        <v>82</v>
      </c>
      <c r="B83" s="144">
        <f>'н2'!P60</f>
        <v>6217</v>
      </c>
      <c r="C83" s="145" t="str">
        <f>'н2'!Q60</f>
        <v>Кольченко Анжелика</v>
      </c>
      <c r="D83" s="146" t="str">
        <f>'н2'!Q62</f>
        <v>Кольченко Ярослав</v>
      </c>
      <c r="E83" s="147">
        <f>'н2'!P62</f>
        <v>6218</v>
      </c>
    </row>
    <row r="84" spans="1:5" ht="12.75">
      <c r="A84" s="143">
        <v>83</v>
      </c>
      <c r="B84" s="144">
        <f>'н2'!D58</f>
        <v>6221</v>
      </c>
      <c r="C84" s="145" t="str">
        <f>'н2'!E58</f>
        <v>Вильданов Ахмет</v>
      </c>
      <c r="D84" s="146" t="str">
        <f>'н2'!M64</f>
        <v>_</v>
      </c>
      <c r="E84" s="147">
        <f>'н2'!L64</f>
        <v>0</v>
      </c>
    </row>
    <row r="85" spans="1:5" ht="12.75">
      <c r="A85" s="143">
        <v>84</v>
      </c>
      <c r="B85" s="144">
        <f>'н2'!D62</f>
        <v>0</v>
      </c>
      <c r="C85" s="145">
        <f>'н2'!E62</f>
        <v>0</v>
      </c>
      <c r="D85" s="146">
        <f>'н2'!M66</f>
        <v>0</v>
      </c>
      <c r="E85" s="147">
        <f>'н2'!L66</f>
        <v>0</v>
      </c>
    </row>
    <row r="86" spans="1:5" ht="12.75">
      <c r="A86" s="143">
        <v>85</v>
      </c>
      <c r="B86" s="144">
        <f>'н2'!D66</f>
        <v>0</v>
      </c>
      <c r="C86" s="145">
        <f>'н2'!E66</f>
        <v>0</v>
      </c>
      <c r="D86" s="146">
        <f>'н2'!M68</f>
        <v>0</v>
      </c>
      <c r="E86" s="147">
        <f>'н2'!L68</f>
        <v>0</v>
      </c>
    </row>
    <row r="87" spans="1:5" ht="12.75">
      <c r="A87" s="143">
        <v>86</v>
      </c>
      <c r="B87" s="144">
        <f>'н2'!D70</f>
        <v>0</v>
      </c>
      <c r="C87" s="145">
        <f>'н2'!E70</f>
        <v>0</v>
      </c>
      <c r="D87" s="146">
        <f>'н2'!M70</f>
        <v>0</v>
      </c>
      <c r="E87" s="147">
        <f>'н2'!L70</f>
        <v>0</v>
      </c>
    </row>
    <row r="88" spans="1:5" ht="12.75">
      <c r="A88" s="143">
        <v>87</v>
      </c>
      <c r="B88" s="144">
        <f>'н2'!F60</f>
        <v>6221</v>
      </c>
      <c r="C88" s="145" t="str">
        <f>'н2'!G60</f>
        <v>Вильданов Ахмет</v>
      </c>
      <c r="D88" s="146">
        <f>'н2'!G72</f>
        <v>0</v>
      </c>
      <c r="E88" s="147">
        <f>'н2'!F72</f>
        <v>0</v>
      </c>
    </row>
    <row r="89" spans="1:5" ht="12.75">
      <c r="A89" s="143">
        <v>88</v>
      </c>
      <c r="B89" s="144">
        <f>'н2'!F68</f>
        <v>0</v>
      </c>
      <c r="C89" s="145">
        <f>'н2'!G68</f>
        <v>0</v>
      </c>
      <c r="D89" s="146">
        <f>'н2'!G74</f>
        <v>0</v>
      </c>
      <c r="E89" s="147">
        <f>'н2'!F74</f>
        <v>0</v>
      </c>
    </row>
    <row r="90" spans="1:5" ht="12.75">
      <c r="A90" s="143">
        <v>89</v>
      </c>
      <c r="B90" s="144">
        <f>'н2'!H64</f>
        <v>6221</v>
      </c>
      <c r="C90" s="145" t="str">
        <f>'н2'!I64</f>
        <v>Вильданов Ахмет</v>
      </c>
      <c r="D90" s="146">
        <f>'н2'!I70</f>
        <v>0</v>
      </c>
      <c r="E90" s="147">
        <f>'н2'!H70</f>
        <v>0</v>
      </c>
    </row>
    <row r="91" spans="1:5" ht="12.75">
      <c r="A91" s="143">
        <v>90</v>
      </c>
      <c r="B91" s="144">
        <f>'н2'!H73</f>
        <v>0</v>
      </c>
      <c r="C91" s="145">
        <f>'н2'!I73</f>
        <v>0</v>
      </c>
      <c r="D91" s="146">
        <f>'н2'!I75</f>
        <v>0</v>
      </c>
      <c r="E91" s="147">
        <f>'н2'!H75</f>
        <v>0</v>
      </c>
    </row>
    <row r="92" spans="1:5" ht="12.75">
      <c r="A92" s="143">
        <v>91</v>
      </c>
      <c r="B92" s="144">
        <f>'н2'!N65</f>
        <v>0</v>
      </c>
      <c r="C92" s="145">
        <f>'н2'!O65</f>
        <v>0</v>
      </c>
      <c r="D92" s="146" t="str">
        <f>'н2'!O72</f>
        <v>_</v>
      </c>
      <c r="E92" s="147">
        <f>'н2'!N72</f>
        <v>0</v>
      </c>
    </row>
    <row r="93" spans="1:5" ht="12.75">
      <c r="A93" s="143">
        <v>92</v>
      </c>
      <c r="B93" s="144">
        <f>'н2'!N69</f>
        <v>0</v>
      </c>
      <c r="C93" s="145">
        <f>'н2'!O69</f>
        <v>0</v>
      </c>
      <c r="D93" s="146">
        <f>'н2'!O74</f>
        <v>0</v>
      </c>
      <c r="E93" s="147">
        <f>'н2'!N74</f>
        <v>0</v>
      </c>
    </row>
    <row r="94" spans="1:5" ht="12.75">
      <c r="A94" s="143">
        <v>93</v>
      </c>
      <c r="B94" s="144">
        <f>'н2'!P67</f>
        <v>0</v>
      </c>
      <c r="C94" s="145">
        <f>'н2'!Q67</f>
        <v>0</v>
      </c>
      <c r="D94" s="146">
        <f>'н2'!Q71</f>
        <v>0</v>
      </c>
      <c r="E94" s="147">
        <f>'н2'!P71</f>
        <v>0</v>
      </c>
    </row>
    <row r="95" spans="1:5" ht="12.75">
      <c r="A95" s="143">
        <v>94</v>
      </c>
      <c r="B95" s="144">
        <f>'н2'!P73</f>
        <v>0</v>
      </c>
      <c r="C95" s="145">
        <f>'н2'!Q73</f>
        <v>0</v>
      </c>
      <c r="D95" s="146" t="str">
        <f>'н2'!Q75</f>
        <v>_</v>
      </c>
      <c r="E95" s="147">
        <f>'н2'!P75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D202" sqref="D202"/>
    </sheetView>
  </sheetViews>
  <sheetFormatPr defaultColWidth="9.00390625" defaultRowHeight="12.75"/>
  <cols>
    <col min="1" max="1" width="4.375" style="17" customWidth="1"/>
    <col min="2" max="2" width="3.75390625" style="17" customWidth="1"/>
    <col min="3" max="3" width="17.75390625" style="17" customWidth="1"/>
    <col min="4" max="4" width="3.75390625" style="17" customWidth="1"/>
    <col min="5" max="5" width="12.75390625" style="17" customWidth="1"/>
    <col min="6" max="6" width="3.75390625" style="17" customWidth="1"/>
    <col min="7" max="7" width="12.75390625" style="17" customWidth="1"/>
    <col min="8" max="8" width="3.75390625" style="17" customWidth="1"/>
    <col min="9" max="9" width="12.75390625" style="17" customWidth="1"/>
    <col min="10" max="10" width="3.75390625" style="17" customWidth="1"/>
    <col min="11" max="11" width="14.75390625" style="17" customWidth="1"/>
    <col min="12" max="12" width="3.75390625" style="17" customWidth="1"/>
    <col min="13" max="13" width="18.00390625" style="17" customWidth="1"/>
    <col min="14" max="16384" width="9.125" style="17" customWidth="1"/>
  </cols>
  <sheetData>
    <row r="1" spans="1:13" ht="15.75">
      <c r="A1" s="169" t="str">
        <f>CONCATENATE(см!A1," ",см!H1," ",см!I1)</f>
        <v>Открытый Кубок Республики Башкортостан 2016  - Мастерская лига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>
      <c r="A2" s="169" t="str">
        <f>см!A2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68">
        <f>см!A3</f>
        <v>42476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0.5" customHeight="1">
      <c r="A5" s="76">
        <v>1</v>
      </c>
      <c r="B5" s="77">
        <f>см!A7</f>
        <v>5587</v>
      </c>
      <c r="C5" s="78" t="str">
        <f>см!B7</f>
        <v>Чмелев Родион</v>
      </c>
      <c r="D5" s="79"/>
      <c r="E5" s="75"/>
      <c r="F5" s="75"/>
      <c r="G5" s="75"/>
      <c r="H5" s="75"/>
      <c r="I5" s="75"/>
      <c r="J5" s="75"/>
      <c r="K5" s="75"/>
      <c r="L5" s="75"/>
      <c r="M5" s="7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0.5" customHeight="1">
      <c r="A6" s="76"/>
      <c r="B6" s="81"/>
      <c r="C6" s="82">
        <v>1</v>
      </c>
      <c r="D6" s="83">
        <v>5587</v>
      </c>
      <c r="E6" s="84" t="s">
        <v>166</v>
      </c>
      <c r="F6" s="85"/>
      <c r="G6" s="75"/>
      <c r="H6" s="86"/>
      <c r="I6" s="75"/>
      <c r="J6" s="86"/>
      <c r="K6" s="75"/>
      <c r="L6" s="86"/>
      <c r="M6" s="75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0.5" customHeight="1">
      <c r="A7" s="76">
        <v>32</v>
      </c>
      <c r="B7" s="77">
        <f>см!A38</f>
        <v>0</v>
      </c>
      <c r="C7" s="87" t="str">
        <f>см!B38</f>
        <v>_</v>
      </c>
      <c r="D7" s="88"/>
      <c r="E7" s="89"/>
      <c r="F7" s="85"/>
      <c r="G7" s="75"/>
      <c r="H7" s="86"/>
      <c r="I7" s="75"/>
      <c r="J7" s="86"/>
      <c r="K7" s="75"/>
      <c r="L7" s="86"/>
      <c r="M7" s="75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0.5" customHeight="1">
      <c r="A8" s="76"/>
      <c r="B8" s="81"/>
      <c r="C8" s="75"/>
      <c r="D8" s="86"/>
      <c r="E8" s="82">
        <v>17</v>
      </c>
      <c r="F8" s="83">
        <v>5587</v>
      </c>
      <c r="G8" s="84" t="s">
        <v>166</v>
      </c>
      <c r="H8" s="85"/>
      <c r="I8" s="75"/>
      <c r="J8" s="86"/>
      <c r="K8" s="75"/>
      <c r="L8" s="86"/>
      <c r="M8" s="75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0.5" customHeight="1">
      <c r="A9" s="76">
        <v>17</v>
      </c>
      <c r="B9" s="77">
        <f>см!A23</f>
        <v>1380</v>
      </c>
      <c r="C9" s="78" t="str">
        <f>см!B23</f>
        <v>Алмаев Раис</v>
      </c>
      <c r="D9" s="90"/>
      <c r="E9" s="82"/>
      <c r="F9" s="91"/>
      <c r="G9" s="89"/>
      <c r="H9" s="85"/>
      <c r="I9" s="75"/>
      <c r="J9" s="86"/>
      <c r="K9" s="75"/>
      <c r="L9" s="86"/>
      <c r="M9" s="7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0.5" customHeight="1">
      <c r="A10" s="76"/>
      <c r="B10" s="81"/>
      <c r="C10" s="82">
        <v>2</v>
      </c>
      <c r="D10" s="83">
        <v>913</v>
      </c>
      <c r="E10" s="92" t="s">
        <v>175</v>
      </c>
      <c r="F10" s="93"/>
      <c r="G10" s="89"/>
      <c r="H10" s="85"/>
      <c r="I10" s="75"/>
      <c r="J10" s="86"/>
      <c r="K10" s="75"/>
      <c r="L10" s="86"/>
      <c r="M10" s="75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0.5" customHeight="1">
      <c r="A11" s="76">
        <v>16</v>
      </c>
      <c r="B11" s="77">
        <f>см!A22</f>
        <v>913</v>
      </c>
      <c r="C11" s="87" t="str">
        <f>см!B22</f>
        <v>Богданович Евгений</v>
      </c>
      <c r="D11" s="88"/>
      <c r="E11" s="76"/>
      <c r="F11" s="94"/>
      <c r="G11" s="89"/>
      <c r="H11" s="85"/>
      <c r="I11" s="75"/>
      <c r="J11" s="86"/>
      <c r="K11" s="75"/>
      <c r="L11" s="86"/>
      <c r="M11" s="7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0.5" customHeight="1">
      <c r="A12" s="76"/>
      <c r="B12" s="81"/>
      <c r="C12" s="75"/>
      <c r="D12" s="86"/>
      <c r="E12" s="76"/>
      <c r="F12" s="94"/>
      <c r="G12" s="82">
        <v>25</v>
      </c>
      <c r="H12" s="83">
        <v>5587</v>
      </c>
      <c r="I12" s="84" t="s">
        <v>166</v>
      </c>
      <c r="J12" s="85"/>
      <c r="K12" s="75"/>
      <c r="L12" s="86"/>
      <c r="M12" s="8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" customHeight="1">
      <c r="A13" s="76">
        <v>9</v>
      </c>
      <c r="B13" s="77">
        <f>см!A15</f>
        <v>4202</v>
      </c>
      <c r="C13" s="78" t="str">
        <f>см!B15</f>
        <v>Аксенов Андрей</v>
      </c>
      <c r="D13" s="90"/>
      <c r="E13" s="76"/>
      <c r="F13" s="94"/>
      <c r="G13" s="82"/>
      <c r="H13" s="91"/>
      <c r="I13" s="89"/>
      <c r="J13" s="85"/>
      <c r="K13" s="75"/>
      <c r="L13" s="86"/>
      <c r="M13" s="8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" customHeight="1">
      <c r="A14" s="76"/>
      <c r="B14" s="81"/>
      <c r="C14" s="82">
        <v>3</v>
      </c>
      <c r="D14" s="83">
        <v>4202</v>
      </c>
      <c r="E14" s="95" t="s">
        <v>153</v>
      </c>
      <c r="F14" s="96"/>
      <c r="G14" s="82"/>
      <c r="H14" s="93"/>
      <c r="I14" s="89"/>
      <c r="J14" s="85"/>
      <c r="K14" s="75"/>
      <c r="L14" s="86"/>
      <c r="M14" s="8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" customHeight="1">
      <c r="A15" s="76">
        <v>24</v>
      </c>
      <c r="B15" s="77">
        <f>см!A30</f>
        <v>0</v>
      </c>
      <c r="C15" s="87" t="str">
        <f>см!B30</f>
        <v>_</v>
      </c>
      <c r="D15" s="88"/>
      <c r="E15" s="82"/>
      <c r="F15" s="85"/>
      <c r="G15" s="82"/>
      <c r="H15" s="93"/>
      <c r="I15" s="89"/>
      <c r="J15" s="85"/>
      <c r="K15" s="75"/>
      <c r="L15" s="86"/>
      <c r="M15" s="8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2" customHeight="1">
      <c r="A16" s="76"/>
      <c r="B16" s="81"/>
      <c r="C16" s="75"/>
      <c r="D16" s="86"/>
      <c r="E16" s="82">
        <v>18</v>
      </c>
      <c r="F16" s="83">
        <v>4202</v>
      </c>
      <c r="G16" s="92" t="s">
        <v>153</v>
      </c>
      <c r="H16" s="93"/>
      <c r="I16" s="89"/>
      <c r="J16" s="85"/>
      <c r="K16" s="75"/>
      <c r="L16" s="86"/>
      <c r="M16" s="8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2" customHeight="1">
      <c r="A17" s="76">
        <v>25</v>
      </c>
      <c r="B17" s="77">
        <f>см!A31</f>
        <v>0</v>
      </c>
      <c r="C17" s="78" t="str">
        <f>см!B31</f>
        <v>_</v>
      </c>
      <c r="D17" s="90"/>
      <c r="E17" s="82"/>
      <c r="F17" s="91"/>
      <c r="G17" s="76"/>
      <c r="H17" s="94"/>
      <c r="I17" s="89"/>
      <c r="J17" s="85"/>
      <c r="K17" s="75"/>
      <c r="L17" s="86"/>
      <c r="M17" s="8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" customHeight="1">
      <c r="A18" s="76"/>
      <c r="B18" s="81"/>
      <c r="C18" s="82">
        <v>4</v>
      </c>
      <c r="D18" s="83">
        <v>3713</v>
      </c>
      <c r="E18" s="92" t="s">
        <v>172</v>
      </c>
      <c r="F18" s="93"/>
      <c r="G18" s="76"/>
      <c r="H18" s="94"/>
      <c r="I18" s="89"/>
      <c r="J18" s="85"/>
      <c r="K18" s="75"/>
      <c r="L18" s="86"/>
      <c r="M18" s="7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" customHeight="1">
      <c r="A19" s="76">
        <v>8</v>
      </c>
      <c r="B19" s="77">
        <f>см!A14</f>
        <v>3713</v>
      </c>
      <c r="C19" s="87" t="str">
        <f>см!B14</f>
        <v>Грубов Виталий</v>
      </c>
      <c r="D19" s="88"/>
      <c r="E19" s="76"/>
      <c r="F19" s="94"/>
      <c r="G19" s="76"/>
      <c r="H19" s="94"/>
      <c r="I19" s="89"/>
      <c r="J19" s="85"/>
      <c r="K19" s="75"/>
      <c r="L19" s="86"/>
      <c r="M19" s="75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" customHeight="1">
      <c r="A20" s="76"/>
      <c r="B20" s="81"/>
      <c r="C20" s="75"/>
      <c r="D20" s="86"/>
      <c r="E20" s="76"/>
      <c r="F20" s="94"/>
      <c r="G20" s="76"/>
      <c r="H20" s="94"/>
      <c r="I20" s="82">
        <v>29</v>
      </c>
      <c r="J20" s="83">
        <v>5587</v>
      </c>
      <c r="K20" s="84" t="s">
        <v>166</v>
      </c>
      <c r="L20" s="85"/>
      <c r="M20" s="7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" customHeight="1">
      <c r="A21" s="76">
        <v>5</v>
      </c>
      <c r="B21" s="77">
        <f>см!A11</f>
        <v>4423</v>
      </c>
      <c r="C21" s="78" t="str">
        <f>см!B11</f>
        <v>Коврижников Максим</v>
      </c>
      <c r="D21" s="90"/>
      <c r="E21" s="76"/>
      <c r="F21" s="94"/>
      <c r="G21" s="76"/>
      <c r="H21" s="94"/>
      <c r="I21" s="89"/>
      <c r="J21" s="97"/>
      <c r="K21" s="89"/>
      <c r="L21" s="85"/>
      <c r="M21" s="7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2" customHeight="1">
      <c r="A22" s="76"/>
      <c r="B22" s="81"/>
      <c r="C22" s="82">
        <v>5</v>
      </c>
      <c r="D22" s="83">
        <v>4423</v>
      </c>
      <c r="E22" s="95" t="s">
        <v>151</v>
      </c>
      <c r="F22" s="96"/>
      <c r="G22" s="76"/>
      <c r="H22" s="94"/>
      <c r="I22" s="89"/>
      <c r="J22" s="98"/>
      <c r="K22" s="89"/>
      <c r="L22" s="85"/>
      <c r="M22" s="75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" customHeight="1">
      <c r="A23" s="76">
        <v>28</v>
      </c>
      <c r="B23" s="77">
        <f>см!A34</f>
        <v>0</v>
      </c>
      <c r="C23" s="87" t="str">
        <f>см!B34</f>
        <v>_</v>
      </c>
      <c r="D23" s="88"/>
      <c r="E23" s="82"/>
      <c r="F23" s="85"/>
      <c r="G23" s="76"/>
      <c r="H23" s="94"/>
      <c r="I23" s="89"/>
      <c r="J23" s="98"/>
      <c r="K23" s="89"/>
      <c r="L23" s="85"/>
      <c r="M23" s="75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" customHeight="1">
      <c r="A24" s="76"/>
      <c r="B24" s="81"/>
      <c r="C24" s="75"/>
      <c r="D24" s="86"/>
      <c r="E24" s="82">
        <v>19</v>
      </c>
      <c r="F24" s="83">
        <v>4423</v>
      </c>
      <c r="G24" s="95" t="s">
        <v>151</v>
      </c>
      <c r="H24" s="96"/>
      <c r="I24" s="89"/>
      <c r="J24" s="98"/>
      <c r="K24" s="89"/>
      <c r="L24" s="85"/>
      <c r="M24" s="75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" customHeight="1">
      <c r="A25" s="76">
        <v>21</v>
      </c>
      <c r="B25" s="77">
        <f>см!A27</f>
        <v>0</v>
      </c>
      <c r="C25" s="78" t="str">
        <f>см!B27</f>
        <v>_</v>
      </c>
      <c r="D25" s="90"/>
      <c r="E25" s="82"/>
      <c r="F25" s="91"/>
      <c r="G25" s="82"/>
      <c r="H25" s="85"/>
      <c r="I25" s="89"/>
      <c r="J25" s="98"/>
      <c r="K25" s="89"/>
      <c r="L25" s="85"/>
      <c r="M25" s="7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" customHeight="1">
      <c r="A26" s="76"/>
      <c r="B26" s="81"/>
      <c r="C26" s="82">
        <v>6</v>
      </c>
      <c r="D26" s="83">
        <v>4368</v>
      </c>
      <c r="E26" s="92" t="s">
        <v>156</v>
      </c>
      <c r="F26" s="93"/>
      <c r="G26" s="82"/>
      <c r="H26" s="85"/>
      <c r="I26" s="89"/>
      <c r="J26" s="98"/>
      <c r="K26" s="89"/>
      <c r="L26" s="85"/>
      <c r="M26" s="7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2" customHeight="1">
      <c r="A27" s="76">
        <v>12</v>
      </c>
      <c r="B27" s="77">
        <f>см!A18</f>
        <v>4368</v>
      </c>
      <c r="C27" s="87" t="str">
        <f>см!B18</f>
        <v>Гареев Денис</v>
      </c>
      <c r="D27" s="88"/>
      <c r="E27" s="76"/>
      <c r="F27" s="94"/>
      <c r="G27" s="82"/>
      <c r="H27" s="85"/>
      <c r="I27" s="89"/>
      <c r="J27" s="98"/>
      <c r="K27" s="89"/>
      <c r="L27" s="85"/>
      <c r="M27" s="7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2" customHeight="1">
      <c r="A28" s="76"/>
      <c r="B28" s="81"/>
      <c r="C28" s="75"/>
      <c r="D28" s="86"/>
      <c r="E28" s="76"/>
      <c r="F28" s="94"/>
      <c r="G28" s="82">
        <v>26</v>
      </c>
      <c r="H28" s="83">
        <v>3468</v>
      </c>
      <c r="I28" s="99" t="s">
        <v>169</v>
      </c>
      <c r="J28" s="98"/>
      <c r="K28" s="89"/>
      <c r="L28" s="85"/>
      <c r="M28" s="7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" customHeight="1">
      <c r="A29" s="76">
        <v>13</v>
      </c>
      <c r="B29" s="77">
        <f>см!A19</f>
        <v>2288</v>
      </c>
      <c r="C29" s="78" t="str">
        <f>см!B19</f>
        <v>Тодрамович Александр</v>
      </c>
      <c r="D29" s="90"/>
      <c r="E29" s="76"/>
      <c r="F29" s="94"/>
      <c r="G29" s="82"/>
      <c r="H29" s="91"/>
      <c r="I29" s="75"/>
      <c r="J29" s="86"/>
      <c r="K29" s="89"/>
      <c r="L29" s="85"/>
      <c r="M29" s="75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" customHeight="1">
      <c r="A30" s="76"/>
      <c r="B30" s="81"/>
      <c r="C30" s="82">
        <v>7</v>
      </c>
      <c r="D30" s="83">
        <v>2288</v>
      </c>
      <c r="E30" s="95" t="s">
        <v>45</v>
      </c>
      <c r="F30" s="96"/>
      <c r="G30" s="82"/>
      <c r="H30" s="93"/>
      <c r="I30" s="75"/>
      <c r="J30" s="86"/>
      <c r="K30" s="89"/>
      <c r="L30" s="85"/>
      <c r="M30" s="75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" customHeight="1">
      <c r="A31" s="76">
        <v>20</v>
      </c>
      <c r="B31" s="77">
        <f>см!A26</f>
        <v>0</v>
      </c>
      <c r="C31" s="87" t="str">
        <f>см!B26</f>
        <v>_</v>
      </c>
      <c r="D31" s="88"/>
      <c r="E31" s="82"/>
      <c r="F31" s="85"/>
      <c r="G31" s="82"/>
      <c r="H31" s="93"/>
      <c r="I31" s="75"/>
      <c r="J31" s="86"/>
      <c r="K31" s="89"/>
      <c r="L31" s="85"/>
      <c r="M31" s="75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2" customHeight="1">
      <c r="A32" s="76"/>
      <c r="B32" s="81"/>
      <c r="C32" s="75"/>
      <c r="D32" s="86"/>
      <c r="E32" s="82">
        <v>20</v>
      </c>
      <c r="F32" s="83">
        <v>3468</v>
      </c>
      <c r="G32" s="92" t="s">
        <v>169</v>
      </c>
      <c r="H32" s="93"/>
      <c r="I32" s="75"/>
      <c r="J32" s="86"/>
      <c r="K32" s="89"/>
      <c r="L32" s="85"/>
      <c r="M32" s="75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2" customHeight="1">
      <c r="A33" s="76">
        <v>29</v>
      </c>
      <c r="B33" s="77">
        <f>см!A35</f>
        <v>0</v>
      </c>
      <c r="C33" s="78" t="str">
        <f>см!B35</f>
        <v>_</v>
      </c>
      <c r="D33" s="90"/>
      <c r="E33" s="82"/>
      <c r="F33" s="91"/>
      <c r="G33" s="76"/>
      <c r="H33" s="94"/>
      <c r="I33" s="75"/>
      <c r="J33" s="86"/>
      <c r="K33" s="89"/>
      <c r="L33" s="85"/>
      <c r="M33" s="75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" customHeight="1">
      <c r="A34" s="76"/>
      <c r="B34" s="81"/>
      <c r="C34" s="82">
        <v>8</v>
      </c>
      <c r="D34" s="83">
        <v>3468</v>
      </c>
      <c r="E34" s="92" t="s">
        <v>169</v>
      </c>
      <c r="F34" s="93"/>
      <c r="G34" s="76"/>
      <c r="H34" s="94"/>
      <c r="I34" s="75"/>
      <c r="J34" s="86"/>
      <c r="K34" s="89"/>
      <c r="L34" s="85"/>
      <c r="M34" s="7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" customHeight="1">
      <c r="A35" s="76">
        <v>4</v>
      </c>
      <c r="B35" s="77">
        <f>см!A10</f>
        <v>3468</v>
      </c>
      <c r="C35" s="87" t="str">
        <f>см!B10</f>
        <v>Семенов Константин</v>
      </c>
      <c r="D35" s="88"/>
      <c r="E35" s="76"/>
      <c r="F35" s="94"/>
      <c r="G35" s="76"/>
      <c r="H35" s="94"/>
      <c r="I35" s="75"/>
      <c r="J35" s="86"/>
      <c r="K35" s="89"/>
      <c r="L35" s="85"/>
      <c r="M35" s="7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2" customHeight="1">
      <c r="A36" s="76"/>
      <c r="B36" s="81"/>
      <c r="C36" s="75"/>
      <c r="D36" s="86"/>
      <c r="E36" s="76"/>
      <c r="F36" s="94"/>
      <c r="G36" s="76"/>
      <c r="H36" s="94"/>
      <c r="I36" s="75"/>
      <c r="J36" s="86"/>
      <c r="K36" s="82">
        <v>31</v>
      </c>
      <c r="L36" s="100">
        <v>5587</v>
      </c>
      <c r="M36" s="84" t="s">
        <v>166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2" customHeight="1">
      <c r="A37" s="76">
        <v>3</v>
      </c>
      <c r="B37" s="77">
        <f>см!A9</f>
        <v>100</v>
      </c>
      <c r="C37" s="78" t="str">
        <f>см!B9</f>
        <v>Аббасов Рустамхон</v>
      </c>
      <c r="D37" s="90"/>
      <c r="E37" s="76"/>
      <c r="F37" s="94"/>
      <c r="G37" s="76"/>
      <c r="H37" s="94"/>
      <c r="I37" s="75"/>
      <c r="J37" s="86"/>
      <c r="K37" s="89"/>
      <c r="L37" s="85"/>
      <c r="M37" s="101" t="s">
        <v>21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2" customHeight="1">
      <c r="A38" s="76"/>
      <c r="B38" s="81"/>
      <c r="C38" s="82">
        <v>9</v>
      </c>
      <c r="D38" s="83">
        <v>100</v>
      </c>
      <c r="E38" s="95" t="s">
        <v>168</v>
      </c>
      <c r="F38" s="96"/>
      <c r="G38" s="76"/>
      <c r="H38" s="94"/>
      <c r="I38" s="75"/>
      <c r="J38" s="86"/>
      <c r="K38" s="89"/>
      <c r="L38" s="85"/>
      <c r="M38" s="75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2" customHeight="1">
      <c r="A39" s="76">
        <v>30</v>
      </c>
      <c r="B39" s="77">
        <f>см!A36</f>
        <v>0</v>
      </c>
      <c r="C39" s="87" t="str">
        <f>см!B36</f>
        <v>_</v>
      </c>
      <c r="D39" s="88"/>
      <c r="E39" s="82"/>
      <c r="F39" s="85"/>
      <c r="G39" s="76"/>
      <c r="H39" s="94"/>
      <c r="I39" s="75"/>
      <c r="J39" s="86"/>
      <c r="K39" s="89"/>
      <c r="L39" s="85"/>
      <c r="M39" s="75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2" customHeight="1">
      <c r="A40" s="76"/>
      <c r="B40" s="81"/>
      <c r="C40" s="75"/>
      <c r="D40" s="86"/>
      <c r="E40" s="82">
        <v>21</v>
      </c>
      <c r="F40" s="83">
        <v>100</v>
      </c>
      <c r="G40" s="95" t="s">
        <v>168</v>
      </c>
      <c r="H40" s="96"/>
      <c r="I40" s="75"/>
      <c r="J40" s="86"/>
      <c r="K40" s="89"/>
      <c r="L40" s="85"/>
      <c r="M40" s="75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2" customHeight="1">
      <c r="A41" s="76">
        <v>19</v>
      </c>
      <c r="B41" s="77">
        <f>см!A25</f>
        <v>0</v>
      </c>
      <c r="C41" s="78" t="str">
        <f>см!B25</f>
        <v>_</v>
      </c>
      <c r="D41" s="90"/>
      <c r="E41" s="82"/>
      <c r="F41" s="91"/>
      <c r="G41" s="82"/>
      <c r="H41" s="85"/>
      <c r="I41" s="75"/>
      <c r="J41" s="86"/>
      <c r="K41" s="89"/>
      <c r="L41" s="85"/>
      <c r="M41" s="75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2" customHeight="1">
      <c r="A42" s="76"/>
      <c r="B42" s="81"/>
      <c r="C42" s="82">
        <v>10</v>
      </c>
      <c r="D42" s="83">
        <v>4567</v>
      </c>
      <c r="E42" s="92" t="s">
        <v>141</v>
      </c>
      <c r="F42" s="93"/>
      <c r="G42" s="82"/>
      <c r="H42" s="85"/>
      <c r="I42" s="75"/>
      <c r="J42" s="86"/>
      <c r="K42" s="89"/>
      <c r="L42" s="85"/>
      <c r="M42" s="75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76">
        <v>14</v>
      </c>
      <c r="B43" s="77">
        <f>см!A20</f>
        <v>4567</v>
      </c>
      <c r="C43" s="87" t="str">
        <f>см!B20</f>
        <v>Миксонов Эренбург</v>
      </c>
      <c r="D43" s="88"/>
      <c r="E43" s="76"/>
      <c r="F43" s="94"/>
      <c r="G43" s="82"/>
      <c r="H43" s="85"/>
      <c r="I43" s="75"/>
      <c r="J43" s="86"/>
      <c r="K43" s="89"/>
      <c r="L43" s="85"/>
      <c r="M43" s="7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2" customHeight="1">
      <c r="A44" s="76"/>
      <c r="B44" s="81"/>
      <c r="C44" s="75"/>
      <c r="D44" s="86"/>
      <c r="E44" s="76"/>
      <c r="F44" s="94"/>
      <c r="G44" s="82">
        <v>27</v>
      </c>
      <c r="H44" s="83">
        <v>100</v>
      </c>
      <c r="I44" s="84" t="s">
        <v>168</v>
      </c>
      <c r="J44" s="85"/>
      <c r="K44" s="89"/>
      <c r="L44" s="85"/>
      <c r="M44" s="75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" customHeight="1">
      <c r="A45" s="76">
        <v>11</v>
      </c>
      <c r="B45" s="77">
        <f>см!A17</f>
        <v>5239</v>
      </c>
      <c r="C45" s="78" t="str">
        <f>см!B17</f>
        <v>Кочарян Лилит</v>
      </c>
      <c r="D45" s="90"/>
      <c r="E45" s="76"/>
      <c r="F45" s="94"/>
      <c r="G45" s="82"/>
      <c r="H45" s="91"/>
      <c r="I45" s="89"/>
      <c r="J45" s="85"/>
      <c r="K45" s="89"/>
      <c r="L45" s="85"/>
      <c r="M45" s="7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2" customHeight="1">
      <c r="A46" s="76"/>
      <c r="B46" s="81"/>
      <c r="C46" s="82">
        <v>11</v>
      </c>
      <c r="D46" s="83">
        <v>5239</v>
      </c>
      <c r="E46" s="95" t="s">
        <v>173</v>
      </c>
      <c r="F46" s="96"/>
      <c r="G46" s="82"/>
      <c r="H46" s="93"/>
      <c r="I46" s="89"/>
      <c r="J46" s="85"/>
      <c r="K46" s="89"/>
      <c r="L46" s="85"/>
      <c r="M46" s="7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2" customHeight="1">
      <c r="A47" s="76">
        <v>22</v>
      </c>
      <c r="B47" s="77">
        <f>см!A28</f>
        <v>0</v>
      </c>
      <c r="C47" s="87" t="str">
        <f>см!B28</f>
        <v>_</v>
      </c>
      <c r="D47" s="88"/>
      <c r="E47" s="82"/>
      <c r="F47" s="85"/>
      <c r="G47" s="82"/>
      <c r="H47" s="93"/>
      <c r="I47" s="89"/>
      <c r="J47" s="85"/>
      <c r="K47" s="89"/>
      <c r="L47" s="85"/>
      <c r="M47" s="75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2" customHeight="1">
      <c r="A48" s="76"/>
      <c r="B48" s="81"/>
      <c r="C48" s="75"/>
      <c r="D48" s="86"/>
      <c r="E48" s="82">
        <v>22</v>
      </c>
      <c r="F48" s="83">
        <v>1088</v>
      </c>
      <c r="G48" s="92" t="s">
        <v>170</v>
      </c>
      <c r="H48" s="93"/>
      <c r="I48" s="89"/>
      <c r="J48" s="85"/>
      <c r="K48" s="89"/>
      <c r="L48" s="85"/>
      <c r="M48" s="75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" customHeight="1">
      <c r="A49" s="76">
        <v>27</v>
      </c>
      <c r="B49" s="77">
        <f>см!A33</f>
        <v>0</v>
      </c>
      <c r="C49" s="78" t="str">
        <f>см!B33</f>
        <v>_</v>
      </c>
      <c r="D49" s="90"/>
      <c r="E49" s="82"/>
      <c r="F49" s="91"/>
      <c r="G49" s="76"/>
      <c r="H49" s="94"/>
      <c r="I49" s="89"/>
      <c r="J49" s="85"/>
      <c r="K49" s="89"/>
      <c r="L49" s="85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" customHeight="1">
      <c r="A50" s="76"/>
      <c r="B50" s="81"/>
      <c r="C50" s="82">
        <v>12</v>
      </c>
      <c r="D50" s="83">
        <v>1088</v>
      </c>
      <c r="E50" s="92" t="s">
        <v>170</v>
      </c>
      <c r="F50" s="93"/>
      <c r="G50" s="76"/>
      <c r="H50" s="94"/>
      <c r="I50" s="89"/>
      <c r="J50" s="85"/>
      <c r="K50" s="89"/>
      <c r="L50" s="85"/>
      <c r="M50" s="7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" customHeight="1">
      <c r="A51" s="76">
        <v>6</v>
      </c>
      <c r="B51" s="77">
        <f>см!A12</f>
        <v>1088</v>
      </c>
      <c r="C51" s="87" t="str">
        <f>см!B12</f>
        <v>Сазонов Николай</v>
      </c>
      <c r="D51" s="88"/>
      <c r="E51" s="76"/>
      <c r="F51" s="94"/>
      <c r="G51" s="75"/>
      <c r="H51" s="86"/>
      <c r="I51" s="89"/>
      <c r="J51" s="85"/>
      <c r="K51" s="89"/>
      <c r="L51" s="85"/>
      <c r="M51" s="7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" customHeight="1">
      <c r="A52" s="76"/>
      <c r="B52" s="81"/>
      <c r="C52" s="75"/>
      <c r="D52" s="86"/>
      <c r="E52" s="76"/>
      <c r="F52" s="94"/>
      <c r="G52" s="75"/>
      <c r="H52" s="86"/>
      <c r="I52" s="82">
        <v>30</v>
      </c>
      <c r="J52" s="83">
        <v>593</v>
      </c>
      <c r="K52" s="99" t="s">
        <v>167</v>
      </c>
      <c r="L52" s="85"/>
      <c r="M52" s="7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" customHeight="1">
      <c r="A53" s="76">
        <v>7</v>
      </c>
      <c r="B53" s="77">
        <f>см!A13</f>
        <v>184</v>
      </c>
      <c r="C53" s="78" t="str">
        <f>см!B13</f>
        <v>Гайсин Эдуард</v>
      </c>
      <c r="D53" s="90"/>
      <c r="E53" s="76"/>
      <c r="F53" s="94"/>
      <c r="G53" s="75"/>
      <c r="H53" s="86"/>
      <c r="I53" s="89"/>
      <c r="J53" s="97"/>
      <c r="K53" s="75"/>
      <c r="L53" s="86"/>
      <c r="M53" s="7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" customHeight="1">
      <c r="A54" s="76"/>
      <c r="B54" s="81"/>
      <c r="C54" s="82">
        <v>13</v>
      </c>
      <c r="D54" s="83">
        <v>184</v>
      </c>
      <c r="E54" s="95" t="s">
        <v>171</v>
      </c>
      <c r="F54" s="96"/>
      <c r="G54" s="75"/>
      <c r="H54" s="86"/>
      <c r="I54" s="89"/>
      <c r="J54" s="102"/>
      <c r="K54" s="75"/>
      <c r="L54" s="86"/>
      <c r="M54" s="7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" customHeight="1">
      <c r="A55" s="76">
        <v>26</v>
      </c>
      <c r="B55" s="77">
        <f>см!A32</f>
        <v>0</v>
      </c>
      <c r="C55" s="87" t="str">
        <f>см!B32</f>
        <v>_</v>
      </c>
      <c r="D55" s="88"/>
      <c r="E55" s="82"/>
      <c r="F55" s="85"/>
      <c r="G55" s="75"/>
      <c r="H55" s="86"/>
      <c r="I55" s="89"/>
      <c r="J55" s="102"/>
      <c r="K55" s="75"/>
      <c r="L55" s="86"/>
      <c r="M55" s="75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" customHeight="1">
      <c r="A56" s="76"/>
      <c r="B56" s="81"/>
      <c r="C56" s="75"/>
      <c r="D56" s="86"/>
      <c r="E56" s="82">
        <v>23</v>
      </c>
      <c r="F56" s="83">
        <v>184</v>
      </c>
      <c r="G56" s="84" t="s">
        <v>171</v>
      </c>
      <c r="H56" s="85"/>
      <c r="I56" s="89"/>
      <c r="J56" s="102"/>
      <c r="K56" s="103">
        <v>-31</v>
      </c>
      <c r="L56" s="77">
        <f>IF(L36=J20,J52,IF(L36=J52,J20,0))</f>
        <v>593</v>
      </c>
      <c r="M56" s="78" t="str">
        <f>IF(M36=K20,K52,IF(M36=K52,K20,0))</f>
        <v>Аристов Александр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" customHeight="1">
      <c r="A57" s="76">
        <v>23</v>
      </c>
      <c r="B57" s="77">
        <f>см!A29</f>
        <v>0</v>
      </c>
      <c r="C57" s="78" t="str">
        <f>см!B29</f>
        <v>_</v>
      </c>
      <c r="D57" s="90"/>
      <c r="E57" s="89"/>
      <c r="F57" s="91"/>
      <c r="G57" s="89"/>
      <c r="H57" s="85"/>
      <c r="I57" s="89"/>
      <c r="J57" s="102"/>
      <c r="K57" s="75"/>
      <c r="L57" s="86"/>
      <c r="M57" s="101" t="s">
        <v>22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" customHeight="1">
      <c r="A58" s="76"/>
      <c r="B58" s="81"/>
      <c r="C58" s="82">
        <v>14</v>
      </c>
      <c r="D58" s="83">
        <v>2528</v>
      </c>
      <c r="E58" s="99" t="s">
        <v>154</v>
      </c>
      <c r="F58" s="93"/>
      <c r="G58" s="89"/>
      <c r="H58" s="85"/>
      <c r="I58" s="89"/>
      <c r="J58" s="102"/>
      <c r="K58" s="75"/>
      <c r="L58" s="86"/>
      <c r="M58" s="75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" customHeight="1">
      <c r="A59" s="76">
        <v>10</v>
      </c>
      <c r="B59" s="77">
        <f>см!A16</f>
        <v>2528</v>
      </c>
      <c r="C59" s="87" t="str">
        <f>см!B16</f>
        <v>Халимонов Евгений</v>
      </c>
      <c r="D59" s="88"/>
      <c r="E59" s="75"/>
      <c r="F59" s="94"/>
      <c r="G59" s="89"/>
      <c r="H59" s="85"/>
      <c r="I59" s="89"/>
      <c r="J59" s="102"/>
      <c r="K59" s="75"/>
      <c r="L59" s="86"/>
      <c r="M59" s="75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2" customHeight="1">
      <c r="A60" s="76"/>
      <c r="B60" s="81"/>
      <c r="C60" s="75"/>
      <c r="D60" s="86"/>
      <c r="E60" s="75"/>
      <c r="F60" s="94"/>
      <c r="G60" s="82">
        <v>28</v>
      </c>
      <c r="H60" s="83">
        <v>593</v>
      </c>
      <c r="I60" s="99" t="s">
        <v>167</v>
      </c>
      <c r="J60" s="104"/>
      <c r="K60" s="75"/>
      <c r="L60" s="86"/>
      <c r="M60" s="7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2" customHeight="1">
      <c r="A61" s="76">
        <v>15</v>
      </c>
      <c r="B61" s="77">
        <f>см!A21</f>
        <v>4693</v>
      </c>
      <c r="C61" s="78" t="str">
        <f>см!B21</f>
        <v>Аксенов Артем</v>
      </c>
      <c r="D61" s="90"/>
      <c r="E61" s="75"/>
      <c r="F61" s="94"/>
      <c r="G61" s="89"/>
      <c r="H61" s="91"/>
      <c r="I61" s="75"/>
      <c r="J61" s="75"/>
      <c r="K61" s="75"/>
      <c r="L61" s="86"/>
      <c r="M61" s="75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2" customHeight="1">
      <c r="A62" s="76"/>
      <c r="B62" s="81"/>
      <c r="C62" s="82">
        <v>15</v>
      </c>
      <c r="D62" s="83">
        <v>4693</v>
      </c>
      <c r="E62" s="84" t="s">
        <v>174</v>
      </c>
      <c r="F62" s="96"/>
      <c r="G62" s="89"/>
      <c r="H62" s="93"/>
      <c r="I62" s="76">
        <v>-58</v>
      </c>
      <c r="J62" s="77">
        <f>IF('м2'!N15='м2'!L11,'м2'!L19,IF('м2'!N15='м2'!L19,'м2'!L11,0))</f>
        <v>4202</v>
      </c>
      <c r="K62" s="78" t="str">
        <f>IF('м2'!O15='м2'!M11,'м2'!M19,IF('м2'!O15='м2'!M19,'м2'!M11,0))</f>
        <v>Аксенов Андрей</v>
      </c>
      <c r="L62" s="90"/>
      <c r="M62" s="7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2" customHeight="1">
      <c r="A63" s="76">
        <v>18</v>
      </c>
      <c r="B63" s="77">
        <f>см!A24</f>
        <v>0</v>
      </c>
      <c r="C63" s="87" t="str">
        <f>см!B24</f>
        <v>_</v>
      </c>
      <c r="D63" s="88"/>
      <c r="E63" s="89"/>
      <c r="F63" s="85"/>
      <c r="G63" s="89"/>
      <c r="H63" s="93"/>
      <c r="I63" s="76"/>
      <c r="J63" s="94"/>
      <c r="K63" s="82">
        <v>61</v>
      </c>
      <c r="L63" s="100">
        <v>3468</v>
      </c>
      <c r="M63" s="84" t="s">
        <v>169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2" customHeight="1">
      <c r="A64" s="76"/>
      <c r="B64" s="81"/>
      <c r="C64" s="75"/>
      <c r="D64" s="86"/>
      <c r="E64" s="82">
        <v>24</v>
      </c>
      <c r="F64" s="83">
        <v>593</v>
      </c>
      <c r="G64" s="99" t="s">
        <v>167</v>
      </c>
      <c r="H64" s="93"/>
      <c r="I64" s="76">
        <v>-59</v>
      </c>
      <c r="J64" s="77">
        <f>IF('м2'!N31='м2'!L27,'м2'!L35,IF('м2'!N31='м2'!L35,'м2'!L27,0))</f>
        <v>3468</v>
      </c>
      <c r="K64" s="87" t="str">
        <f>IF('м2'!O31='м2'!M27,'м2'!M35,IF('м2'!O31='м2'!M35,'м2'!M27,0))</f>
        <v>Семенов Константин</v>
      </c>
      <c r="L64" s="90"/>
      <c r="M64" s="101" t="s">
        <v>25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2" customHeight="1">
      <c r="A65" s="76">
        <v>31</v>
      </c>
      <c r="B65" s="77">
        <f>см!A37</f>
        <v>0</v>
      </c>
      <c r="C65" s="78" t="str">
        <f>см!B37</f>
        <v>_</v>
      </c>
      <c r="D65" s="90"/>
      <c r="E65" s="89"/>
      <c r="F65" s="91"/>
      <c r="G65" s="75"/>
      <c r="H65" s="86"/>
      <c r="I65" s="75"/>
      <c r="J65" s="86"/>
      <c r="K65" s="76">
        <v>-61</v>
      </c>
      <c r="L65" s="77">
        <f>IF(L63=J62,J64,IF(L63=J64,J62,0))</f>
        <v>4202</v>
      </c>
      <c r="M65" s="78" t="str">
        <f>IF(M63=K62,K64,IF(M63=K64,K62,0))</f>
        <v>Аксенов Андрей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2" customHeight="1">
      <c r="A66" s="76"/>
      <c r="B66" s="81"/>
      <c r="C66" s="82">
        <v>16</v>
      </c>
      <c r="D66" s="83">
        <v>593</v>
      </c>
      <c r="E66" s="99" t="s">
        <v>167</v>
      </c>
      <c r="F66" s="93"/>
      <c r="G66" s="75"/>
      <c r="H66" s="86"/>
      <c r="I66" s="75"/>
      <c r="J66" s="86"/>
      <c r="K66" s="75"/>
      <c r="L66" s="86"/>
      <c r="M66" s="101" t="s">
        <v>26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2" customHeight="1">
      <c r="A67" s="76">
        <v>2</v>
      </c>
      <c r="B67" s="77">
        <f>см!A8</f>
        <v>593</v>
      </c>
      <c r="C67" s="87" t="str">
        <f>см!B8</f>
        <v>Аристов Александр</v>
      </c>
      <c r="D67" s="88"/>
      <c r="E67" s="75"/>
      <c r="F67" s="94"/>
      <c r="G67" s="75"/>
      <c r="H67" s="86"/>
      <c r="I67" s="76">
        <v>-56</v>
      </c>
      <c r="J67" s="77">
        <f>IF('м2'!L11='м2'!J7,'м2'!J15,IF('м2'!L11='м2'!J15,'м2'!J7,0))</f>
        <v>4423</v>
      </c>
      <c r="K67" s="78" t="str">
        <f>IF('м2'!M11='м2'!K7,'м2'!K15,IF('м2'!M11='м2'!K15,'м2'!K7,0))</f>
        <v>Коврижников Максим</v>
      </c>
      <c r="L67" s="90"/>
      <c r="M67" s="75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2" customHeight="1">
      <c r="A68" s="76"/>
      <c r="B68" s="81"/>
      <c r="C68" s="75"/>
      <c r="D68" s="86"/>
      <c r="E68" s="75"/>
      <c r="F68" s="94"/>
      <c r="G68" s="75"/>
      <c r="H68" s="86"/>
      <c r="I68" s="76"/>
      <c r="J68" s="94"/>
      <c r="K68" s="82">
        <v>62</v>
      </c>
      <c r="L68" s="100">
        <v>4368</v>
      </c>
      <c r="M68" s="84" t="s">
        <v>156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2" customHeight="1">
      <c r="A69" s="76">
        <v>-52</v>
      </c>
      <c r="B69" s="77">
        <f>IF('м2'!J7='м2'!H5,'м2'!H9,IF('м2'!J7='м2'!H9,'м2'!H5,0))</f>
        <v>2528</v>
      </c>
      <c r="C69" s="78" t="str">
        <f>IF('м2'!K7='м2'!I5,'м2'!I9,IF('м2'!K7='м2'!I9,'м2'!I5,0))</f>
        <v>Халимонов Евгений</v>
      </c>
      <c r="D69" s="90"/>
      <c r="E69" s="75"/>
      <c r="F69" s="94"/>
      <c r="G69" s="75"/>
      <c r="H69" s="86"/>
      <c r="I69" s="76">
        <v>-57</v>
      </c>
      <c r="J69" s="77">
        <f>IF('м2'!L27='м2'!J23,'м2'!J31,IF('м2'!L27='м2'!J31,'м2'!J23,0))</f>
        <v>4368</v>
      </c>
      <c r="K69" s="87" t="str">
        <f>IF('м2'!M27='м2'!K23,'м2'!K31,IF('м2'!M27='м2'!K31,'м2'!K23,0))</f>
        <v>Гареев Денис</v>
      </c>
      <c r="L69" s="90"/>
      <c r="M69" s="101" t="s">
        <v>28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2" customHeight="1">
      <c r="A70" s="76"/>
      <c r="B70" s="81"/>
      <c r="C70" s="82">
        <v>63</v>
      </c>
      <c r="D70" s="100">
        <v>5239</v>
      </c>
      <c r="E70" s="84" t="s">
        <v>173</v>
      </c>
      <c r="F70" s="96"/>
      <c r="G70" s="75"/>
      <c r="H70" s="86"/>
      <c r="I70" s="76"/>
      <c r="J70" s="94"/>
      <c r="K70" s="76">
        <v>-62</v>
      </c>
      <c r="L70" s="77">
        <f>IF(L68=J67,J69,IF(L68=J69,J67,0))</f>
        <v>4423</v>
      </c>
      <c r="M70" s="78" t="str">
        <f>IF(M68=K67,K69,IF(M68=K69,K67,0))</f>
        <v>Коврижников Максим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2" customHeight="1">
      <c r="A71" s="76">
        <v>-53</v>
      </c>
      <c r="B71" s="77">
        <f>IF('м2'!J15='м2'!H13,'м2'!H17,IF('м2'!J15='м2'!H17,'м2'!H13,0))</f>
        <v>5239</v>
      </c>
      <c r="C71" s="87" t="str">
        <f>IF('м2'!K15='м2'!I13,'м2'!I17,IF('м2'!K15='м2'!I17,'м2'!I13,0))</f>
        <v>Кочарян Лилит</v>
      </c>
      <c r="D71" s="88"/>
      <c r="E71" s="89"/>
      <c r="F71" s="85"/>
      <c r="G71" s="105"/>
      <c r="H71" s="85"/>
      <c r="I71" s="76"/>
      <c r="J71" s="94"/>
      <c r="K71" s="75"/>
      <c r="L71" s="86"/>
      <c r="M71" s="101" t="s">
        <v>30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2" customHeight="1">
      <c r="A72" s="76"/>
      <c r="B72" s="81"/>
      <c r="C72" s="75"/>
      <c r="D72" s="86"/>
      <c r="E72" s="82">
        <v>65</v>
      </c>
      <c r="F72" s="100">
        <v>5239</v>
      </c>
      <c r="G72" s="84" t="s">
        <v>173</v>
      </c>
      <c r="H72" s="85"/>
      <c r="I72" s="76">
        <v>-63</v>
      </c>
      <c r="J72" s="77">
        <f>IF(D70=B69,B71,IF(D70=B71,B69,0))</f>
        <v>2528</v>
      </c>
      <c r="K72" s="78" t="str">
        <f>IF(E70=C69,C71,IF(E70=C71,C69,0))</f>
        <v>Халимонов Евгений</v>
      </c>
      <c r="L72" s="90"/>
      <c r="M72" s="75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2" customHeight="1">
      <c r="A73" s="76">
        <v>-54</v>
      </c>
      <c r="B73" s="77">
        <f>IF('м2'!J23='м2'!H21,'м2'!H25,IF('м2'!J23='м2'!H25,'м2'!H21,0))</f>
        <v>1088</v>
      </c>
      <c r="C73" s="78" t="str">
        <f>IF('м2'!K23='м2'!I21,'м2'!I25,IF('м2'!K23='м2'!I25,'м2'!I21,0))</f>
        <v>Сазонов Николай</v>
      </c>
      <c r="D73" s="90"/>
      <c r="E73" s="89"/>
      <c r="F73" s="85"/>
      <c r="G73" s="106" t="s">
        <v>27</v>
      </c>
      <c r="H73" s="107"/>
      <c r="I73" s="76"/>
      <c r="J73" s="94"/>
      <c r="K73" s="82">
        <v>66</v>
      </c>
      <c r="L73" s="100">
        <v>2528</v>
      </c>
      <c r="M73" s="84" t="s">
        <v>154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2" customHeight="1">
      <c r="A74" s="76"/>
      <c r="B74" s="81"/>
      <c r="C74" s="82">
        <v>64</v>
      </c>
      <c r="D74" s="100">
        <v>913</v>
      </c>
      <c r="E74" s="99" t="s">
        <v>175</v>
      </c>
      <c r="F74" s="85"/>
      <c r="G74" s="108"/>
      <c r="H74" s="86"/>
      <c r="I74" s="76">
        <v>-64</v>
      </c>
      <c r="J74" s="77">
        <f>IF(D74=B73,B75,IF(D74=B75,B73,0))</f>
        <v>1088</v>
      </c>
      <c r="K74" s="87" t="str">
        <f>IF(E74=C73,C75,IF(E74=C75,C73,0))</f>
        <v>Сазонов Николай</v>
      </c>
      <c r="L74" s="90"/>
      <c r="M74" s="101" t="s">
        <v>31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2" customHeight="1">
      <c r="A75" s="76">
        <v>-55</v>
      </c>
      <c r="B75" s="77">
        <f>IF('м2'!J31='м2'!H29,'м2'!H33,IF('м2'!J31='м2'!H33,'м2'!H29,0))</f>
        <v>913</v>
      </c>
      <c r="C75" s="87" t="str">
        <f>IF('м2'!K31='м2'!I29,'м2'!I33,IF('м2'!K31='м2'!I33,'м2'!I29,0))</f>
        <v>Богданович Евгений</v>
      </c>
      <c r="D75" s="90"/>
      <c r="E75" s="76">
        <v>-65</v>
      </c>
      <c r="F75" s="77">
        <f>IF(F72=D70,D74,IF(F72=D74,D70,0))</f>
        <v>913</v>
      </c>
      <c r="G75" s="78" t="str">
        <f>IF(G72=E70,E74,IF(G72=E74,E70,0))</f>
        <v>Богданович Евгений</v>
      </c>
      <c r="H75" s="90"/>
      <c r="I75" s="75"/>
      <c r="J75" s="75"/>
      <c r="K75" s="76">
        <v>-66</v>
      </c>
      <c r="L75" s="77">
        <f>IF(L73=J72,J74,IF(L73=J74,J72,0))</f>
        <v>1088</v>
      </c>
      <c r="M75" s="78" t="str">
        <f>IF(M73=K72,K74,IF(M73=K74,K72,0))</f>
        <v>Сазонов Николай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2" customHeight="1">
      <c r="A76" s="76"/>
      <c r="B76" s="109"/>
      <c r="C76" s="75"/>
      <c r="D76" s="86"/>
      <c r="E76" s="75"/>
      <c r="F76" s="86"/>
      <c r="G76" s="101" t="s">
        <v>29</v>
      </c>
      <c r="H76" s="110"/>
      <c r="I76" s="75"/>
      <c r="J76" s="75"/>
      <c r="K76" s="75"/>
      <c r="L76" s="86"/>
      <c r="M76" s="101" t="s">
        <v>32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9" customHeight="1">
      <c r="A77" s="111"/>
      <c r="B77" s="112"/>
      <c r="C77" s="111"/>
      <c r="D77" s="113"/>
      <c r="E77" s="111"/>
      <c r="F77" s="113"/>
      <c r="G77" s="111"/>
      <c r="H77" s="113"/>
      <c r="I77" s="111"/>
      <c r="J77" s="111"/>
      <c r="K77" s="111"/>
      <c r="L77" s="113"/>
      <c r="M77" s="11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9" customHeight="1">
      <c r="A78" s="111"/>
      <c r="B78" s="112"/>
      <c r="C78" s="111"/>
      <c r="D78" s="113"/>
      <c r="E78" s="111"/>
      <c r="F78" s="113"/>
      <c r="G78" s="111"/>
      <c r="H78" s="113"/>
      <c r="I78" s="111"/>
      <c r="J78" s="111"/>
      <c r="K78" s="111"/>
      <c r="L78" s="113"/>
      <c r="M78" s="11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9" customHeight="1">
      <c r="A79" s="114"/>
      <c r="B79" s="115"/>
      <c r="C79" s="114"/>
      <c r="D79" s="116"/>
      <c r="E79" s="114"/>
      <c r="F79" s="116"/>
      <c r="G79" s="114"/>
      <c r="H79" s="116"/>
      <c r="I79" s="114"/>
      <c r="J79" s="114"/>
      <c r="K79" s="114"/>
      <c r="L79" s="116"/>
      <c r="M79" s="114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2.75">
      <c r="A80" s="114"/>
      <c r="B80" s="115"/>
      <c r="C80" s="114"/>
      <c r="D80" s="116"/>
      <c r="E80" s="114"/>
      <c r="F80" s="116"/>
      <c r="G80" s="114"/>
      <c r="H80" s="116"/>
      <c r="I80" s="114"/>
      <c r="J80" s="114"/>
      <c r="K80" s="114"/>
      <c r="L80" s="116"/>
      <c r="M80" s="114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13" ht="12.75">
      <c r="A81" s="111"/>
      <c r="B81" s="112"/>
      <c r="C81" s="111"/>
      <c r="D81" s="113"/>
      <c r="E81" s="111"/>
      <c r="F81" s="113"/>
      <c r="G81" s="111"/>
      <c r="H81" s="113"/>
      <c r="I81" s="111"/>
      <c r="J81" s="111"/>
      <c r="K81" s="111"/>
      <c r="L81" s="113"/>
      <c r="M81" s="111"/>
    </row>
    <row r="82" spans="1:13" ht="12.75">
      <c r="A82" s="111"/>
      <c r="B82" s="111"/>
      <c r="C82" s="111"/>
      <c r="D82" s="113"/>
      <c r="E82" s="111"/>
      <c r="F82" s="113"/>
      <c r="G82" s="111"/>
      <c r="H82" s="113"/>
      <c r="I82" s="111"/>
      <c r="J82" s="111"/>
      <c r="K82" s="111"/>
      <c r="L82" s="113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128" sqref="C128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</row>
    <row r="2" spans="1:10" ht="15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4"/>
    </row>
    <row r="3" spans="1:10" ht="15.75">
      <c r="A3" s="30">
        <v>42475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15.75">
      <c r="A4" s="164"/>
      <c r="B4" s="164"/>
      <c r="C4" s="164"/>
      <c r="D4" s="164"/>
      <c r="E4" s="164"/>
      <c r="F4" s="164"/>
      <c r="G4" s="164"/>
      <c r="H4" s="164"/>
      <c r="I4" s="164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11">
        <v>350</v>
      </c>
      <c r="B7" s="12" t="s">
        <v>58</v>
      </c>
      <c r="C7" s="13">
        <v>1</v>
      </c>
      <c r="D7" s="14" t="str">
        <f>р!K20</f>
        <v>Максютов Азат</v>
      </c>
      <c r="E7" s="6"/>
      <c r="F7" s="6"/>
      <c r="G7" s="6"/>
      <c r="H7" s="6"/>
      <c r="I7" s="6"/>
      <c r="J7" s="6"/>
    </row>
    <row r="8" spans="1:10" ht="18">
      <c r="A8" s="11">
        <v>4049</v>
      </c>
      <c r="B8" s="12" t="s">
        <v>59</v>
      </c>
      <c r="C8" s="13">
        <v>2</v>
      </c>
      <c r="D8" s="14" t="str">
        <f>р!K31</f>
        <v>Андрющенко Матвей</v>
      </c>
      <c r="E8" s="6"/>
      <c r="F8" s="6"/>
      <c r="G8" s="6"/>
      <c r="H8" s="6"/>
      <c r="I8" s="6"/>
      <c r="J8" s="6"/>
    </row>
    <row r="9" spans="1:10" ht="18">
      <c r="A9" s="11">
        <v>4407</v>
      </c>
      <c r="B9" s="12" t="s">
        <v>60</v>
      </c>
      <c r="C9" s="13">
        <v>3</v>
      </c>
      <c r="D9" s="14" t="str">
        <f>р!M43</f>
        <v>Несветаев Владислав</v>
      </c>
      <c r="E9" s="6"/>
      <c r="F9" s="6"/>
      <c r="G9" s="6"/>
      <c r="H9" s="6"/>
      <c r="I9" s="6"/>
      <c r="J9" s="6"/>
    </row>
    <row r="10" spans="1:10" ht="18">
      <c r="A10" s="11">
        <v>4913</v>
      </c>
      <c r="B10" s="12" t="s">
        <v>61</v>
      </c>
      <c r="C10" s="13">
        <v>4</v>
      </c>
      <c r="D10" s="14" t="str">
        <f>р!M51</f>
        <v>Горшенин Юрий</v>
      </c>
      <c r="E10" s="6"/>
      <c r="F10" s="6"/>
      <c r="G10" s="6"/>
      <c r="H10" s="6"/>
      <c r="I10" s="6"/>
      <c r="J10" s="6"/>
    </row>
    <row r="11" spans="1:10" ht="18">
      <c r="A11" s="11">
        <v>513</v>
      </c>
      <c r="B11" s="12" t="s">
        <v>52</v>
      </c>
      <c r="C11" s="13">
        <v>5</v>
      </c>
      <c r="D11" s="14" t="str">
        <f>р!E55</f>
        <v>Кузьмин Александр</v>
      </c>
      <c r="E11" s="6"/>
      <c r="F11" s="6"/>
      <c r="G11" s="6"/>
      <c r="H11" s="6"/>
      <c r="I11" s="6"/>
      <c r="J11" s="6"/>
    </row>
    <row r="12" spans="1:10" ht="18">
      <c r="A12" s="11">
        <v>4847</v>
      </c>
      <c r="B12" s="12" t="s">
        <v>62</v>
      </c>
      <c r="C12" s="13">
        <v>6</v>
      </c>
      <c r="D12" s="14" t="str">
        <f>р!E57</f>
        <v>Сагидуллин Радмир</v>
      </c>
      <c r="E12" s="6"/>
      <c r="F12" s="6"/>
      <c r="G12" s="6"/>
      <c r="H12" s="6"/>
      <c r="I12" s="6"/>
      <c r="J12" s="6"/>
    </row>
    <row r="13" spans="1:10" ht="18">
      <c r="A13" s="11">
        <v>5495</v>
      </c>
      <c r="B13" s="12" t="s">
        <v>63</v>
      </c>
      <c r="C13" s="13">
        <v>7</v>
      </c>
      <c r="D13" s="14" t="str">
        <f>р!E60</f>
        <v>Тляумбетов Рашит</v>
      </c>
      <c r="E13" s="6"/>
      <c r="F13" s="6"/>
      <c r="G13" s="6"/>
      <c r="H13" s="6"/>
      <c r="I13" s="6"/>
      <c r="J13" s="6"/>
    </row>
    <row r="14" spans="1:10" ht="18">
      <c r="A14" s="11">
        <v>5904</v>
      </c>
      <c r="B14" s="12" t="s">
        <v>64</v>
      </c>
      <c r="C14" s="13">
        <v>8</v>
      </c>
      <c r="D14" s="14" t="str">
        <f>р!E62</f>
        <v>Асфандияров Роман</v>
      </c>
      <c r="E14" s="6"/>
      <c r="F14" s="6"/>
      <c r="G14" s="6"/>
      <c r="H14" s="6"/>
      <c r="I14" s="6"/>
      <c r="J14" s="6"/>
    </row>
    <row r="15" spans="1:10" ht="18">
      <c r="A15" s="11">
        <v>6154</v>
      </c>
      <c r="B15" s="12" t="s">
        <v>65</v>
      </c>
      <c r="C15" s="13">
        <v>9</v>
      </c>
      <c r="D15" s="14" t="str">
        <f>р!M57</f>
        <v>Летаев Юрий</v>
      </c>
      <c r="E15" s="6"/>
      <c r="F15" s="6"/>
      <c r="G15" s="6"/>
      <c r="H15" s="6"/>
      <c r="I15" s="6"/>
      <c r="J15" s="6"/>
    </row>
    <row r="16" spans="1:10" ht="18">
      <c r="A16" s="11">
        <v>5791</v>
      </c>
      <c r="B16" s="12" t="s">
        <v>6</v>
      </c>
      <c r="C16" s="13">
        <v>10</v>
      </c>
      <c r="D16" s="14" t="str">
        <f>р!M60</f>
        <v>Небера Максим</v>
      </c>
      <c r="E16" s="6"/>
      <c r="F16" s="6"/>
      <c r="G16" s="6"/>
      <c r="H16" s="6"/>
      <c r="I16" s="6"/>
      <c r="J16" s="6"/>
    </row>
    <row r="17" spans="1:10" ht="18">
      <c r="A17" s="11">
        <v>5421</v>
      </c>
      <c r="B17" s="12" t="s">
        <v>66</v>
      </c>
      <c r="C17" s="13">
        <v>11</v>
      </c>
      <c r="D17" s="14" t="str">
        <f>р!M64</f>
        <v>Атнангулов Виль</v>
      </c>
      <c r="E17" s="6"/>
      <c r="F17" s="6"/>
      <c r="G17" s="6"/>
      <c r="H17" s="6"/>
      <c r="I17" s="6"/>
      <c r="J17" s="6"/>
    </row>
    <row r="18" spans="1:10" ht="18">
      <c r="A18" s="11">
        <v>6077</v>
      </c>
      <c r="B18" s="12" t="s">
        <v>67</v>
      </c>
      <c r="C18" s="13">
        <v>12</v>
      </c>
      <c r="D18" s="14" t="str">
        <f>р!M66</f>
        <v>Маркечко Игорь</v>
      </c>
      <c r="E18" s="6"/>
      <c r="F18" s="6"/>
      <c r="G18" s="6"/>
      <c r="H18" s="6"/>
      <c r="I18" s="6"/>
      <c r="J18" s="6"/>
    </row>
    <row r="19" spans="1:10" ht="18">
      <c r="A19" s="11">
        <v>3867</v>
      </c>
      <c r="B19" s="12" t="s">
        <v>68</v>
      </c>
      <c r="C19" s="13">
        <v>13</v>
      </c>
      <c r="D19" s="14" t="str">
        <f>р!G67</f>
        <v>Тимофеев Виталий</v>
      </c>
      <c r="E19" s="6"/>
      <c r="F19" s="6"/>
      <c r="G19" s="6"/>
      <c r="H19" s="6"/>
      <c r="I19" s="6"/>
      <c r="J19" s="6"/>
    </row>
    <row r="20" spans="1:10" ht="18">
      <c r="A20" s="11">
        <v>6096</v>
      </c>
      <c r="B20" s="12" t="s">
        <v>69</v>
      </c>
      <c r="C20" s="13">
        <v>14</v>
      </c>
      <c r="D20" s="14" t="str">
        <f>р!G70</f>
        <v>Пономарев Дмитрий</v>
      </c>
      <c r="E20" s="6"/>
      <c r="F20" s="6"/>
      <c r="G20" s="6"/>
      <c r="H20" s="6"/>
      <c r="I20" s="6"/>
      <c r="J20" s="6"/>
    </row>
    <row r="21" spans="1:10" ht="18">
      <c r="A21" s="11">
        <v>655</v>
      </c>
      <c r="B21" s="12" t="s">
        <v>70</v>
      </c>
      <c r="C21" s="13">
        <v>15</v>
      </c>
      <c r="D21" s="14" t="str">
        <f>р!M69</f>
        <v>Маркечко Егор</v>
      </c>
      <c r="E21" s="6"/>
      <c r="F21" s="6"/>
      <c r="G21" s="6"/>
      <c r="H21" s="6"/>
      <c r="I21" s="6"/>
      <c r="J21" s="6"/>
    </row>
    <row r="22" spans="1:10" ht="18">
      <c r="A22" s="11">
        <v>6216</v>
      </c>
      <c r="B22" s="15" t="s">
        <v>71</v>
      </c>
      <c r="C22" s="13">
        <v>16</v>
      </c>
      <c r="D22" s="14" t="str">
        <f>р!M71</f>
        <v>Ишмухаметова Резеда</v>
      </c>
      <c r="E22" s="6"/>
      <c r="F22" s="6"/>
      <c r="G22" s="6"/>
      <c r="H22" s="6"/>
      <c r="I22" s="6"/>
      <c r="J22" s="6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128" sqref="C128"/>
    </sheetView>
  </sheetViews>
  <sheetFormatPr defaultColWidth="9.00390625" defaultRowHeight="12.75"/>
  <cols>
    <col min="1" max="1" width="6.00390625" style="17" customWidth="1"/>
    <col min="2" max="2" width="3.75390625" style="17" customWidth="1"/>
    <col min="3" max="3" width="14.75390625" style="17" customWidth="1"/>
    <col min="4" max="4" width="3.75390625" style="17" customWidth="1"/>
    <col min="5" max="5" width="14.75390625" style="17" customWidth="1"/>
    <col min="6" max="6" width="3.75390625" style="17" customWidth="1"/>
    <col min="7" max="7" width="14.75390625" style="17" customWidth="1"/>
    <col min="8" max="8" width="3.75390625" style="17" customWidth="1"/>
    <col min="9" max="9" width="13.75390625" style="17" customWidth="1"/>
    <col min="10" max="10" width="3.75390625" style="17" customWidth="1"/>
    <col min="11" max="11" width="11.75390625" style="17" customWidth="1"/>
    <col min="12" max="12" width="3.75390625" style="17" customWidth="1"/>
    <col min="13" max="15" width="5.75390625" style="17" customWidth="1"/>
    <col min="16" max="16384" width="9.125" style="17" customWidth="1"/>
  </cols>
  <sheetData>
    <row r="1" spans="1:16" ht="15.75">
      <c r="A1" s="175" t="str">
        <f>ср!A1</f>
        <v>Открытый Кубок Республики Башкортостан 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6"/>
    </row>
    <row r="2" spans="1:16" ht="15.75">
      <c r="A2" s="175" t="str">
        <f>ср!A2</f>
        <v>15-й Этап ЭДУАРД ЛАТЫПОВ. Рабочая лига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"/>
    </row>
    <row r="3" spans="1:16" ht="15.75">
      <c r="A3" s="176">
        <f>ср!A3</f>
        <v>42475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20">
        <v>1</v>
      </c>
      <c r="B5" s="21">
        <f>ср!A7</f>
        <v>350</v>
      </c>
      <c r="C5" s="22" t="str">
        <f>ср!B7</f>
        <v>Максютов Азат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20"/>
      <c r="B6" s="24"/>
      <c r="C6" s="25">
        <v>1</v>
      </c>
      <c r="D6" s="26">
        <v>350</v>
      </c>
      <c r="E6" s="27" t="s">
        <v>58</v>
      </c>
      <c r="F6" s="31"/>
      <c r="G6" s="19"/>
      <c r="H6" s="19"/>
      <c r="I6" s="32"/>
      <c r="J6" s="32"/>
      <c r="K6" s="19"/>
      <c r="L6" s="19"/>
      <c r="M6" s="19"/>
      <c r="N6" s="19"/>
      <c r="O6" s="19"/>
    </row>
    <row r="7" spans="1:15" ht="12.75">
      <c r="A7" s="20">
        <v>16</v>
      </c>
      <c r="B7" s="21">
        <f>ср!A22</f>
        <v>6216</v>
      </c>
      <c r="C7" s="33" t="str">
        <f>ср!B22</f>
        <v>Тимофеев Виталий</v>
      </c>
      <c r="D7" s="34"/>
      <c r="E7" s="35"/>
      <c r="F7" s="36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20"/>
      <c r="B8" s="24"/>
      <c r="C8" s="19"/>
      <c r="D8" s="24"/>
      <c r="E8" s="25">
        <v>9</v>
      </c>
      <c r="F8" s="26">
        <v>350</v>
      </c>
      <c r="G8" s="27" t="s">
        <v>58</v>
      </c>
      <c r="H8" s="31"/>
      <c r="I8" s="19"/>
      <c r="J8" s="19"/>
      <c r="K8" s="19"/>
      <c r="L8" s="19"/>
      <c r="M8" s="19"/>
      <c r="N8" s="19"/>
      <c r="O8" s="19"/>
    </row>
    <row r="9" spans="1:15" ht="12.75">
      <c r="A9" s="20">
        <v>9</v>
      </c>
      <c r="B9" s="21">
        <f>ср!A15</f>
        <v>6154</v>
      </c>
      <c r="C9" s="22" t="str">
        <f>ср!B15</f>
        <v>Маркечко Игорь</v>
      </c>
      <c r="D9" s="37"/>
      <c r="E9" s="35"/>
      <c r="F9" s="38"/>
      <c r="G9" s="35"/>
      <c r="H9" s="36"/>
      <c r="I9" s="19"/>
      <c r="J9" s="19"/>
      <c r="K9" s="19"/>
      <c r="L9" s="19"/>
      <c r="M9" s="19"/>
      <c r="N9" s="19"/>
      <c r="O9" s="19"/>
    </row>
    <row r="10" spans="1:15" ht="12.75">
      <c r="A10" s="20"/>
      <c r="B10" s="24"/>
      <c r="C10" s="25">
        <v>2</v>
      </c>
      <c r="D10" s="26">
        <v>5904</v>
      </c>
      <c r="E10" s="39" t="s">
        <v>64</v>
      </c>
      <c r="F10" s="40"/>
      <c r="G10" s="35"/>
      <c r="H10" s="36"/>
      <c r="I10" s="19"/>
      <c r="J10" s="19"/>
      <c r="K10" s="19"/>
      <c r="L10" s="19"/>
      <c r="M10" s="19"/>
      <c r="N10" s="19"/>
      <c r="O10" s="19"/>
    </row>
    <row r="11" spans="1:15" ht="12.75">
      <c r="A11" s="20">
        <v>8</v>
      </c>
      <c r="B11" s="21">
        <f>ср!A14</f>
        <v>5904</v>
      </c>
      <c r="C11" s="33" t="str">
        <f>ср!B14</f>
        <v>Асфандияров Роман</v>
      </c>
      <c r="D11" s="34"/>
      <c r="E11" s="19"/>
      <c r="F11" s="24"/>
      <c r="G11" s="35"/>
      <c r="H11" s="36"/>
      <c r="I11" s="19"/>
      <c r="J11" s="19"/>
      <c r="K11" s="19"/>
      <c r="L11" s="19"/>
      <c r="M11" s="41"/>
      <c r="N11" s="19"/>
      <c r="O11" s="19"/>
    </row>
    <row r="12" spans="1:15" ht="12.75">
      <c r="A12" s="20"/>
      <c r="B12" s="24"/>
      <c r="C12" s="19"/>
      <c r="D12" s="24"/>
      <c r="E12" s="19"/>
      <c r="F12" s="24"/>
      <c r="G12" s="25">
        <v>13</v>
      </c>
      <c r="H12" s="26">
        <v>350</v>
      </c>
      <c r="I12" s="27" t="s">
        <v>58</v>
      </c>
      <c r="J12" s="31"/>
      <c r="K12" s="19"/>
      <c r="L12" s="19"/>
      <c r="M12" s="41"/>
      <c r="N12" s="19"/>
      <c r="O12" s="19"/>
    </row>
    <row r="13" spans="1:15" ht="12.75">
      <c r="A13" s="20">
        <v>5</v>
      </c>
      <c r="B13" s="21">
        <f>ср!A11</f>
        <v>513</v>
      </c>
      <c r="C13" s="22" t="str">
        <f>ср!B11</f>
        <v>Несветаев Владислав</v>
      </c>
      <c r="D13" s="37"/>
      <c r="E13" s="19"/>
      <c r="F13" s="24"/>
      <c r="G13" s="35"/>
      <c r="H13" s="38"/>
      <c r="I13" s="35"/>
      <c r="J13" s="36"/>
      <c r="K13" s="19"/>
      <c r="L13" s="19"/>
      <c r="M13" s="41"/>
      <c r="N13" s="19"/>
      <c r="O13" s="19"/>
    </row>
    <row r="14" spans="1:15" ht="12.75">
      <c r="A14" s="20"/>
      <c r="B14" s="24"/>
      <c r="C14" s="25">
        <v>3</v>
      </c>
      <c r="D14" s="26">
        <v>513</v>
      </c>
      <c r="E14" s="42" t="s">
        <v>52</v>
      </c>
      <c r="F14" s="43"/>
      <c r="G14" s="35"/>
      <c r="H14" s="44"/>
      <c r="I14" s="35"/>
      <c r="J14" s="36"/>
      <c r="K14" s="19"/>
      <c r="L14" s="19"/>
      <c r="M14" s="41"/>
      <c r="N14" s="19"/>
      <c r="O14" s="19"/>
    </row>
    <row r="15" spans="1:15" ht="12.75">
      <c r="A15" s="20">
        <v>12</v>
      </c>
      <c r="B15" s="21">
        <f>ср!A18</f>
        <v>6077</v>
      </c>
      <c r="C15" s="33" t="str">
        <f>ср!B18</f>
        <v>Летаев Юрий</v>
      </c>
      <c r="D15" s="34"/>
      <c r="E15" s="35"/>
      <c r="F15" s="43"/>
      <c r="G15" s="35"/>
      <c r="H15" s="44"/>
      <c r="I15" s="35"/>
      <c r="J15" s="36"/>
      <c r="K15" s="19"/>
      <c r="L15" s="19"/>
      <c r="M15" s="41"/>
      <c r="N15" s="19"/>
      <c r="O15" s="19"/>
    </row>
    <row r="16" spans="1:15" ht="12.75">
      <c r="A16" s="20"/>
      <c r="B16" s="24"/>
      <c r="C16" s="19"/>
      <c r="D16" s="24"/>
      <c r="E16" s="25">
        <v>10</v>
      </c>
      <c r="F16" s="26">
        <v>513</v>
      </c>
      <c r="G16" s="39" t="s">
        <v>52</v>
      </c>
      <c r="H16" s="40"/>
      <c r="I16" s="35"/>
      <c r="J16" s="36"/>
      <c r="K16" s="19"/>
      <c r="L16" s="19"/>
      <c r="M16" s="19"/>
      <c r="N16" s="19"/>
      <c r="O16" s="19"/>
    </row>
    <row r="17" spans="1:15" ht="12.75">
      <c r="A17" s="20">
        <v>13</v>
      </c>
      <c r="B17" s="21">
        <f>ср!A19</f>
        <v>3867</v>
      </c>
      <c r="C17" s="22" t="str">
        <f>ср!B19</f>
        <v>Ишмухаметова Резеда</v>
      </c>
      <c r="D17" s="37"/>
      <c r="E17" s="35"/>
      <c r="F17" s="38"/>
      <c r="G17" s="19"/>
      <c r="H17" s="24"/>
      <c r="I17" s="35"/>
      <c r="J17" s="36"/>
      <c r="K17" s="19"/>
      <c r="L17" s="19"/>
      <c r="M17" s="19"/>
      <c r="N17" s="19"/>
      <c r="O17" s="19"/>
    </row>
    <row r="18" spans="1:15" ht="12.75">
      <c r="A18" s="20"/>
      <c r="B18" s="24"/>
      <c r="C18" s="25">
        <v>4</v>
      </c>
      <c r="D18" s="26">
        <v>4913</v>
      </c>
      <c r="E18" s="39" t="s">
        <v>61</v>
      </c>
      <c r="F18" s="40"/>
      <c r="G18" s="19"/>
      <c r="H18" s="24"/>
      <c r="I18" s="35"/>
      <c r="J18" s="36"/>
      <c r="K18" s="19"/>
      <c r="L18" s="19"/>
      <c r="M18" s="19"/>
      <c r="N18" s="19"/>
      <c r="O18" s="19"/>
    </row>
    <row r="19" spans="1:15" ht="12.75">
      <c r="A19" s="20">
        <v>4</v>
      </c>
      <c r="B19" s="21">
        <f>ср!A10</f>
        <v>4913</v>
      </c>
      <c r="C19" s="33" t="str">
        <f>ср!B10</f>
        <v>Горшенин Юрий</v>
      </c>
      <c r="D19" s="34"/>
      <c r="E19" s="19"/>
      <c r="F19" s="24"/>
      <c r="G19" s="19"/>
      <c r="H19" s="24"/>
      <c r="I19" s="35"/>
      <c r="J19" s="36"/>
      <c r="K19" s="19"/>
      <c r="L19" s="19"/>
      <c r="M19" s="19"/>
      <c r="N19" s="19"/>
      <c r="O19" s="19"/>
    </row>
    <row r="20" spans="1:15" ht="12.75">
      <c r="A20" s="20"/>
      <c r="B20" s="24"/>
      <c r="C20" s="19"/>
      <c r="D20" s="24"/>
      <c r="E20" s="19"/>
      <c r="F20" s="24"/>
      <c r="G20" s="19"/>
      <c r="H20" s="24"/>
      <c r="I20" s="25">
        <v>15</v>
      </c>
      <c r="J20" s="26">
        <v>350</v>
      </c>
      <c r="K20" s="27" t="s">
        <v>58</v>
      </c>
      <c r="L20" s="27"/>
      <c r="M20" s="27"/>
      <c r="N20" s="27"/>
      <c r="O20" s="27"/>
    </row>
    <row r="21" spans="1:15" ht="12.75">
      <c r="A21" s="20">
        <v>3</v>
      </c>
      <c r="B21" s="21">
        <f>ср!A9</f>
        <v>4407</v>
      </c>
      <c r="C21" s="22" t="str">
        <f>ср!B9</f>
        <v>Кузьмин Александр</v>
      </c>
      <c r="D21" s="37"/>
      <c r="E21" s="19"/>
      <c r="F21" s="24"/>
      <c r="G21" s="19"/>
      <c r="H21" s="24"/>
      <c r="I21" s="35"/>
      <c r="J21" s="45"/>
      <c r="K21" s="36"/>
      <c r="L21" s="36"/>
      <c r="M21" s="19"/>
      <c r="N21" s="177" t="s">
        <v>21</v>
      </c>
      <c r="O21" s="177"/>
    </row>
    <row r="22" spans="1:15" ht="12.75">
      <c r="A22" s="20"/>
      <c r="B22" s="24"/>
      <c r="C22" s="25">
        <v>5</v>
      </c>
      <c r="D22" s="26">
        <v>4407</v>
      </c>
      <c r="E22" s="27" t="s">
        <v>60</v>
      </c>
      <c r="F22" s="37"/>
      <c r="G22" s="19"/>
      <c r="H22" s="24"/>
      <c r="I22" s="35"/>
      <c r="J22" s="46"/>
      <c r="K22" s="36"/>
      <c r="L22" s="36"/>
      <c r="M22" s="19"/>
      <c r="N22" s="19"/>
      <c r="O22" s="19"/>
    </row>
    <row r="23" spans="1:15" ht="12.75">
      <c r="A23" s="20">
        <v>14</v>
      </c>
      <c r="B23" s="21">
        <f>ср!A20</f>
        <v>6096</v>
      </c>
      <c r="C23" s="33" t="str">
        <f>ср!B20</f>
        <v>Небера Максим</v>
      </c>
      <c r="D23" s="34"/>
      <c r="E23" s="35"/>
      <c r="F23" s="43"/>
      <c r="G23" s="19"/>
      <c r="H23" s="24"/>
      <c r="I23" s="35"/>
      <c r="J23" s="36"/>
      <c r="K23" s="36"/>
      <c r="L23" s="36"/>
      <c r="M23" s="19"/>
      <c r="N23" s="19"/>
      <c r="O23" s="19"/>
    </row>
    <row r="24" spans="1:15" ht="12.75">
      <c r="A24" s="20"/>
      <c r="B24" s="24"/>
      <c r="C24" s="19"/>
      <c r="D24" s="24"/>
      <c r="E24" s="25">
        <v>11</v>
      </c>
      <c r="F24" s="26">
        <v>4407</v>
      </c>
      <c r="G24" s="27" t="s">
        <v>60</v>
      </c>
      <c r="H24" s="37"/>
      <c r="I24" s="35"/>
      <c r="J24" s="36"/>
      <c r="K24" s="36"/>
      <c r="L24" s="36"/>
      <c r="M24" s="19"/>
      <c r="N24" s="19"/>
      <c r="O24" s="19"/>
    </row>
    <row r="25" spans="1:15" ht="12.75">
      <c r="A25" s="20">
        <v>11</v>
      </c>
      <c r="B25" s="21">
        <f>ср!A17</f>
        <v>5421</v>
      </c>
      <c r="C25" s="22" t="str">
        <f>ср!B17</f>
        <v>Пономарев Дмитрий</v>
      </c>
      <c r="D25" s="37"/>
      <c r="E25" s="35"/>
      <c r="F25" s="38"/>
      <c r="G25" s="35"/>
      <c r="H25" s="43"/>
      <c r="I25" s="35"/>
      <c r="J25" s="36"/>
      <c r="K25" s="36"/>
      <c r="L25" s="36"/>
      <c r="M25" s="19"/>
      <c r="N25" s="19"/>
      <c r="O25" s="19"/>
    </row>
    <row r="26" spans="1:15" ht="12.75">
      <c r="A26" s="20"/>
      <c r="B26" s="24"/>
      <c r="C26" s="25">
        <v>6</v>
      </c>
      <c r="D26" s="26">
        <v>4847</v>
      </c>
      <c r="E26" s="39" t="s">
        <v>62</v>
      </c>
      <c r="F26" s="40"/>
      <c r="G26" s="35"/>
      <c r="H26" s="43"/>
      <c r="I26" s="35"/>
      <c r="J26" s="36"/>
      <c r="K26" s="36"/>
      <c r="L26" s="36"/>
      <c r="M26" s="19"/>
      <c r="N26" s="19"/>
      <c r="O26" s="19"/>
    </row>
    <row r="27" spans="1:15" ht="12.75">
      <c r="A27" s="20">
        <v>6</v>
      </c>
      <c r="B27" s="21">
        <f>ср!A12</f>
        <v>4847</v>
      </c>
      <c r="C27" s="33" t="str">
        <f>ср!B12</f>
        <v>Сагидуллин Радмир</v>
      </c>
      <c r="D27" s="34"/>
      <c r="E27" s="19"/>
      <c r="F27" s="24"/>
      <c r="G27" s="35"/>
      <c r="H27" s="43"/>
      <c r="I27" s="35"/>
      <c r="J27" s="36"/>
      <c r="K27" s="36"/>
      <c r="L27" s="36"/>
      <c r="M27" s="19"/>
      <c r="N27" s="19"/>
      <c r="O27" s="19"/>
    </row>
    <row r="28" spans="1:15" ht="12.75">
      <c r="A28" s="20"/>
      <c r="B28" s="24"/>
      <c r="C28" s="19"/>
      <c r="D28" s="24"/>
      <c r="E28" s="19"/>
      <c r="F28" s="24"/>
      <c r="G28" s="25">
        <v>14</v>
      </c>
      <c r="H28" s="26">
        <v>4049</v>
      </c>
      <c r="I28" s="39" t="s">
        <v>59</v>
      </c>
      <c r="J28" s="31"/>
      <c r="K28" s="36"/>
      <c r="L28" s="36"/>
      <c r="M28" s="19"/>
      <c r="N28" s="19"/>
      <c r="O28" s="19"/>
    </row>
    <row r="29" spans="1:15" ht="12.75">
      <c r="A29" s="20">
        <v>7</v>
      </c>
      <c r="B29" s="21">
        <f>ср!A13</f>
        <v>5495</v>
      </c>
      <c r="C29" s="22" t="str">
        <f>ср!B13</f>
        <v>Тляумбетов Рашит</v>
      </c>
      <c r="D29" s="37"/>
      <c r="E29" s="19"/>
      <c r="F29" s="24"/>
      <c r="G29" s="35"/>
      <c r="H29" s="45"/>
      <c r="I29" s="19"/>
      <c r="J29" s="19"/>
      <c r="K29" s="36"/>
      <c r="L29" s="36"/>
      <c r="M29" s="19"/>
      <c r="N29" s="19"/>
      <c r="O29" s="19"/>
    </row>
    <row r="30" spans="1:15" ht="12.75">
      <c r="A30" s="20"/>
      <c r="B30" s="24"/>
      <c r="C30" s="25">
        <v>7</v>
      </c>
      <c r="D30" s="26">
        <v>5495</v>
      </c>
      <c r="E30" s="27" t="s">
        <v>63</v>
      </c>
      <c r="F30" s="37"/>
      <c r="G30" s="35"/>
      <c r="H30" s="47"/>
      <c r="I30" s="19"/>
      <c r="J30" s="19"/>
      <c r="K30" s="36"/>
      <c r="L30" s="36"/>
      <c r="M30" s="19"/>
      <c r="N30" s="19"/>
      <c r="O30" s="19"/>
    </row>
    <row r="31" spans="1:15" ht="12.75">
      <c r="A31" s="20">
        <v>10</v>
      </c>
      <c r="B31" s="21">
        <f>ср!A16</f>
        <v>5791</v>
      </c>
      <c r="C31" s="33" t="str">
        <f>ср!B16</f>
        <v>Маркечко Егор</v>
      </c>
      <c r="D31" s="34"/>
      <c r="E31" s="35"/>
      <c r="F31" s="43"/>
      <c r="G31" s="35"/>
      <c r="H31" s="47"/>
      <c r="I31" s="20">
        <v>-15</v>
      </c>
      <c r="J31" s="48">
        <f>IF(J20=H12,H28,IF(J20=H28,H12,0))</f>
        <v>4049</v>
      </c>
      <c r="K31" s="22" t="str">
        <f>IF(K20=I12,I28,IF(K20=I28,I12,0))</f>
        <v>Андрющенко Матвей</v>
      </c>
      <c r="L31" s="22"/>
      <c r="M31" s="42"/>
      <c r="N31" s="42"/>
      <c r="O31" s="42"/>
    </row>
    <row r="32" spans="1:15" ht="12.75">
      <c r="A32" s="20"/>
      <c r="B32" s="24"/>
      <c r="C32" s="19"/>
      <c r="D32" s="24"/>
      <c r="E32" s="25">
        <v>12</v>
      </c>
      <c r="F32" s="26">
        <v>4049</v>
      </c>
      <c r="G32" s="39" t="s">
        <v>59</v>
      </c>
      <c r="H32" s="49"/>
      <c r="I32" s="19"/>
      <c r="J32" s="19"/>
      <c r="K32" s="36"/>
      <c r="L32" s="36"/>
      <c r="M32" s="19"/>
      <c r="N32" s="177" t="s">
        <v>22</v>
      </c>
      <c r="O32" s="177"/>
    </row>
    <row r="33" spans="1:15" ht="12.75">
      <c r="A33" s="20">
        <v>15</v>
      </c>
      <c r="B33" s="21">
        <f>ср!A21</f>
        <v>655</v>
      </c>
      <c r="C33" s="22" t="str">
        <f>ср!B21</f>
        <v>Атнангулов Виль</v>
      </c>
      <c r="D33" s="37"/>
      <c r="E33" s="35"/>
      <c r="F33" s="45"/>
      <c r="G33" s="19"/>
      <c r="H33" s="19"/>
      <c r="I33" s="19"/>
      <c r="J33" s="19"/>
      <c r="K33" s="36"/>
      <c r="L33" s="36"/>
      <c r="M33" s="19"/>
      <c r="N33" s="19"/>
      <c r="O33" s="19"/>
    </row>
    <row r="34" spans="1:15" ht="12.75">
      <c r="A34" s="20"/>
      <c r="B34" s="24"/>
      <c r="C34" s="25">
        <v>8</v>
      </c>
      <c r="D34" s="26">
        <v>4049</v>
      </c>
      <c r="E34" s="39" t="s">
        <v>59</v>
      </c>
      <c r="F34" s="49"/>
      <c r="G34" s="19"/>
      <c r="H34" s="19"/>
      <c r="I34" s="19"/>
      <c r="J34" s="19"/>
      <c r="K34" s="36"/>
      <c r="L34" s="36"/>
      <c r="M34" s="19"/>
      <c r="N34" s="19"/>
      <c r="O34" s="19"/>
    </row>
    <row r="35" spans="1:15" ht="12.75">
      <c r="A35" s="20">
        <v>2</v>
      </c>
      <c r="B35" s="21">
        <f>ср!A8</f>
        <v>4049</v>
      </c>
      <c r="C35" s="33" t="str">
        <f>ср!B8</f>
        <v>Андрющенко Матвей</v>
      </c>
      <c r="D35" s="50"/>
      <c r="E35" s="19"/>
      <c r="F35" s="19"/>
      <c r="G35" s="19"/>
      <c r="H35" s="19"/>
      <c r="I35" s="19"/>
      <c r="J35" s="19"/>
      <c r="K35" s="36"/>
      <c r="L35" s="36"/>
      <c r="M35" s="19"/>
      <c r="N35" s="19"/>
      <c r="O35" s="19"/>
    </row>
    <row r="36" spans="1:15" ht="12.75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36"/>
      <c r="L36" s="36"/>
      <c r="M36" s="19"/>
      <c r="N36" s="19"/>
      <c r="O36" s="19"/>
    </row>
    <row r="37" spans="1:15" ht="12.75">
      <c r="A37" s="20">
        <v>-1</v>
      </c>
      <c r="B37" s="48">
        <f>IF(D6=B5,B7,IF(D6=B7,B5,0))</f>
        <v>6216</v>
      </c>
      <c r="C37" s="22" t="str">
        <f>IF(E6=C5,C7,IF(E6=C7,C5,0))</f>
        <v>Тимофеев Виталий</v>
      </c>
      <c r="D37" s="23"/>
      <c r="E37" s="19"/>
      <c r="F37" s="19"/>
      <c r="G37" s="20">
        <v>-13</v>
      </c>
      <c r="H37" s="48">
        <f>IF(H12=F8,F16,IF(H12=F16,F8,0))</f>
        <v>513</v>
      </c>
      <c r="I37" s="22" t="str">
        <f>IF(I12=G8,G16,IF(I12=G16,G8,0))</f>
        <v>Несветаев Владислав</v>
      </c>
      <c r="J37" s="23"/>
      <c r="K37" s="19"/>
      <c r="L37" s="19"/>
      <c r="M37" s="19"/>
      <c r="N37" s="19"/>
      <c r="O37" s="19"/>
    </row>
    <row r="38" spans="1:15" ht="12.75">
      <c r="A38" s="20"/>
      <c r="B38" s="20"/>
      <c r="C38" s="25">
        <v>16</v>
      </c>
      <c r="D38" s="26">
        <v>6154</v>
      </c>
      <c r="E38" s="51" t="s">
        <v>65</v>
      </c>
      <c r="F38" s="52"/>
      <c r="G38" s="19"/>
      <c r="H38" s="19"/>
      <c r="I38" s="35"/>
      <c r="J38" s="36"/>
      <c r="K38" s="19"/>
      <c r="L38" s="19"/>
      <c r="M38" s="19"/>
      <c r="N38" s="19"/>
      <c r="O38" s="19"/>
    </row>
    <row r="39" spans="1:15" ht="12.75">
      <c r="A39" s="20">
        <v>-2</v>
      </c>
      <c r="B39" s="48">
        <f>IF(D10=B9,B11,IF(D10=B11,B9,0))</f>
        <v>6154</v>
      </c>
      <c r="C39" s="33" t="str">
        <f>IF(E10=C9,C11,IF(E10=C11,C9,0))</f>
        <v>Маркечко Игорь</v>
      </c>
      <c r="D39" s="50"/>
      <c r="E39" s="25">
        <v>20</v>
      </c>
      <c r="F39" s="26">
        <v>5495</v>
      </c>
      <c r="G39" s="51" t="s">
        <v>63</v>
      </c>
      <c r="H39" s="52"/>
      <c r="I39" s="25">
        <v>26</v>
      </c>
      <c r="J39" s="26">
        <v>513</v>
      </c>
      <c r="K39" s="51" t="s">
        <v>52</v>
      </c>
      <c r="L39" s="52"/>
      <c r="M39" s="19"/>
      <c r="N39" s="19"/>
      <c r="O39" s="19"/>
    </row>
    <row r="40" spans="1:15" ht="12.75">
      <c r="A40" s="20"/>
      <c r="B40" s="20"/>
      <c r="C40" s="20">
        <v>-12</v>
      </c>
      <c r="D40" s="48">
        <f>IF(F32=D30,D34,IF(F32=D34,D30,0))</f>
        <v>5495</v>
      </c>
      <c r="E40" s="33" t="str">
        <f>IF(G32=E30,E34,IF(G32=E34,E30,0))</f>
        <v>Тляумбетов Рашит</v>
      </c>
      <c r="F40" s="50"/>
      <c r="G40" s="35"/>
      <c r="H40" s="47"/>
      <c r="I40" s="35"/>
      <c r="J40" s="45"/>
      <c r="K40" s="35"/>
      <c r="L40" s="36"/>
      <c r="M40" s="19"/>
      <c r="N40" s="19"/>
      <c r="O40" s="19"/>
    </row>
    <row r="41" spans="1:15" ht="12.75">
      <c r="A41" s="20">
        <v>-3</v>
      </c>
      <c r="B41" s="48">
        <f>IF(D14=B13,B15,IF(D14=B15,B13,0))</f>
        <v>6077</v>
      </c>
      <c r="C41" s="22" t="str">
        <f>IF(E14=C13,C15,IF(E14=C15,C13,0))</f>
        <v>Летаев Юрий</v>
      </c>
      <c r="D41" s="23"/>
      <c r="E41" s="19"/>
      <c r="F41" s="19"/>
      <c r="G41" s="25">
        <v>24</v>
      </c>
      <c r="H41" s="26">
        <v>4847</v>
      </c>
      <c r="I41" s="53" t="s">
        <v>62</v>
      </c>
      <c r="J41" s="46"/>
      <c r="K41" s="35"/>
      <c r="L41" s="36"/>
      <c r="M41" s="19"/>
      <c r="N41" s="19"/>
      <c r="O41" s="19"/>
    </row>
    <row r="42" spans="1:15" ht="12.75">
      <c r="A42" s="20"/>
      <c r="B42" s="20"/>
      <c r="C42" s="25">
        <v>17</v>
      </c>
      <c r="D42" s="26">
        <v>6077</v>
      </c>
      <c r="E42" s="51" t="s">
        <v>67</v>
      </c>
      <c r="F42" s="52"/>
      <c r="G42" s="35"/>
      <c r="H42" s="36"/>
      <c r="I42" s="36"/>
      <c r="J42" s="36"/>
      <c r="K42" s="35"/>
      <c r="L42" s="36"/>
      <c r="M42" s="19"/>
      <c r="N42" s="19"/>
      <c r="O42" s="19"/>
    </row>
    <row r="43" spans="1:15" ht="12.75">
      <c r="A43" s="20">
        <v>-4</v>
      </c>
      <c r="B43" s="48">
        <f>IF(D18=B17,B19,IF(D18=B19,B17,0))</f>
        <v>3867</v>
      </c>
      <c r="C43" s="33" t="str">
        <f>IF(E18=C17,C19,IF(E18=C19,C17,0))</f>
        <v>Ишмухаметова Резеда</v>
      </c>
      <c r="D43" s="50"/>
      <c r="E43" s="25">
        <v>21</v>
      </c>
      <c r="F43" s="26">
        <v>4847</v>
      </c>
      <c r="G43" s="53" t="s">
        <v>62</v>
      </c>
      <c r="H43" s="52"/>
      <c r="I43" s="36"/>
      <c r="J43" s="36"/>
      <c r="K43" s="25">
        <v>28</v>
      </c>
      <c r="L43" s="26">
        <v>513</v>
      </c>
      <c r="M43" s="51" t="s">
        <v>52</v>
      </c>
      <c r="N43" s="42"/>
      <c r="O43" s="42"/>
    </row>
    <row r="44" spans="1:15" ht="12.75">
      <c r="A44" s="20"/>
      <c r="B44" s="20"/>
      <c r="C44" s="20">
        <v>-11</v>
      </c>
      <c r="D44" s="48">
        <f>IF(F24=D22,D26,IF(F24=D26,D22,0))</f>
        <v>4847</v>
      </c>
      <c r="E44" s="33" t="str">
        <f>IF(G24=E22,E26,IF(G24=E26,E22,0))</f>
        <v>Сагидуллин Радмир</v>
      </c>
      <c r="F44" s="50"/>
      <c r="G44" s="19"/>
      <c r="H44" s="19"/>
      <c r="I44" s="36"/>
      <c r="J44" s="36"/>
      <c r="K44" s="35"/>
      <c r="L44" s="36"/>
      <c r="M44" s="19"/>
      <c r="N44" s="177" t="s">
        <v>23</v>
      </c>
      <c r="O44" s="177"/>
    </row>
    <row r="45" spans="1:15" ht="12.75">
      <c r="A45" s="20">
        <v>-5</v>
      </c>
      <c r="B45" s="48">
        <f>IF(D22=B21,B23,IF(D22=B23,B21,0))</f>
        <v>6096</v>
      </c>
      <c r="C45" s="22" t="str">
        <f>IF(E22=C21,C23,IF(E22=C23,C21,0))</f>
        <v>Небера Максим</v>
      </c>
      <c r="D45" s="23"/>
      <c r="E45" s="19"/>
      <c r="F45" s="19"/>
      <c r="G45" s="20">
        <v>-14</v>
      </c>
      <c r="H45" s="48">
        <f>IF(H28=F24,F32,IF(H28=F32,F24,0))</f>
        <v>4407</v>
      </c>
      <c r="I45" s="22" t="str">
        <f>IF(I28=G24,G32,IF(I28=G32,G24,0))</f>
        <v>Кузьмин Александр</v>
      </c>
      <c r="J45" s="23"/>
      <c r="K45" s="35"/>
      <c r="L45" s="36"/>
      <c r="M45" s="36"/>
      <c r="N45" s="19"/>
      <c r="O45" s="19"/>
    </row>
    <row r="46" spans="1:15" ht="12.75">
      <c r="A46" s="20"/>
      <c r="B46" s="20"/>
      <c r="C46" s="25">
        <v>18</v>
      </c>
      <c r="D46" s="26">
        <v>6096</v>
      </c>
      <c r="E46" s="51" t="s">
        <v>69</v>
      </c>
      <c r="F46" s="52"/>
      <c r="G46" s="19"/>
      <c r="H46" s="19"/>
      <c r="I46" s="54"/>
      <c r="J46" s="36"/>
      <c r="K46" s="35"/>
      <c r="L46" s="36"/>
      <c r="M46" s="36"/>
      <c r="N46" s="19"/>
      <c r="O46" s="19"/>
    </row>
    <row r="47" spans="1:15" ht="12.75">
      <c r="A47" s="20">
        <v>-6</v>
      </c>
      <c r="B47" s="48">
        <f>IF(D26=B25,B27,IF(D26=B27,B25,0))</f>
        <v>5421</v>
      </c>
      <c r="C47" s="33" t="str">
        <f>IF(E26=C25,C27,IF(E26=C27,C25,0))</f>
        <v>Пономарев Дмитрий</v>
      </c>
      <c r="D47" s="50"/>
      <c r="E47" s="25">
        <v>22</v>
      </c>
      <c r="F47" s="26">
        <v>4913</v>
      </c>
      <c r="G47" s="51" t="s">
        <v>61</v>
      </c>
      <c r="H47" s="52"/>
      <c r="I47" s="25">
        <v>27</v>
      </c>
      <c r="J47" s="26">
        <v>4913</v>
      </c>
      <c r="K47" s="53" t="s">
        <v>61</v>
      </c>
      <c r="L47" s="52"/>
      <c r="M47" s="36"/>
      <c r="N47" s="19"/>
      <c r="O47" s="19"/>
    </row>
    <row r="48" spans="1:15" ht="12.75">
      <c r="A48" s="20"/>
      <c r="B48" s="20"/>
      <c r="C48" s="20">
        <v>-10</v>
      </c>
      <c r="D48" s="48">
        <f>IF(F16=D14,D18,IF(F16=D18,D14,0))</f>
        <v>4913</v>
      </c>
      <c r="E48" s="33" t="str">
        <f>IF(G16=E14,E18,IF(G16=E18,E14,0))</f>
        <v>Горшенин Юрий</v>
      </c>
      <c r="F48" s="50"/>
      <c r="G48" s="35"/>
      <c r="H48" s="47"/>
      <c r="I48" s="35"/>
      <c r="J48" s="45"/>
      <c r="K48" s="19"/>
      <c r="L48" s="19"/>
      <c r="M48" s="36"/>
      <c r="N48" s="19"/>
      <c r="O48" s="19"/>
    </row>
    <row r="49" spans="1:15" ht="12.75">
      <c r="A49" s="20">
        <v>-7</v>
      </c>
      <c r="B49" s="48">
        <f>IF(D30=B29,B31,IF(D30=B31,B29,0))</f>
        <v>5791</v>
      </c>
      <c r="C49" s="22" t="str">
        <f>IF(E30=C29,C31,IF(E30=C31,C29,0))</f>
        <v>Маркечко Егор</v>
      </c>
      <c r="D49" s="23"/>
      <c r="E49" s="19"/>
      <c r="F49" s="19"/>
      <c r="G49" s="25">
        <v>25</v>
      </c>
      <c r="H49" s="26">
        <v>4913</v>
      </c>
      <c r="I49" s="53" t="s">
        <v>61</v>
      </c>
      <c r="J49" s="46"/>
      <c r="K49" s="19"/>
      <c r="L49" s="19"/>
      <c r="M49" s="36"/>
      <c r="N49" s="19"/>
      <c r="O49" s="19"/>
    </row>
    <row r="50" spans="1:15" ht="12.75">
      <c r="A50" s="20"/>
      <c r="B50" s="20"/>
      <c r="C50" s="25">
        <v>19</v>
      </c>
      <c r="D50" s="26">
        <v>655</v>
      </c>
      <c r="E50" s="51" t="s">
        <v>70</v>
      </c>
      <c r="F50" s="52"/>
      <c r="G50" s="35"/>
      <c r="H50" s="36"/>
      <c r="I50" s="36"/>
      <c r="J50" s="36"/>
      <c r="K50" s="19"/>
      <c r="L50" s="19"/>
      <c r="M50" s="36"/>
      <c r="N50" s="19"/>
      <c r="O50" s="19"/>
    </row>
    <row r="51" spans="1:15" ht="12.75">
      <c r="A51" s="20">
        <v>-8</v>
      </c>
      <c r="B51" s="48">
        <f>IF(D34=B33,B35,IF(D34=B35,B33,0))</f>
        <v>655</v>
      </c>
      <c r="C51" s="33" t="str">
        <f>IF(E34=C33,C35,IF(E34=C35,C33,0))</f>
        <v>Атнангулов Виль</v>
      </c>
      <c r="D51" s="50"/>
      <c r="E51" s="25">
        <v>23</v>
      </c>
      <c r="F51" s="26">
        <v>5904</v>
      </c>
      <c r="G51" s="53" t="s">
        <v>64</v>
      </c>
      <c r="H51" s="52"/>
      <c r="I51" s="36"/>
      <c r="J51" s="36"/>
      <c r="K51" s="20">
        <v>-28</v>
      </c>
      <c r="L51" s="48">
        <f>IF(L43=J39,J47,IF(L43=J47,J39,0))</f>
        <v>4913</v>
      </c>
      <c r="M51" s="22" t="str">
        <f>IF(M43=K39,K47,IF(M43=K47,K39,0))</f>
        <v>Горшенин Юрий</v>
      </c>
      <c r="N51" s="42"/>
      <c r="O51" s="42"/>
    </row>
    <row r="52" spans="1:15" ht="12.75">
      <c r="A52" s="20"/>
      <c r="B52" s="20"/>
      <c r="C52" s="55">
        <v>-9</v>
      </c>
      <c r="D52" s="48">
        <f>IF(F8=D6,D10,IF(F8=D10,D6,0))</f>
        <v>5904</v>
      </c>
      <c r="E52" s="33" t="str">
        <f>IF(G8=E6,E10,IF(G8=E10,E6,0))</f>
        <v>Асфандияров Роман</v>
      </c>
      <c r="F52" s="50"/>
      <c r="G52" s="19"/>
      <c r="H52" s="19"/>
      <c r="I52" s="36"/>
      <c r="J52" s="36"/>
      <c r="K52" s="19"/>
      <c r="L52" s="19"/>
      <c r="M52" s="56"/>
      <c r="N52" s="177" t="s">
        <v>24</v>
      </c>
      <c r="O52" s="177"/>
    </row>
    <row r="53" spans="1:15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20">
        <v>-26</v>
      </c>
      <c r="B54" s="48">
        <f>IF(J39=H37,H41,IF(J39=H41,H37,0))</f>
        <v>4847</v>
      </c>
      <c r="C54" s="22" t="str">
        <f>IF(K39=I37,I41,IF(K39=I41,I37,0))</f>
        <v>Сагидуллин Радмир</v>
      </c>
      <c r="D54" s="23"/>
      <c r="E54" s="19"/>
      <c r="F54" s="19"/>
      <c r="G54" s="20">
        <v>-20</v>
      </c>
      <c r="H54" s="48">
        <f>IF(F39=D38,D40,IF(F39=D40,D38,0))</f>
        <v>6154</v>
      </c>
      <c r="I54" s="22" t="str">
        <f>IF(G39=E38,E40,IF(G39=E40,E38,0))</f>
        <v>Маркечко Игорь</v>
      </c>
      <c r="J54" s="23"/>
      <c r="K54" s="19"/>
      <c r="L54" s="19"/>
      <c r="M54" s="19"/>
      <c r="N54" s="19"/>
      <c r="O54" s="19"/>
    </row>
    <row r="55" spans="1:15" ht="12.75">
      <c r="A55" s="20"/>
      <c r="B55" s="24"/>
      <c r="C55" s="25">
        <v>29</v>
      </c>
      <c r="D55" s="26">
        <v>4407</v>
      </c>
      <c r="E55" s="27" t="s">
        <v>60</v>
      </c>
      <c r="F55" s="31"/>
      <c r="G55" s="20"/>
      <c r="H55" s="20"/>
      <c r="I55" s="25">
        <v>31</v>
      </c>
      <c r="J55" s="26">
        <v>6077</v>
      </c>
      <c r="K55" s="27" t="s">
        <v>67</v>
      </c>
      <c r="L55" s="31"/>
      <c r="M55" s="19"/>
      <c r="N55" s="19"/>
      <c r="O55" s="19"/>
    </row>
    <row r="56" spans="1:15" ht="12.75">
      <c r="A56" s="20">
        <v>-27</v>
      </c>
      <c r="B56" s="48">
        <f>IF(J47=H45,H49,IF(J47=H49,H45,0))</f>
        <v>4407</v>
      </c>
      <c r="C56" s="33" t="str">
        <f>IF(K47=I45,I49,IF(K47=I49,I45,0))</f>
        <v>Кузьмин Александр</v>
      </c>
      <c r="D56" s="50"/>
      <c r="E56" s="57" t="s">
        <v>25</v>
      </c>
      <c r="F56" s="57"/>
      <c r="G56" s="20">
        <v>-21</v>
      </c>
      <c r="H56" s="48">
        <f>IF(F43=D42,D44,IF(F43=D44,D42,0))</f>
        <v>6077</v>
      </c>
      <c r="I56" s="33" t="str">
        <f>IF(G43=E42,E44,IF(G43=E44,E42,0))</f>
        <v>Летаев Юрий</v>
      </c>
      <c r="J56" s="50"/>
      <c r="K56" s="35"/>
      <c r="L56" s="36"/>
      <c r="M56" s="36"/>
      <c r="N56" s="19"/>
      <c r="O56" s="19"/>
    </row>
    <row r="57" spans="1:15" ht="12.75">
      <c r="A57" s="20"/>
      <c r="B57" s="20"/>
      <c r="C57" s="20">
        <v>-29</v>
      </c>
      <c r="D57" s="48">
        <f>IF(D55=B54,B56,IF(D55=B56,B54,0))</f>
        <v>4847</v>
      </c>
      <c r="E57" s="22" t="str">
        <f>IF(E55=C54,C56,IF(E55=C56,C54,0))</f>
        <v>Сагидуллин Радмир</v>
      </c>
      <c r="F57" s="23"/>
      <c r="G57" s="20"/>
      <c r="H57" s="20"/>
      <c r="I57" s="19"/>
      <c r="J57" s="19"/>
      <c r="K57" s="25">
        <v>33</v>
      </c>
      <c r="L57" s="26">
        <v>6077</v>
      </c>
      <c r="M57" s="27" t="s">
        <v>67</v>
      </c>
      <c r="N57" s="42"/>
      <c r="O57" s="42"/>
    </row>
    <row r="58" spans="1:15" ht="12.75">
      <c r="A58" s="20"/>
      <c r="B58" s="20"/>
      <c r="C58" s="19"/>
      <c r="D58" s="19"/>
      <c r="E58" s="57" t="s">
        <v>26</v>
      </c>
      <c r="F58" s="57"/>
      <c r="G58" s="20">
        <v>-22</v>
      </c>
      <c r="H58" s="48">
        <f>IF(F47=D46,D48,IF(F47=D48,D46,0))</f>
        <v>6096</v>
      </c>
      <c r="I58" s="22" t="str">
        <f>IF(G47=E46,E48,IF(G47=E48,E46,0))</f>
        <v>Небера Максим</v>
      </c>
      <c r="J58" s="23"/>
      <c r="K58" s="35"/>
      <c r="L58" s="36"/>
      <c r="M58" s="19"/>
      <c r="N58" s="177" t="s">
        <v>27</v>
      </c>
      <c r="O58" s="177"/>
    </row>
    <row r="59" spans="1:15" ht="12.75">
      <c r="A59" s="20">
        <v>-24</v>
      </c>
      <c r="B59" s="48">
        <f>IF(H41=F39,F43,IF(H41=F43,F39,0))</f>
        <v>5495</v>
      </c>
      <c r="C59" s="22" t="str">
        <f>IF(I41=G39,G43,IF(I41=G43,G39,0))</f>
        <v>Тляумбетов Рашит</v>
      </c>
      <c r="D59" s="23"/>
      <c r="E59" s="19"/>
      <c r="F59" s="19"/>
      <c r="G59" s="20"/>
      <c r="H59" s="20"/>
      <c r="I59" s="25">
        <v>32</v>
      </c>
      <c r="J59" s="26">
        <v>6096</v>
      </c>
      <c r="K59" s="39" t="s">
        <v>69</v>
      </c>
      <c r="L59" s="31"/>
      <c r="M59" s="58"/>
      <c r="N59" s="19"/>
      <c r="O59" s="19"/>
    </row>
    <row r="60" spans="1:15" ht="12.75">
      <c r="A60" s="20"/>
      <c r="B60" s="20"/>
      <c r="C60" s="25">
        <v>30</v>
      </c>
      <c r="D60" s="26">
        <v>5495</v>
      </c>
      <c r="E60" s="27" t="s">
        <v>63</v>
      </c>
      <c r="F60" s="31"/>
      <c r="G60" s="20">
        <v>-23</v>
      </c>
      <c r="H60" s="48">
        <f>IF(F51=D50,D52,IF(F51=D52,D50,0))</f>
        <v>655</v>
      </c>
      <c r="I60" s="33" t="str">
        <f>IF(G51=E50,E52,IF(G51=E52,E50,0))</f>
        <v>Атнангулов Виль</v>
      </c>
      <c r="J60" s="50"/>
      <c r="K60" s="20">
        <v>-33</v>
      </c>
      <c r="L60" s="48">
        <f>IF(L57=J55,J59,IF(L57=J59,J55,0))</f>
        <v>6096</v>
      </c>
      <c r="M60" s="22" t="str">
        <f>IF(M57=K55,K59,IF(M57=K59,K55,0))</f>
        <v>Небера Максим</v>
      </c>
      <c r="N60" s="42"/>
      <c r="O60" s="42"/>
    </row>
    <row r="61" spans="1:15" ht="12.75">
      <c r="A61" s="20">
        <v>-25</v>
      </c>
      <c r="B61" s="48">
        <f>IF(H49=F47,F51,IF(H49=F51,F47,0))</f>
        <v>5904</v>
      </c>
      <c r="C61" s="33" t="str">
        <f>IF(I49=G47,G51,IF(I49=G51,G47,0))</f>
        <v>Асфандияров Роман</v>
      </c>
      <c r="D61" s="50"/>
      <c r="E61" s="57" t="s">
        <v>28</v>
      </c>
      <c r="F61" s="57"/>
      <c r="G61" s="19"/>
      <c r="H61" s="19"/>
      <c r="I61" s="19"/>
      <c r="J61" s="19"/>
      <c r="K61" s="19"/>
      <c r="L61" s="19"/>
      <c r="M61" s="19"/>
      <c r="N61" s="177" t="s">
        <v>29</v>
      </c>
      <c r="O61" s="177"/>
    </row>
    <row r="62" spans="1:15" ht="12.75">
      <c r="A62" s="20"/>
      <c r="B62" s="20"/>
      <c r="C62" s="20">
        <v>-30</v>
      </c>
      <c r="D62" s="48">
        <f>IF(D60=B59,B61,IF(D60=B61,B59,0))</f>
        <v>5904</v>
      </c>
      <c r="E62" s="22" t="str">
        <f>IF(E60=C59,C61,IF(E60=C61,C59,0))</f>
        <v>Асфандияров Роман</v>
      </c>
      <c r="F62" s="23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0"/>
      <c r="B63" s="20"/>
      <c r="C63" s="19"/>
      <c r="D63" s="19"/>
      <c r="E63" s="57" t="s">
        <v>30</v>
      </c>
      <c r="F63" s="57"/>
      <c r="G63" s="19"/>
      <c r="H63" s="19"/>
      <c r="I63" s="20">
        <v>-31</v>
      </c>
      <c r="J63" s="48">
        <f>IF(J55=H54,H56,IF(J55=H56,H54,0))</f>
        <v>6154</v>
      </c>
      <c r="K63" s="22" t="str">
        <f>IF(K55=I54,I56,IF(K55=I56,I54,0))</f>
        <v>Маркечко Игорь</v>
      </c>
      <c r="L63" s="23"/>
      <c r="M63" s="19"/>
      <c r="N63" s="19"/>
      <c r="O63" s="19"/>
    </row>
    <row r="64" spans="1:15" ht="12.75">
      <c r="A64" s="20">
        <v>-16</v>
      </c>
      <c r="B64" s="48">
        <f>IF(D38=B37,B39,IF(D38=B39,B37,0))</f>
        <v>6216</v>
      </c>
      <c r="C64" s="22" t="str">
        <f>IF(E38=C37,C39,IF(E38=C39,C37,0))</f>
        <v>Тимофеев Виталий</v>
      </c>
      <c r="D64" s="23"/>
      <c r="E64" s="19"/>
      <c r="F64" s="19"/>
      <c r="G64" s="19"/>
      <c r="H64" s="19"/>
      <c r="I64" s="19"/>
      <c r="J64" s="19"/>
      <c r="K64" s="25">
        <v>34</v>
      </c>
      <c r="L64" s="26">
        <v>655</v>
      </c>
      <c r="M64" s="27" t="s">
        <v>70</v>
      </c>
      <c r="N64" s="42"/>
      <c r="O64" s="42"/>
    </row>
    <row r="65" spans="1:15" ht="12.75">
      <c r="A65" s="20"/>
      <c r="B65" s="20"/>
      <c r="C65" s="25">
        <v>35</v>
      </c>
      <c r="D65" s="26">
        <v>6216</v>
      </c>
      <c r="E65" s="27" t="s">
        <v>71</v>
      </c>
      <c r="F65" s="31"/>
      <c r="G65" s="19"/>
      <c r="H65" s="19"/>
      <c r="I65" s="20">
        <v>-32</v>
      </c>
      <c r="J65" s="48">
        <f>IF(J59=H58,H60,IF(J59=H60,H58,0))</f>
        <v>655</v>
      </c>
      <c r="K65" s="33" t="str">
        <f>IF(K59=I58,I60,IF(K59=I60,I58,0))</f>
        <v>Атнангулов Виль</v>
      </c>
      <c r="L65" s="23"/>
      <c r="M65" s="19"/>
      <c r="N65" s="177" t="s">
        <v>31</v>
      </c>
      <c r="O65" s="177"/>
    </row>
    <row r="66" spans="1:15" ht="12.75">
      <c r="A66" s="20">
        <v>-17</v>
      </c>
      <c r="B66" s="48">
        <f>IF(D42=B41,B43,IF(D42=B43,B41,0))</f>
        <v>3867</v>
      </c>
      <c r="C66" s="33" t="str">
        <f>IF(E42=C41,C43,IF(E42=C43,C41,0))</f>
        <v>Ишмухаметова Резеда</v>
      </c>
      <c r="D66" s="50"/>
      <c r="E66" s="35"/>
      <c r="F66" s="36"/>
      <c r="G66" s="36"/>
      <c r="H66" s="36"/>
      <c r="I66" s="20"/>
      <c r="J66" s="20"/>
      <c r="K66" s="20">
        <v>-34</v>
      </c>
      <c r="L66" s="48">
        <f>IF(L64=J63,J65,IF(L64=J65,J63,0))</f>
        <v>6154</v>
      </c>
      <c r="M66" s="22" t="str">
        <f>IF(M64=K63,K65,IF(M64=K65,K63,0))</f>
        <v>Маркечко Игорь</v>
      </c>
      <c r="N66" s="42"/>
      <c r="O66" s="42"/>
    </row>
    <row r="67" spans="1:15" ht="12.75">
      <c r="A67" s="20"/>
      <c r="B67" s="20"/>
      <c r="C67" s="19"/>
      <c r="D67" s="19"/>
      <c r="E67" s="25">
        <v>37</v>
      </c>
      <c r="F67" s="26">
        <v>6216</v>
      </c>
      <c r="G67" s="27" t="s">
        <v>71</v>
      </c>
      <c r="H67" s="31"/>
      <c r="I67" s="20"/>
      <c r="J67" s="20"/>
      <c r="K67" s="19"/>
      <c r="L67" s="19"/>
      <c r="M67" s="19"/>
      <c r="N67" s="177" t="s">
        <v>32</v>
      </c>
      <c r="O67" s="177"/>
    </row>
    <row r="68" spans="1:15" ht="12.75">
      <c r="A68" s="20">
        <v>-18</v>
      </c>
      <c r="B68" s="48">
        <f>IF(D46=B45,B47,IF(D46=B47,B45,0))</f>
        <v>5421</v>
      </c>
      <c r="C68" s="22" t="str">
        <f>IF(E46=C45,C47,IF(E46=C47,C45,0))</f>
        <v>Пономарев Дмитрий</v>
      </c>
      <c r="D68" s="23"/>
      <c r="E68" s="35"/>
      <c r="F68" s="36"/>
      <c r="G68" s="59" t="s">
        <v>33</v>
      </c>
      <c r="H68" s="59"/>
      <c r="I68" s="20">
        <v>-35</v>
      </c>
      <c r="J68" s="48">
        <f>IF(D65=B64,B66,IF(D65=B66,B64,0))</f>
        <v>3867</v>
      </c>
      <c r="K68" s="22" t="str">
        <f>IF(E65=C64,C66,IF(E65=C66,C64,0))</f>
        <v>Ишмухаметова Резеда</v>
      </c>
      <c r="L68" s="23"/>
      <c r="M68" s="19"/>
      <c r="N68" s="19"/>
      <c r="O68" s="19"/>
    </row>
    <row r="69" spans="1:15" ht="12.75">
      <c r="A69" s="20"/>
      <c r="B69" s="20"/>
      <c r="C69" s="25">
        <v>36</v>
      </c>
      <c r="D69" s="26">
        <v>5421</v>
      </c>
      <c r="E69" s="39" t="s">
        <v>66</v>
      </c>
      <c r="F69" s="31"/>
      <c r="G69" s="58"/>
      <c r="H69" s="58"/>
      <c r="I69" s="20"/>
      <c r="J69" s="20"/>
      <c r="K69" s="25">
        <v>38</v>
      </c>
      <c r="L69" s="26">
        <v>5791</v>
      </c>
      <c r="M69" s="27" t="s">
        <v>6</v>
      </c>
      <c r="N69" s="42"/>
      <c r="O69" s="42"/>
    </row>
    <row r="70" spans="1:15" ht="12.75">
      <c r="A70" s="20">
        <v>-19</v>
      </c>
      <c r="B70" s="48">
        <f>IF(D50=B49,B51,IF(D50=B51,B49,0))</f>
        <v>5791</v>
      </c>
      <c r="C70" s="33" t="str">
        <f>IF(E50=C49,C51,IF(E50=C51,C49,0))</f>
        <v>Маркечко Егор</v>
      </c>
      <c r="D70" s="50"/>
      <c r="E70" s="20">
        <v>-37</v>
      </c>
      <c r="F70" s="48">
        <f>IF(F67=D65,D69,IF(F67=D69,D65,0))</f>
        <v>5421</v>
      </c>
      <c r="G70" s="22" t="str">
        <f>IF(G67=E65,E69,IF(G67=E69,E65,0))</f>
        <v>Пономарев Дмитрий</v>
      </c>
      <c r="H70" s="23"/>
      <c r="I70" s="20">
        <v>-36</v>
      </c>
      <c r="J70" s="48">
        <f>IF(D69=B68,B70,IF(D69=B70,B68,0))</f>
        <v>5791</v>
      </c>
      <c r="K70" s="33" t="str">
        <f>IF(E69=C68,C70,IF(E69=C70,C68,0))</f>
        <v>Маркечко Егор</v>
      </c>
      <c r="L70" s="23"/>
      <c r="M70" s="19"/>
      <c r="N70" s="177" t="s">
        <v>34</v>
      </c>
      <c r="O70" s="177"/>
    </row>
    <row r="71" spans="1:15" ht="12.75">
      <c r="A71" s="19"/>
      <c r="B71" s="19"/>
      <c r="C71" s="19"/>
      <c r="D71" s="19"/>
      <c r="E71" s="19"/>
      <c r="F71" s="19"/>
      <c r="G71" s="57" t="s">
        <v>35</v>
      </c>
      <c r="H71" s="57"/>
      <c r="I71" s="19"/>
      <c r="J71" s="19"/>
      <c r="K71" s="20">
        <v>-38</v>
      </c>
      <c r="L71" s="48">
        <f>IF(L69=J68,J70,IF(L69=J70,J68,0))</f>
        <v>3867</v>
      </c>
      <c r="M71" s="22" t="str">
        <f>IF(M69=K68,K70,IF(M69=K70,K68,0))</f>
        <v>Ишмухаметова Резеда</v>
      </c>
      <c r="N71" s="42"/>
      <c r="O71" s="42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77" t="s">
        <v>36</v>
      </c>
      <c r="O72" s="177"/>
    </row>
  </sheetData>
  <sheetProtection sheet="1"/>
  <mergeCells count="13">
    <mergeCell ref="N52:O52"/>
    <mergeCell ref="N21:O21"/>
    <mergeCell ref="N32:O32"/>
    <mergeCell ref="N72:O72"/>
    <mergeCell ref="N58:O58"/>
    <mergeCell ref="N61:O61"/>
    <mergeCell ref="N65:O65"/>
    <mergeCell ref="N67:O67"/>
    <mergeCell ref="N70:O70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C128" sqref="C128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60" t="s">
        <v>37</v>
      </c>
      <c r="B1" s="180" t="s">
        <v>38</v>
      </c>
      <c r="C1" s="181"/>
      <c r="D1" s="178" t="s">
        <v>39</v>
      </c>
      <c r="E1" s="179"/>
    </row>
    <row r="2" spans="1:5" ht="12.75">
      <c r="A2" s="61">
        <v>1</v>
      </c>
      <c r="B2" s="62">
        <f>р!D6</f>
        <v>350</v>
      </c>
      <c r="C2" s="63" t="str">
        <f>р!E6</f>
        <v>Максютов Азат</v>
      </c>
      <c r="D2" s="64" t="str">
        <f>р!C37</f>
        <v>Тимофеев Виталий</v>
      </c>
      <c r="E2" s="65">
        <f>р!B37</f>
        <v>6216</v>
      </c>
    </row>
    <row r="3" spans="1:5" ht="12.75">
      <c r="A3" s="61">
        <v>2</v>
      </c>
      <c r="B3" s="62">
        <f>р!D10</f>
        <v>5904</v>
      </c>
      <c r="C3" s="63" t="str">
        <f>р!E10</f>
        <v>Асфандияров Роман</v>
      </c>
      <c r="D3" s="64" t="str">
        <f>р!C39</f>
        <v>Маркечко Игорь</v>
      </c>
      <c r="E3" s="65">
        <f>р!B39</f>
        <v>6154</v>
      </c>
    </row>
    <row r="4" spans="1:5" ht="12.75">
      <c r="A4" s="61">
        <v>3</v>
      </c>
      <c r="B4" s="62">
        <f>р!D14</f>
        <v>513</v>
      </c>
      <c r="C4" s="63" t="str">
        <f>р!E14</f>
        <v>Несветаев Владислав</v>
      </c>
      <c r="D4" s="64" t="str">
        <f>р!C41</f>
        <v>Летаев Юрий</v>
      </c>
      <c r="E4" s="65">
        <f>р!B41</f>
        <v>6077</v>
      </c>
    </row>
    <row r="5" spans="1:5" ht="12.75">
      <c r="A5" s="61">
        <v>4</v>
      </c>
      <c r="B5" s="62">
        <f>р!D18</f>
        <v>4913</v>
      </c>
      <c r="C5" s="63" t="str">
        <f>р!E18</f>
        <v>Горшенин Юрий</v>
      </c>
      <c r="D5" s="64" t="str">
        <f>р!C43</f>
        <v>Ишмухаметова Резеда</v>
      </c>
      <c r="E5" s="65">
        <f>р!B43</f>
        <v>3867</v>
      </c>
    </row>
    <row r="6" spans="1:5" ht="12.75">
      <c r="A6" s="61">
        <v>5</v>
      </c>
      <c r="B6" s="62">
        <f>р!D22</f>
        <v>4407</v>
      </c>
      <c r="C6" s="63" t="str">
        <f>р!E22</f>
        <v>Кузьмин Александр</v>
      </c>
      <c r="D6" s="64" t="str">
        <f>р!C45</f>
        <v>Небера Максим</v>
      </c>
      <c r="E6" s="65">
        <f>р!B45</f>
        <v>6096</v>
      </c>
    </row>
    <row r="7" spans="1:5" ht="12.75">
      <c r="A7" s="61">
        <v>6</v>
      </c>
      <c r="B7" s="62">
        <f>р!D26</f>
        <v>4847</v>
      </c>
      <c r="C7" s="63" t="str">
        <f>р!E26</f>
        <v>Сагидуллин Радмир</v>
      </c>
      <c r="D7" s="64" t="str">
        <f>р!C47</f>
        <v>Пономарев Дмитрий</v>
      </c>
      <c r="E7" s="65">
        <f>р!B47</f>
        <v>5421</v>
      </c>
    </row>
    <row r="8" spans="1:5" ht="12.75">
      <c r="A8" s="61">
        <v>7</v>
      </c>
      <c r="B8" s="62">
        <f>р!D30</f>
        <v>5495</v>
      </c>
      <c r="C8" s="63" t="str">
        <f>р!E30</f>
        <v>Тляумбетов Рашит</v>
      </c>
      <c r="D8" s="64" t="str">
        <f>р!C49</f>
        <v>Маркечко Егор</v>
      </c>
      <c r="E8" s="65">
        <f>р!B49</f>
        <v>5791</v>
      </c>
    </row>
    <row r="9" spans="1:5" ht="12.75">
      <c r="A9" s="61">
        <v>8</v>
      </c>
      <c r="B9" s="62">
        <f>р!D34</f>
        <v>4049</v>
      </c>
      <c r="C9" s="63" t="str">
        <f>р!E34</f>
        <v>Андрющенко Матвей</v>
      </c>
      <c r="D9" s="64" t="str">
        <f>р!C51</f>
        <v>Атнангулов Виль</v>
      </c>
      <c r="E9" s="65">
        <f>р!B51</f>
        <v>655</v>
      </c>
    </row>
    <row r="10" spans="1:5" ht="12.75">
      <c r="A10" s="61">
        <v>9</v>
      </c>
      <c r="B10" s="62">
        <f>р!F8</f>
        <v>350</v>
      </c>
      <c r="C10" s="63" t="str">
        <f>р!G8</f>
        <v>Максютов Азат</v>
      </c>
      <c r="D10" s="64" t="str">
        <f>р!E52</f>
        <v>Асфандияров Роман</v>
      </c>
      <c r="E10" s="65">
        <f>р!D52</f>
        <v>5904</v>
      </c>
    </row>
    <row r="11" spans="1:5" ht="12.75">
      <c r="A11" s="61">
        <v>10</v>
      </c>
      <c r="B11" s="62">
        <f>р!F16</f>
        <v>513</v>
      </c>
      <c r="C11" s="63" t="str">
        <f>р!G16</f>
        <v>Несветаев Владислав</v>
      </c>
      <c r="D11" s="64" t="str">
        <f>р!E48</f>
        <v>Горшенин Юрий</v>
      </c>
      <c r="E11" s="65">
        <f>р!D48</f>
        <v>4913</v>
      </c>
    </row>
    <row r="12" spans="1:5" ht="12.75">
      <c r="A12" s="61">
        <v>11</v>
      </c>
      <c r="B12" s="62">
        <f>р!F24</f>
        <v>4407</v>
      </c>
      <c r="C12" s="63" t="str">
        <f>р!G24</f>
        <v>Кузьмин Александр</v>
      </c>
      <c r="D12" s="64" t="str">
        <f>р!E44</f>
        <v>Сагидуллин Радмир</v>
      </c>
      <c r="E12" s="65">
        <f>р!D44</f>
        <v>4847</v>
      </c>
    </row>
    <row r="13" spans="1:5" ht="12.75">
      <c r="A13" s="61">
        <v>12</v>
      </c>
      <c r="B13" s="62">
        <f>р!F32</f>
        <v>4049</v>
      </c>
      <c r="C13" s="63" t="str">
        <f>р!G32</f>
        <v>Андрющенко Матвей</v>
      </c>
      <c r="D13" s="64" t="str">
        <f>р!E40</f>
        <v>Тляумбетов Рашит</v>
      </c>
      <c r="E13" s="65">
        <f>р!D40</f>
        <v>5495</v>
      </c>
    </row>
    <row r="14" spans="1:5" ht="12.75">
      <c r="A14" s="61">
        <v>13</v>
      </c>
      <c r="B14" s="62">
        <f>р!H12</f>
        <v>350</v>
      </c>
      <c r="C14" s="63" t="str">
        <f>р!I12</f>
        <v>Максютов Азат</v>
      </c>
      <c r="D14" s="64" t="str">
        <f>р!I37</f>
        <v>Несветаев Владислав</v>
      </c>
      <c r="E14" s="65">
        <f>р!H37</f>
        <v>513</v>
      </c>
    </row>
    <row r="15" spans="1:5" ht="12.75">
      <c r="A15" s="61">
        <v>14</v>
      </c>
      <c r="B15" s="62">
        <f>р!H28</f>
        <v>4049</v>
      </c>
      <c r="C15" s="63" t="str">
        <f>р!I28</f>
        <v>Андрющенко Матвей</v>
      </c>
      <c r="D15" s="64" t="str">
        <f>р!I45</f>
        <v>Кузьмин Александр</v>
      </c>
      <c r="E15" s="65">
        <f>р!H45</f>
        <v>4407</v>
      </c>
    </row>
    <row r="16" spans="1:5" ht="12.75">
      <c r="A16" s="61">
        <v>15</v>
      </c>
      <c r="B16" s="62">
        <f>р!J20</f>
        <v>350</v>
      </c>
      <c r="C16" s="63" t="str">
        <f>р!K20</f>
        <v>Максютов Азат</v>
      </c>
      <c r="D16" s="64" t="str">
        <f>р!K31</f>
        <v>Андрющенко Матвей</v>
      </c>
      <c r="E16" s="65">
        <f>р!J31</f>
        <v>4049</v>
      </c>
    </row>
    <row r="17" spans="1:5" ht="12.75">
      <c r="A17" s="61">
        <v>16</v>
      </c>
      <c r="B17" s="62">
        <f>р!D38</f>
        <v>6154</v>
      </c>
      <c r="C17" s="63" t="str">
        <f>р!E38</f>
        <v>Маркечко Игорь</v>
      </c>
      <c r="D17" s="64" t="str">
        <f>р!C64</f>
        <v>Тимофеев Виталий</v>
      </c>
      <c r="E17" s="65">
        <f>р!B64</f>
        <v>6216</v>
      </c>
    </row>
    <row r="18" spans="1:5" ht="12.75">
      <c r="A18" s="61">
        <v>17</v>
      </c>
      <c r="B18" s="62">
        <f>р!D42</f>
        <v>6077</v>
      </c>
      <c r="C18" s="63" t="str">
        <f>р!E42</f>
        <v>Летаев Юрий</v>
      </c>
      <c r="D18" s="64" t="str">
        <f>р!C66</f>
        <v>Ишмухаметова Резеда</v>
      </c>
      <c r="E18" s="65">
        <f>р!B66</f>
        <v>3867</v>
      </c>
    </row>
    <row r="19" spans="1:5" ht="12.75">
      <c r="A19" s="61">
        <v>18</v>
      </c>
      <c r="B19" s="62">
        <f>р!D46</f>
        <v>6096</v>
      </c>
      <c r="C19" s="63" t="str">
        <f>р!E46</f>
        <v>Небера Максим</v>
      </c>
      <c r="D19" s="64" t="str">
        <f>р!C68</f>
        <v>Пономарев Дмитрий</v>
      </c>
      <c r="E19" s="65">
        <f>р!B68</f>
        <v>5421</v>
      </c>
    </row>
    <row r="20" spans="1:5" ht="12.75">
      <c r="A20" s="61">
        <v>19</v>
      </c>
      <c r="B20" s="62">
        <f>р!D50</f>
        <v>655</v>
      </c>
      <c r="C20" s="63" t="str">
        <f>р!E50</f>
        <v>Атнангулов Виль</v>
      </c>
      <c r="D20" s="64" t="str">
        <f>р!C70</f>
        <v>Маркечко Егор</v>
      </c>
      <c r="E20" s="65">
        <f>р!B70</f>
        <v>5791</v>
      </c>
    </row>
    <row r="21" spans="1:5" ht="12.75">
      <c r="A21" s="61">
        <v>20</v>
      </c>
      <c r="B21" s="62">
        <f>р!F39</f>
        <v>5495</v>
      </c>
      <c r="C21" s="63" t="str">
        <f>р!G39</f>
        <v>Тляумбетов Рашит</v>
      </c>
      <c r="D21" s="64" t="str">
        <f>р!I54</f>
        <v>Маркечко Игорь</v>
      </c>
      <c r="E21" s="65">
        <f>р!H54</f>
        <v>6154</v>
      </c>
    </row>
    <row r="22" spans="1:5" ht="12.75">
      <c r="A22" s="61">
        <v>21</v>
      </c>
      <c r="B22" s="62">
        <f>р!F43</f>
        <v>4847</v>
      </c>
      <c r="C22" s="63" t="str">
        <f>р!G43</f>
        <v>Сагидуллин Радмир</v>
      </c>
      <c r="D22" s="64" t="str">
        <f>р!I56</f>
        <v>Летаев Юрий</v>
      </c>
      <c r="E22" s="65">
        <f>р!H56</f>
        <v>6077</v>
      </c>
    </row>
    <row r="23" spans="1:5" ht="12.75">
      <c r="A23" s="61">
        <v>22</v>
      </c>
      <c r="B23" s="62">
        <f>р!F47</f>
        <v>4913</v>
      </c>
      <c r="C23" s="63" t="str">
        <f>р!G47</f>
        <v>Горшенин Юрий</v>
      </c>
      <c r="D23" s="64" t="str">
        <f>р!I58</f>
        <v>Небера Максим</v>
      </c>
      <c r="E23" s="65">
        <f>р!H58</f>
        <v>6096</v>
      </c>
    </row>
    <row r="24" spans="1:5" ht="12.75">
      <c r="A24" s="61">
        <v>23</v>
      </c>
      <c r="B24" s="62">
        <f>р!F51</f>
        <v>5904</v>
      </c>
      <c r="C24" s="63" t="str">
        <f>р!G51</f>
        <v>Асфандияров Роман</v>
      </c>
      <c r="D24" s="64" t="str">
        <f>р!I60</f>
        <v>Атнангулов Виль</v>
      </c>
      <c r="E24" s="65">
        <f>р!H60</f>
        <v>655</v>
      </c>
    </row>
    <row r="25" spans="1:5" ht="12.75">
      <c r="A25" s="61">
        <v>24</v>
      </c>
      <c r="B25" s="62">
        <f>р!H41</f>
        <v>4847</v>
      </c>
      <c r="C25" s="63" t="str">
        <f>р!I41</f>
        <v>Сагидуллин Радмир</v>
      </c>
      <c r="D25" s="64" t="str">
        <f>р!C59</f>
        <v>Тляумбетов Рашит</v>
      </c>
      <c r="E25" s="65">
        <f>р!B59</f>
        <v>5495</v>
      </c>
    </row>
    <row r="26" spans="1:5" ht="12.75">
      <c r="A26" s="61">
        <v>25</v>
      </c>
      <c r="B26" s="62">
        <f>р!H49</f>
        <v>4913</v>
      </c>
      <c r="C26" s="63" t="str">
        <f>р!I49</f>
        <v>Горшенин Юрий</v>
      </c>
      <c r="D26" s="64" t="str">
        <f>р!C61</f>
        <v>Асфандияров Роман</v>
      </c>
      <c r="E26" s="65">
        <f>р!B61</f>
        <v>5904</v>
      </c>
    </row>
    <row r="27" spans="1:5" ht="12.75">
      <c r="A27" s="61">
        <v>26</v>
      </c>
      <c r="B27" s="62">
        <f>р!J39</f>
        <v>513</v>
      </c>
      <c r="C27" s="63" t="str">
        <f>р!K39</f>
        <v>Несветаев Владислав</v>
      </c>
      <c r="D27" s="64" t="str">
        <f>р!C54</f>
        <v>Сагидуллин Радмир</v>
      </c>
      <c r="E27" s="65">
        <f>р!B54</f>
        <v>4847</v>
      </c>
    </row>
    <row r="28" spans="1:5" ht="12.75">
      <c r="A28" s="61">
        <v>27</v>
      </c>
      <c r="B28" s="62">
        <f>р!J47</f>
        <v>4913</v>
      </c>
      <c r="C28" s="63" t="str">
        <f>р!K47</f>
        <v>Горшенин Юрий</v>
      </c>
      <c r="D28" s="64" t="str">
        <f>р!C56</f>
        <v>Кузьмин Александр</v>
      </c>
      <c r="E28" s="65">
        <f>р!B56</f>
        <v>4407</v>
      </c>
    </row>
    <row r="29" spans="1:5" ht="12.75">
      <c r="A29" s="61">
        <v>28</v>
      </c>
      <c r="B29" s="62">
        <f>р!L43</f>
        <v>513</v>
      </c>
      <c r="C29" s="63" t="str">
        <f>р!M43</f>
        <v>Несветаев Владислав</v>
      </c>
      <c r="D29" s="64" t="str">
        <f>р!M51</f>
        <v>Горшенин Юрий</v>
      </c>
      <c r="E29" s="65">
        <f>р!L51</f>
        <v>4913</v>
      </c>
    </row>
    <row r="30" spans="1:5" ht="12.75">
      <c r="A30" s="61">
        <v>29</v>
      </c>
      <c r="B30" s="62">
        <f>р!D55</f>
        <v>4407</v>
      </c>
      <c r="C30" s="63" t="str">
        <f>р!E55</f>
        <v>Кузьмин Александр</v>
      </c>
      <c r="D30" s="64" t="str">
        <f>р!E57</f>
        <v>Сагидуллин Радмир</v>
      </c>
      <c r="E30" s="65">
        <f>р!D57</f>
        <v>4847</v>
      </c>
    </row>
    <row r="31" spans="1:5" ht="12.75">
      <c r="A31" s="61">
        <v>30</v>
      </c>
      <c r="B31" s="62">
        <f>р!D60</f>
        <v>5495</v>
      </c>
      <c r="C31" s="63" t="str">
        <f>р!E60</f>
        <v>Тляумбетов Рашит</v>
      </c>
      <c r="D31" s="64" t="str">
        <f>р!E62</f>
        <v>Асфандияров Роман</v>
      </c>
      <c r="E31" s="65">
        <f>р!D62</f>
        <v>5904</v>
      </c>
    </row>
    <row r="32" spans="1:5" ht="12.75">
      <c r="A32" s="61">
        <v>31</v>
      </c>
      <c r="B32" s="62">
        <f>р!J55</f>
        <v>6077</v>
      </c>
      <c r="C32" s="63" t="str">
        <f>р!K55</f>
        <v>Летаев Юрий</v>
      </c>
      <c r="D32" s="64" t="str">
        <f>р!K63</f>
        <v>Маркечко Игорь</v>
      </c>
      <c r="E32" s="65">
        <f>р!J63</f>
        <v>6154</v>
      </c>
    </row>
    <row r="33" spans="1:5" ht="12.75">
      <c r="A33" s="61">
        <v>32</v>
      </c>
      <c r="B33" s="62">
        <f>р!J59</f>
        <v>6096</v>
      </c>
      <c r="C33" s="63" t="str">
        <f>р!K59</f>
        <v>Небера Максим</v>
      </c>
      <c r="D33" s="64" t="str">
        <f>р!K65</f>
        <v>Атнангулов Виль</v>
      </c>
      <c r="E33" s="65">
        <f>р!J65</f>
        <v>655</v>
      </c>
    </row>
    <row r="34" spans="1:5" ht="12.75">
      <c r="A34" s="61">
        <v>33</v>
      </c>
      <c r="B34" s="62">
        <f>р!L57</f>
        <v>6077</v>
      </c>
      <c r="C34" s="63" t="str">
        <f>р!M57</f>
        <v>Летаев Юрий</v>
      </c>
      <c r="D34" s="64" t="str">
        <f>р!M60</f>
        <v>Небера Максим</v>
      </c>
      <c r="E34" s="65">
        <f>р!L60</f>
        <v>6096</v>
      </c>
    </row>
    <row r="35" spans="1:5" ht="12.75">
      <c r="A35" s="61">
        <v>34</v>
      </c>
      <c r="B35" s="62">
        <f>р!L64</f>
        <v>655</v>
      </c>
      <c r="C35" s="63" t="str">
        <f>р!M64</f>
        <v>Атнангулов Виль</v>
      </c>
      <c r="D35" s="64" t="str">
        <f>р!M66</f>
        <v>Маркечко Игорь</v>
      </c>
      <c r="E35" s="65">
        <f>р!L66</f>
        <v>6154</v>
      </c>
    </row>
    <row r="36" spans="1:5" ht="12.75">
      <c r="A36" s="61">
        <v>35</v>
      </c>
      <c r="B36" s="62">
        <f>р!D65</f>
        <v>6216</v>
      </c>
      <c r="C36" s="63" t="str">
        <f>р!E65</f>
        <v>Тимофеев Виталий</v>
      </c>
      <c r="D36" s="64" t="str">
        <f>р!K68</f>
        <v>Ишмухаметова Резеда</v>
      </c>
      <c r="E36" s="65">
        <f>р!J68</f>
        <v>3867</v>
      </c>
    </row>
    <row r="37" spans="1:5" ht="12.75">
      <c r="A37" s="61">
        <v>36</v>
      </c>
      <c r="B37" s="62">
        <f>р!D69</f>
        <v>5421</v>
      </c>
      <c r="C37" s="63" t="str">
        <f>р!E69</f>
        <v>Пономарев Дмитрий</v>
      </c>
      <c r="D37" s="64" t="str">
        <f>р!K70</f>
        <v>Маркечко Егор</v>
      </c>
      <c r="E37" s="65">
        <f>р!J70</f>
        <v>5791</v>
      </c>
    </row>
    <row r="38" spans="1:5" ht="12.75">
      <c r="A38" s="61">
        <v>37</v>
      </c>
      <c r="B38" s="62">
        <f>р!F67</f>
        <v>6216</v>
      </c>
      <c r="C38" s="63" t="str">
        <f>р!G67</f>
        <v>Тимофеев Виталий</v>
      </c>
      <c r="D38" s="64" t="str">
        <f>р!G70</f>
        <v>Пономарев Дмитрий</v>
      </c>
      <c r="E38" s="65">
        <f>р!F70</f>
        <v>5421</v>
      </c>
    </row>
    <row r="39" spans="1:5" ht="12.75">
      <c r="A39" s="61">
        <v>38</v>
      </c>
      <c r="B39" s="62">
        <f>р!L69</f>
        <v>5791</v>
      </c>
      <c r="C39" s="63" t="str">
        <f>р!M69</f>
        <v>Маркечко Егор</v>
      </c>
      <c r="D39" s="64" t="str">
        <f>р!M71</f>
        <v>Ишмухаметова Резеда</v>
      </c>
      <c r="E39" s="65">
        <f>р!L71</f>
        <v>3867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98" sqref="B98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</row>
    <row r="2" spans="1:10" ht="15.75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4"/>
    </row>
    <row r="3" spans="1:10" ht="15.75">
      <c r="A3" s="30">
        <v>42477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15.75">
      <c r="A4" s="164"/>
      <c r="B4" s="164"/>
      <c r="C4" s="164"/>
      <c r="D4" s="164"/>
      <c r="E4" s="164"/>
      <c r="F4" s="164"/>
      <c r="G4" s="164"/>
      <c r="H4" s="164"/>
      <c r="I4" s="164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11">
        <v>2540</v>
      </c>
      <c r="B7" s="12" t="s">
        <v>41</v>
      </c>
      <c r="C7" s="13">
        <v>1</v>
      </c>
      <c r="D7" s="14" t="str">
        <f>с!K20</f>
        <v>Горбунов Валентин</v>
      </c>
      <c r="E7" s="6"/>
      <c r="F7" s="6"/>
      <c r="G7" s="6"/>
      <c r="H7" s="6"/>
      <c r="I7" s="6"/>
      <c r="J7" s="6"/>
    </row>
    <row r="8" spans="1:10" ht="18">
      <c r="A8" s="11">
        <v>465</v>
      </c>
      <c r="B8" s="12" t="s">
        <v>42</v>
      </c>
      <c r="C8" s="13">
        <v>2</v>
      </c>
      <c r="D8" s="14" t="str">
        <f>с!K31</f>
        <v>Семенов Сергей</v>
      </c>
      <c r="E8" s="6"/>
      <c r="F8" s="6"/>
      <c r="G8" s="6"/>
      <c r="H8" s="6"/>
      <c r="I8" s="6"/>
      <c r="J8" s="6"/>
    </row>
    <row r="9" spans="1:10" ht="18">
      <c r="A9" s="11">
        <v>446</v>
      </c>
      <c r="B9" s="12" t="s">
        <v>43</v>
      </c>
      <c r="C9" s="13">
        <v>3</v>
      </c>
      <c r="D9" s="14" t="str">
        <f>с!M43</f>
        <v>Рудаков Константин</v>
      </c>
      <c r="E9" s="6"/>
      <c r="F9" s="6"/>
      <c r="G9" s="6"/>
      <c r="H9" s="6"/>
      <c r="I9" s="6"/>
      <c r="J9" s="6"/>
    </row>
    <row r="10" spans="1:10" ht="18">
      <c r="A10" s="11">
        <v>1655</v>
      </c>
      <c r="B10" s="12" t="s">
        <v>44</v>
      </c>
      <c r="C10" s="13">
        <v>4</v>
      </c>
      <c r="D10" s="14" t="str">
        <f>с!M51</f>
        <v>Барышев Сергей</v>
      </c>
      <c r="E10" s="6"/>
      <c r="F10" s="6"/>
      <c r="G10" s="6"/>
      <c r="H10" s="6"/>
      <c r="I10" s="6"/>
      <c r="J10" s="6"/>
    </row>
    <row r="11" spans="1:10" ht="18">
      <c r="A11" s="11">
        <v>2288</v>
      </c>
      <c r="B11" s="12" t="s">
        <v>45</v>
      </c>
      <c r="C11" s="13">
        <v>5</v>
      </c>
      <c r="D11" s="14" t="str">
        <f>с!E55</f>
        <v>Стародубцев Олег</v>
      </c>
      <c r="E11" s="6"/>
      <c r="F11" s="6"/>
      <c r="G11" s="6"/>
      <c r="H11" s="6"/>
      <c r="I11" s="6"/>
      <c r="J11" s="6"/>
    </row>
    <row r="12" spans="1:10" ht="18">
      <c r="A12" s="11">
        <v>2587</v>
      </c>
      <c r="B12" s="12" t="s">
        <v>46</v>
      </c>
      <c r="C12" s="13">
        <v>6</v>
      </c>
      <c r="D12" s="14" t="str">
        <f>с!E57</f>
        <v>Тодрамович Александр</v>
      </c>
      <c r="E12" s="6"/>
      <c r="F12" s="6"/>
      <c r="G12" s="6"/>
      <c r="H12" s="6"/>
      <c r="I12" s="6"/>
      <c r="J12" s="6"/>
    </row>
    <row r="13" spans="1:10" ht="18">
      <c r="A13" s="11">
        <v>5211</v>
      </c>
      <c r="B13" s="12" t="s">
        <v>47</v>
      </c>
      <c r="C13" s="13">
        <v>7</v>
      </c>
      <c r="D13" s="14" t="str">
        <f>с!E60</f>
        <v>Хаматшин Евгений</v>
      </c>
      <c r="E13" s="6"/>
      <c r="F13" s="6"/>
      <c r="G13" s="6"/>
      <c r="H13" s="6"/>
      <c r="I13" s="6"/>
      <c r="J13" s="6"/>
    </row>
    <row r="14" spans="1:10" ht="18">
      <c r="A14" s="11">
        <v>3998</v>
      </c>
      <c r="B14" s="12" t="s">
        <v>48</v>
      </c>
      <c r="C14" s="13">
        <v>8</v>
      </c>
      <c r="D14" s="14" t="str">
        <f>с!E62</f>
        <v>Тагиров Сайфулла</v>
      </c>
      <c r="E14" s="6"/>
      <c r="F14" s="6"/>
      <c r="G14" s="6"/>
      <c r="H14" s="6"/>
      <c r="I14" s="6"/>
      <c r="J14" s="6"/>
    </row>
    <row r="15" spans="1:10" ht="18">
      <c r="A15" s="11">
        <v>2539</v>
      </c>
      <c r="B15" s="12" t="s">
        <v>49</v>
      </c>
      <c r="C15" s="13">
        <v>9</v>
      </c>
      <c r="D15" s="14" t="str">
        <f>с!M57</f>
        <v>Несветаев Владислав</v>
      </c>
      <c r="E15" s="6"/>
      <c r="F15" s="6"/>
      <c r="G15" s="6"/>
      <c r="H15" s="6"/>
      <c r="I15" s="6"/>
      <c r="J15" s="6"/>
    </row>
    <row r="16" spans="1:10" ht="18">
      <c r="A16" s="11">
        <v>3305</v>
      </c>
      <c r="B16" s="12" t="s">
        <v>50</v>
      </c>
      <c r="C16" s="13">
        <v>10</v>
      </c>
      <c r="D16" s="14" t="str">
        <f>с!M60</f>
        <v>Шапошников Александр</v>
      </c>
      <c r="E16" s="6"/>
      <c r="F16" s="6"/>
      <c r="G16" s="6"/>
      <c r="H16" s="6"/>
      <c r="I16" s="6"/>
      <c r="J16" s="6"/>
    </row>
    <row r="17" spans="1:10" ht="18">
      <c r="A17" s="11">
        <v>39</v>
      </c>
      <c r="B17" s="12" t="s">
        <v>51</v>
      </c>
      <c r="C17" s="13">
        <v>11</v>
      </c>
      <c r="D17" s="14" t="str">
        <f>с!M64</f>
        <v>Зиновьев Александр</v>
      </c>
      <c r="E17" s="6"/>
      <c r="F17" s="6"/>
      <c r="G17" s="6"/>
      <c r="H17" s="6"/>
      <c r="I17" s="6"/>
      <c r="J17" s="6"/>
    </row>
    <row r="18" spans="1:10" ht="18">
      <c r="A18" s="11">
        <v>513</v>
      </c>
      <c r="B18" s="12" t="s">
        <v>52</v>
      </c>
      <c r="C18" s="13">
        <v>12</v>
      </c>
      <c r="D18" s="14" t="str">
        <f>с!M66</f>
        <v>Вежнин Валерий</v>
      </c>
      <c r="E18" s="6"/>
      <c r="F18" s="6"/>
      <c r="G18" s="6"/>
      <c r="H18" s="6"/>
      <c r="I18" s="6"/>
      <c r="J18" s="6"/>
    </row>
    <row r="19" spans="1:10" ht="18">
      <c r="A19" s="11">
        <v>2784</v>
      </c>
      <c r="B19" s="12" t="s">
        <v>53</v>
      </c>
      <c r="C19" s="13">
        <v>13</v>
      </c>
      <c r="D19" s="14" t="str">
        <f>с!G67</f>
        <v>Толкачев Иван</v>
      </c>
      <c r="E19" s="6"/>
      <c r="F19" s="6"/>
      <c r="G19" s="6"/>
      <c r="H19" s="6"/>
      <c r="I19" s="6"/>
      <c r="J19" s="6"/>
    </row>
    <row r="20" spans="1:10" ht="18">
      <c r="A20" s="11">
        <v>5235</v>
      </c>
      <c r="B20" s="12" t="s">
        <v>54</v>
      </c>
      <c r="C20" s="13">
        <v>14</v>
      </c>
      <c r="D20" s="14" t="str">
        <f>с!G70</f>
        <v>Петухова Надежда</v>
      </c>
      <c r="E20" s="6"/>
      <c r="F20" s="6"/>
      <c r="G20" s="6"/>
      <c r="H20" s="6"/>
      <c r="I20" s="6"/>
      <c r="J20" s="6"/>
    </row>
    <row r="21" spans="1:10" ht="18">
      <c r="A21" s="11">
        <v>4861</v>
      </c>
      <c r="B21" s="12" t="s">
        <v>55</v>
      </c>
      <c r="C21" s="13">
        <v>15</v>
      </c>
      <c r="D21" s="14" t="str">
        <f>с!M69</f>
        <v>Терещенко Галина</v>
      </c>
      <c r="E21" s="6"/>
      <c r="F21" s="6"/>
      <c r="G21" s="6"/>
      <c r="H21" s="6"/>
      <c r="I21" s="6"/>
      <c r="J21" s="6"/>
    </row>
    <row r="22" spans="1:10" ht="18">
      <c r="A22" s="11">
        <v>6017</v>
      </c>
      <c r="B22" s="15" t="s">
        <v>56</v>
      </c>
      <c r="C22" s="13">
        <v>16</v>
      </c>
      <c r="D22" s="14" t="str">
        <f>с!M71</f>
        <v>Романов Леонид</v>
      </c>
      <c r="E22" s="6"/>
      <c r="F22" s="6"/>
      <c r="G22" s="6"/>
      <c r="H22" s="6"/>
      <c r="I22" s="6"/>
      <c r="J22" s="6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B98" sqref="B98"/>
    </sheetView>
  </sheetViews>
  <sheetFormatPr defaultColWidth="9.00390625" defaultRowHeight="12.75"/>
  <cols>
    <col min="1" max="1" width="6.00390625" style="17" customWidth="1"/>
    <col min="2" max="2" width="3.75390625" style="17" customWidth="1"/>
    <col min="3" max="3" width="14.75390625" style="17" customWidth="1"/>
    <col min="4" max="4" width="3.75390625" style="17" customWidth="1"/>
    <col min="5" max="5" width="14.75390625" style="17" customWidth="1"/>
    <col min="6" max="6" width="3.75390625" style="17" customWidth="1"/>
    <col min="7" max="7" width="14.75390625" style="17" customWidth="1"/>
    <col min="8" max="8" width="3.75390625" style="17" customWidth="1"/>
    <col min="9" max="9" width="13.75390625" style="17" customWidth="1"/>
    <col min="10" max="10" width="3.75390625" style="17" customWidth="1"/>
    <col min="11" max="11" width="11.75390625" style="17" customWidth="1"/>
    <col min="12" max="12" width="3.75390625" style="17" customWidth="1"/>
    <col min="13" max="15" width="5.75390625" style="17" customWidth="1"/>
    <col min="16" max="16384" width="9.125" style="17" customWidth="1"/>
  </cols>
  <sheetData>
    <row r="1" spans="1:16" ht="15.75">
      <c r="A1" s="175" t="str">
        <f>сс!A1</f>
        <v>Открытый Кубок Республики Башкортостан 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6"/>
    </row>
    <row r="2" spans="1:16" ht="15.75">
      <c r="A2" s="175" t="str">
        <f>сс!A2</f>
        <v>15-й Этап ЭДУАРД ЛАТЫПОВ. Старшая лига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"/>
    </row>
    <row r="3" spans="1:16" ht="15.75">
      <c r="A3" s="176">
        <f>сс!A3</f>
        <v>42477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20">
        <v>1</v>
      </c>
      <c r="B5" s="21">
        <f>сс!A7</f>
        <v>2540</v>
      </c>
      <c r="C5" s="22" t="str">
        <f>сс!B7</f>
        <v>Горбунов Валентин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20"/>
      <c r="B6" s="24"/>
      <c r="C6" s="25">
        <v>1</v>
      </c>
      <c r="D6" s="26">
        <v>2540</v>
      </c>
      <c r="E6" s="27" t="s">
        <v>41</v>
      </c>
      <c r="F6" s="31"/>
      <c r="G6" s="19"/>
      <c r="H6" s="19"/>
      <c r="I6" s="32"/>
      <c r="J6" s="32"/>
      <c r="K6" s="19"/>
      <c r="L6" s="19"/>
      <c r="M6" s="19"/>
      <c r="N6" s="19"/>
      <c r="O6" s="19"/>
    </row>
    <row r="7" spans="1:15" ht="12.75">
      <c r="A7" s="20">
        <v>16</v>
      </c>
      <c r="B7" s="21">
        <f>сс!A22</f>
        <v>6017</v>
      </c>
      <c r="C7" s="33" t="str">
        <f>сс!B22</f>
        <v>Романов Леонид</v>
      </c>
      <c r="D7" s="34"/>
      <c r="E7" s="35"/>
      <c r="F7" s="36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20"/>
      <c r="B8" s="24"/>
      <c r="C8" s="19"/>
      <c r="D8" s="24"/>
      <c r="E8" s="25">
        <v>9</v>
      </c>
      <c r="F8" s="26">
        <v>2540</v>
      </c>
      <c r="G8" s="27" t="s">
        <v>41</v>
      </c>
      <c r="H8" s="31"/>
      <c r="I8" s="19"/>
      <c r="J8" s="19"/>
      <c r="K8" s="19"/>
      <c r="L8" s="19"/>
      <c r="M8" s="19"/>
      <c r="N8" s="19"/>
      <c r="O8" s="19"/>
    </row>
    <row r="9" spans="1:15" ht="12.75">
      <c r="A9" s="20">
        <v>9</v>
      </c>
      <c r="B9" s="21">
        <f>сс!A15</f>
        <v>2539</v>
      </c>
      <c r="C9" s="22" t="str">
        <f>сс!B15</f>
        <v>Хаматшин Евгений</v>
      </c>
      <c r="D9" s="37"/>
      <c r="E9" s="35"/>
      <c r="F9" s="38"/>
      <c r="G9" s="35"/>
      <c r="H9" s="36"/>
      <c r="I9" s="19"/>
      <c r="J9" s="19"/>
      <c r="K9" s="19"/>
      <c r="L9" s="19"/>
      <c r="M9" s="19"/>
      <c r="N9" s="19"/>
      <c r="O9" s="19"/>
    </row>
    <row r="10" spans="1:15" ht="12.75">
      <c r="A10" s="20"/>
      <c r="B10" s="24"/>
      <c r="C10" s="25">
        <v>2</v>
      </c>
      <c r="D10" s="26">
        <v>2539</v>
      </c>
      <c r="E10" s="39" t="s">
        <v>49</v>
      </c>
      <c r="F10" s="40"/>
      <c r="G10" s="35"/>
      <c r="H10" s="36"/>
      <c r="I10" s="19"/>
      <c r="J10" s="19"/>
      <c r="K10" s="19"/>
      <c r="L10" s="19"/>
      <c r="M10" s="19"/>
      <c r="N10" s="19"/>
      <c r="O10" s="19"/>
    </row>
    <row r="11" spans="1:15" ht="12.75">
      <c r="A11" s="20">
        <v>8</v>
      </c>
      <c r="B11" s="21">
        <f>сс!A14</f>
        <v>3998</v>
      </c>
      <c r="C11" s="33" t="str">
        <f>сс!B14</f>
        <v>Тагиров Сайфулла</v>
      </c>
      <c r="D11" s="34"/>
      <c r="E11" s="19"/>
      <c r="F11" s="24"/>
      <c r="G11" s="35"/>
      <c r="H11" s="36"/>
      <c r="I11" s="19"/>
      <c r="J11" s="19"/>
      <c r="K11" s="19"/>
      <c r="L11" s="19"/>
      <c r="M11" s="41"/>
      <c r="N11" s="19"/>
      <c r="O11" s="19"/>
    </row>
    <row r="12" spans="1:15" ht="12.75">
      <c r="A12" s="20"/>
      <c r="B12" s="24"/>
      <c r="C12" s="19"/>
      <c r="D12" s="24"/>
      <c r="E12" s="19"/>
      <c r="F12" s="24"/>
      <c r="G12" s="25">
        <v>13</v>
      </c>
      <c r="H12" s="26">
        <v>2540</v>
      </c>
      <c r="I12" s="27" t="s">
        <v>41</v>
      </c>
      <c r="J12" s="31"/>
      <c r="K12" s="19"/>
      <c r="L12" s="19"/>
      <c r="M12" s="41"/>
      <c r="N12" s="19"/>
      <c r="O12" s="19"/>
    </row>
    <row r="13" spans="1:15" ht="12.75">
      <c r="A13" s="20">
        <v>5</v>
      </c>
      <c r="B13" s="21">
        <f>сс!A11</f>
        <v>2288</v>
      </c>
      <c r="C13" s="22" t="str">
        <f>сс!B11</f>
        <v>Тодрамович Александр</v>
      </c>
      <c r="D13" s="37"/>
      <c r="E13" s="19"/>
      <c r="F13" s="24"/>
      <c r="G13" s="35"/>
      <c r="H13" s="38"/>
      <c r="I13" s="35"/>
      <c r="J13" s="36"/>
      <c r="K13" s="19"/>
      <c r="L13" s="19"/>
      <c r="M13" s="41"/>
      <c r="N13" s="19"/>
      <c r="O13" s="19"/>
    </row>
    <row r="14" spans="1:15" ht="12.75">
      <c r="A14" s="20"/>
      <c r="B14" s="24"/>
      <c r="C14" s="25">
        <v>3</v>
      </c>
      <c r="D14" s="26">
        <v>2288</v>
      </c>
      <c r="E14" s="42" t="s">
        <v>45</v>
      </c>
      <c r="F14" s="43"/>
      <c r="G14" s="35"/>
      <c r="H14" s="44"/>
      <c r="I14" s="35"/>
      <c r="J14" s="36"/>
      <c r="K14" s="19"/>
      <c r="L14" s="19"/>
      <c r="M14" s="41"/>
      <c r="N14" s="19"/>
      <c r="O14" s="19"/>
    </row>
    <row r="15" spans="1:15" ht="12.75">
      <c r="A15" s="20">
        <v>12</v>
      </c>
      <c r="B15" s="21">
        <f>сс!A18</f>
        <v>513</v>
      </c>
      <c r="C15" s="33" t="str">
        <f>сс!B18</f>
        <v>Несветаев Владислав</v>
      </c>
      <c r="D15" s="34"/>
      <c r="E15" s="35"/>
      <c r="F15" s="43"/>
      <c r="G15" s="35"/>
      <c r="H15" s="44"/>
      <c r="I15" s="35"/>
      <c r="J15" s="36"/>
      <c r="K15" s="19"/>
      <c r="L15" s="19"/>
      <c r="M15" s="41"/>
      <c r="N15" s="19"/>
      <c r="O15" s="19"/>
    </row>
    <row r="16" spans="1:15" ht="12.75">
      <c r="A16" s="20"/>
      <c r="B16" s="24"/>
      <c r="C16" s="19"/>
      <c r="D16" s="24"/>
      <c r="E16" s="25">
        <v>10</v>
      </c>
      <c r="F16" s="26">
        <v>1655</v>
      </c>
      <c r="G16" s="39" t="s">
        <v>44</v>
      </c>
      <c r="H16" s="40"/>
      <c r="I16" s="35"/>
      <c r="J16" s="36"/>
      <c r="K16" s="19"/>
      <c r="L16" s="19"/>
      <c r="M16" s="19"/>
      <c r="N16" s="19"/>
      <c r="O16" s="19"/>
    </row>
    <row r="17" spans="1:15" ht="12.75">
      <c r="A17" s="20">
        <v>13</v>
      </c>
      <c r="B17" s="21">
        <f>сс!A19</f>
        <v>2784</v>
      </c>
      <c r="C17" s="22" t="str">
        <f>сс!B19</f>
        <v>Толкачев Иван</v>
      </c>
      <c r="D17" s="37"/>
      <c r="E17" s="35"/>
      <c r="F17" s="38"/>
      <c r="G17" s="19"/>
      <c r="H17" s="24"/>
      <c r="I17" s="35"/>
      <c r="J17" s="36"/>
      <c r="K17" s="19"/>
      <c r="L17" s="19"/>
      <c r="M17" s="19"/>
      <c r="N17" s="19"/>
      <c r="O17" s="19"/>
    </row>
    <row r="18" spans="1:15" ht="12.75">
      <c r="A18" s="20"/>
      <c r="B18" s="24"/>
      <c r="C18" s="25">
        <v>4</v>
      </c>
      <c r="D18" s="26">
        <v>1655</v>
      </c>
      <c r="E18" s="39" t="s">
        <v>44</v>
      </c>
      <c r="F18" s="40"/>
      <c r="G18" s="19"/>
      <c r="H18" s="24"/>
      <c r="I18" s="35"/>
      <c r="J18" s="36"/>
      <c r="K18" s="19"/>
      <c r="L18" s="19"/>
      <c r="M18" s="19"/>
      <c r="N18" s="19"/>
      <c r="O18" s="19"/>
    </row>
    <row r="19" spans="1:15" ht="12.75">
      <c r="A19" s="20">
        <v>4</v>
      </c>
      <c r="B19" s="21">
        <f>сс!A10</f>
        <v>1655</v>
      </c>
      <c r="C19" s="33" t="str">
        <f>сс!B10</f>
        <v>Барышев Сергей</v>
      </c>
      <c r="D19" s="34"/>
      <c r="E19" s="19"/>
      <c r="F19" s="24"/>
      <c r="G19" s="19"/>
      <c r="H19" s="24"/>
      <c r="I19" s="35"/>
      <c r="J19" s="36"/>
      <c r="K19" s="19"/>
      <c r="L19" s="19"/>
      <c r="M19" s="19"/>
      <c r="N19" s="19"/>
      <c r="O19" s="19"/>
    </row>
    <row r="20" spans="1:15" ht="12.75">
      <c r="A20" s="20"/>
      <c r="B20" s="24"/>
      <c r="C20" s="19"/>
      <c r="D20" s="24"/>
      <c r="E20" s="19"/>
      <c r="F20" s="24"/>
      <c r="G20" s="19"/>
      <c r="H20" s="24"/>
      <c r="I20" s="25">
        <v>15</v>
      </c>
      <c r="J20" s="26">
        <v>2540</v>
      </c>
      <c r="K20" s="27" t="s">
        <v>41</v>
      </c>
      <c r="L20" s="27"/>
      <c r="M20" s="27"/>
      <c r="N20" s="27"/>
      <c r="O20" s="27"/>
    </row>
    <row r="21" spans="1:15" ht="12.75">
      <c r="A21" s="20">
        <v>3</v>
      </c>
      <c r="B21" s="21">
        <f>сс!A9</f>
        <v>446</v>
      </c>
      <c r="C21" s="22" t="str">
        <f>сс!B9</f>
        <v>Рудаков Константин</v>
      </c>
      <c r="D21" s="37"/>
      <c r="E21" s="19"/>
      <c r="F21" s="24"/>
      <c r="G21" s="19"/>
      <c r="H21" s="24"/>
      <c r="I21" s="35"/>
      <c r="J21" s="45"/>
      <c r="K21" s="36"/>
      <c r="L21" s="36"/>
      <c r="M21" s="19"/>
      <c r="N21" s="177" t="s">
        <v>21</v>
      </c>
      <c r="O21" s="177"/>
    </row>
    <row r="22" spans="1:15" ht="12.75">
      <c r="A22" s="20"/>
      <c r="B22" s="24"/>
      <c r="C22" s="25">
        <v>5</v>
      </c>
      <c r="D22" s="26">
        <v>446</v>
      </c>
      <c r="E22" s="27" t="s">
        <v>43</v>
      </c>
      <c r="F22" s="37"/>
      <c r="G22" s="19"/>
      <c r="H22" s="24"/>
      <c r="I22" s="35"/>
      <c r="J22" s="46"/>
      <c r="K22" s="36"/>
      <c r="L22" s="36"/>
      <c r="M22" s="19"/>
      <c r="N22" s="19"/>
      <c r="O22" s="19"/>
    </row>
    <row r="23" spans="1:15" ht="12.75">
      <c r="A23" s="20">
        <v>14</v>
      </c>
      <c r="B23" s="21">
        <f>сс!A20</f>
        <v>5235</v>
      </c>
      <c r="C23" s="33" t="str">
        <f>сс!B20</f>
        <v>Петухова Надежда</v>
      </c>
      <c r="D23" s="34"/>
      <c r="E23" s="35"/>
      <c r="F23" s="43"/>
      <c r="G23" s="19"/>
      <c r="H23" s="24"/>
      <c r="I23" s="35"/>
      <c r="J23" s="36"/>
      <c r="K23" s="36"/>
      <c r="L23" s="36"/>
      <c r="M23" s="19"/>
      <c r="N23" s="19"/>
      <c r="O23" s="19"/>
    </row>
    <row r="24" spans="1:15" ht="12.75">
      <c r="A24" s="20"/>
      <c r="B24" s="24"/>
      <c r="C24" s="19"/>
      <c r="D24" s="24"/>
      <c r="E24" s="25">
        <v>11</v>
      </c>
      <c r="F24" s="26">
        <v>446</v>
      </c>
      <c r="G24" s="27" t="s">
        <v>43</v>
      </c>
      <c r="H24" s="37"/>
      <c r="I24" s="35"/>
      <c r="J24" s="36"/>
      <c r="K24" s="36"/>
      <c r="L24" s="36"/>
      <c r="M24" s="19"/>
      <c r="N24" s="19"/>
      <c r="O24" s="19"/>
    </row>
    <row r="25" spans="1:15" ht="12.75">
      <c r="A25" s="20">
        <v>11</v>
      </c>
      <c r="B25" s="21">
        <f>сс!A17</f>
        <v>39</v>
      </c>
      <c r="C25" s="22" t="str">
        <f>сс!B17</f>
        <v>Шапошников Александр</v>
      </c>
      <c r="D25" s="37"/>
      <c r="E25" s="35"/>
      <c r="F25" s="38"/>
      <c r="G25" s="35"/>
      <c r="H25" s="43"/>
      <c r="I25" s="35"/>
      <c r="J25" s="36"/>
      <c r="K25" s="36"/>
      <c r="L25" s="36"/>
      <c r="M25" s="19"/>
      <c r="N25" s="19"/>
      <c r="O25" s="19"/>
    </row>
    <row r="26" spans="1:15" ht="12.75">
      <c r="A26" s="20"/>
      <c r="B26" s="24"/>
      <c r="C26" s="25">
        <v>6</v>
      </c>
      <c r="D26" s="26">
        <v>2587</v>
      </c>
      <c r="E26" s="39" t="s">
        <v>46</v>
      </c>
      <c r="F26" s="40"/>
      <c r="G26" s="35"/>
      <c r="H26" s="43"/>
      <c r="I26" s="35"/>
      <c r="J26" s="36"/>
      <c r="K26" s="36"/>
      <c r="L26" s="36"/>
      <c r="M26" s="19"/>
      <c r="N26" s="19"/>
      <c r="O26" s="19"/>
    </row>
    <row r="27" spans="1:15" ht="12.75">
      <c r="A27" s="20">
        <v>6</v>
      </c>
      <c r="B27" s="21">
        <f>сс!A12</f>
        <v>2587</v>
      </c>
      <c r="C27" s="33" t="str">
        <f>сс!B12</f>
        <v>Стародубцев Олег</v>
      </c>
      <c r="D27" s="34"/>
      <c r="E27" s="19"/>
      <c r="F27" s="24"/>
      <c r="G27" s="35"/>
      <c r="H27" s="43"/>
      <c r="I27" s="35"/>
      <c r="J27" s="36"/>
      <c r="K27" s="36"/>
      <c r="L27" s="36"/>
      <c r="M27" s="19"/>
      <c r="N27" s="19"/>
      <c r="O27" s="19"/>
    </row>
    <row r="28" spans="1:15" ht="12.75">
      <c r="A28" s="20"/>
      <c r="B28" s="24"/>
      <c r="C28" s="19"/>
      <c r="D28" s="24"/>
      <c r="E28" s="19"/>
      <c r="F28" s="24"/>
      <c r="G28" s="25">
        <v>14</v>
      </c>
      <c r="H28" s="26">
        <v>465</v>
      </c>
      <c r="I28" s="39" t="s">
        <v>42</v>
      </c>
      <c r="J28" s="31"/>
      <c r="K28" s="36"/>
      <c r="L28" s="36"/>
      <c r="M28" s="19"/>
      <c r="N28" s="19"/>
      <c r="O28" s="19"/>
    </row>
    <row r="29" spans="1:15" ht="12.75">
      <c r="A29" s="20">
        <v>7</v>
      </c>
      <c r="B29" s="21">
        <f>сс!A13</f>
        <v>5211</v>
      </c>
      <c r="C29" s="22" t="str">
        <f>сс!B13</f>
        <v>Вежнин Валерий</v>
      </c>
      <c r="D29" s="37"/>
      <c r="E29" s="19"/>
      <c r="F29" s="24"/>
      <c r="G29" s="35"/>
      <c r="H29" s="45"/>
      <c r="I29" s="19"/>
      <c r="J29" s="19"/>
      <c r="K29" s="36"/>
      <c r="L29" s="36"/>
      <c r="M29" s="19"/>
      <c r="N29" s="19"/>
      <c r="O29" s="19"/>
    </row>
    <row r="30" spans="1:15" ht="12.75">
      <c r="A30" s="20"/>
      <c r="B30" s="24"/>
      <c r="C30" s="25">
        <v>7</v>
      </c>
      <c r="D30" s="26">
        <v>5211</v>
      </c>
      <c r="E30" s="27" t="s">
        <v>47</v>
      </c>
      <c r="F30" s="37"/>
      <c r="G30" s="35"/>
      <c r="H30" s="47"/>
      <c r="I30" s="19"/>
      <c r="J30" s="19"/>
      <c r="K30" s="36"/>
      <c r="L30" s="36"/>
      <c r="M30" s="19"/>
      <c r="N30" s="19"/>
      <c r="O30" s="19"/>
    </row>
    <row r="31" spans="1:15" ht="12.75">
      <c r="A31" s="20">
        <v>10</v>
      </c>
      <c r="B31" s="21">
        <f>сс!A16</f>
        <v>3305</v>
      </c>
      <c r="C31" s="33" t="str">
        <f>сс!B16</f>
        <v>Зиновьев Александр</v>
      </c>
      <c r="D31" s="34"/>
      <c r="E31" s="35"/>
      <c r="F31" s="43"/>
      <c r="G31" s="35"/>
      <c r="H31" s="47"/>
      <c r="I31" s="20">
        <v>-15</v>
      </c>
      <c r="J31" s="48">
        <f>IF(J20=H12,H28,IF(J20=H28,H12,0))</f>
        <v>465</v>
      </c>
      <c r="K31" s="22" t="str">
        <f>IF(K20=I12,I28,IF(K20=I28,I12,0))</f>
        <v>Семенов Сергей</v>
      </c>
      <c r="L31" s="22"/>
      <c r="M31" s="42"/>
      <c r="N31" s="42"/>
      <c r="O31" s="42"/>
    </row>
    <row r="32" spans="1:15" ht="12.75">
      <c r="A32" s="20"/>
      <c r="B32" s="24"/>
      <c r="C32" s="19"/>
      <c r="D32" s="24"/>
      <c r="E32" s="25">
        <v>12</v>
      </c>
      <c r="F32" s="26">
        <v>465</v>
      </c>
      <c r="G32" s="39" t="s">
        <v>42</v>
      </c>
      <c r="H32" s="49"/>
      <c r="I32" s="19"/>
      <c r="J32" s="19"/>
      <c r="K32" s="36"/>
      <c r="L32" s="36"/>
      <c r="M32" s="19"/>
      <c r="N32" s="177" t="s">
        <v>22</v>
      </c>
      <c r="O32" s="177"/>
    </row>
    <row r="33" spans="1:15" ht="12.75">
      <c r="A33" s="20">
        <v>15</v>
      </c>
      <c r="B33" s="21">
        <f>сс!A21</f>
        <v>4861</v>
      </c>
      <c r="C33" s="22" t="str">
        <f>сс!B21</f>
        <v>Терещенко Галина</v>
      </c>
      <c r="D33" s="37"/>
      <c r="E33" s="35"/>
      <c r="F33" s="45"/>
      <c r="G33" s="19"/>
      <c r="H33" s="19"/>
      <c r="I33" s="19"/>
      <c r="J33" s="19"/>
      <c r="K33" s="36"/>
      <c r="L33" s="36"/>
      <c r="M33" s="19"/>
      <c r="N33" s="19"/>
      <c r="O33" s="19"/>
    </row>
    <row r="34" spans="1:15" ht="12.75">
      <c r="A34" s="20"/>
      <c r="B34" s="24"/>
      <c r="C34" s="25">
        <v>8</v>
      </c>
      <c r="D34" s="26">
        <v>465</v>
      </c>
      <c r="E34" s="39" t="s">
        <v>42</v>
      </c>
      <c r="F34" s="49"/>
      <c r="G34" s="19"/>
      <c r="H34" s="19"/>
      <c r="I34" s="19"/>
      <c r="J34" s="19"/>
      <c r="K34" s="36"/>
      <c r="L34" s="36"/>
      <c r="M34" s="19"/>
      <c r="N34" s="19"/>
      <c r="O34" s="19"/>
    </row>
    <row r="35" spans="1:15" ht="12.75">
      <c r="A35" s="20">
        <v>2</v>
      </c>
      <c r="B35" s="21">
        <f>сс!A8</f>
        <v>465</v>
      </c>
      <c r="C35" s="33" t="str">
        <f>сс!B8</f>
        <v>Семенов Сергей</v>
      </c>
      <c r="D35" s="50"/>
      <c r="E35" s="19"/>
      <c r="F35" s="19"/>
      <c r="G35" s="19"/>
      <c r="H35" s="19"/>
      <c r="I35" s="19"/>
      <c r="J35" s="19"/>
      <c r="K35" s="36"/>
      <c r="L35" s="36"/>
      <c r="M35" s="19"/>
      <c r="N35" s="19"/>
      <c r="O35" s="19"/>
    </row>
    <row r="36" spans="1:15" ht="12.75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36"/>
      <c r="L36" s="36"/>
      <c r="M36" s="19"/>
      <c r="N36" s="19"/>
      <c r="O36" s="19"/>
    </row>
    <row r="37" spans="1:15" ht="12.75">
      <c r="A37" s="20">
        <v>-1</v>
      </c>
      <c r="B37" s="48">
        <f>IF(D6=B5,B7,IF(D6=B7,B5,0))</f>
        <v>6017</v>
      </c>
      <c r="C37" s="22" t="str">
        <f>IF(E6=C5,C7,IF(E6=C7,C5,0))</f>
        <v>Романов Леонид</v>
      </c>
      <c r="D37" s="23"/>
      <c r="E37" s="19"/>
      <c r="F37" s="19"/>
      <c r="G37" s="20">
        <v>-13</v>
      </c>
      <c r="H37" s="48">
        <f>IF(H12=F8,F16,IF(H12=F16,F8,0))</f>
        <v>1655</v>
      </c>
      <c r="I37" s="22" t="str">
        <f>IF(I12=G8,G16,IF(I12=G16,G8,0))</f>
        <v>Барышев Сергей</v>
      </c>
      <c r="J37" s="23"/>
      <c r="K37" s="19"/>
      <c r="L37" s="19"/>
      <c r="M37" s="19"/>
      <c r="N37" s="19"/>
      <c r="O37" s="19"/>
    </row>
    <row r="38" spans="1:15" ht="12.75">
      <c r="A38" s="20"/>
      <c r="B38" s="20"/>
      <c r="C38" s="25">
        <v>16</v>
      </c>
      <c r="D38" s="26">
        <v>3998</v>
      </c>
      <c r="E38" s="51" t="s">
        <v>48</v>
      </c>
      <c r="F38" s="52"/>
      <c r="G38" s="19"/>
      <c r="H38" s="19"/>
      <c r="I38" s="35"/>
      <c r="J38" s="36"/>
      <c r="K38" s="19"/>
      <c r="L38" s="19"/>
      <c r="M38" s="19"/>
      <c r="N38" s="19"/>
      <c r="O38" s="19"/>
    </row>
    <row r="39" spans="1:15" ht="12.75">
      <c r="A39" s="20">
        <v>-2</v>
      </c>
      <c r="B39" s="48">
        <f>IF(D10=B9,B11,IF(D10=B11,B9,0))</f>
        <v>3998</v>
      </c>
      <c r="C39" s="33" t="str">
        <f>IF(E10=C9,C11,IF(E10=C11,C9,0))</f>
        <v>Тагиров Сайфулла</v>
      </c>
      <c r="D39" s="50"/>
      <c r="E39" s="25">
        <v>20</v>
      </c>
      <c r="F39" s="26">
        <v>3998</v>
      </c>
      <c r="G39" s="51" t="s">
        <v>48</v>
      </c>
      <c r="H39" s="52"/>
      <c r="I39" s="25">
        <v>26</v>
      </c>
      <c r="J39" s="26">
        <v>1655</v>
      </c>
      <c r="K39" s="51" t="s">
        <v>44</v>
      </c>
      <c r="L39" s="52"/>
      <c r="M39" s="19"/>
      <c r="N39" s="19"/>
      <c r="O39" s="19"/>
    </row>
    <row r="40" spans="1:15" ht="12.75">
      <c r="A40" s="20"/>
      <c r="B40" s="20"/>
      <c r="C40" s="20">
        <v>-12</v>
      </c>
      <c r="D40" s="48">
        <f>IF(F32=D30,D34,IF(F32=D34,D30,0))</f>
        <v>5211</v>
      </c>
      <c r="E40" s="33" t="str">
        <f>IF(G32=E30,E34,IF(G32=E34,E30,0))</f>
        <v>Вежнин Валерий</v>
      </c>
      <c r="F40" s="50"/>
      <c r="G40" s="35"/>
      <c r="H40" s="47"/>
      <c r="I40" s="35"/>
      <c r="J40" s="45"/>
      <c r="K40" s="35"/>
      <c r="L40" s="36"/>
      <c r="M40" s="19"/>
      <c r="N40" s="19"/>
      <c r="O40" s="19"/>
    </row>
    <row r="41" spans="1:15" ht="12.75">
      <c r="A41" s="20">
        <v>-3</v>
      </c>
      <c r="B41" s="48">
        <f>IF(D14=B13,B15,IF(D14=B15,B13,0))</f>
        <v>513</v>
      </c>
      <c r="C41" s="22" t="str">
        <f>IF(E14=C13,C15,IF(E14=C15,C13,0))</f>
        <v>Несветаев Владислав</v>
      </c>
      <c r="D41" s="23"/>
      <c r="E41" s="19"/>
      <c r="F41" s="19"/>
      <c r="G41" s="25">
        <v>24</v>
      </c>
      <c r="H41" s="26">
        <v>2587</v>
      </c>
      <c r="I41" s="53" t="s">
        <v>46</v>
      </c>
      <c r="J41" s="46"/>
      <c r="K41" s="35"/>
      <c r="L41" s="36"/>
      <c r="M41" s="19"/>
      <c r="N41" s="19"/>
      <c r="O41" s="19"/>
    </row>
    <row r="42" spans="1:15" ht="12.75">
      <c r="A42" s="20"/>
      <c r="B42" s="20"/>
      <c r="C42" s="25">
        <v>17</v>
      </c>
      <c r="D42" s="26">
        <v>513</v>
      </c>
      <c r="E42" s="51" t="s">
        <v>52</v>
      </c>
      <c r="F42" s="52"/>
      <c r="G42" s="35"/>
      <c r="H42" s="36"/>
      <c r="I42" s="36"/>
      <c r="J42" s="36"/>
      <c r="K42" s="35"/>
      <c r="L42" s="36"/>
      <c r="M42" s="19"/>
      <c r="N42" s="19"/>
      <c r="O42" s="19"/>
    </row>
    <row r="43" spans="1:15" ht="12.75">
      <c r="A43" s="20">
        <v>-4</v>
      </c>
      <c r="B43" s="48">
        <f>IF(D18=B17,B19,IF(D18=B19,B17,0))</f>
        <v>2784</v>
      </c>
      <c r="C43" s="33" t="str">
        <f>IF(E18=C17,C19,IF(E18=C19,C17,0))</f>
        <v>Толкачев Иван</v>
      </c>
      <c r="D43" s="50"/>
      <c r="E43" s="25">
        <v>21</v>
      </c>
      <c r="F43" s="26">
        <v>2587</v>
      </c>
      <c r="G43" s="53" t="s">
        <v>46</v>
      </c>
      <c r="H43" s="52"/>
      <c r="I43" s="36"/>
      <c r="J43" s="36"/>
      <c r="K43" s="25">
        <v>28</v>
      </c>
      <c r="L43" s="26">
        <v>446</v>
      </c>
      <c r="M43" s="51" t="s">
        <v>43</v>
      </c>
      <c r="N43" s="42"/>
      <c r="O43" s="42"/>
    </row>
    <row r="44" spans="1:15" ht="12.75">
      <c r="A44" s="20"/>
      <c r="B44" s="20"/>
      <c r="C44" s="20">
        <v>-11</v>
      </c>
      <c r="D44" s="48">
        <f>IF(F24=D22,D26,IF(F24=D26,D22,0))</f>
        <v>2587</v>
      </c>
      <c r="E44" s="33" t="str">
        <f>IF(G24=E22,E26,IF(G24=E26,E22,0))</f>
        <v>Стародубцев Олег</v>
      </c>
      <c r="F44" s="50"/>
      <c r="G44" s="19"/>
      <c r="H44" s="19"/>
      <c r="I44" s="36"/>
      <c r="J44" s="36"/>
      <c r="K44" s="35"/>
      <c r="L44" s="36"/>
      <c r="M44" s="19"/>
      <c r="N44" s="177" t="s">
        <v>23</v>
      </c>
      <c r="O44" s="177"/>
    </row>
    <row r="45" spans="1:15" ht="12.75">
      <c r="A45" s="20">
        <v>-5</v>
      </c>
      <c r="B45" s="48">
        <f>IF(D22=B21,B23,IF(D22=B23,B21,0))</f>
        <v>5235</v>
      </c>
      <c r="C45" s="22" t="str">
        <f>IF(E22=C21,C23,IF(E22=C23,C21,0))</f>
        <v>Петухова Надежда</v>
      </c>
      <c r="D45" s="23"/>
      <c r="E45" s="19"/>
      <c r="F45" s="19"/>
      <c r="G45" s="20">
        <v>-14</v>
      </c>
      <c r="H45" s="48">
        <f>IF(H28=F24,F32,IF(H28=F32,F24,0))</f>
        <v>446</v>
      </c>
      <c r="I45" s="22" t="str">
        <f>IF(I28=G24,G32,IF(I28=G32,G24,0))</f>
        <v>Рудаков Константин</v>
      </c>
      <c r="J45" s="23"/>
      <c r="K45" s="35"/>
      <c r="L45" s="36"/>
      <c r="M45" s="36"/>
      <c r="N45" s="19"/>
      <c r="O45" s="19"/>
    </row>
    <row r="46" spans="1:15" ht="12.75">
      <c r="A46" s="20"/>
      <c r="B46" s="20"/>
      <c r="C46" s="25">
        <v>18</v>
      </c>
      <c r="D46" s="26">
        <v>39</v>
      </c>
      <c r="E46" s="51" t="s">
        <v>51</v>
      </c>
      <c r="F46" s="52"/>
      <c r="G46" s="19"/>
      <c r="H46" s="19"/>
      <c r="I46" s="54"/>
      <c r="J46" s="36"/>
      <c r="K46" s="35"/>
      <c r="L46" s="36"/>
      <c r="M46" s="36"/>
      <c r="N46" s="19"/>
      <c r="O46" s="19"/>
    </row>
    <row r="47" spans="1:15" ht="12.75">
      <c r="A47" s="20">
        <v>-6</v>
      </c>
      <c r="B47" s="48">
        <f>IF(D26=B25,B27,IF(D26=B27,B25,0))</f>
        <v>39</v>
      </c>
      <c r="C47" s="33" t="str">
        <f>IF(E26=C25,C27,IF(E26=C27,C25,0))</f>
        <v>Шапошников Александр</v>
      </c>
      <c r="D47" s="50"/>
      <c r="E47" s="25">
        <v>22</v>
      </c>
      <c r="F47" s="26">
        <v>2288</v>
      </c>
      <c r="G47" s="51" t="s">
        <v>45</v>
      </c>
      <c r="H47" s="52"/>
      <c r="I47" s="25">
        <v>27</v>
      </c>
      <c r="J47" s="26">
        <v>446</v>
      </c>
      <c r="K47" s="53" t="s">
        <v>43</v>
      </c>
      <c r="L47" s="52"/>
      <c r="M47" s="36"/>
      <c r="N47" s="19"/>
      <c r="O47" s="19"/>
    </row>
    <row r="48" spans="1:15" ht="12.75">
      <c r="A48" s="20"/>
      <c r="B48" s="20"/>
      <c r="C48" s="20">
        <v>-10</v>
      </c>
      <c r="D48" s="48">
        <f>IF(F16=D14,D18,IF(F16=D18,D14,0))</f>
        <v>2288</v>
      </c>
      <c r="E48" s="33" t="str">
        <f>IF(G16=E14,E18,IF(G16=E18,E14,0))</f>
        <v>Тодрамович Александр</v>
      </c>
      <c r="F48" s="50"/>
      <c r="G48" s="35"/>
      <c r="H48" s="47"/>
      <c r="I48" s="35"/>
      <c r="J48" s="45"/>
      <c r="K48" s="19"/>
      <c r="L48" s="19"/>
      <c r="M48" s="36"/>
      <c r="N48" s="19"/>
      <c r="O48" s="19"/>
    </row>
    <row r="49" spans="1:15" ht="12.75">
      <c r="A49" s="20">
        <v>-7</v>
      </c>
      <c r="B49" s="48">
        <f>IF(D30=B29,B31,IF(D30=B31,B29,0))</f>
        <v>3305</v>
      </c>
      <c r="C49" s="22" t="str">
        <f>IF(E30=C29,C31,IF(E30=C31,C29,0))</f>
        <v>Зиновьев Александр</v>
      </c>
      <c r="D49" s="23"/>
      <c r="E49" s="19"/>
      <c r="F49" s="19"/>
      <c r="G49" s="25">
        <v>25</v>
      </c>
      <c r="H49" s="26">
        <v>2288</v>
      </c>
      <c r="I49" s="53" t="s">
        <v>45</v>
      </c>
      <c r="J49" s="46"/>
      <c r="K49" s="19"/>
      <c r="L49" s="19"/>
      <c r="M49" s="36"/>
      <c r="N49" s="19"/>
      <c r="O49" s="19"/>
    </row>
    <row r="50" spans="1:15" ht="12.75">
      <c r="A50" s="20"/>
      <c r="B50" s="20"/>
      <c r="C50" s="25">
        <v>19</v>
      </c>
      <c r="D50" s="26">
        <v>3305</v>
      </c>
      <c r="E50" s="51" t="s">
        <v>50</v>
      </c>
      <c r="F50" s="52"/>
      <c r="G50" s="35"/>
      <c r="H50" s="36"/>
      <c r="I50" s="36"/>
      <c r="J50" s="36"/>
      <c r="K50" s="19"/>
      <c r="L50" s="19"/>
      <c r="M50" s="36"/>
      <c r="N50" s="19"/>
      <c r="O50" s="19"/>
    </row>
    <row r="51" spans="1:15" ht="12.75">
      <c r="A51" s="20">
        <v>-8</v>
      </c>
      <c r="B51" s="48">
        <f>IF(D34=B33,B35,IF(D34=B35,B33,0))</f>
        <v>4861</v>
      </c>
      <c r="C51" s="33" t="str">
        <f>IF(E34=C33,C35,IF(E34=C35,C33,0))</f>
        <v>Терещенко Галина</v>
      </c>
      <c r="D51" s="50"/>
      <c r="E51" s="25">
        <v>23</v>
      </c>
      <c r="F51" s="26">
        <v>2539</v>
      </c>
      <c r="G51" s="53" t="s">
        <v>49</v>
      </c>
      <c r="H51" s="52"/>
      <c r="I51" s="36"/>
      <c r="J51" s="36"/>
      <c r="K51" s="20">
        <v>-28</v>
      </c>
      <c r="L51" s="48">
        <f>IF(L43=J39,J47,IF(L43=J47,J39,0))</f>
        <v>1655</v>
      </c>
      <c r="M51" s="22" t="str">
        <f>IF(M43=K39,K47,IF(M43=K47,K39,0))</f>
        <v>Барышев Сергей</v>
      </c>
      <c r="N51" s="42"/>
      <c r="O51" s="42"/>
    </row>
    <row r="52" spans="1:15" ht="12.75">
      <c r="A52" s="20"/>
      <c r="B52" s="20"/>
      <c r="C52" s="55">
        <v>-9</v>
      </c>
      <c r="D52" s="48">
        <f>IF(F8=D6,D10,IF(F8=D10,D6,0))</f>
        <v>2539</v>
      </c>
      <c r="E52" s="33" t="str">
        <f>IF(G8=E6,E10,IF(G8=E10,E6,0))</f>
        <v>Хаматшин Евгений</v>
      </c>
      <c r="F52" s="50"/>
      <c r="G52" s="19"/>
      <c r="H52" s="19"/>
      <c r="I52" s="36"/>
      <c r="J52" s="36"/>
      <c r="K52" s="19"/>
      <c r="L52" s="19"/>
      <c r="M52" s="56"/>
      <c r="N52" s="177" t="s">
        <v>24</v>
      </c>
      <c r="O52" s="177"/>
    </row>
    <row r="53" spans="1:15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20">
        <v>-26</v>
      </c>
      <c r="B54" s="48">
        <f>IF(J39=H37,H41,IF(J39=H41,H37,0))</f>
        <v>2587</v>
      </c>
      <c r="C54" s="22" t="str">
        <f>IF(K39=I37,I41,IF(K39=I41,I37,0))</f>
        <v>Стародубцев Олег</v>
      </c>
      <c r="D54" s="23"/>
      <c r="E54" s="19"/>
      <c r="F54" s="19"/>
      <c r="G54" s="20">
        <v>-20</v>
      </c>
      <c r="H54" s="48">
        <f>IF(F39=D38,D40,IF(F39=D40,D38,0))</f>
        <v>5211</v>
      </c>
      <c r="I54" s="22" t="str">
        <f>IF(G39=E38,E40,IF(G39=E40,E38,0))</f>
        <v>Вежнин Валерий</v>
      </c>
      <c r="J54" s="23"/>
      <c r="K54" s="19"/>
      <c r="L54" s="19"/>
      <c r="M54" s="19"/>
      <c r="N54" s="19"/>
      <c r="O54" s="19"/>
    </row>
    <row r="55" spans="1:15" ht="12.75">
      <c r="A55" s="20"/>
      <c r="B55" s="24"/>
      <c r="C55" s="25">
        <v>29</v>
      </c>
      <c r="D55" s="26">
        <v>2587</v>
      </c>
      <c r="E55" s="27" t="s">
        <v>46</v>
      </c>
      <c r="F55" s="31"/>
      <c r="G55" s="20"/>
      <c r="H55" s="20"/>
      <c r="I55" s="25">
        <v>31</v>
      </c>
      <c r="J55" s="26">
        <v>513</v>
      </c>
      <c r="K55" s="27" t="s">
        <v>52</v>
      </c>
      <c r="L55" s="31"/>
      <c r="M55" s="19"/>
      <c r="N55" s="19"/>
      <c r="O55" s="19"/>
    </row>
    <row r="56" spans="1:15" ht="12.75">
      <c r="A56" s="20">
        <v>-27</v>
      </c>
      <c r="B56" s="48">
        <f>IF(J47=H45,H49,IF(J47=H49,H45,0))</f>
        <v>2288</v>
      </c>
      <c r="C56" s="33" t="str">
        <f>IF(K47=I45,I49,IF(K47=I49,I45,0))</f>
        <v>Тодрамович Александр</v>
      </c>
      <c r="D56" s="50"/>
      <c r="E56" s="57" t="s">
        <v>25</v>
      </c>
      <c r="F56" s="57"/>
      <c r="G56" s="20">
        <v>-21</v>
      </c>
      <c r="H56" s="48">
        <f>IF(F43=D42,D44,IF(F43=D44,D42,0))</f>
        <v>513</v>
      </c>
      <c r="I56" s="33" t="str">
        <f>IF(G43=E42,E44,IF(G43=E44,E42,0))</f>
        <v>Несветаев Владислав</v>
      </c>
      <c r="J56" s="50"/>
      <c r="K56" s="35"/>
      <c r="L56" s="36"/>
      <c r="M56" s="36"/>
      <c r="N56" s="19"/>
      <c r="O56" s="19"/>
    </row>
    <row r="57" spans="1:15" ht="12.75">
      <c r="A57" s="20"/>
      <c r="B57" s="20"/>
      <c r="C57" s="20">
        <v>-29</v>
      </c>
      <c r="D57" s="48">
        <f>IF(D55=B54,B56,IF(D55=B56,B54,0))</f>
        <v>2288</v>
      </c>
      <c r="E57" s="22" t="str">
        <f>IF(E55=C54,C56,IF(E55=C56,C54,0))</f>
        <v>Тодрамович Александр</v>
      </c>
      <c r="F57" s="23"/>
      <c r="G57" s="20"/>
      <c r="H57" s="20"/>
      <c r="I57" s="19"/>
      <c r="J57" s="19"/>
      <c r="K57" s="25">
        <v>33</v>
      </c>
      <c r="L57" s="26">
        <v>513</v>
      </c>
      <c r="M57" s="27" t="s">
        <v>52</v>
      </c>
      <c r="N57" s="42"/>
      <c r="O57" s="42"/>
    </row>
    <row r="58" spans="1:15" ht="12.75">
      <c r="A58" s="20"/>
      <c r="B58" s="20"/>
      <c r="C58" s="19"/>
      <c r="D58" s="19"/>
      <c r="E58" s="57" t="s">
        <v>26</v>
      </c>
      <c r="F58" s="57"/>
      <c r="G58" s="20">
        <v>-22</v>
      </c>
      <c r="H58" s="48">
        <f>IF(F47=D46,D48,IF(F47=D48,D46,0))</f>
        <v>39</v>
      </c>
      <c r="I58" s="22" t="str">
        <f>IF(G47=E46,E48,IF(G47=E48,E46,0))</f>
        <v>Шапошников Александр</v>
      </c>
      <c r="J58" s="23"/>
      <c r="K58" s="35"/>
      <c r="L58" s="36"/>
      <c r="M58" s="19"/>
      <c r="N58" s="177" t="s">
        <v>27</v>
      </c>
      <c r="O58" s="177"/>
    </row>
    <row r="59" spans="1:15" ht="12.75">
      <c r="A59" s="20">
        <v>-24</v>
      </c>
      <c r="B59" s="48">
        <f>IF(H41=F39,F43,IF(H41=F43,F39,0))</f>
        <v>3998</v>
      </c>
      <c r="C59" s="22" t="str">
        <f>IF(I41=G39,G43,IF(I41=G43,G39,0))</f>
        <v>Тагиров Сайфулла</v>
      </c>
      <c r="D59" s="23"/>
      <c r="E59" s="19"/>
      <c r="F59" s="19"/>
      <c r="G59" s="20"/>
      <c r="H59" s="20"/>
      <c r="I59" s="25">
        <v>32</v>
      </c>
      <c r="J59" s="26">
        <v>39</v>
      </c>
      <c r="K59" s="39" t="s">
        <v>51</v>
      </c>
      <c r="L59" s="31"/>
      <c r="M59" s="58"/>
      <c r="N59" s="19"/>
      <c r="O59" s="19"/>
    </row>
    <row r="60" spans="1:15" ht="12.75">
      <c r="A60" s="20"/>
      <c r="B60" s="20"/>
      <c r="C60" s="25">
        <v>30</v>
      </c>
      <c r="D60" s="26">
        <v>2539</v>
      </c>
      <c r="E60" s="27" t="s">
        <v>49</v>
      </c>
      <c r="F60" s="31"/>
      <c r="G60" s="20">
        <v>-23</v>
      </c>
      <c r="H60" s="48">
        <f>IF(F51=D50,D52,IF(F51=D52,D50,0))</f>
        <v>3305</v>
      </c>
      <c r="I60" s="33" t="str">
        <f>IF(G51=E50,E52,IF(G51=E52,E50,0))</f>
        <v>Зиновьев Александр</v>
      </c>
      <c r="J60" s="50"/>
      <c r="K60" s="20">
        <v>-33</v>
      </c>
      <c r="L60" s="48">
        <f>IF(L57=J55,J59,IF(L57=J59,J55,0))</f>
        <v>39</v>
      </c>
      <c r="M60" s="22" t="str">
        <f>IF(M57=K55,K59,IF(M57=K59,K55,0))</f>
        <v>Шапошников Александр</v>
      </c>
      <c r="N60" s="42"/>
      <c r="O60" s="42"/>
    </row>
    <row r="61" spans="1:15" ht="12.75">
      <c r="A61" s="20">
        <v>-25</v>
      </c>
      <c r="B61" s="48">
        <f>IF(H49=F47,F51,IF(H49=F51,F47,0))</f>
        <v>2539</v>
      </c>
      <c r="C61" s="33" t="str">
        <f>IF(I49=G47,G51,IF(I49=G51,G47,0))</f>
        <v>Хаматшин Евгений</v>
      </c>
      <c r="D61" s="50"/>
      <c r="E61" s="57" t="s">
        <v>28</v>
      </c>
      <c r="F61" s="57"/>
      <c r="G61" s="19"/>
      <c r="H61" s="19"/>
      <c r="I61" s="19"/>
      <c r="J61" s="19"/>
      <c r="K61" s="19"/>
      <c r="L61" s="19"/>
      <c r="M61" s="19"/>
      <c r="N61" s="177" t="s">
        <v>29</v>
      </c>
      <c r="O61" s="177"/>
    </row>
    <row r="62" spans="1:15" ht="12.75">
      <c r="A62" s="20"/>
      <c r="B62" s="20"/>
      <c r="C62" s="20">
        <v>-30</v>
      </c>
      <c r="D62" s="48">
        <f>IF(D60=B59,B61,IF(D60=B61,B59,0))</f>
        <v>3998</v>
      </c>
      <c r="E62" s="22" t="str">
        <f>IF(E60=C59,C61,IF(E60=C61,C59,0))</f>
        <v>Тагиров Сайфулла</v>
      </c>
      <c r="F62" s="23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0"/>
      <c r="B63" s="20"/>
      <c r="C63" s="19"/>
      <c r="D63" s="19"/>
      <c r="E63" s="57" t="s">
        <v>30</v>
      </c>
      <c r="F63" s="57"/>
      <c r="G63" s="19"/>
      <c r="H63" s="19"/>
      <c r="I63" s="20">
        <v>-31</v>
      </c>
      <c r="J63" s="48">
        <f>IF(J55=H54,H56,IF(J55=H56,H54,0))</f>
        <v>5211</v>
      </c>
      <c r="K63" s="22" t="str">
        <f>IF(K55=I54,I56,IF(K55=I56,I54,0))</f>
        <v>Вежнин Валерий</v>
      </c>
      <c r="L63" s="23"/>
      <c r="M63" s="19"/>
      <c r="N63" s="19"/>
      <c r="O63" s="19"/>
    </row>
    <row r="64" spans="1:15" ht="12.75">
      <c r="A64" s="20">
        <v>-16</v>
      </c>
      <c r="B64" s="48">
        <f>IF(D38=B37,B39,IF(D38=B39,B37,0))</f>
        <v>6017</v>
      </c>
      <c r="C64" s="22" t="str">
        <f>IF(E38=C37,C39,IF(E38=C39,C37,0))</f>
        <v>Романов Леонид</v>
      </c>
      <c r="D64" s="23"/>
      <c r="E64" s="19"/>
      <c r="F64" s="19"/>
      <c r="G64" s="19"/>
      <c r="H64" s="19"/>
      <c r="I64" s="19"/>
      <c r="J64" s="19"/>
      <c r="K64" s="25">
        <v>34</v>
      </c>
      <c r="L64" s="26">
        <v>3305</v>
      </c>
      <c r="M64" s="27" t="s">
        <v>50</v>
      </c>
      <c r="N64" s="42"/>
      <c r="O64" s="42"/>
    </row>
    <row r="65" spans="1:15" ht="12.75">
      <c r="A65" s="20"/>
      <c r="B65" s="20"/>
      <c r="C65" s="25">
        <v>35</v>
      </c>
      <c r="D65" s="26">
        <v>2784</v>
      </c>
      <c r="E65" s="27" t="s">
        <v>53</v>
      </c>
      <c r="F65" s="31"/>
      <c r="G65" s="19"/>
      <c r="H65" s="19"/>
      <c r="I65" s="20">
        <v>-32</v>
      </c>
      <c r="J65" s="48">
        <f>IF(J59=H58,H60,IF(J59=H60,H58,0))</f>
        <v>3305</v>
      </c>
      <c r="K65" s="33" t="str">
        <f>IF(K59=I58,I60,IF(K59=I60,I58,0))</f>
        <v>Зиновьев Александр</v>
      </c>
      <c r="L65" s="23"/>
      <c r="M65" s="19"/>
      <c r="N65" s="177" t="s">
        <v>31</v>
      </c>
      <c r="O65" s="177"/>
    </row>
    <row r="66" spans="1:15" ht="12.75">
      <c r="A66" s="20">
        <v>-17</v>
      </c>
      <c r="B66" s="48">
        <f>IF(D42=B41,B43,IF(D42=B43,B41,0))</f>
        <v>2784</v>
      </c>
      <c r="C66" s="33" t="str">
        <f>IF(E42=C41,C43,IF(E42=C43,C41,0))</f>
        <v>Толкачев Иван</v>
      </c>
      <c r="D66" s="50"/>
      <c r="E66" s="35"/>
      <c r="F66" s="36"/>
      <c r="G66" s="36"/>
      <c r="H66" s="36"/>
      <c r="I66" s="20"/>
      <c r="J66" s="20"/>
      <c r="K66" s="20">
        <v>-34</v>
      </c>
      <c r="L66" s="48">
        <f>IF(L64=J63,J65,IF(L64=J65,J63,0))</f>
        <v>5211</v>
      </c>
      <c r="M66" s="22" t="str">
        <f>IF(M64=K63,K65,IF(M64=K65,K63,0))</f>
        <v>Вежнин Валерий</v>
      </c>
      <c r="N66" s="42"/>
      <c r="O66" s="42"/>
    </row>
    <row r="67" spans="1:15" ht="12.75">
      <c r="A67" s="20"/>
      <c r="B67" s="20"/>
      <c r="C67" s="19"/>
      <c r="D67" s="19"/>
      <c r="E67" s="25">
        <v>37</v>
      </c>
      <c r="F67" s="26">
        <v>2784</v>
      </c>
      <c r="G67" s="27" t="s">
        <v>53</v>
      </c>
      <c r="H67" s="31"/>
      <c r="I67" s="20"/>
      <c r="J67" s="20"/>
      <c r="K67" s="19"/>
      <c r="L67" s="19"/>
      <c r="M67" s="19"/>
      <c r="N67" s="177" t="s">
        <v>32</v>
      </c>
      <c r="O67" s="177"/>
    </row>
    <row r="68" spans="1:15" ht="12.75">
      <c r="A68" s="20">
        <v>-18</v>
      </c>
      <c r="B68" s="48">
        <f>IF(D46=B45,B47,IF(D46=B47,B45,0))</f>
        <v>5235</v>
      </c>
      <c r="C68" s="22" t="str">
        <f>IF(E46=C45,C47,IF(E46=C47,C45,0))</f>
        <v>Петухова Надежда</v>
      </c>
      <c r="D68" s="23"/>
      <c r="E68" s="35"/>
      <c r="F68" s="36"/>
      <c r="G68" s="59" t="s">
        <v>33</v>
      </c>
      <c r="H68" s="59"/>
      <c r="I68" s="20">
        <v>-35</v>
      </c>
      <c r="J68" s="48">
        <f>IF(D65=B64,B66,IF(D65=B66,B64,0))</f>
        <v>6017</v>
      </c>
      <c r="K68" s="22" t="str">
        <f>IF(E65=C64,C66,IF(E65=C66,C64,0))</f>
        <v>Романов Леонид</v>
      </c>
      <c r="L68" s="23"/>
      <c r="M68" s="19"/>
      <c r="N68" s="19"/>
      <c r="O68" s="19"/>
    </row>
    <row r="69" spans="1:15" ht="12.75">
      <c r="A69" s="20"/>
      <c r="B69" s="20"/>
      <c r="C69" s="25">
        <v>36</v>
      </c>
      <c r="D69" s="26">
        <v>5235</v>
      </c>
      <c r="E69" s="39" t="s">
        <v>54</v>
      </c>
      <c r="F69" s="31"/>
      <c r="G69" s="58"/>
      <c r="H69" s="58"/>
      <c r="I69" s="20"/>
      <c r="J69" s="20"/>
      <c r="K69" s="25">
        <v>38</v>
      </c>
      <c r="L69" s="26">
        <v>4861</v>
      </c>
      <c r="M69" s="27" t="s">
        <v>55</v>
      </c>
      <c r="N69" s="42"/>
      <c r="O69" s="42"/>
    </row>
    <row r="70" spans="1:15" ht="12.75">
      <c r="A70" s="20">
        <v>-19</v>
      </c>
      <c r="B70" s="48">
        <f>IF(D50=B49,B51,IF(D50=B51,B49,0))</f>
        <v>4861</v>
      </c>
      <c r="C70" s="33" t="str">
        <f>IF(E50=C49,C51,IF(E50=C51,C49,0))</f>
        <v>Терещенко Галина</v>
      </c>
      <c r="D70" s="50"/>
      <c r="E70" s="20">
        <v>-37</v>
      </c>
      <c r="F70" s="48">
        <f>IF(F67=D65,D69,IF(F67=D69,D65,0))</f>
        <v>5235</v>
      </c>
      <c r="G70" s="22" t="str">
        <f>IF(G67=E65,E69,IF(G67=E69,E65,0))</f>
        <v>Петухова Надежда</v>
      </c>
      <c r="H70" s="23"/>
      <c r="I70" s="20">
        <v>-36</v>
      </c>
      <c r="J70" s="48">
        <f>IF(D69=B68,B70,IF(D69=B70,B68,0))</f>
        <v>4861</v>
      </c>
      <c r="K70" s="33" t="str">
        <f>IF(E69=C68,C70,IF(E69=C70,C68,0))</f>
        <v>Терещенко Галина</v>
      </c>
      <c r="L70" s="23"/>
      <c r="M70" s="19"/>
      <c r="N70" s="177" t="s">
        <v>34</v>
      </c>
      <c r="O70" s="177"/>
    </row>
    <row r="71" spans="1:15" ht="12.75">
      <c r="A71" s="19"/>
      <c r="B71" s="19"/>
      <c r="C71" s="19"/>
      <c r="D71" s="19"/>
      <c r="E71" s="19"/>
      <c r="F71" s="19"/>
      <c r="G71" s="57" t="s">
        <v>35</v>
      </c>
      <c r="H71" s="57"/>
      <c r="I71" s="19"/>
      <c r="J71" s="19"/>
      <c r="K71" s="20">
        <v>-38</v>
      </c>
      <c r="L71" s="48">
        <f>IF(L69=J68,J70,IF(L69=J70,J68,0))</f>
        <v>6017</v>
      </c>
      <c r="M71" s="22" t="str">
        <f>IF(M69=K68,K70,IF(M69=K70,K68,0))</f>
        <v>Романов Леонид</v>
      </c>
      <c r="N71" s="42"/>
      <c r="O71" s="42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77" t="s">
        <v>36</v>
      </c>
      <c r="O72" s="177"/>
    </row>
  </sheetData>
  <sheetProtection sheet="1"/>
  <mergeCells count="13">
    <mergeCell ref="N52:O52"/>
    <mergeCell ref="N21:O21"/>
    <mergeCell ref="N32:O32"/>
    <mergeCell ref="N72:O72"/>
    <mergeCell ref="N58:O58"/>
    <mergeCell ref="N61:O61"/>
    <mergeCell ref="N65:O65"/>
    <mergeCell ref="N67:O67"/>
    <mergeCell ref="N70:O70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B98" sqref="B98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60" t="s">
        <v>37</v>
      </c>
      <c r="B1" s="180" t="s">
        <v>38</v>
      </c>
      <c r="C1" s="181"/>
      <c r="D1" s="178" t="s">
        <v>39</v>
      </c>
      <c r="E1" s="179"/>
    </row>
    <row r="2" spans="1:5" ht="12.75">
      <c r="A2" s="61">
        <v>1</v>
      </c>
      <c r="B2" s="62">
        <f>с!D6</f>
        <v>2540</v>
      </c>
      <c r="C2" s="63" t="str">
        <f>с!E6</f>
        <v>Горбунов Валентин</v>
      </c>
      <c r="D2" s="64" t="str">
        <f>с!C37</f>
        <v>Романов Леонид</v>
      </c>
      <c r="E2" s="65">
        <f>с!B37</f>
        <v>6017</v>
      </c>
    </row>
    <row r="3" spans="1:5" ht="12.75">
      <c r="A3" s="61">
        <v>2</v>
      </c>
      <c r="B3" s="62">
        <f>с!D10</f>
        <v>2539</v>
      </c>
      <c r="C3" s="63" t="str">
        <f>с!E10</f>
        <v>Хаматшин Евгений</v>
      </c>
      <c r="D3" s="64" t="str">
        <f>с!C39</f>
        <v>Тагиров Сайфулла</v>
      </c>
      <c r="E3" s="65">
        <f>с!B39</f>
        <v>3998</v>
      </c>
    </row>
    <row r="4" spans="1:5" ht="12.75">
      <c r="A4" s="61">
        <v>3</v>
      </c>
      <c r="B4" s="62">
        <f>с!D14</f>
        <v>2288</v>
      </c>
      <c r="C4" s="63" t="str">
        <f>с!E14</f>
        <v>Тодрамович Александр</v>
      </c>
      <c r="D4" s="64" t="str">
        <f>с!C41</f>
        <v>Несветаев Владислав</v>
      </c>
      <c r="E4" s="65">
        <f>с!B41</f>
        <v>513</v>
      </c>
    </row>
    <row r="5" spans="1:5" ht="12.75">
      <c r="A5" s="61">
        <v>4</v>
      </c>
      <c r="B5" s="62">
        <f>с!D18</f>
        <v>1655</v>
      </c>
      <c r="C5" s="63" t="str">
        <f>с!E18</f>
        <v>Барышев Сергей</v>
      </c>
      <c r="D5" s="64" t="str">
        <f>с!C43</f>
        <v>Толкачев Иван</v>
      </c>
      <c r="E5" s="65">
        <f>с!B43</f>
        <v>2784</v>
      </c>
    </row>
    <row r="6" spans="1:5" ht="12.75">
      <c r="A6" s="61">
        <v>5</v>
      </c>
      <c r="B6" s="62">
        <f>с!D22</f>
        <v>446</v>
      </c>
      <c r="C6" s="63" t="str">
        <f>с!E22</f>
        <v>Рудаков Константин</v>
      </c>
      <c r="D6" s="64" t="str">
        <f>с!C45</f>
        <v>Петухова Надежда</v>
      </c>
      <c r="E6" s="65">
        <f>с!B45</f>
        <v>5235</v>
      </c>
    </row>
    <row r="7" spans="1:5" ht="12.75">
      <c r="A7" s="61">
        <v>6</v>
      </c>
      <c r="B7" s="62">
        <f>с!D26</f>
        <v>2587</v>
      </c>
      <c r="C7" s="63" t="str">
        <f>с!E26</f>
        <v>Стародубцев Олег</v>
      </c>
      <c r="D7" s="64" t="str">
        <f>с!C47</f>
        <v>Шапошников Александр</v>
      </c>
      <c r="E7" s="65">
        <f>с!B47</f>
        <v>39</v>
      </c>
    </row>
    <row r="8" spans="1:5" ht="12.75">
      <c r="A8" s="61">
        <v>7</v>
      </c>
      <c r="B8" s="62">
        <f>с!D30</f>
        <v>5211</v>
      </c>
      <c r="C8" s="63" t="str">
        <f>с!E30</f>
        <v>Вежнин Валерий</v>
      </c>
      <c r="D8" s="64" t="str">
        <f>с!C49</f>
        <v>Зиновьев Александр</v>
      </c>
      <c r="E8" s="65">
        <f>с!B49</f>
        <v>3305</v>
      </c>
    </row>
    <row r="9" spans="1:5" ht="12.75">
      <c r="A9" s="61">
        <v>8</v>
      </c>
      <c r="B9" s="62">
        <f>с!D34</f>
        <v>465</v>
      </c>
      <c r="C9" s="63" t="str">
        <f>с!E34</f>
        <v>Семенов Сергей</v>
      </c>
      <c r="D9" s="64" t="str">
        <f>с!C51</f>
        <v>Терещенко Галина</v>
      </c>
      <c r="E9" s="65">
        <f>с!B51</f>
        <v>4861</v>
      </c>
    </row>
    <row r="10" spans="1:5" ht="12.75">
      <c r="A10" s="61">
        <v>9</v>
      </c>
      <c r="B10" s="62">
        <f>с!F8</f>
        <v>2540</v>
      </c>
      <c r="C10" s="63" t="str">
        <f>с!G8</f>
        <v>Горбунов Валентин</v>
      </c>
      <c r="D10" s="64" t="str">
        <f>с!E52</f>
        <v>Хаматшин Евгений</v>
      </c>
      <c r="E10" s="65">
        <f>с!D52</f>
        <v>2539</v>
      </c>
    </row>
    <row r="11" spans="1:5" ht="12.75">
      <c r="A11" s="61">
        <v>10</v>
      </c>
      <c r="B11" s="62">
        <f>с!F16</f>
        <v>1655</v>
      </c>
      <c r="C11" s="63" t="str">
        <f>с!G16</f>
        <v>Барышев Сергей</v>
      </c>
      <c r="D11" s="64" t="str">
        <f>с!E48</f>
        <v>Тодрамович Александр</v>
      </c>
      <c r="E11" s="65">
        <f>с!D48</f>
        <v>2288</v>
      </c>
    </row>
    <row r="12" spans="1:5" ht="12.75">
      <c r="A12" s="61">
        <v>11</v>
      </c>
      <c r="B12" s="62">
        <f>с!F24</f>
        <v>446</v>
      </c>
      <c r="C12" s="63" t="str">
        <f>с!G24</f>
        <v>Рудаков Константин</v>
      </c>
      <c r="D12" s="64" t="str">
        <f>с!E44</f>
        <v>Стародубцев Олег</v>
      </c>
      <c r="E12" s="65">
        <f>с!D44</f>
        <v>2587</v>
      </c>
    </row>
    <row r="13" spans="1:5" ht="12.75">
      <c r="A13" s="61">
        <v>12</v>
      </c>
      <c r="B13" s="62">
        <f>с!F32</f>
        <v>465</v>
      </c>
      <c r="C13" s="63" t="str">
        <f>с!G32</f>
        <v>Семенов Сергей</v>
      </c>
      <c r="D13" s="64" t="str">
        <f>с!E40</f>
        <v>Вежнин Валерий</v>
      </c>
      <c r="E13" s="65">
        <f>с!D40</f>
        <v>5211</v>
      </c>
    </row>
    <row r="14" spans="1:5" ht="12.75">
      <c r="A14" s="61">
        <v>13</v>
      </c>
      <c r="B14" s="62">
        <f>с!H12</f>
        <v>2540</v>
      </c>
      <c r="C14" s="63" t="str">
        <f>с!I12</f>
        <v>Горбунов Валентин</v>
      </c>
      <c r="D14" s="64" t="str">
        <f>с!I37</f>
        <v>Барышев Сергей</v>
      </c>
      <c r="E14" s="65">
        <f>с!H37</f>
        <v>1655</v>
      </c>
    </row>
    <row r="15" spans="1:5" ht="12.75">
      <c r="A15" s="61">
        <v>14</v>
      </c>
      <c r="B15" s="62">
        <f>с!H28</f>
        <v>465</v>
      </c>
      <c r="C15" s="63" t="str">
        <f>с!I28</f>
        <v>Семенов Сергей</v>
      </c>
      <c r="D15" s="64" t="str">
        <f>с!I45</f>
        <v>Рудаков Константин</v>
      </c>
      <c r="E15" s="65">
        <f>с!H45</f>
        <v>446</v>
      </c>
    </row>
    <row r="16" spans="1:5" ht="12.75">
      <c r="A16" s="61">
        <v>15</v>
      </c>
      <c r="B16" s="62">
        <f>с!J20</f>
        <v>2540</v>
      </c>
      <c r="C16" s="63" t="str">
        <f>с!K20</f>
        <v>Горбунов Валентин</v>
      </c>
      <c r="D16" s="64" t="str">
        <f>с!K31</f>
        <v>Семенов Сергей</v>
      </c>
      <c r="E16" s="65">
        <f>с!J31</f>
        <v>465</v>
      </c>
    </row>
    <row r="17" spans="1:5" ht="12.75">
      <c r="A17" s="61">
        <v>16</v>
      </c>
      <c r="B17" s="62">
        <f>с!D38</f>
        <v>3998</v>
      </c>
      <c r="C17" s="63" t="str">
        <f>с!E38</f>
        <v>Тагиров Сайфулла</v>
      </c>
      <c r="D17" s="64" t="str">
        <f>с!C64</f>
        <v>Романов Леонид</v>
      </c>
      <c r="E17" s="65">
        <f>с!B64</f>
        <v>6017</v>
      </c>
    </row>
    <row r="18" spans="1:5" ht="12.75">
      <c r="A18" s="61">
        <v>17</v>
      </c>
      <c r="B18" s="62">
        <f>с!D42</f>
        <v>513</v>
      </c>
      <c r="C18" s="63" t="str">
        <f>с!E42</f>
        <v>Несветаев Владислав</v>
      </c>
      <c r="D18" s="64" t="str">
        <f>с!C66</f>
        <v>Толкачев Иван</v>
      </c>
      <c r="E18" s="65">
        <f>с!B66</f>
        <v>2784</v>
      </c>
    </row>
    <row r="19" spans="1:5" ht="12.75">
      <c r="A19" s="61">
        <v>18</v>
      </c>
      <c r="B19" s="62">
        <f>с!D46</f>
        <v>39</v>
      </c>
      <c r="C19" s="63" t="str">
        <f>с!E46</f>
        <v>Шапошников Александр</v>
      </c>
      <c r="D19" s="64" t="str">
        <f>с!C68</f>
        <v>Петухова Надежда</v>
      </c>
      <c r="E19" s="65">
        <f>с!B68</f>
        <v>5235</v>
      </c>
    </row>
    <row r="20" spans="1:5" ht="12.75">
      <c r="A20" s="61">
        <v>19</v>
      </c>
      <c r="B20" s="62">
        <f>с!D50</f>
        <v>3305</v>
      </c>
      <c r="C20" s="63" t="str">
        <f>с!E50</f>
        <v>Зиновьев Александр</v>
      </c>
      <c r="D20" s="64" t="str">
        <f>с!C70</f>
        <v>Терещенко Галина</v>
      </c>
      <c r="E20" s="65">
        <f>с!B70</f>
        <v>4861</v>
      </c>
    </row>
    <row r="21" spans="1:5" ht="12.75">
      <c r="A21" s="61">
        <v>20</v>
      </c>
      <c r="B21" s="62">
        <f>с!F39</f>
        <v>3998</v>
      </c>
      <c r="C21" s="63" t="str">
        <f>с!G39</f>
        <v>Тагиров Сайфулла</v>
      </c>
      <c r="D21" s="64" t="str">
        <f>с!I54</f>
        <v>Вежнин Валерий</v>
      </c>
      <c r="E21" s="65">
        <f>с!H54</f>
        <v>5211</v>
      </c>
    </row>
    <row r="22" spans="1:5" ht="12.75">
      <c r="A22" s="61">
        <v>21</v>
      </c>
      <c r="B22" s="62">
        <f>с!F43</f>
        <v>2587</v>
      </c>
      <c r="C22" s="63" t="str">
        <f>с!G43</f>
        <v>Стародубцев Олег</v>
      </c>
      <c r="D22" s="64" t="str">
        <f>с!I56</f>
        <v>Несветаев Владислав</v>
      </c>
      <c r="E22" s="65">
        <f>с!H56</f>
        <v>513</v>
      </c>
    </row>
    <row r="23" spans="1:5" ht="12.75">
      <c r="A23" s="61">
        <v>22</v>
      </c>
      <c r="B23" s="62">
        <f>с!F47</f>
        <v>2288</v>
      </c>
      <c r="C23" s="63" t="str">
        <f>с!G47</f>
        <v>Тодрамович Александр</v>
      </c>
      <c r="D23" s="64" t="str">
        <f>с!I58</f>
        <v>Шапошников Александр</v>
      </c>
      <c r="E23" s="65">
        <f>с!H58</f>
        <v>39</v>
      </c>
    </row>
    <row r="24" spans="1:5" ht="12.75">
      <c r="A24" s="61">
        <v>23</v>
      </c>
      <c r="B24" s="62">
        <f>с!F51</f>
        <v>2539</v>
      </c>
      <c r="C24" s="63" t="str">
        <f>с!G51</f>
        <v>Хаматшин Евгений</v>
      </c>
      <c r="D24" s="64" t="str">
        <f>с!I60</f>
        <v>Зиновьев Александр</v>
      </c>
      <c r="E24" s="65">
        <f>с!H60</f>
        <v>3305</v>
      </c>
    </row>
    <row r="25" spans="1:5" ht="12.75">
      <c r="A25" s="61">
        <v>24</v>
      </c>
      <c r="B25" s="62">
        <f>с!H41</f>
        <v>2587</v>
      </c>
      <c r="C25" s="63" t="str">
        <f>с!I41</f>
        <v>Стародубцев Олег</v>
      </c>
      <c r="D25" s="64" t="str">
        <f>с!C59</f>
        <v>Тагиров Сайфулла</v>
      </c>
      <c r="E25" s="65">
        <f>с!B59</f>
        <v>3998</v>
      </c>
    </row>
    <row r="26" spans="1:5" ht="12.75">
      <c r="A26" s="61">
        <v>25</v>
      </c>
      <c r="B26" s="62">
        <f>с!H49</f>
        <v>2288</v>
      </c>
      <c r="C26" s="63" t="str">
        <f>с!I49</f>
        <v>Тодрамович Александр</v>
      </c>
      <c r="D26" s="64" t="str">
        <f>с!C61</f>
        <v>Хаматшин Евгений</v>
      </c>
      <c r="E26" s="65">
        <f>с!B61</f>
        <v>2539</v>
      </c>
    </row>
    <row r="27" spans="1:5" ht="12.75">
      <c r="A27" s="61">
        <v>26</v>
      </c>
      <c r="B27" s="62">
        <f>с!J39</f>
        <v>1655</v>
      </c>
      <c r="C27" s="63" t="str">
        <f>с!K39</f>
        <v>Барышев Сергей</v>
      </c>
      <c r="D27" s="64" t="str">
        <f>с!C54</f>
        <v>Стародубцев Олег</v>
      </c>
      <c r="E27" s="65">
        <f>с!B54</f>
        <v>2587</v>
      </c>
    </row>
    <row r="28" spans="1:5" ht="12.75">
      <c r="A28" s="61">
        <v>27</v>
      </c>
      <c r="B28" s="62">
        <f>с!J47</f>
        <v>446</v>
      </c>
      <c r="C28" s="63" t="str">
        <f>с!K47</f>
        <v>Рудаков Константин</v>
      </c>
      <c r="D28" s="64" t="str">
        <f>с!C56</f>
        <v>Тодрамович Александр</v>
      </c>
      <c r="E28" s="65">
        <f>с!B56</f>
        <v>2288</v>
      </c>
    </row>
    <row r="29" spans="1:5" ht="12.75">
      <c r="A29" s="61">
        <v>28</v>
      </c>
      <c r="B29" s="62">
        <f>с!L43</f>
        <v>446</v>
      </c>
      <c r="C29" s="63" t="str">
        <f>с!M43</f>
        <v>Рудаков Константин</v>
      </c>
      <c r="D29" s="64" t="str">
        <f>с!M51</f>
        <v>Барышев Сергей</v>
      </c>
      <c r="E29" s="65">
        <f>с!L51</f>
        <v>1655</v>
      </c>
    </row>
    <row r="30" spans="1:5" ht="12.75">
      <c r="A30" s="61">
        <v>29</v>
      </c>
      <c r="B30" s="62">
        <f>с!D55</f>
        <v>2587</v>
      </c>
      <c r="C30" s="63" t="str">
        <f>с!E55</f>
        <v>Стародубцев Олег</v>
      </c>
      <c r="D30" s="64" t="str">
        <f>с!E57</f>
        <v>Тодрамович Александр</v>
      </c>
      <c r="E30" s="65">
        <f>с!D57</f>
        <v>2288</v>
      </c>
    </row>
    <row r="31" spans="1:5" ht="12.75">
      <c r="A31" s="61">
        <v>30</v>
      </c>
      <c r="B31" s="62">
        <f>с!D60</f>
        <v>2539</v>
      </c>
      <c r="C31" s="63" t="str">
        <f>с!E60</f>
        <v>Хаматшин Евгений</v>
      </c>
      <c r="D31" s="64" t="str">
        <f>с!E62</f>
        <v>Тагиров Сайфулла</v>
      </c>
      <c r="E31" s="65">
        <f>с!D62</f>
        <v>3998</v>
      </c>
    </row>
    <row r="32" spans="1:5" ht="12.75">
      <c r="A32" s="61">
        <v>31</v>
      </c>
      <c r="B32" s="62">
        <f>с!J55</f>
        <v>513</v>
      </c>
      <c r="C32" s="63" t="str">
        <f>с!K55</f>
        <v>Несветаев Владислав</v>
      </c>
      <c r="D32" s="64" t="str">
        <f>с!K63</f>
        <v>Вежнин Валерий</v>
      </c>
      <c r="E32" s="65">
        <f>с!J63</f>
        <v>5211</v>
      </c>
    </row>
    <row r="33" spans="1:5" ht="12.75">
      <c r="A33" s="61">
        <v>32</v>
      </c>
      <c r="B33" s="62">
        <f>с!J59</f>
        <v>39</v>
      </c>
      <c r="C33" s="63" t="str">
        <f>с!K59</f>
        <v>Шапошников Александр</v>
      </c>
      <c r="D33" s="64" t="str">
        <f>с!K65</f>
        <v>Зиновьев Александр</v>
      </c>
      <c r="E33" s="65">
        <f>с!J65</f>
        <v>3305</v>
      </c>
    </row>
    <row r="34" spans="1:5" ht="12.75">
      <c r="A34" s="61">
        <v>33</v>
      </c>
      <c r="B34" s="62">
        <f>с!L57</f>
        <v>513</v>
      </c>
      <c r="C34" s="63" t="str">
        <f>с!M57</f>
        <v>Несветаев Владислав</v>
      </c>
      <c r="D34" s="64" t="str">
        <f>с!M60</f>
        <v>Шапошников Александр</v>
      </c>
      <c r="E34" s="65">
        <f>с!L60</f>
        <v>39</v>
      </c>
    </row>
    <row r="35" spans="1:5" ht="12.75">
      <c r="A35" s="61">
        <v>34</v>
      </c>
      <c r="B35" s="62">
        <f>с!L64</f>
        <v>3305</v>
      </c>
      <c r="C35" s="63" t="str">
        <f>с!M64</f>
        <v>Зиновьев Александр</v>
      </c>
      <c r="D35" s="64" t="str">
        <f>с!M66</f>
        <v>Вежнин Валерий</v>
      </c>
      <c r="E35" s="65">
        <f>с!L66</f>
        <v>5211</v>
      </c>
    </row>
    <row r="36" spans="1:5" ht="12.75">
      <c r="A36" s="61">
        <v>35</v>
      </c>
      <c r="B36" s="62">
        <f>с!D65</f>
        <v>2784</v>
      </c>
      <c r="C36" s="63" t="str">
        <f>с!E65</f>
        <v>Толкачев Иван</v>
      </c>
      <c r="D36" s="64" t="str">
        <f>с!K68</f>
        <v>Романов Леонид</v>
      </c>
      <c r="E36" s="65">
        <f>с!J68</f>
        <v>6017</v>
      </c>
    </row>
    <row r="37" spans="1:5" ht="12.75">
      <c r="A37" s="61">
        <v>36</v>
      </c>
      <c r="B37" s="62">
        <f>с!D69</f>
        <v>5235</v>
      </c>
      <c r="C37" s="63" t="str">
        <f>с!E69</f>
        <v>Петухова Надежда</v>
      </c>
      <c r="D37" s="64" t="str">
        <f>с!K70</f>
        <v>Терещенко Галина</v>
      </c>
      <c r="E37" s="65">
        <f>с!J70</f>
        <v>4861</v>
      </c>
    </row>
    <row r="38" spans="1:5" ht="12.75">
      <c r="A38" s="61">
        <v>37</v>
      </c>
      <c r="B38" s="62">
        <f>с!F67</f>
        <v>2784</v>
      </c>
      <c r="C38" s="63" t="str">
        <f>с!G67</f>
        <v>Толкачев Иван</v>
      </c>
      <c r="D38" s="64" t="str">
        <f>с!G70</f>
        <v>Петухова Надежда</v>
      </c>
      <c r="E38" s="65">
        <f>с!F70</f>
        <v>5235</v>
      </c>
    </row>
    <row r="39" spans="1:5" ht="12.75">
      <c r="A39" s="61">
        <v>38</v>
      </c>
      <c r="B39" s="62">
        <f>с!L69</f>
        <v>4861</v>
      </c>
      <c r="C39" s="63" t="str">
        <f>с!M69</f>
        <v>Терещенко Галина</v>
      </c>
      <c r="D39" s="64" t="str">
        <f>с!M71</f>
        <v>Романов Леонид</v>
      </c>
      <c r="E39" s="65">
        <f>с!L71</f>
        <v>6017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D76" sqref="D76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</row>
    <row r="2" spans="1:10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4"/>
    </row>
    <row r="3" spans="1:10" ht="15.75">
      <c r="A3" s="30">
        <v>42476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15.75">
      <c r="A4" s="164"/>
      <c r="B4" s="164"/>
      <c r="C4" s="164"/>
      <c r="D4" s="164"/>
      <c r="E4" s="164"/>
      <c r="F4" s="164"/>
      <c r="G4" s="164"/>
      <c r="H4" s="164"/>
      <c r="I4" s="164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11">
        <v>5849</v>
      </c>
      <c r="B7" s="12" t="s">
        <v>5</v>
      </c>
      <c r="C7" s="13">
        <v>1</v>
      </c>
      <c r="D7" s="14" t="str">
        <f>д!K20</f>
        <v>Андрющенко Александр</v>
      </c>
      <c r="E7" s="6"/>
      <c r="F7" s="6"/>
      <c r="G7" s="6"/>
      <c r="H7" s="6"/>
      <c r="I7" s="6"/>
      <c r="J7" s="6"/>
    </row>
    <row r="8" spans="1:10" ht="18">
      <c r="A8" s="11">
        <v>5791</v>
      </c>
      <c r="B8" s="12" t="s">
        <v>6</v>
      </c>
      <c r="C8" s="13">
        <v>2</v>
      </c>
      <c r="D8" s="14" t="str">
        <f>д!K31</f>
        <v>Маркечко Егор</v>
      </c>
      <c r="E8" s="6"/>
      <c r="F8" s="6"/>
      <c r="G8" s="6"/>
      <c r="H8" s="6"/>
      <c r="I8" s="6"/>
      <c r="J8" s="6"/>
    </row>
    <row r="9" spans="1:10" ht="18">
      <c r="A9" s="11">
        <v>5459</v>
      </c>
      <c r="B9" s="12" t="s">
        <v>7</v>
      </c>
      <c r="C9" s="13">
        <v>3</v>
      </c>
      <c r="D9" s="14" t="str">
        <f>д!M43</f>
        <v>Хайбрахманов Данил</v>
      </c>
      <c r="E9" s="6"/>
      <c r="F9" s="6"/>
      <c r="G9" s="6"/>
      <c r="H9" s="6"/>
      <c r="I9" s="6"/>
      <c r="J9" s="6"/>
    </row>
    <row r="10" spans="1:10" ht="18">
      <c r="A10" s="11">
        <v>5985</v>
      </c>
      <c r="B10" s="12" t="s">
        <v>8</v>
      </c>
      <c r="C10" s="13">
        <v>4</v>
      </c>
      <c r="D10" s="14" t="str">
        <f>д!M51</f>
        <v>Саитгареев Айдар</v>
      </c>
      <c r="E10" s="6"/>
      <c r="F10" s="6"/>
      <c r="G10" s="6"/>
      <c r="H10" s="6"/>
      <c r="I10" s="6"/>
      <c r="J10" s="6"/>
    </row>
    <row r="11" spans="1:10" ht="18">
      <c r="A11" s="11">
        <v>5516</v>
      </c>
      <c r="B11" s="12" t="s">
        <v>9</v>
      </c>
      <c r="C11" s="13">
        <v>5</v>
      </c>
      <c r="D11" s="14" t="str">
        <f>д!E55</f>
        <v>Ибраев Даниль</v>
      </c>
      <c r="E11" s="6"/>
      <c r="F11" s="6"/>
      <c r="G11" s="6"/>
      <c r="H11" s="6"/>
      <c r="I11" s="6"/>
      <c r="J11" s="6"/>
    </row>
    <row r="12" spans="1:10" ht="18">
      <c r="A12" s="11">
        <v>5928</v>
      </c>
      <c r="B12" s="12" t="s">
        <v>10</v>
      </c>
      <c r="C12" s="13">
        <v>6</v>
      </c>
      <c r="D12" s="14" t="str">
        <f>д!E57</f>
        <v>Валеев Руслан</v>
      </c>
      <c r="E12" s="6"/>
      <c r="F12" s="6"/>
      <c r="G12" s="6"/>
      <c r="H12" s="6"/>
      <c r="I12" s="6"/>
      <c r="J12" s="6"/>
    </row>
    <row r="13" spans="1:10" ht="18">
      <c r="A13" s="11">
        <v>5916</v>
      </c>
      <c r="B13" s="12" t="s">
        <v>11</v>
      </c>
      <c r="C13" s="13">
        <v>7</v>
      </c>
      <c r="D13" s="14" t="str">
        <f>д!E60</f>
        <v>Лукманова Эльмира</v>
      </c>
      <c r="E13" s="6"/>
      <c r="F13" s="6"/>
      <c r="G13" s="6"/>
      <c r="H13" s="6"/>
      <c r="I13" s="6"/>
      <c r="J13" s="6"/>
    </row>
    <row r="14" spans="1:10" ht="18">
      <c r="A14" s="11">
        <v>6143</v>
      </c>
      <c r="B14" s="15" t="s">
        <v>12</v>
      </c>
      <c r="C14" s="13">
        <v>8</v>
      </c>
      <c r="D14" s="14" t="str">
        <f>д!E62</f>
        <v>Хасипов Гайнан</v>
      </c>
      <c r="E14" s="6"/>
      <c r="F14" s="6"/>
      <c r="G14" s="6"/>
      <c r="H14" s="6"/>
      <c r="I14" s="6"/>
      <c r="J14" s="6"/>
    </row>
    <row r="15" spans="1:10" ht="18">
      <c r="A15" s="11">
        <v>5475</v>
      </c>
      <c r="B15" s="12" t="s">
        <v>13</v>
      </c>
      <c r="C15" s="13">
        <v>9</v>
      </c>
      <c r="D15" s="14" t="str">
        <f>д!M57</f>
        <v>Калямов Ильмир</v>
      </c>
      <c r="E15" s="6"/>
      <c r="F15" s="6"/>
      <c r="G15" s="6"/>
      <c r="H15" s="6"/>
      <c r="I15" s="6"/>
      <c r="J15" s="6"/>
    </row>
    <row r="16" spans="1:10" ht="18">
      <c r="A16" s="11">
        <v>6125</v>
      </c>
      <c r="B16" s="12" t="s">
        <v>14</v>
      </c>
      <c r="C16" s="13">
        <v>10</v>
      </c>
      <c r="D16" s="14" t="str">
        <f>д!M60</f>
        <v>Семенец Владислав</v>
      </c>
      <c r="E16" s="6"/>
      <c r="F16" s="6"/>
      <c r="G16" s="6"/>
      <c r="H16" s="6"/>
      <c r="I16" s="6"/>
      <c r="J16" s="6"/>
    </row>
    <row r="17" spans="1:10" ht="18">
      <c r="A17" s="11">
        <v>6060</v>
      </c>
      <c r="B17" s="12" t="s">
        <v>15</v>
      </c>
      <c r="C17" s="13">
        <v>11</v>
      </c>
      <c r="D17" s="14" t="str">
        <f>д!M64</f>
        <v>Фаттахов Родион</v>
      </c>
      <c r="E17" s="6"/>
      <c r="F17" s="6"/>
      <c r="G17" s="6"/>
      <c r="H17" s="6"/>
      <c r="I17" s="6"/>
      <c r="J17" s="6"/>
    </row>
    <row r="18" spans="1:10" ht="18">
      <c r="A18" s="11">
        <v>4852</v>
      </c>
      <c r="B18" s="12" t="s">
        <v>16</v>
      </c>
      <c r="C18" s="13">
        <v>12</v>
      </c>
      <c r="D18" s="14" t="str">
        <f>д!M66</f>
        <v>Ильин Алексей</v>
      </c>
      <c r="E18" s="6"/>
      <c r="F18" s="6"/>
      <c r="G18" s="6"/>
      <c r="H18" s="6"/>
      <c r="I18" s="6"/>
      <c r="J18" s="6"/>
    </row>
    <row r="19" spans="1:10" ht="18">
      <c r="A19" s="11">
        <v>4865</v>
      </c>
      <c r="B19" s="12" t="s">
        <v>17</v>
      </c>
      <c r="C19" s="13">
        <v>13</v>
      </c>
      <c r="D19" s="14" t="str">
        <f>д!G67</f>
        <v>Мухкулова Илина</v>
      </c>
      <c r="E19" s="6"/>
      <c r="F19" s="6"/>
      <c r="G19" s="6"/>
      <c r="H19" s="6"/>
      <c r="I19" s="6"/>
      <c r="J19" s="6"/>
    </row>
    <row r="20" spans="1:10" ht="18">
      <c r="A20" s="11">
        <v>4866</v>
      </c>
      <c r="B20" s="12" t="s">
        <v>18</v>
      </c>
      <c r="C20" s="13">
        <v>14</v>
      </c>
      <c r="D20" s="14" t="str">
        <f>д!G70</f>
        <v>Файзуллин Богдан</v>
      </c>
      <c r="E20" s="6"/>
      <c r="F20" s="6"/>
      <c r="G20" s="6"/>
      <c r="H20" s="6"/>
      <c r="I20" s="6"/>
      <c r="J20" s="6"/>
    </row>
    <row r="21" spans="1:10" ht="18">
      <c r="A21" s="11">
        <v>4914</v>
      </c>
      <c r="B21" s="12" t="s">
        <v>19</v>
      </c>
      <c r="C21" s="13">
        <v>15</v>
      </c>
      <c r="D21" s="14" t="str">
        <f>д!M69</f>
        <v>Медведева Виолетта</v>
      </c>
      <c r="E21" s="6"/>
      <c r="F21" s="6"/>
      <c r="G21" s="6"/>
      <c r="H21" s="6"/>
      <c r="I21" s="6"/>
      <c r="J21" s="6"/>
    </row>
    <row r="22" spans="1:10" ht="18">
      <c r="A22" s="11"/>
      <c r="B22" s="12" t="s">
        <v>20</v>
      </c>
      <c r="C22" s="13">
        <v>16</v>
      </c>
      <c r="D22" s="14" t="str">
        <f>д!M71</f>
        <v>_</v>
      </c>
      <c r="E22" s="6"/>
      <c r="F22" s="6"/>
      <c r="G22" s="6"/>
      <c r="H22" s="6"/>
      <c r="I22" s="6"/>
      <c r="J22" s="6"/>
    </row>
  </sheetData>
  <sheetProtection sheet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D76" sqref="D76"/>
    </sheetView>
  </sheetViews>
  <sheetFormatPr defaultColWidth="9.00390625" defaultRowHeight="12.75"/>
  <cols>
    <col min="1" max="1" width="6.00390625" style="17" customWidth="1"/>
    <col min="2" max="2" width="3.75390625" style="17" customWidth="1"/>
    <col min="3" max="3" width="14.75390625" style="17" customWidth="1"/>
    <col min="4" max="4" width="3.75390625" style="17" customWidth="1"/>
    <col min="5" max="5" width="14.75390625" style="17" customWidth="1"/>
    <col min="6" max="6" width="3.75390625" style="17" customWidth="1"/>
    <col min="7" max="7" width="14.75390625" style="17" customWidth="1"/>
    <col min="8" max="8" width="3.75390625" style="17" customWidth="1"/>
    <col min="9" max="9" width="13.75390625" style="17" customWidth="1"/>
    <col min="10" max="10" width="3.75390625" style="17" customWidth="1"/>
    <col min="11" max="11" width="11.75390625" style="17" customWidth="1"/>
    <col min="12" max="12" width="3.75390625" style="17" customWidth="1"/>
    <col min="13" max="15" width="5.75390625" style="17" customWidth="1"/>
    <col min="16" max="16384" width="9.125" style="17" customWidth="1"/>
  </cols>
  <sheetData>
    <row r="1" spans="1:16" ht="15.75">
      <c r="A1" s="175" t="str">
        <f>сд!A1</f>
        <v>Открытый Кубок Республики Башкортостан 2016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6"/>
    </row>
    <row r="2" spans="1:16" ht="15.75">
      <c r="A2" s="175" t="str">
        <f>сд!A2</f>
        <v>15-й Этап ЭДУАРД ЛАТЫПОВ. Детская лига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6"/>
    </row>
    <row r="3" spans="1:16" ht="15.75">
      <c r="A3" s="176">
        <f>сд!A3</f>
        <v>42476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8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20">
        <v>1</v>
      </c>
      <c r="B5" s="21">
        <f>сд!A7</f>
        <v>5849</v>
      </c>
      <c r="C5" s="22" t="str">
        <f>сд!B7</f>
        <v>Андрющенко Александр</v>
      </c>
      <c r="D5" s="23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20"/>
      <c r="B6" s="24"/>
      <c r="C6" s="25">
        <v>1</v>
      </c>
      <c r="D6" s="26">
        <v>5849</v>
      </c>
      <c r="E6" s="27" t="s">
        <v>5</v>
      </c>
      <c r="F6" s="31"/>
      <c r="G6" s="19"/>
      <c r="H6" s="19"/>
      <c r="I6" s="32"/>
      <c r="J6" s="32"/>
      <c r="K6" s="19"/>
      <c r="L6" s="19"/>
      <c r="M6" s="19"/>
      <c r="N6" s="19"/>
      <c r="O6" s="19"/>
    </row>
    <row r="7" spans="1:15" ht="12.75">
      <c r="A7" s="20">
        <v>16</v>
      </c>
      <c r="B7" s="21">
        <f>сд!A22</f>
        <v>0</v>
      </c>
      <c r="C7" s="33" t="str">
        <f>сд!B22</f>
        <v>_</v>
      </c>
      <c r="D7" s="34"/>
      <c r="E7" s="35"/>
      <c r="F7" s="36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20"/>
      <c r="B8" s="24"/>
      <c r="C8" s="19"/>
      <c r="D8" s="24"/>
      <c r="E8" s="25">
        <v>9</v>
      </c>
      <c r="F8" s="26">
        <v>5849</v>
      </c>
      <c r="G8" s="27" t="s">
        <v>5</v>
      </c>
      <c r="H8" s="31"/>
      <c r="I8" s="19"/>
      <c r="J8" s="19"/>
      <c r="K8" s="19"/>
      <c r="L8" s="19"/>
      <c r="M8" s="19"/>
      <c r="N8" s="19"/>
      <c r="O8" s="19"/>
    </row>
    <row r="9" spans="1:15" ht="12.75">
      <c r="A9" s="20">
        <v>9</v>
      </c>
      <c r="B9" s="21">
        <f>сд!A15</f>
        <v>5475</v>
      </c>
      <c r="C9" s="22" t="str">
        <f>сд!B15</f>
        <v>Ильин Алексей</v>
      </c>
      <c r="D9" s="37"/>
      <c r="E9" s="35"/>
      <c r="F9" s="38"/>
      <c r="G9" s="35"/>
      <c r="H9" s="36"/>
      <c r="I9" s="19"/>
      <c r="J9" s="19"/>
      <c r="K9" s="19"/>
      <c r="L9" s="19"/>
      <c r="M9" s="19"/>
      <c r="N9" s="19"/>
      <c r="O9" s="19"/>
    </row>
    <row r="10" spans="1:15" ht="12.75">
      <c r="A10" s="20"/>
      <c r="B10" s="24"/>
      <c r="C10" s="25">
        <v>2</v>
      </c>
      <c r="D10" s="26">
        <v>6143</v>
      </c>
      <c r="E10" s="39" t="s">
        <v>12</v>
      </c>
      <c r="F10" s="40"/>
      <c r="G10" s="35"/>
      <c r="H10" s="36"/>
      <c r="I10" s="19"/>
      <c r="J10" s="19"/>
      <c r="K10" s="19"/>
      <c r="L10" s="19"/>
      <c r="M10" s="19"/>
      <c r="N10" s="19"/>
      <c r="O10" s="19"/>
    </row>
    <row r="11" spans="1:15" ht="12.75">
      <c r="A11" s="20">
        <v>8</v>
      </c>
      <c r="B11" s="21">
        <f>сд!A14</f>
        <v>6143</v>
      </c>
      <c r="C11" s="33" t="str">
        <f>сд!B14</f>
        <v>Фаттахов Родион</v>
      </c>
      <c r="D11" s="34"/>
      <c r="E11" s="19"/>
      <c r="F11" s="24"/>
      <c r="G11" s="35"/>
      <c r="H11" s="36"/>
      <c r="I11" s="19"/>
      <c r="J11" s="19"/>
      <c r="K11" s="19"/>
      <c r="L11" s="19"/>
      <c r="M11" s="41"/>
      <c r="N11" s="19"/>
      <c r="O11" s="19"/>
    </row>
    <row r="12" spans="1:15" ht="12.75">
      <c r="A12" s="20"/>
      <c r="B12" s="24"/>
      <c r="C12" s="19"/>
      <c r="D12" s="24"/>
      <c r="E12" s="19"/>
      <c r="F12" s="24"/>
      <c r="G12" s="25">
        <v>13</v>
      </c>
      <c r="H12" s="26">
        <v>5849</v>
      </c>
      <c r="I12" s="27" t="s">
        <v>5</v>
      </c>
      <c r="J12" s="31"/>
      <c r="K12" s="19"/>
      <c r="L12" s="19"/>
      <c r="M12" s="41"/>
      <c r="N12" s="19"/>
      <c r="O12" s="19"/>
    </row>
    <row r="13" spans="1:15" ht="12.75">
      <c r="A13" s="20">
        <v>5</v>
      </c>
      <c r="B13" s="21">
        <f>сд!A11</f>
        <v>5516</v>
      </c>
      <c r="C13" s="22" t="str">
        <f>сд!B11</f>
        <v>Семенец Владислав</v>
      </c>
      <c r="D13" s="37"/>
      <c r="E13" s="19"/>
      <c r="F13" s="24"/>
      <c r="G13" s="35"/>
      <c r="H13" s="38"/>
      <c r="I13" s="35"/>
      <c r="J13" s="36"/>
      <c r="K13" s="19"/>
      <c r="L13" s="19"/>
      <c r="M13" s="41"/>
      <c r="N13" s="19"/>
      <c r="O13" s="19"/>
    </row>
    <row r="14" spans="1:15" ht="12.75">
      <c r="A14" s="20"/>
      <c r="B14" s="24"/>
      <c r="C14" s="25">
        <v>3</v>
      </c>
      <c r="D14" s="26">
        <v>4852</v>
      </c>
      <c r="E14" s="42" t="s">
        <v>16</v>
      </c>
      <c r="F14" s="43"/>
      <c r="G14" s="35"/>
      <c r="H14" s="44"/>
      <c r="I14" s="35"/>
      <c r="J14" s="36"/>
      <c r="K14" s="19"/>
      <c r="L14" s="19"/>
      <c r="M14" s="41"/>
      <c r="N14" s="19"/>
      <c r="O14" s="19"/>
    </row>
    <row r="15" spans="1:15" ht="12.75">
      <c r="A15" s="20">
        <v>12</v>
      </c>
      <c r="B15" s="21">
        <f>сд!A18</f>
        <v>4852</v>
      </c>
      <c r="C15" s="33" t="str">
        <f>сд!B18</f>
        <v>Ибраев Даниль</v>
      </c>
      <c r="D15" s="34"/>
      <c r="E15" s="35"/>
      <c r="F15" s="43"/>
      <c r="G15" s="35"/>
      <c r="H15" s="44"/>
      <c r="I15" s="35"/>
      <c r="J15" s="36"/>
      <c r="K15" s="19"/>
      <c r="L15" s="19"/>
      <c r="M15" s="41"/>
      <c r="N15" s="19"/>
      <c r="O15" s="19"/>
    </row>
    <row r="16" spans="1:15" ht="12.75">
      <c r="A16" s="20"/>
      <c r="B16" s="24"/>
      <c r="C16" s="19"/>
      <c r="D16" s="24"/>
      <c r="E16" s="25">
        <v>10</v>
      </c>
      <c r="F16" s="26">
        <v>4852</v>
      </c>
      <c r="G16" s="39" t="s">
        <v>16</v>
      </c>
      <c r="H16" s="40"/>
      <c r="I16" s="35"/>
      <c r="J16" s="36"/>
      <c r="K16" s="19"/>
      <c r="L16" s="19"/>
      <c r="M16" s="19"/>
      <c r="N16" s="19"/>
      <c r="O16" s="19"/>
    </row>
    <row r="17" spans="1:15" ht="12.75">
      <c r="A17" s="20">
        <v>13</v>
      </c>
      <c r="B17" s="21">
        <f>сд!A19</f>
        <v>4865</v>
      </c>
      <c r="C17" s="22" t="str">
        <f>сд!B19</f>
        <v>Мухкулова Илина</v>
      </c>
      <c r="D17" s="37"/>
      <c r="E17" s="35"/>
      <c r="F17" s="38"/>
      <c r="G17" s="19"/>
      <c r="H17" s="24"/>
      <c r="I17" s="35"/>
      <c r="J17" s="36"/>
      <c r="K17" s="19"/>
      <c r="L17" s="19"/>
      <c r="M17" s="19"/>
      <c r="N17" s="19"/>
      <c r="O17" s="19"/>
    </row>
    <row r="18" spans="1:15" ht="12.75">
      <c r="A18" s="20"/>
      <c r="B18" s="24"/>
      <c r="C18" s="25">
        <v>4</v>
      </c>
      <c r="D18" s="26">
        <v>5985</v>
      </c>
      <c r="E18" s="39" t="s">
        <v>8</v>
      </c>
      <c r="F18" s="40"/>
      <c r="G18" s="19"/>
      <c r="H18" s="24"/>
      <c r="I18" s="35"/>
      <c r="J18" s="36"/>
      <c r="K18" s="19"/>
      <c r="L18" s="19"/>
      <c r="M18" s="19"/>
      <c r="N18" s="19"/>
      <c r="O18" s="19"/>
    </row>
    <row r="19" spans="1:15" ht="12.75">
      <c r="A19" s="20">
        <v>4</v>
      </c>
      <c r="B19" s="21">
        <f>сд!A10</f>
        <v>5985</v>
      </c>
      <c r="C19" s="33" t="str">
        <f>сд!B10</f>
        <v>Валеев Руслан</v>
      </c>
      <c r="D19" s="34"/>
      <c r="E19" s="19"/>
      <c r="F19" s="24"/>
      <c r="G19" s="19"/>
      <c r="H19" s="24"/>
      <c r="I19" s="35"/>
      <c r="J19" s="36"/>
      <c r="K19" s="19"/>
      <c r="L19" s="19"/>
      <c r="M19" s="19"/>
      <c r="N19" s="19"/>
      <c r="O19" s="19"/>
    </row>
    <row r="20" spans="1:15" ht="12.75">
      <c r="A20" s="20"/>
      <c r="B20" s="24"/>
      <c r="C20" s="19"/>
      <c r="D20" s="24"/>
      <c r="E20" s="19"/>
      <c r="F20" s="24"/>
      <c r="G20" s="19"/>
      <c r="H20" s="24"/>
      <c r="I20" s="25">
        <v>15</v>
      </c>
      <c r="J20" s="26">
        <v>5849</v>
      </c>
      <c r="K20" s="27" t="s">
        <v>5</v>
      </c>
      <c r="L20" s="27"/>
      <c r="M20" s="27"/>
      <c r="N20" s="27"/>
      <c r="O20" s="27"/>
    </row>
    <row r="21" spans="1:15" ht="12.75">
      <c r="A21" s="20">
        <v>3</v>
      </c>
      <c r="B21" s="21">
        <f>сд!A9</f>
        <v>5459</v>
      </c>
      <c r="C21" s="22" t="str">
        <f>сд!B9</f>
        <v>Хайбрахманов Данил</v>
      </c>
      <c r="D21" s="37"/>
      <c r="E21" s="19"/>
      <c r="F21" s="24"/>
      <c r="G21" s="19"/>
      <c r="H21" s="24"/>
      <c r="I21" s="35"/>
      <c r="J21" s="45"/>
      <c r="K21" s="36"/>
      <c r="L21" s="36"/>
      <c r="M21" s="19"/>
      <c r="N21" s="177" t="s">
        <v>21</v>
      </c>
      <c r="O21" s="177"/>
    </row>
    <row r="22" spans="1:15" ht="12.75">
      <c r="A22" s="20"/>
      <c r="B22" s="24"/>
      <c r="C22" s="25">
        <v>5</v>
      </c>
      <c r="D22" s="26">
        <v>5459</v>
      </c>
      <c r="E22" s="27" t="s">
        <v>7</v>
      </c>
      <c r="F22" s="37"/>
      <c r="G22" s="19"/>
      <c r="H22" s="24"/>
      <c r="I22" s="35"/>
      <c r="J22" s="46"/>
      <c r="K22" s="36"/>
      <c r="L22" s="36"/>
      <c r="M22" s="19"/>
      <c r="N22" s="19"/>
      <c r="O22" s="19"/>
    </row>
    <row r="23" spans="1:15" ht="12.75">
      <c r="A23" s="20">
        <v>14</v>
      </c>
      <c r="B23" s="21">
        <f>сд!A20</f>
        <v>4866</v>
      </c>
      <c r="C23" s="33" t="str">
        <f>сд!B20</f>
        <v>Калямов Ильмир</v>
      </c>
      <c r="D23" s="34"/>
      <c r="E23" s="35"/>
      <c r="F23" s="43"/>
      <c r="G23" s="19"/>
      <c r="H23" s="24"/>
      <c r="I23" s="35"/>
      <c r="J23" s="36"/>
      <c r="K23" s="36"/>
      <c r="L23" s="36"/>
      <c r="M23" s="19"/>
      <c r="N23" s="19"/>
      <c r="O23" s="19"/>
    </row>
    <row r="24" spans="1:15" ht="12.75">
      <c r="A24" s="20"/>
      <c r="B24" s="24"/>
      <c r="C24" s="19"/>
      <c r="D24" s="24"/>
      <c r="E24" s="25">
        <v>11</v>
      </c>
      <c r="F24" s="26">
        <v>5459</v>
      </c>
      <c r="G24" s="27" t="s">
        <v>7</v>
      </c>
      <c r="H24" s="37"/>
      <c r="I24" s="35"/>
      <c r="J24" s="36"/>
      <c r="K24" s="36"/>
      <c r="L24" s="36"/>
      <c r="M24" s="19"/>
      <c r="N24" s="19"/>
      <c r="O24" s="19"/>
    </row>
    <row r="25" spans="1:15" ht="12.75">
      <c r="A25" s="20">
        <v>11</v>
      </c>
      <c r="B25" s="21">
        <f>сд!A17</f>
        <v>6060</v>
      </c>
      <c r="C25" s="22" t="str">
        <f>сд!B17</f>
        <v>Медведева Виолетта</v>
      </c>
      <c r="D25" s="37"/>
      <c r="E25" s="35"/>
      <c r="F25" s="38"/>
      <c r="G25" s="35"/>
      <c r="H25" s="43"/>
      <c r="I25" s="35"/>
      <c r="J25" s="36"/>
      <c r="K25" s="36"/>
      <c r="L25" s="36"/>
      <c r="M25" s="19"/>
      <c r="N25" s="19"/>
      <c r="O25" s="19"/>
    </row>
    <row r="26" spans="1:15" ht="12.75">
      <c r="A26" s="20"/>
      <c r="B26" s="24"/>
      <c r="C26" s="25">
        <v>6</v>
      </c>
      <c r="D26" s="26">
        <v>5928</v>
      </c>
      <c r="E26" s="39" t="s">
        <v>10</v>
      </c>
      <c r="F26" s="40"/>
      <c r="G26" s="35"/>
      <c r="H26" s="43"/>
      <c r="I26" s="35"/>
      <c r="J26" s="36"/>
      <c r="K26" s="36"/>
      <c r="L26" s="36"/>
      <c r="M26" s="19"/>
      <c r="N26" s="19"/>
      <c r="O26" s="19"/>
    </row>
    <row r="27" spans="1:15" ht="12.75">
      <c r="A27" s="20">
        <v>6</v>
      </c>
      <c r="B27" s="21">
        <f>сд!A12</f>
        <v>5928</v>
      </c>
      <c r="C27" s="33" t="str">
        <f>сд!B12</f>
        <v>Саитгареев Айдар</v>
      </c>
      <c r="D27" s="34"/>
      <c r="E27" s="19"/>
      <c r="F27" s="24"/>
      <c r="G27" s="35"/>
      <c r="H27" s="43"/>
      <c r="I27" s="35"/>
      <c r="J27" s="36"/>
      <c r="K27" s="36"/>
      <c r="L27" s="36"/>
      <c r="M27" s="19"/>
      <c r="N27" s="19"/>
      <c r="O27" s="19"/>
    </row>
    <row r="28" spans="1:15" ht="12.75">
      <c r="A28" s="20"/>
      <c r="B28" s="24"/>
      <c r="C28" s="19"/>
      <c r="D28" s="24"/>
      <c r="E28" s="19"/>
      <c r="F28" s="24"/>
      <c r="G28" s="25">
        <v>14</v>
      </c>
      <c r="H28" s="26">
        <v>5791</v>
      </c>
      <c r="I28" s="39" t="s">
        <v>6</v>
      </c>
      <c r="J28" s="31"/>
      <c r="K28" s="36"/>
      <c r="L28" s="36"/>
      <c r="M28" s="19"/>
      <c r="N28" s="19"/>
      <c r="O28" s="19"/>
    </row>
    <row r="29" spans="1:15" ht="12.75">
      <c r="A29" s="20">
        <v>7</v>
      </c>
      <c r="B29" s="21">
        <f>сд!A13</f>
        <v>5916</v>
      </c>
      <c r="C29" s="22" t="str">
        <f>сд!B13</f>
        <v>Хасипов Гайнан</v>
      </c>
      <c r="D29" s="37"/>
      <c r="E29" s="19"/>
      <c r="F29" s="24"/>
      <c r="G29" s="35"/>
      <c r="H29" s="45"/>
      <c r="I29" s="19"/>
      <c r="J29" s="19"/>
      <c r="K29" s="36"/>
      <c r="L29" s="36"/>
      <c r="M29" s="19"/>
      <c r="N29" s="19"/>
      <c r="O29" s="19"/>
    </row>
    <row r="30" spans="1:15" ht="12.75">
      <c r="A30" s="20"/>
      <c r="B30" s="24"/>
      <c r="C30" s="25">
        <v>7</v>
      </c>
      <c r="D30" s="26">
        <v>5916</v>
      </c>
      <c r="E30" s="27" t="s">
        <v>11</v>
      </c>
      <c r="F30" s="37"/>
      <c r="G30" s="35"/>
      <c r="H30" s="47"/>
      <c r="I30" s="19"/>
      <c r="J30" s="19"/>
      <c r="K30" s="36"/>
      <c r="L30" s="36"/>
      <c r="M30" s="19"/>
      <c r="N30" s="19"/>
      <c r="O30" s="19"/>
    </row>
    <row r="31" spans="1:15" ht="12.75">
      <c r="A31" s="20">
        <v>10</v>
      </c>
      <c r="B31" s="21">
        <f>сд!A16</f>
        <v>6125</v>
      </c>
      <c r="C31" s="33" t="str">
        <f>сд!B16</f>
        <v>Файзуллин Богдан</v>
      </c>
      <c r="D31" s="34"/>
      <c r="E31" s="35"/>
      <c r="F31" s="43"/>
      <c r="G31" s="35"/>
      <c r="H31" s="47"/>
      <c r="I31" s="20">
        <v>-15</v>
      </c>
      <c r="J31" s="48">
        <f>IF(J20=H12,H28,IF(J20=H28,H12,0))</f>
        <v>5791</v>
      </c>
      <c r="K31" s="22" t="str">
        <f>IF(K20=I12,I28,IF(K20=I28,I12,0))</f>
        <v>Маркечко Егор</v>
      </c>
      <c r="L31" s="22"/>
      <c r="M31" s="42"/>
      <c r="N31" s="42"/>
      <c r="O31" s="42"/>
    </row>
    <row r="32" spans="1:15" ht="12.75">
      <c r="A32" s="20"/>
      <c r="B32" s="24"/>
      <c r="C32" s="19"/>
      <c r="D32" s="24"/>
      <c r="E32" s="25">
        <v>12</v>
      </c>
      <c r="F32" s="26">
        <v>5791</v>
      </c>
      <c r="G32" s="39" t="s">
        <v>6</v>
      </c>
      <c r="H32" s="49"/>
      <c r="I32" s="19"/>
      <c r="J32" s="19"/>
      <c r="K32" s="36"/>
      <c r="L32" s="36"/>
      <c r="M32" s="19"/>
      <c r="N32" s="177" t="s">
        <v>22</v>
      </c>
      <c r="O32" s="177"/>
    </row>
    <row r="33" spans="1:15" ht="12.75">
      <c r="A33" s="20">
        <v>15</v>
      </c>
      <c r="B33" s="21">
        <f>сд!A21</f>
        <v>4914</v>
      </c>
      <c r="C33" s="22" t="str">
        <f>сд!B21</f>
        <v>Лукманова Эльмира</v>
      </c>
      <c r="D33" s="37"/>
      <c r="E33" s="35"/>
      <c r="F33" s="45"/>
      <c r="G33" s="19"/>
      <c r="H33" s="19"/>
      <c r="I33" s="19"/>
      <c r="J33" s="19"/>
      <c r="K33" s="36"/>
      <c r="L33" s="36"/>
      <c r="M33" s="19"/>
      <c r="N33" s="19"/>
      <c r="O33" s="19"/>
    </row>
    <row r="34" spans="1:15" ht="12.75">
      <c r="A34" s="20"/>
      <c r="B34" s="24"/>
      <c r="C34" s="25">
        <v>8</v>
      </c>
      <c r="D34" s="26">
        <v>5791</v>
      </c>
      <c r="E34" s="39" t="s">
        <v>6</v>
      </c>
      <c r="F34" s="49"/>
      <c r="G34" s="19"/>
      <c r="H34" s="19"/>
      <c r="I34" s="19"/>
      <c r="J34" s="19"/>
      <c r="K34" s="36"/>
      <c r="L34" s="36"/>
      <c r="M34" s="19"/>
      <c r="N34" s="19"/>
      <c r="O34" s="19"/>
    </row>
    <row r="35" spans="1:15" ht="12.75">
      <c r="A35" s="20">
        <v>2</v>
      </c>
      <c r="B35" s="21">
        <f>сд!A8</f>
        <v>5791</v>
      </c>
      <c r="C35" s="33" t="str">
        <f>сд!B8</f>
        <v>Маркечко Егор</v>
      </c>
      <c r="D35" s="50"/>
      <c r="E35" s="19"/>
      <c r="F35" s="19"/>
      <c r="G35" s="19"/>
      <c r="H35" s="19"/>
      <c r="I35" s="19"/>
      <c r="J35" s="19"/>
      <c r="K35" s="36"/>
      <c r="L35" s="36"/>
      <c r="M35" s="19"/>
      <c r="N35" s="19"/>
      <c r="O35" s="19"/>
    </row>
    <row r="36" spans="1:15" ht="12.75">
      <c r="A36" s="20"/>
      <c r="B36" s="20"/>
      <c r="C36" s="19"/>
      <c r="D36" s="19"/>
      <c r="E36" s="19"/>
      <c r="F36" s="19"/>
      <c r="G36" s="19"/>
      <c r="H36" s="19"/>
      <c r="I36" s="19"/>
      <c r="J36" s="19"/>
      <c r="K36" s="36"/>
      <c r="L36" s="36"/>
      <c r="M36" s="19"/>
      <c r="N36" s="19"/>
      <c r="O36" s="19"/>
    </row>
    <row r="37" spans="1:15" ht="12.75">
      <c r="A37" s="20">
        <v>-1</v>
      </c>
      <c r="B37" s="48">
        <f>IF(D6=B5,B7,IF(D6=B7,B5,0))</f>
        <v>0</v>
      </c>
      <c r="C37" s="22" t="str">
        <f>IF(E6=C5,C7,IF(E6=C7,C5,0))</f>
        <v>_</v>
      </c>
      <c r="D37" s="23"/>
      <c r="E37" s="19"/>
      <c r="F37" s="19"/>
      <c r="G37" s="20">
        <v>-13</v>
      </c>
      <c r="H37" s="48">
        <f>IF(H12=F8,F16,IF(H12=F16,F8,0))</f>
        <v>4852</v>
      </c>
      <c r="I37" s="22" t="str">
        <f>IF(I12=G8,G16,IF(I12=G16,G8,0))</f>
        <v>Ибраев Даниль</v>
      </c>
      <c r="J37" s="23"/>
      <c r="K37" s="19"/>
      <c r="L37" s="19"/>
      <c r="M37" s="19"/>
      <c r="N37" s="19"/>
      <c r="O37" s="19"/>
    </row>
    <row r="38" spans="1:15" ht="12.75">
      <c r="A38" s="20"/>
      <c r="B38" s="20"/>
      <c r="C38" s="25">
        <v>16</v>
      </c>
      <c r="D38" s="26">
        <v>5475</v>
      </c>
      <c r="E38" s="51" t="s">
        <v>13</v>
      </c>
      <c r="F38" s="52"/>
      <c r="G38" s="19"/>
      <c r="H38" s="19"/>
      <c r="I38" s="35"/>
      <c r="J38" s="36"/>
      <c r="K38" s="19"/>
      <c r="L38" s="19"/>
      <c r="M38" s="19"/>
      <c r="N38" s="19"/>
      <c r="O38" s="19"/>
    </row>
    <row r="39" spans="1:15" ht="12.75">
      <c r="A39" s="20">
        <v>-2</v>
      </c>
      <c r="B39" s="48">
        <f>IF(D10=B9,B11,IF(D10=B11,B9,0))</f>
        <v>5475</v>
      </c>
      <c r="C39" s="33" t="str">
        <f>IF(E10=C9,C11,IF(E10=C11,C9,0))</f>
        <v>Ильин Алексей</v>
      </c>
      <c r="D39" s="50"/>
      <c r="E39" s="25">
        <v>20</v>
      </c>
      <c r="F39" s="26">
        <v>5916</v>
      </c>
      <c r="G39" s="51" t="s">
        <v>11</v>
      </c>
      <c r="H39" s="52"/>
      <c r="I39" s="25">
        <v>26</v>
      </c>
      <c r="J39" s="26">
        <v>5928</v>
      </c>
      <c r="K39" s="51" t="s">
        <v>10</v>
      </c>
      <c r="L39" s="52"/>
      <c r="M39" s="19"/>
      <c r="N39" s="19"/>
      <c r="O39" s="19"/>
    </row>
    <row r="40" spans="1:15" ht="12.75">
      <c r="A40" s="20"/>
      <c r="B40" s="20"/>
      <c r="C40" s="20">
        <v>-12</v>
      </c>
      <c r="D40" s="48">
        <f>IF(F32=D30,D34,IF(F32=D34,D30,0))</f>
        <v>5916</v>
      </c>
      <c r="E40" s="33" t="str">
        <f>IF(G32=E30,E34,IF(G32=E34,E30,0))</f>
        <v>Хасипов Гайнан</v>
      </c>
      <c r="F40" s="50"/>
      <c r="G40" s="35"/>
      <c r="H40" s="47"/>
      <c r="I40" s="35"/>
      <c r="J40" s="45"/>
      <c r="K40" s="35"/>
      <c r="L40" s="36"/>
      <c r="M40" s="19"/>
      <c r="N40" s="19"/>
      <c r="O40" s="19"/>
    </row>
    <row r="41" spans="1:15" ht="12.75">
      <c r="A41" s="20">
        <v>-3</v>
      </c>
      <c r="B41" s="48">
        <f>IF(D14=B13,B15,IF(D14=B15,B13,0))</f>
        <v>5516</v>
      </c>
      <c r="C41" s="22" t="str">
        <f>IF(E14=C13,C15,IF(E14=C15,C13,0))</f>
        <v>Семенец Владислав</v>
      </c>
      <c r="D41" s="23"/>
      <c r="E41" s="19"/>
      <c r="F41" s="19"/>
      <c r="G41" s="25">
        <v>24</v>
      </c>
      <c r="H41" s="26">
        <v>5928</v>
      </c>
      <c r="I41" s="53" t="s">
        <v>10</v>
      </c>
      <c r="J41" s="46"/>
      <c r="K41" s="35"/>
      <c r="L41" s="36"/>
      <c r="M41" s="19"/>
      <c r="N41" s="19"/>
      <c r="O41" s="19"/>
    </row>
    <row r="42" spans="1:15" ht="12.75">
      <c r="A42" s="20"/>
      <c r="B42" s="20"/>
      <c r="C42" s="25">
        <v>17</v>
      </c>
      <c r="D42" s="26">
        <v>5516</v>
      </c>
      <c r="E42" s="51" t="s">
        <v>9</v>
      </c>
      <c r="F42" s="52"/>
      <c r="G42" s="35"/>
      <c r="H42" s="36"/>
      <c r="I42" s="36"/>
      <c r="J42" s="36"/>
      <c r="K42" s="35"/>
      <c r="L42" s="36"/>
      <c r="M42" s="19"/>
      <c r="N42" s="19"/>
      <c r="O42" s="19"/>
    </row>
    <row r="43" spans="1:15" ht="12.75">
      <c r="A43" s="20">
        <v>-4</v>
      </c>
      <c r="B43" s="48">
        <f>IF(D18=B17,B19,IF(D18=B19,B17,0))</f>
        <v>4865</v>
      </c>
      <c r="C43" s="33" t="str">
        <f>IF(E18=C17,C19,IF(E18=C19,C17,0))</f>
        <v>Мухкулова Илина</v>
      </c>
      <c r="D43" s="50"/>
      <c r="E43" s="25">
        <v>21</v>
      </c>
      <c r="F43" s="26">
        <v>5928</v>
      </c>
      <c r="G43" s="53" t="s">
        <v>10</v>
      </c>
      <c r="H43" s="52"/>
      <c r="I43" s="36"/>
      <c r="J43" s="36"/>
      <c r="K43" s="25">
        <v>28</v>
      </c>
      <c r="L43" s="26">
        <v>5459</v>
      </c>
      <c r="M43" s="51" t="s">
        <v>7</v>
      </c>
      <c r="N43" s="42"/>
      <c r="O43" s="42"/>
    </row>
    <row r="44" spans="1:15" ht="12.75">
      <c r="A44" s="20"/>
      <c r="B44" s="20"/>
      <c r="C44" s="20">
        <v>-11</v>
      </c>
      <c r="D44" s="48">
        <f>IF(F24=D22,D26,IF(F24=D26,D22,0))</f>
        <v>5928</v>
      </c>
      <c r="E44" s="33" t="str">
        <f>IF(G24=E22,E26,IF(G24=E26,E22,0))</f>
        <v>Саитгареев Айдар</v>
      </c>
      <c r="F44" s="50"/>
      <c r="G44" s="19"/>
      <c r="H44" s="19"/>
      <c r="I44" s="36"/>
      <c r="J44" s="36"/>
      <c r="K44" s="35"/>
      <c r="L44" s="36"/>
      <c r="M44" s="19"/>
      <c r="N44" s="177" t="s">
        <v>23</v>
      </c>
      <c r="O44" s="177"/>
    </row>
    <row r="45" spans="1:15" ht="12.75">
      <c r="A45" s="20">
        <v>-5</v>
      </c>
      <c r="B45" s="48">
        <f>IF(D22=B21,B23,IF(D22=B23,B21,0))</f>
        <v>4866</v>
      </c>
      <c r="C45" s="22" t="str">
        <f>IF(E22=C21,C23,IF(E22=C23,C21,0))</f>
        <v>Калямов Ильмир</v>
      </c>
      <c r="D45" s="23"/>
      <c r="E45" s="19"/>
      <c r="F45" s="19"/>
      <c r="G45" s="20">
        <v>-14</v>
      </c>
      <c r="H45" s="48">
        <f>IF(H28=F24,F32,IF(H28=F32,F24,0))</f>
        <v>5459</v>
      </c>
      <c r="I45" s="22" t="str">
        <f>IF(I28=G24,G32,IF(I28=G32,G24,0))</f>
        <v>Хайбрахманов Данил</v>
      </c>
      <c r="J45" s="23"/>
      <c r="K45" s="35"/>
      <c r="L45" s="36"/>
      <c r="M45" s="36"/>
      <c r="N45" s="19"/>
      <c r="O45" s="19"/>
    </row>
    <row r="46" spans="1:15" ht="12.75">
      <c r="A46" s="20"/>
      <c r="B46" s="20"/>
      <c r="C46" s="25">
        <v>18</v>
      </c>
      <c r="D46" s="26">
        <v>4866</v>
      </c>
      <c r="E46" s="51" t="s">
        <v>18</v>
      </c>
      <c r="F46" s="52"/>
      <c r="G46" s="19"/>
      <c r="H46" s="19"/>
      <c r="I46" s="54"/>
      <c r="J46" s="36"/>
      <c r="K46" s="35"/>
      <c r="L46" s="36"/>
      <c r="M46" s="36"/>
      <c r="N46" s="19"/>
      <c r="O46" s="19"/>
    </row>
    <row r="47" spans="1:15" ht="12.75">
      <c r="A47" s="20">
        <v>-6</v>
      </c>
      <c r="B47" s="48">
        <f>IF(D26=B25,B27,IF(D26=B27,B25,0))</f>
        <v>6060</v>
      </c>
      <c r="C47" s="33" t="str">
        <f>IF(E26=C25,C27,IF(E26=C27,C25,0))</f>
        <v>Медведева Виолетта</v>
      </c>
      <c r="D47" s="50"/>
      <c r="E47" s="25">
        <v>22</v>
      </c>
      <c r="F47" s="26">
        <v>5985</v>
      </c>
      <c r="G47" s="51" t="s">
        <v>8</v>
      </c>
      <c r="H47" s="52"/>
      <c r="I47" s="25">
        <v>27</v>
      </c>
      <c r="J47" s="26">
        <v>5459</v>
      </c>
      <c r="K47" s="53" t="s">
        <v>7</v>
      </c>
      <c r="L47" s="52"/>
      <c r="M47" s="36"/>
      <c r="N47" s="19"/>
      <c r="O47" s="19"/>
    </row>
    <row r="48" spans="1:15" ht="12.75">
      <c r="A48" s="20"/>
      <c r="B48" s="20"/>
      <c r="C48" s="20">
        <v>-10</v>
      </c>
      <c r="D48" s="48">
        <f>IF(F16=D14,D18,IF(F16=D18,D14,0))</f>
        <v>5985</v>
      </c>
      <c r="E48" s="33" t="str">
        <f>IF(G16=E14,E18,IF(G16=E18,E14,0))</f>
        <v>Валеев Руслан</v>
      </c>
      <c r="F48" s="50"/>
      <c r="G48" s="35"/>
      <c r="H48" s="47"/>
      <c r="I48" s="35"/>
      <c r="J48" s="45"/>
      <c r="K48" s="19"/>
      <c r="L48" s="19"/>
      <c r="M48" s="36"/>
      <c r="N48" s="19"/>
      <c r="O48" s="19"/>
    </row>
    <row r="49" spans="1:15" ht="12.75">
      <c r="A49" s="20">
        <v>-7</v>
      </c>
      <c r="B49" s="48">
        <f>IF(D30=B29,B31,IF(D30=B31,B29,0))</f>
        <v>6125</v>
      </c>
      <c r="C49" s="22" t="str">
        <f>IF(E30=C29,C31,IF(E30=C31,C29,0))</f>
        <v>Файзуллин Богдан</v>
      </c>
      <c r="D49" s="23"/>
      <c r="E49" s="19"/>
      <c r="F49" s="19"/>
      <c r="G49" s="25">
        <v>25</v>
      </c>
      <c r="H49" s="26">
        <v>5985</v>
      </c>
      <c r="I49" s="53" t="s">
        <v>8</v>
      </c>
      <c r="J49" s="46"/>
      <c r="K49" s="19"/>
      <c r="L49" s="19"/>
      <c r="M49" s="36"/>
      <c r="N49" s="19"/>
      <c r="O49" s="19"/>
    </row>
    <row r="50" spans="1:15" ht="12.75">
      <c r="A50" s="20"/>
      <c r="B50" s="20"/>
      <c r="C50" s="25">
        <v>19</v>
      </c>
      <c r="D50" s="26">
        <v>4914</v>
      </c>
      <c r="E50" s="51" t="s">
        <v>19</v>
      </c>
      <c r="F50" s="52"/>
      <c r="G50" s="35"/>
      <c r="H50" s="36"/>
      <c r="I50" s="36"/>
      <c r="J50" s="36"/>
      <c r="K50" s="19"/>
      <c r="L50" s="19"/>
      <c r="M50" s="36"/>
      <c r="N50" s="19"/>
      <c r="O50" s="19"/>
    </row>
    <row r="51" spans="1:15" ht="12.75">
      <c r="A51" s="20">
        <v>-8</v>
      </c>
      <c r="B51" s="48">
        <f>IF(D34=B33,B35,IF(D34=B35,B33,0))</f>
        <v>4914</v>
      </c>
      <c r="C51" s="33" t="str">
        <f>IF(E34=C33,C35,IF(E34=C35,C33,0))</f>
        <v>Лукманова Эльмира</v>
      </c>
      <c r="D51" s="50"/>
      <c r="E51" s="25">
        <v>23</v>
      </c>
      <c r="F51" s="26">
        <v>4914</v>
      </c>
      <c r="G51" s="53" t="s">
        <v>19</v>
      </c>
      <c r="H51" s="52"/>
      <c r="I51" s="36"/>
      <c r="J51" s="36"/>
      <c r="K51" s="20">
        <v>-28</v>
      </c>
      <c r="L51" s="48">
        <f>IF(L43=J39,J47,IF(L43=J47,J39,0))</f>
        <v>5928</v>
      </c>
      <c r="M51" s="22" t="str">
        <f>IF(M43=K39,K47,IF(M43=K47,K39,0))</f>
        <v>Саитгареев Айдар</v>
      </c>
      <c r="N51" s="42"/>
      <c r="O51" s="42"/>
    </row>
    <row r="52" spans="1:15" ht="12.75">
      <c r="A52" s="20"/>
      <c r="B52" s="20"/>
      <c r="C52" s="55">
        <v>-9</v>
      </c>
      <c r="D52" s="48">
        <f>IF(F8=D6,D10,IF(F8=D10,D6,0))</f>
        <v>6143</v>
      </c>
      <c r="E52" s="33" t="str">
        <f>IF(G8=E6,E10,IF(G8=E10,E6,0))</f>
        <v>Фаттахов Родион</v>
      </c>
      <c r="F52" s="50"/>
      <c r="G52" s="19"/>
      <c r="H52" s="19"/>
      <c r="I52" s="36"/>
      <c r="J52" s="36"/>
      <c r="K52" s="19"/>
      <c r="L52" s="19"/>
      <c r="M52" s="56"/>
      <c r="N52" s="177" t="s">
        <v>24</v>
      </c>
      <c r="O52" s="177"/>
    </row>
    <row r="53" spans="1:15" ht="12.75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20">
        <v>-26</v>
      </c>
      <c r="B54" s="48">
        <f>IF(J39=H37,H41,IF(J39=H41,H37,0))</f>
        <v>4852</v>
      </c>
      <c r="C54" s="22" t="str">
        <f>IF(K39=I37,I41,IF(K39=I41,I37,0))</f>
        <v>Ибраев Даниль</v>
      </c>
      <c r="D54" s="23"/>
      <c r="E54" s="19"/>
      <c r="F54" s="19"/>
      <c r="G54" s="20">
        <v>-20</v>
      </c>
      <c r="H54" s="48">
        <f>IF(F39=D38,D40,IF(F39=D40,D38,0))</f>
        <v>5475</v>
      </c>
      <c r="I54" s="22" t="str">
        <f>IF(G39=E38,E40,IF(G39=E40,E38,0))</f>
        <v>Ильин Алексей</v>
      </c>
      <c r="J54" s="23"/>
      <c r="K54" s="19"/>
      <c r="L54" s="19"/>
      <c r="M54" s="19"/>
      <c r="N54" s="19"/>
      <c r="O54" s="19"/>
    </row>
    <row r="55" spans="1:15" ht="12.75">
      <c r="A55" s="20"/>
      <c r="B55" s="24"/>
      <c r="C55" s="25">
        <v>29</v>
      </c>
      <c r="D55" s="26">
        <v>4852</v>
      </c>
      <c r="E55" s="27" t="s">
        <v>16</v>
      </c>
      <c r="F55" s="31"/>
      <c r="G55" s="20"/>
      <c r="H55" s="20"/>
      <c r="I55" s="25">
        <v>31</v>
      </c>
      <c r="J55" s="26">
        <v>5516</v>
      </c>
      <c r="K55" s="27" t="s">
        <v>9</v>
      </c>
      <c r="L55" s="31"/>
      <c r="M55" s="19"/>
      <c r="N55" s="19"/>
      <c r="O55" s="19"/>
    </row>
    <row r="56" spans="1:15" ht="12.75">
      <c r="A56" s="20">
        <v>-27</v>
      </c>
      <c r="B56" s="48">
        <f>IF(J47=H45,H49,IF(J47=H49,H45,0))</f>
        <v>5985</v>
      </c>
      <c r="C56" s="33" t="str">
        <f>IF(K47=I45,I49,IF(K47=I49,I45,0))</f>
        <v>Валеев Руслан</v>
      </c>
      <c r="D56" s="50"/>
      <c r="E56" s="57" t="s">
        <v>25</v>
      </c>
      <c r="F56" s="57"/>
      <c r="G56" s="20">
        <v>-21</v>
      </c>
      <c r="H56" s="48">
        <f>IF(F43=D42,D44,IF(F43=D44,D42,0))</f>
        <v>5516</v>
      </c>
      <c r="I56" s="33" t="str">
        <f>IF(G43=E42,E44,IF(G43=E44,E42,0))</f>
        <v>Семенец Владислав</v>
      </c>
      <c r="J56" s="50"/>
      <c r="K56" s="35"/>
      <c r="L56" s="36"/>
      <c r="M56" s="36"/>
      <c r="N56" s="19"/>
      <c r="O56" s="19"/>
    </row>
    <row r="57" spans="1:15" ht="12.75">
      <c r="A57" s="20"/>
      <c r="B57" s="20"/>
      <c r="C57" s="20">
        <v>-29</v>
      </c>
      <c r="D57" s="48">
        <f>IF(D55=B54,B56,IF(D55=B56,B54,0))</f>
        <v>5985</v>
      </c>
      <c r="E57" s="22" t="str">
        <f>IF(E55=C54,C56,IF(E55=C56,C54,0))</f>
        <v>Валеев Руслан</v>
      </c>
      <c r="F57" s="23"/>
      <c r="G57" s="20"/>
      <c r="H57" s="20"/>
      <c r="I57" s="19"/>
      <c r="J57" s="19"/>
      <c r="K57" s="25">
        <v>33</v>
      </c>
      <c r="L57" s="26">
        <v>4866</v>
      </c>
      <c r="M57" s="27" t="s">
        <v>18</v>
      </c>
      <c r="N57" s="42"/>
      <c r="O57" s="42"/>
    </row>
    <row r="58" spans="1:15" ht="12.75">
      <c r="A58" s="20"/>
      <c r="B58" s="20"/>
      <c r="C58" s="19"/>
      <c r="D58" s="19"/>
      <c r="E58" s="57" t="s">
        <v>26</v>
      </c>
      <c r="F58" s="57"/>
      <c r="G58" s="20">
        <v>-22</v>
      </c>
      <c r="H58" s="48">
        <f>IF(F47=D46,D48,IF(F47=D48,D46,0))</f>
        <v>4866</v>
      </c>
      <c r="I58" s="22" t="str">
        <f>IF(G47=E46,E48,IF(G47=E48,E46,0))</f>
        <v>Калямов Ильмир</v>
      </c>
      <c r="J58" s="23"/>
      <c r="K58" s="35"/>
      <c r="L58" s="36"/>
      <c r="M58" s="19"/>
      <c r="N58" s="177" t="s">
        <v>27</v>
      </c>
      <c r="O58" s="177"/>
    </row>
    <row r="59" spans="1:15" ht="12.75">
      <c r="A59" s="20">
        <v>-24</v>
      </c>
      <c r="B59" s="48">
        <f>IF(H41=F39,F43,IF(H41=F43,F39,0))</f>
        <v>5916</v>
      </c>
      <c r="C59" s="22" t="str">
        <f>IF(I41=G39,G43,IF(I41=G43,G39,0))</f>
        <v>Хасипов Гайнан</v>
      </c>
      <c r="D59" s="23"/>
      <c r="E59" s="19"/>
      <c r="F59" s="19"/>
      <c r="G59" s="20"/>
      <c r="H59" s="20"/>
      <c r="I59" s="25">
        <v>32</v>
      </c>
      <c r="J59" s="26">
        <v>4866</v>
      </c>
      <c r="K59" s="39" t="s">
        <v>18</v>
      </c>
      <c r="L59" s="31"/>
      <c r="M59" s="58"/>
      <c r="N59" s="19"/>
      <c r="O59" s="19"/>
    </row>
    <row r="60" spans="1:15" ht="12.75">
      <c r="A60" s="20"/>
      <c r="B60" s="20"/>
      <c r="C60" s="25">
        <v>30</v>
      </c>
      <c r="D60" s="26">
        <v>4914</v>
      </c>
      <c r="E60" s="27" t="s">
        <v>19</v>
      </c>
      <c r="F60" s="31"/>
      <c r="G60" s="20">
        <v>-23</v>
      </c>
      <c r="H60" s="48">
        <f>IF(F51=D50,D52,IF(F51=D52,D50,0))</f>
        <v>6143</v>
      </c>
      <c r="I60" s="33" t="str">
        <f>IF(G51=E50,E52,IF(G51=E52,E50,0))</f>
        <v>Фаттахов Родион</v>
      </c>
      <c r="J60" s="50"/>
      <c r="K60" s="20">
        <v>-33</v>
      </c>
      <c r="L60" s="48">
        <f>IF(L57=J55,J59,IF(L57=J59,J55,0))</f>
        <v>5516</v>
      </c>
      <c r="M60" s="22" t="str">
        <f>IF(M57=K55,K59,IF(M57=K59,K55,0))</f>
        <v>Семенец Владислав</v>
      </c>
      <c r="N60" s="42"/>
      <c r="O60" s="42"/>
    </row>
    <row r="61" spans="1:15" ht="12.75">
      <c r="A61" s="20">
        <v>-25</v>
      </c>
      <c r="B61" s="48">
        <f>IF(H49=F47,F51,IF(H49=F51,F47,0))</f>
        <v>4914</v>
      </c>
      <c r="C61" s="33" t="str">
        <f>IF(I49=G47,G51,IF(I49=G51,G47,0))</f>
        <v>Лукманова Эльмира</v>
      </c>
      <c r="D61" s="50"/>
      <c r="E61" s="57" t="s">
        <v>28</v>
      </c>
      <c r="F61" s="57"/>
      <c r="G61" s="19"/>
      <c r="H61" s="19"/>
      <c r="I61" s="19"/>
      <c r="J61" s="19"/>
      <c r="K61" s="19"/>
      <c r="L61" s="19"/>
      <c r="M61" s="19"/>
      <c r="N61" s="177" t="s">
        <v>29</v>
      </c>
      <c r="O61" s="177"/>
    </row>
    <row r="62" spans="1:15" ht="12.75">
      <c r="A62" s="20"/>
      <c r="B62" s="20"/>
      <c r="C62" s="20">
        <v>-30</v>
      </c>
      <c r="D62" s="48">
        <f>IF(D60=B59,B61,IF(D60=B61,B59,0))</f>
        <v>5916</v>
      </c>
      <c r="E62" s="22" t="str">
        <f>IF(E60=C59,C61,IF(E60=C61,C59,0))</f>
        <v>Хасипов Гайнан</v>
      </c>
      <c r="F62" s="23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2.75">
      <c r="A63" s="20"/>
      <c r="B63" s="20"/>
      <c r="C63" s="19"/>
      <c r="D63" s="19"/>
      <c r="E63" s="57" t="s">
        <v>30</v>
      </c>
      <c r="F63" s="57"/>
      <c r="G63" s="19"/>
      <c r="H63" s="19"/>
      <c r="I63" s="20">
        <v>-31</v>
      </c>
      <c r="J63" s="48">
        <f>IF(J55=H54,H56,IF(J55=H56,H54,0))</f>
        <v>5475</v>
      </c>
      <c r="K63" s="22" t="str">
        <f>IF(K55=I54,I56,IF(K55=I56,I54,0))</f>
        <v>Ильин Алексей</v>
      </c>
      <c r="L63" s="23"/>
      <c r="M63" s="19"/>
      <c r="N63" s="19"/>
      <c r="O63" s="19"/>
    </row>
    <row r="64" spans="1:15" ht="12.75">
      <c r="A64" s="20">
        <v>-16</v>
      </c>
      <c r="B64" s="48">
        <f>IF(D38=B37,B39,IF(D38=B39,B37,0))</f>
        <v>0</v>
      </c>
      <c r="C64" s="22" t="str">
        <f>IF(E38=C37,C39,IF(E38=C39,C37,0))</f>
        <v>_</v>
      </c>
      <c r="D64" s="23"/>
      <c r="E64" s="19"/>
      <c r="F64" s="19"/>
      <c r="G64" s="19"/>
      <c r="H64" s="19"/>
      <c r="I64" s="19"/>
      <c r="J64" s="19"/>
      <c r="K64" s="25">
        <v>34</v>
      </c>
      <c r="L64" s="26">
        <v>6143</v>
      </c>
      <c r="M64" s="27" t="s">
        <v>12</v>
      </c>
      <c r="N64" s="42"/>
      <c r="O64" s="42"/>
    </row>
    <row r="65" spans="1:15" ht="12.75">
      <c r="A65" s="20"/>
      <c r="B65" s="20"/>
      <c r="C65" s="25">
        <v>35</v>
      </c>
      <c r="D65" s="26">
        <v>4865</v>
      </c>
      <c r="E65" s="27" t="s">
        <v>17</v>
      </c>
      <c r="F65" s="31"/>
      <c r="G65" s="19"/>
      <c r="H65" s="19"/>
      <c r="I65" s="20">
        <v>-32</v>
      </c>
      <c r="J65" s="48">
        <f>IF(J59=H58,H60,IF(J59=H60,H58,0))</f>
        <v>6143</v>
      </c>
      <c r="K65" s="33" t="str">
        <f>IF(K59=I58,I60,IF(K59=I60,I58,0))</f>
        <v>Фаттахов Родион</v>
      </c>
      <c r="L65" s="23"/>
      <c r="M65" s="19"/>
      <c r="N65" s="177" t="s">
        <v>31</v>
      </c>
      <c r="O65" s="177"/>
    </row>
    <row r="66" spans="1:15" ht="12.75">
      <c r="A66" s="20">
        <v>-17</v>
      </c>
      <c r="B66" s="48">
        <f>IF(D42=B41,B43,IF(D42=B43,B41,0))</f>
        <v>4865</v>
      </c>
      <c r="C66" s="33" t="str">
        <f>IF(E42=C41,C43,IF(E42=C43,C41,0))</f>
        <v>Мухкулова Илина</v>
      </c>
      <c r="D66" s="50"/>
      <c r="E66" s="35"/>
      <c r="F66" s="36"/>
      <c r="G66" s="36"/>
      <c r="H66" s="36"/>
      <c r="I66" s="20"/>
      <c r="J66" s="20"/>
      <c r="K66" s="20">
        <v>-34</v>
      </c>
      <c r="L66" s="48">
        <f>IF(L64=J63,J65,IF(L64=J65,J63,0))</f>
        <v>5475</v>
      </c>
      <c r="M66" s="22" t="str">
        <f>IF(M64=K63,K65,IF(M64=K65,K63,0))</f>
        <v>Ильин Алексей</v>
      </c>
      <c r="N66" s="42"/>
      <c r="O66" s="42"/>
    </row>
    <row r="67" spans="1:15" ht="12.75">
      <c r="A67" s="20"/>
      <c r="B67" s="20"/>
      <c r="C67" s="19"/>
      <c r="D67" s="19"/>
      <c r="E67" s="25">
        <v>37</v>
      </c>
      <c r="F67" s="26">
        <v>4865</v>
      </c>
      <c r="G67" s="27" t="s">
        <v>17</v>
      </c>
      <c r="H67" s="31"/>
      <c r="I67" s="20"/>
      <c r="J67" s="20"/>
      <c r="K67" s="19"/>
      <c r="L67" s="19"/>
      <c r="M67" s="19"/>
      <c r="N67" s="177" t="s">
        <v>32</v>
      </c>
      <c r="O67" s="177"/>
    </row>
    <row r="68" spans="1:15" ht="12.75">
      <c r="A68" s="20">
        <v>-18</v>
      </c>
      <c r="B68" s="48">
        <f>IF(D46=B45,B47,IF(D46=B47,B45,0))</f>
        <v>6060</v>
      </c>
      <c r="C68" s="22" t="str">
        <f>IF(E46=C45,C47,IF(E46=C47,C45,0))</f>
        <v>Медведева Виолетта</v>
      </c>
      <c r="D68" s="23"/>
      <c r="E68" s="35"/>
      <c r="F68" s="36"/>
      <c r="G68" s="59" t="s">
        <v>33</v>
      </c>
      <c r="H68" s="59"/>
      <c r="I68" s="20">
        <v>-35</v>
      </c>
      <c r="J68" s="48">
        <f>IF(D65=B64,B66,IF(D65=B66,B64,0))</f>
        <v>0</v>
      </c>
      <c r="K68" s="22" t="str">
        <f>IF(E65=C64,C66,IF(E65=C66,C64,0))</f>
        <v>_</v>
      </c>
      <c r="L68" s="23"/>
      <c r="M68" s="19"/>
      <c r="N68" s="19"/>
      <c r="O68" s="19"/>
    </row>
    <row r="69" spans="1:15" ht="12.75">
      <c r="A69" s="20"/>
      <c r="B69" s="20"/>
      <c r="C69" s="25">
        <v>36</v>
      </c>
      <c r="D69" s="26">
        <v>6125</v>
      </c>
      <c r="E69" s="39" t="s">
        <v>14</v>
      </c>
      <c r="F69" s="31"/>
      <c r="G69" s="58"/>
      <c r="H69" s="58"/>
      <c r="I69" s="20"/>
      <c r="J69" s="20"/>
      <c r="K69" s="25">
        <v>38</v>
      </c>
      <c r="L69" s="26">
        <v>6060</v>
      </c>
      <c r="M69" s="27" t="s">
        <v>15</v>
      </c>
      <c r="N69" s="42"/>
      <c r="O69" s="42"/>
    </row>
    <row r="70" spans="1:15" ht="12.75">
      <c r="A70" s="20">
        <v>-19</v>
      </c>
      <c r="B70" s="48">
        <f>IF(D50=B49,B51,IF(D50=B51,B49,0))</f>
        <v>6125</v>
      </c>
      <c r="C70" s="33" t="str">
        <f>IF(E50=C49,C51,IF(E50=C51,C49,0))</f>
        <v>Файзуллин Богдан</v>
      </c>
      <c r="D70" s="50"/>
      <c r="E70" s="20">
        <v>-37</v>
      </c>
      <c r="F70" s="48">
        <f>IF(F67=D65,D69,IF(F67=D69,D65,0))</f>
        <v>6125</v>
      </c>
      <c r="G70" s="22" t="str">
        <f>IF(G67=E65,E69,IF(G67=E69,E65,0))</f>
        <v>Файзуллин Богдан</v>
      </c>
      <c r="H70" s="23"/>
      <c r="I70" s="20">
        <v>-36</v>
      </c>
      <c r="J70" s="48">
        <f>IF(D69=B68,B70,IF(D69=B70,B68,0))</f>
        <v>6060</v>
      </c>
      <c r="K70" s="33" t="str">
        <f>IF(E69=C68,C70,IF(E69=C70,C68,0))</f>
        <v>Медведева Виолетта</v>
      </c>
      <c r="L70" s="23"/>
      <c r="M70" s="19"/>
      <c r="N70" s="177" t="s">
        <v>34</v>
      </c>
      <c r="O70" s="177"/>
    </row>
    <row r="71" spans="1:15" ht="12.75">
      <c r="A71" s="19"/>
      <c r="B71" s="19"/>
      <c r="C71" s="19"/>
      <c r="D71" s="19"/>
      <c r="E71" s="19"/>
      <c r="F71" s="19"/>
      <c r="G71" s="57" t="s">
        <v>35</v>
      </c>
      <c r="H71" s="57"/>
      <c r="I71" s="19"/>
      <c r="J71" s="19"/>
      <c r="K71" s="20">
        <v>-38</v>
      </c>
      <c r="L71" s="48">
        <f>IF(L69=J68,J70,IF(L69=J70,J68,0))</f>
        <v>0</v>
      </c>
      <c r="M71" s="22" t="str">
        <f>IF(M69=K68,K70,IF(M69=K70,K68,0))</f>
        <v>_</v>
      </c>
      <c r="N71" s="42"/>
      <c r="O71" s="42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77" t="s">
        <v>36</v>
      </c>
      <c r="O72" s="177"/>
    </row>
  </sheetData>
  <sheetProtection sheet="1"/>
  <mergeCells count="13">
    <mergeCell ref="N52:O52"/>
    <mergeCell ref="N21:O21"/>
    <mergeCell ref="N32:O32"/>
    <mergeCell ref="N72:O72"/>
    <mergeCell ref="N58:O58"/>
    <mergeCell ref="N61:O61"/>
    <mergeCell ref="N65:O65"/>
    <mergeCell ref="N67:O67"/>
    <mergeCell ref="N70:O70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D76" sqref="D76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60" t="s">
        <v>37</v>
      </c>
      <c r="B1" s="180" t="s">
        <v>38</v>
      </c>
      <c r="C1" s="181"/>
      <c r="D1" s="178" t="s">
        <v>39</v>
      </c>
      <c r="E1" s="179"/>
    </row>
    <row r="2" spans="1:5" ht="12.75">
      <c r="A2" s="61">
        <v>1</v>
      </c>
      <c r="B2" s="62">
        <f>д!D6</f>
        <v>5849</v>
      </c>
      <c r="C2" s="63" t="str">
        <f>д!E6</f>
        <v>Андрющенко Александр</v>
      </c>
      <c r="D2" s="64" t="str">
        <f>д!C37</f>
        <v>_</v>
      </c>
      <c r="E2" s="65">
        <f>д!B37</f>
        <v>0</v>
      </c>
    </row>
    <row r="3" spans="1:5" ht="12.75">
      <c r="A3" s="61">
        <v>2</v>
      </c>
      <c r="B3" s="62">
        <f>д!D10</f>
        <v>6143</v>
      </c>
      <c r="C3" s="63" t="str">
        <f>д!E10</f>
        <v>Фаттахов Родион</v>
      </c>
      <c r="D3" s="64" t="str">
        <f>д!C39</f>
        <v>Ильин Алексей</v>
      </c>
      <c r="E3" s="65">
        <f>д!B39</f>
        <v>5475</v>
      </c>
    </row>
    <row r="4" spans="1:5" ht="12.75">
      <c r="A4" s="61">
        <v>3</v>
      </c>
      <c r="B4" s="62">
        <f>д!D14</f>
        <v>4852</v>
      </c>
      <c r="C4" s="63" t="str">
        <f>д!E14</f>
        <v>Ибраев Даниль</v>
      </c>
      <c r="D4" s="64" t="str">
        <f>д!C41</f>
        <v>Семенец Владислав</v>
      </c>
      <c r="E4" s="65">
        <f>д!B41</f>
        <v>5516</v>
      </c>
    </row>
    <row r="5" spans="1:5" ht="12.75">
      <c r="A5" s="61">
        <v>4</v>
      </c>
      <c r="B5" s="62">
        <f>д!D18</f>
        <v>5985</v>
      </c>
      <c r="C5" s="63" t="str">
        <f>д!E18</f>
        <v>Валеев Руслан</v>
      </c>
      <c r="D5" s="64" t="str">
        <f>д!C43</f>
        <v>Мухкулова Илина</v>
      </c>
      <c r="E5" s="65">
        <f>д!B43</f>
        <v>4865</v>
      </c>
    </row>
    <row r="6" spans="1:5" ht="12.75">
      <c r="A6" s="61">
        <v>5</v>
      </c>
      <c r="B6" s="62">
        <f>д!D22</f>
        <v>5459</v>
      </c>
      <c r="C6" s="63" t="str">
        <f>д!E22</f>
        <v>Хайбрахманов Данил</v>
      </c>
      <c r="D6" s="64" t="str">
        <f>д!C45</f>
        <v>Калямов Ильмир</v>
      </c>
      <c r="E6" s="65">
        <f>д!B45</f>
        <v>4866</v>
      </c>
    </row>
    <row r="7" spans="1:5" ht="12.75">
      <c r="A7" s="61">
        <v>6</v>
      </c>
      <c r="B7" s="62">
        <f>д!D26</f>
        <v>5928</v>
      </c>
      <c r="C7" s="63" t="str">
        <f>д!E26</f>
        <v>Саитгареев Айдар</v>
      </c>
      <c r="D7" s="64" t="str">
        <f>д!C47</f>
        <v>Медведева Виолетта</v>
      </c>
      <c r="E7" s="65">
        <f>д!B47</f>
        <v>6060</v>
      </c>
    </row>
    <row r="8" spans="1:5" ht="12.75">
      <c r="A8" s="61">
        <v>7</v>
      </c>
      <c r="B8" s="62">
        <f>д!D30</f>
        <v>5916</v>
      </c>
      <c r="C8" s="63" t="str">
        <f>д!E30</f>
        <v>Хасипов Гайнан</v>
      </c>
      <c r="D8" s="64" t="str">
        <f>д!C49</f>
        <v>Файзуллин Богдан</v>
      </c>
      <c r="E8" s="65">
        <f>д!B49</f>
        <v>6125</v>
      </c>
    </row>
    <row r="9" spans="1:5" ht="12.75">
      <c r="A9" s="61">
        <v>8</v>
      </c>
      <c r="B9" s="62">
        <f>д!D34</f>
        <v>5791</v>
      </c>
      <c r="C9" s="63" t="str">
        <f>д!E34</f>
        <v>Маркечко Егор</v>
      </c>
      <c r="D9" s="64" t="str">
        <f>д!C51</f>
        <v>Лукманова Эльмира</v>
      </c>
      <c r="E9" s="65">
        <f>д!B51</f>
        <v>4914</v>
      </c>
    </row>
    <row r="10" spans="1:5" ht="12.75">
      <c r="A10" s="61">
        <v>9</v>
      </c>
      <c r="B10" s="62">
        <f>д!F8</f>
        <v>5849</v>
      </c>
      <c r="C10" s="63" t="str">
        <f>д!G8</f>
        <v>Андрющенко Александр</v>
      </c>
      <c r="D10" s="64" t="str">
        <f>д!E52</f>
        <v>Фаттахов Родион</v>
      </c>
      <c r="E10" s="65">
        <f>д!D52</f>
        <v>6143</v>
      </c>
    </row>
    <row r="11" spans="1:5" ht="12.75">
      <c r="A11" s="61">
        <v>10</v>
      </c>
      <c r="B11" s="62">
        <f>д!F16</f>
        <v>4852</v>
      </c>
      <c r="C11" s="63" t="str">
        <f>д!G16</f>
        <v>Ибраев Даниль</v>
      </c>
      <c r="D11" s="64" t="str">
        <f>д!E48</f>
        <v>Валеев Руслан</v>
      </c>
      <c r="E11" s="65">
        <f>д!D48</f>
        <v>5985</v>
      </c>
    </row>
    <row r="12" spans="1:5" ht="12.75">
      <c r="A12" s="61">
        <v>11</v>
      </c>
      <c r="B12" s="62">
        <f>д!F24</f>
        <v>5459</v>
      </c>
      <c r="C12" s="63" t="str">
        <f>д!G24</f>
        <v>Хайбрахманов Данил</v>
      </c>
      <c r="D12" s="64" t="str">
        <f>д!E44</f>
        <v>Саитгареев Айдар</v>
      </c>
      <c r="E12" s="65">
        <f>д!D44</f>
        <v>5928</v>
      </c>
    </row>
    <row r="13" spans="1:5" ht="12.75">
      <c r="A13" s="61">
        <v>12</v>
      </c>
      <c r="B13" s="62">
        <f>д!F32</f>
        <v>5791</v>
      </c>
      <c r="C13" s="63" t="str">
        <f>д!G32</f>
        <v>Маркечко Егор</v>
      </c>
      <c r="D13" s="64" t="str">
        <f>д!E40</f>
        <v>Хасипов Гайнан</v>
      </c>
      <c r="E13" s="65">
        <f>д!D40</f>
        <v>5916</v>
      </c>
    </row>
    <row r="14" spans="1:5" ht="12.75">
      <c r="A14" s="61">
        <v>13</v>
      </c>
      <c r="B14" s="62">
        <f>д!H12</f>
        <v>5849</v>
      </c>
      <c r="C14" s="63" t="str">
        <f>д!I12</f>
        <v>Андрющенко Александр</v>
      </c>
      <c r="D14" s="64" t="str">
        <f>д!I37</f>
        <v>Ибраев Даниль</v>
      </c>
      <c r="E14" s="65">
        <f>д!H37</f>
        <v>4852</v>
      </c>
    </row>
    <row r="15" spans="1:5" ht="12.75">
      <c r="A15" s="61">
        <v>14</v>
      </c>
      <c r="B15" s="62">
        <f>д!H28</f>
        <v>5791</v>
      </c>
      <c r="C15" s="63" t="str">
        <f>д!I28</f>
        <v>Маркечко Егор</v>
      </c>
      <c r="D15" s="64" t="str">
        <f>д!I45</f>
        <v>Хайбрахманов Данил</v>
      </c>
      <c r="E15" s="65">
        <f>д!H45</f>
        <v>5459</v>
      </c>
    </row>
    <row r="16" spans="1:5" ht="12.75">
      <c r="A16" s="61">
        <v>15</v>
      </c>
      <c r="B16" s="62">
        <f>д!J20</f>
        <v>5849</v>
      </c>
      <c r="C16" s="63" t="str">
        <f>д!K20</f>
        <v>Андрющенко Александр</v>
      </c>
      <c r="D16" s="64" t="str">
        <f>д!K31</f>
        <v>Маркечко Егор</v>
      </c>
      <c r="E16" s="65">
        <f>д!J31</f>
        <v>5791</v>
      </c>
    </row>
    <row r="17" spans="1:5" ht="12.75">
      <c r="A17" s="61">
        <v>16</v>
      </c>
      <c r="B17" s="62">
        <f>д!D38</f>
        <v>5475</v>
      </c>
      <c r="C17" s="63" t="str">
        <f>д!E38</f>
        <v>Ильин Алексей</v>
      </c>
      <c r="D17" s="64" t="str">
        <f>д!C64</f>
        <v>_</v>
      </c>
      <c r="E17" s="65">
        <f>д!B64</f>
        <v>0</v>
      </c>
    </row>
    <row r="18" spans="1:5" ht="12.75">
      <c r="A18" s="61">
        <v>17</v>
      </c>
      <c r="B18" s="62">
        <f>д!D42</f>
        <v>5516</v>
      </c>
      <c r="C18" s="63" t="str">
        <f>д!E42</f>
        <v>Семенец Владислав</v>
      </c>
      <c r="D18" s="64" t="str">
        <f>д!C66</f>
        <v>Мухкулова Илина</v>
      </c>
      <c r="E18" s="65">
        <f>д!B66</f>
        <v>4865</v>
      </c>
    </row>
    <row r="19" spans="1:5" ht="12.75">
      <c r="A19" s="61">
        <v>18</v>
      </c>
      <c r="B19" s="62">
        <f>д!D46</f>
        <v>4866</v>
      </c>
      <c r="C19" s="63" t="str">
        <f>д!E46</f>
        <v>Калямов Ильмир</v>
      </c>
      <c r="D19" s="64" t="str">
        <f>д!C68</f>
        <v>Медведева Виолетта</v>
      </c>
      <c r="E19" s="65">
        <f>д!B68</f>
        <v>6060</v>
      </c>
    </row>
    <row r="20" spans="1:5" ht="12.75">
      <c r="A20" s="61">
        <v>19</v>
      </c>
      <c r="B20" s="62">
        <f>д!D50</f>
        <v>4914</v>
      </c>
      <c r="C20" s="63" t="str">
        <f>д!E50</f>
        <v>Лукманова Эльмира</v>
      </c>
      <c r="D20" s="64" t="str">
        <f>д!C70</f>
        <v>Файзуллин Богдан</v>
      </c>
      <c r="E20" s="65">
        <f>д!B70</f>
        <v>6125</v>
      </c>
    </row>
    <row r="21" spans="1:5" ht="12.75">
      <c r="A21" s="61">
        <v>20</v>
      </c>
      <c r="B21" s="62">
        <f>д!F39</f>
        <v>5916</v>
      </c>
      <c r="C21" s="63" t="str">
        <f>д!G39</f>
        <v>Хасипов Гайнан</v>
      </c>
      <c r="D21" s="64" t="str">
        <f>д!I54</f>
        <v>Ильин Алексей</v>
      </c>
      <c r="E21" s="65">
        <f>д!H54</f>
        <v>5475</v>
      </c>
    </row>
    <row r="22" spans="1:5" ht="12.75">
      <c r="A22" s="61">
        <v>21</v>
      </c>
      <c r="B22" s="62">
        <f>д!F43</f>
        <v>5928</v>
      </c>
      <c r="C22" s="63" t="str">
        <f>д!G43</f>
        <v>Саитгареев Айдар</v>
      </c>
      <c r="D22" s="64" t="str">
        <f>д!I56</f>
        <v>Семенец Владислав</v>
      </c>
      <c r="E22" s="65">
        <f>д!H56</f>
        <v>5516</v>
      </c>
    </row>
    <row r="23" spans="1:5" ht="12.75">
      <c r="A23" s="61">
        <v>22</v>
      </c>
      <c r="B23" s="62">
        <f>д!F47</f>
        <v>5985</v>
      </c>
      <c r="C23" s="63" t="str">
        <f>д!G47</f>
        <v>Валеев Руслан</v>
      </c>
      <c r="D23" s="64" t="str">
        <f>д!I58</f>
        <v>Калямов Ильмир</v>
      </c>
      <c r="E23" s="65">
        <f>д!H58</f>
        <v>4866</v>
      </c>
    </row>
    <row r="24" spans="1:5" ht="12.75">
      <c r="A24" s="61">
        <v>23</v>
      </c>
      <c r="B24" s="62">
        <f>д!F51</f>
        <v>4914</v>
      </c>
      <c r="C24" s="63" t="str">
        <f>д!G51</f>
        <v>Лукманова Эльмира</v>
      </c>
      <c r="D24" s="64" t="str">
        <f>д!I60</f>
        <v>Фаттахов Родион</v>
      </c>
      <c r="E24" s="65">
        <f>д!H60</f>
        <v>6143</v>
      </c>
    </row>
    <row r="25" spans="1:5" ht="12.75">
      <c r="A25" s="61">
        <v>24</v>
      </c>
      <c r="B25" s="62">
        <f>д!H41</f>
        <v>5928</v>
      </c>
      <c r="C25" s="63" t="str">
        <f>д!I41</f>
        <v>Саитгареев Айдар</v>
      </c>
      <c r="D25" s="64" t="str">
        <f>д!C59</f>
        <v>Хасипов Гайнан</v>
      </c>
      <c r="E25" s="65">
        <f>д!B59</f>
        <v>5916</v>
      </c>
    </row>
    <row r="26" spans="1:5" ht="12.75">
      <c r="A26" s="61">
        <v>25</v>
      </c>
      <c r="B26" s="62">
        <f>д!H49</f>
        <v>5985</v>
      </c>
      <c r="C26" s="63" t="str">
        <f>д!I49</f>
        <v>Валеев Руслан</v>
      </c>
      <c r="D26" s="64" t="str">
        <f>д!C61</f>
        <v>Лукманова Эльмира</v>
      </c>
      <c r="E26" s="65">
        <f>д!B61</f>
        <v>4914</v>
      </c>
    </row>
    <row r="27" spans="1:5" ht="12.75">
      <c r="A27" s="61">
        <v>26</v>
      </c>
      <c r="B27" s="62">
        <f>д!J39</f>
        <v>5928</v>
      </c>
      <c r="C27" s="63" t="str">
        <f>д!K39</f>
        <v>Саитгареев Айдар</v>
      </c>
      <c r="D27" s="64" t="str">
        <f>д!C54</f>
        <v>Ибраев Даниль</v>
      </c>
      <c r="E27" s="65">
        <f>д!B54</f>
        <v>4852</v>
      </c>
    </row>
    <row r="28" spans="1:5" ht="12.75">
      <c r="A28" s="61">
        <v>27</v>
      </c>
      <c r="B28" s="62">
        <f>д!J47</f>
        <v>5459</v>
      </c>
      <c r="C28" s="63" t="str">
        <f>д!K47</f>
        <v>Хайбрахманов Данил</v>
      </c>
      <c r="D28" s="64" t="str">
        <f>д!C56</f>
        <v>Валеев Руслан</v>
      </c>
      <c r="E28" s="65">
        <f>д!B56</f>
        <v>5985</v>
      </c>
    </row>
    <row r="29" spans="1:5" ht="12.75">
      <c r="A29" s="61">
        <v>28</v>
      </c>
      <c r="B29" s="62">
        <f>д!L43</f>
        <v>5459</v>
      </c>
      <c r="C29" s="63" t="str">
        <f>д!M43</f>
        <v>Хайбрахманов Данил</v>
      </c>
      <c r="D29" s="64" t="str">
        <f>д!M51</f>
        <v>Саитгареев Айдар</v>
      </c>
      <c r="E29" s="65">
        <f>д!L51</f>
        <v>5928</v>
      </c>
    </row>
    <row r="30" spans="1:5" ht="12.75">
      <c r="A30" s="61">
        <v>29</v>
      </c>
      <c r="B30" s="62">
        <f>д!D55</f>
        <v>4852</v>
      </c>
      <c r="C30" s="63" t="str">
        <f>д!E55</f>
        <v>Ибраев Даниль</v>
      </c>
      <c r="D30" s="64" t="str">
        <f>д!E57</f>
        <v>Валеев Руслан</v>
      </c>
      <c r="E30" s="65">
        <f>д!D57</f>
        <v>5985</v>
      </c>
    </row>
    <row r="31" spans="1:5" ht="12.75">
      <c r="A31" s="61">
        <v>30</v>
      </c>
      <c r="B31" s="62">
        <f>д!D60</f>
        <v>4914</v>
      </c>
      <c r="C31" s="63" t="str">
        <f>д!E60</f>
        <v>Лукманова Эльмира</v>
      </c>
      <c r="D31" s="64" t="str">
        <f>д!E62</f>
        <v>Хасипов Гайнан</v>
      </c>
      <c r="E31" s="65">
        <f>д!D62</f>
        <v>5916</v>
      </c>
    </row>
    <row r="32" spans="1:5" ht="12.75">
      <c r="A32" s="61">
        <v>31</v>
      </c>
      <c r="B32" s="62">
        <f>д!J55</f>
        <v>5516</v>
      </c>
      <c r="C32" s="63" t="str">
        <f>д!K55</f>
        <v>Семенец Владислав</v>
      </c>
      <c r="D32" s="64" t="str">
        <f>д!K63</f>
        <v>Ильин Алексей</v>
      </c>
      <c r="E32" s="65">
        <f>д!J63</f>
        <v>5475</v>
      </c>
    </row>
    <row r="33" spans="1:5" ht="12.75">
      <c r="A33" s="61">
        <v>32</v>
      </c>
      <c r="B33" s="62">
        <f>д!J59</f>
        <v>4866</v>
      </c>
      <c r="C33" s="63" t="str">
        <f>д!K59</f>
        <v>Калямов Ильмир</v>
      </c>
      <c r="D33" s="64" t="str">
        <f>д!K65</f>
        <v>Фаттахов Родион</v>
      </c>
      <c r="E33" s="65">
        <f>д!J65</f>
        <v>6143</v>
      </c>
    </row>
    <row r="34" spans="1:5" ht="12.75">
      <c r="A34" s="61">
        <v>33</v>
      </c>
      <c r="B34" s="62">
        <f>д!L57</f>
        <v>4866</v>
      </c>
      <c r="C34" s="63" t="str">
        <f>д!M57</f>
        <v>Калямов Ильмир</v>
      </c>
      <c r="D34" s="64" t="str">
        <f>д!M60</f>
        <v>Семенец Владислав</v>
      </c>
      <c r="E34" s="65">
        <f>д!L60</f>
        <v>5516</v>
      </c>
    </row>
    <row r="35" spans="1:5" ht="12.75">
      <c r="A35" s="61">
        <v>34</v>
      </c>
      <c r="B35" s="62">
        <f>д!L64</f>
        <v>6143</v>
      </c>
      <c r="C35" s="63" t="str">
        <f>д!M64</f>
        <v>Фаттахов Родион</v>
      </c>
      <c r="D35" s="64" t="str">
        <f>д!M66</f>
        <v>Ильин Алексей</v>
      </c>
      <c r="E35" s="65">
        <f>д!L66</f>
        <v>5475</v>
      </c>
    </row>
    <row r="36" spans="1:5" ht="12.75">
      <c r="A36" s="61">
        <v>35</v>
      </c>
      <c r="B36" s="62">
        <f>д!D65</f>
        <v>4865</v>
      </c>
      <c r="C36" s="63" t="str">
        <f>д!E65</f>
        <v>Мухкулова Илина</v>
      </c>
      <c r="D36" s="64" t="str">
        <f>д!K68</f>
        <v>_</v>
      </c>
      <c r="E36" s="65">
        <f>д!J68</f>
        <v>0</v>
      </c>
    </row>
    <row r="37" spans="1:5" ht="12.75">
      <c r="A37" s="61">
        <v>36</v>
      </c>
      <c r="B37" s="62">
        <f>д!D69</f>
        <v>6125</v>
      </c>
      <c r="C37" s="63" t="str">
        <f>д!E69</f>
        <v>Файзуллин Богдан</v>
      </c>
      <c r="D37" s="64" t="str">
        <f>д!K70</f>
        <v>Медведева Виолетта</v>
      </c>
      <c r="E37" s="65">
        <f>д!J70</f>
        <v>6060</v>
      </c>
    </row>
    <row r="38" spans="1:5" ht="12.75">
      <c r="A38" s="61">
        <v>37</v>
      </c>
      <c r="B38" s="62">
        <f>д!F67</f>
        <v>4865</v>
      </c>
      <c r="C38" s="63" t="str">
        <f>д!G67</f>
        <v>Мухкулова Илина</v>
      </c>
      <c r="D38" s="64" t="str">
        <f>д!G70</f>
        <v>Файзуллин Богдан</v>
      </c>
      <c r="E38" s="65">
        <f>д!F70</f>
        <v>6125</v>
      </c>
    </row>
    <row r="39" spans="1:5" ht="12.75">
      <c r="A39" s="61">
        <v>38</v>
      </c>
      <c r="B39" s="62">
        <f>д!L69</f>
        <v>6060</v>
      </c>
      <c r="C39" s="63" t="str">
        <f>д!M69</f>
        <v>Медведева Виолетта</v>
      </c>
      <c r="D39" s="64" t="str">
        <f>д!M71</f>
        <v>_</v>
      </c>
      <c r="E39" s="65">
        <f>д!L71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D202" sqref="D202"/>
    </sheetView>
  </sheetViews>
  <sheetFormatPr defaultColWidth="9.00390625" defaultRowHeight="12.75"/>
  <cols>
    <col min="1" max="1" width="4.00390625" style="117" customWidth="1"/>
    <col min="2" max="2" width="3.75390625" style="117" customWidth="1"/>
    <col min="3" max="3" width="10.75390625" style="117" customWidth="1"/>
    <col min="4" max="4" width="3.75390625" style="117" customWidth="1"/>
    <col min="5" max="5" width="10.75390625" style="117" customWidth="1"/>
    <col min="6" max="6" width="3.75390625" style="117" customWidth="1"/>
    <col min="7" max="7" width="9.75390625" style="117" customWidth="1"/>
    <col min="8" max="8" width="3.75390625" style="117" customWidth="1"/>
    <col min="9" max="9" width="9.75390625" style="117" customWidth="1"/>
    <col min="10" max="10" width="3.75390625" style="117" customWidth="1"/>
    <col min="11" max="11" width="9.75390625" style="117" customWidth="1"/>
    <col min="12" max="12" width="3.75390625" style="117" customWidth="1"/>
    <col min="13" max="13" width="10.75390625" style="117" customWidth="1"/>
    <col min="14" max="14" width="3.75390625" style="117" customWidth="1"/>
    <col min="15" max="15" width="10.75390625" style="117" customWidth="1"/>
    <col min="16" max="16" width="3.75390625" style="117" customWidth="1"/>
    <col min="17" max="19" width="5.75390625" style="117" customWidth="1"/>
    <col min="20" max="16384" width="9.125" style="117" customWidth="1"/>
  </cols>
  <sheetData>
    <row r="1" spans="1:19" ht="15" customHeight="1">
      <c r="A1" s="171" t="str">
        <f>см!A1</f>
        <v>Открытый Кубок Республики Башкортостан 2016  -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69" t="str">
        <f>см!A2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" customHeight="1">
      <c r="A3" s="168">
        <f>см!A3</f>
        <v>42476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7" ht="12.75" customHeight="1">
      <c r="A5" s="20">
        <v>-1</v>
      </c>
      <c r="B5" s="118">
        <f>IF('м1'!D6='м1'!B5,'м1'!B7,IF('м1'!D6='м1'!B7,'м1'!B5,0))</f>
        <v>0</v>
      </c>
      <c r="C5" s="119" t="str">
        <f>IF('м1'!E6='м1'!C5,'м1'!C7,IF('м1'!E6='м1'!C7,'м1'!C5,0))</f>
        <v>_</v>
      </c>
      <c r="D5" s="23"/>
      <c r="E5" s="19"/>
      <c r="F5" s="19"/>
      <c r="G5" s="20">
        <v>-25</v>
      </c>
      <c r="H5" s="118">
        <f>IF('м1'!H12='м1'!F8,'м1'!F16,IF('м1'!H12='м1'!F16,'м1'!F8,0))</f>
        <v>4202</v>
      </c>
      <c r="I5" s="119" t="str">
        <f>IF('м1'!I12='м1'!G8,'м1'!G16,IF('м1'!I12='м1'!G16,'м1'!G8,0))</f>
        <v>Аксенов Андрей</v>
      </c>
      <c r="J5" s="23"/>
      <c r="K5" s="19"/>
      <c r="L5" s="19"/>
      <c r="M5" s="19"/>
      <c r="N5" s="19"/>
      <c r="O5" s="19"/>
      <c r="P5" s="19"/>
      <c r="Q5" s="19"/>
      <c r="R5" s="19"/>
      <c r="S5" s="19"/>
      <c r="T5"/>
      <c r="U5"/>
      <c r="V5"/>
      <c r="W5"/>
      <c r="X5"/>
      <c r="Y5"/>
      <c r="Z5"/>
      <c r="AA5"/>
    </row>
    <row r="6" spans="1:27" ht="12.75" customHeight="1">
      <c r="A6" s="20"/>
      <c r="B6" s="20"/>
      <c r="C6" s="120">
        <v>32</v>
      </c>
      <c r="D6" s="121">
        <v>1380</v>
      </c>
      <c r="E6" s="122" t="s">
        <v>176</v>
      </c>
      <c r="F6" s="36"/>
      <c r="G6" s="19"/>
      <c r="H6" s="19"/>
      <c r="I6" s="123"/>
      <c r="J6" s="36"/>
      <c r="K6" s="19"/>
      <c r="L6" s="19"/>
      <c r="M6" s="19"/>
      <c r="N6" s="19"/>
      <c r="O6" s="19"/>
      <c r="P6" s="19"/>
      <c r="Q6" s="19"/>
      <c r="R6" s="19"/>
      <c r="S6" s="19"/>
      <c r="T6"/>
      <c r="U6"/>
      <c r="V6"/>
      <c r="W6"/>
      <c r="X6"/>
      <c r="Y6"/>
      <c r="Z6"/>
      <c r="AA6"/>
    </row>
    <row r="7" spans="1:27" ht="12.75" customHeight="1">
      <c r="A7" s="20">
        <v>-2</v>
      </c>
      <c r="B7" s="118">
        <f>IF('м1'!D10='м1'!B9,'м1'!B11,IF('м1'!D10='м1'!B11,'м1'!B9,0))</f>
        <v>1380</v>
      </c>
      <c r="C7" s="124" t="str">
        <f>IF('м1'!E10='м1'!C9,'м1'!C11,IF('м1'!E10='м1'!C11,'м1'!C9,0))</f>
        <v>Алмаев Раис</v>
      </c>
      <c r="D7" s="125"/>
      <c r="E7" s="120">
        <v>40</v>
      </c>
      <c r="F7" s="121">
        <v>4693</v>
      </c>
      <c r="G7" s="122" t="s">
        <v>174</v>
      </c>
      <c r="H7" s="36"/>
      <c r="I7" s="120">
        <v>52</v>
      </c>
      <c r="J7" s="121">
        <v>4202</v>
      </c>
      <c r="K7" s="122" t="s">
        <v>153</v>
      </c>
      <c r="L7" s="36"/>
      <c r="M7" s="19"/>
      <c r="N7" s="19"/>
      <c r="O7" s="19"/>
      <c r="P7" s="19"/>
      <c r="Q7" s="19"/>
      <c r="R7" s="19"/>
      <c r="S7" s="19"/>
      <c r="T7"/>
      <c r="U7"/>
      <c r="V7"/>
      <c r="W7"/>
      <c r="X7"/>
      <c r="Y7"/>
      <c r="Z7"/>
      <c r="AA7"/>
    </row>
    <row r="8" spans="1:27" ht="12.75" customHeight="1">
      <c r="A8" s="20"/>
      <c r="B8" s="20"/>
      <c r="C8" s="20">
        <v>-24</v>
      </c>
      <c r="D8" s="118">
        <f>IF('м1'!F64='м1'!D62,'м1'!D66,IF('м1'!F64='м1'!D66,'м1'!D62,0))</f>
        <v>4693</v>
      </c>
      <c r="E8" s="124" t="str">
        <f>IF('м1'!G64='м1'!E62,'м1'!E66,IF('м1'!G64='м1'!E66,'м1'!E62,0))</f>
        <v>Аксенов Артем</v>
      </c>
      <c r="F8" s="126"/>
      <c r="G8" s="123"/>
      <c r="H8" s="127"/>
      <c r="I8" s="123"/>
      <c r="J8" s="128"/>
      <c r="K8" s="123"/>
      <c r="L8" s="36"/>
      <c r="M8" s="19"/>
      <c r="N8" s="19"/>
      <c r="O8" s="19"/>
      <c r="P8" s="19"/>
      <c r="Q8" s="19"/>
      <c r="R8" s="19"/>
      <c r="S8" s="19"/>
      <c r="T8"/>
      <c r="U8"/>
      <c r="V8"/>
      <c r="W8"/>
      <c r="X8"/>
      <c r="Y8"/>
      <c r="Z8"/>
      <c r="AA8"/>
    </row>
    <row r="9" spans="1:27" ht="12.75" customHeight="1">
      <c r="A9" s="20">
        <v>-3</v>
      </c>
      <c r="B9" s="118">
        <f>IF('м1'!D14='м1'!B13,'м1'!B15,IF('м1'!D14='м1'!B15,'м1'!B13,0))</f>
        <v>0</v>
      </c>
      <c r="C9" s="119" t="str">
        <f>IF('м1'!E14='м1'!C13,'м1'!C15,IF('м1'!E14='м1'!C15,'м1'!C13,0))</f>
        <v>_</v>
      </c>
      <c r="D9" s="129"/>
      <c r="E9" s="19"/>
      <c r="F9" s="19"/>
      <c r="G9" s="120">
        <v>48</v>
      </c>
      <c r="H9" s="130">
        <v>2528</v>
      </c>
      <c r="I9" s="131" t="s">
        <v>154</v>
      </c>
      <c r="J9" s="127"/>
      <c r="K9" s="123"/>
      <c r="L9" s="36"/>
      <c r="M9" s="19"/>
      <c r="N9" s="19"/>
      <c r="O9" s="19"/>
      <c r="P9" s="19"/>
      <c r="Q9" s="19"/>
      <c r="R9" s="19"/>
      <c r="S9" s="19"/>
      <c r="T9"/>
      <c r="U9"/>
      <c r="V9"/>
      <c r="W9"/>
      <c r="X9"/>
      <c r="Y9"/>
      <c r="Z9"/>
      <c r="AA9"/>
    </row>
    <row r="10" spans="1:27" ht="12.75" customHeight="1">
      <c r="A10" s="20"/>
      <c r="B10" s="20"/>
      <c r="C10" s="120">
        <v>33</v>
      </c>
      <c r="D10" s="121"/>
      <c r="E10" s="122"/>
      <c r="F10" s="36"/>
      <c r="G10" s="120"/>
      <c r="H10" s="55"/>
      <c r="I10" s="36"/>
      <c r="J10" s="36"/>
      <c r="K10" s="123"/>
      <c r="L10" s="36"/>
      <c r="M10" s="19"/>
      <c r="N10" s="19"/>
      <c r="O10" s="19"/>
      <c r="P10" s="19"/>
      <c r="Q10" s="19"/>
      <c r="R10" s="19"/>
      <c r="S10" s="19"/>
      <c r="T10"/>
      <c r="U10"/>
      <c r="V10"/>
      <c r="W10"/>
      <c r="X10"/>
      <c r="Y10"/>
      <c r="Z10"/>
      <c r="AA10"/>
    </row>
    <row r="11" spans="1:27" ht="12.75" customHeight="1">
      <c r="A11" s="20">
        <v>-4</v>
      </c>
      <c r="B11" s="118">
        <f>IF('м1'!D18='м1'!B17,'м1'!B19,IF('м1'!D18='м1'!B19,'м1'!B17,0))</f>
        <v>0</v>
      </c>
      <c r="C11" s="124" t="str">
        <f>IF('м1'!E18='м1'!C17,'м1'!C19,IF('м1'!E18='м1'!C19,'м1'!C17,0))</f>
        <v>_</v>
      </c>
      <c r="D11" s="125"/>
      <c r="E11" s="120">
        <v>41</v>
      </c>
      <c r="F11" s="121">
        <v>2528</v>
      </c>
      <c r="G11" s="132" t="s">
        <v>154</v>
      </c>
      <c r="H11" s="55"/>
      <c r="I11" s="36"/>
      <c r="J11" s="36"/>
      <c r="K11" s="120">
        <v>56</v>
      </c>
      <c r="L11" s="121">
        <v>4202</v>
      </c>
      <c r="M11" s="122" t="s">
        <v>153</v>
      </c>
      <c r="N11" s="36"/>
      <c r="O11" s="36"/>
      <c r="P11" s="36"/>
      <c r="Q11" s="19"/>
      <c r="R11" s="19"/>
      <c r="S11" s="19"/>
      <c r="T11"/>
      <c r="U11"/>
      <c r="V11"/>
      <c r="W11"/>
      <c r="X11"/>
      <c r="Y11"/>
      <c r="Z11"/>
      <c r="AA11"/>
    </row>
    <row r="12" spans="1:27" ht="12.75" customHeight="1">
      <c r="A12" s="20"/>
      <c r="B12" s="20"/>
      <c r="C12" s="20">
        <v>-23</v>
      </c>
      <c r="D12" s="118">
        <f>IF('м1'!F56='м1'!D54,'м1'!D58,IF('м1'!F56='м1'!D58,'м1'!D54,0))</f>
        <v>2528</v>
      </c>
      <c r="E12" s="124" t="str">
        <f>IF('м1'!G56='м1'!E54,'м1'!E58,IF('м1'!G56='м1'!E58,'м1'!E54,0))</f>
        <v>Халимонов Евгений</v>
      </c>
      <c r="F12" s="126"/>
      <c r="G12" s="20"/>
      <c r="H12" s="20"/>
      <c r="I12" s="36"/>
      <c r="J12" s="36"/>
      <c r="K12" s="123"/>
      <c r="L12" s="128"/>
      <c r="M12" s="123"/>
      <c r="N12" s="36"/>
      <c r="O12" s="36"/>
      <c r="P12" s="36"/>
      <c r="Q12" s="19"/>
      <c r="R12" s="19"/>
      <c r="S12" s="19"/>
      <c r="T12"/>
      <c r="U12"/>
      <c r="V12"/>
      <c r="W12"/>
      <c r="X12"/>
      <c r="Y12"/>
      <c r="Z12"/>
      <c r="AA12"/>
    </row>
    <row r="13" spans="1:27" ht="12.75" customHeight="1">
      <c r="A13" s="20">
        <v>-5</v>
      </c>
      <c r="B13" s="118">
        <f>IF('м1'!D22='м1'!B21,'м1'!B23,IF('м1'!D22='м1'!B23,'м1'!B21,0))</f>
        <v>0</v>
      </c>
      <c r="C13" s="119" t="str">
        <f>IF('м1'!E22='м1'!C21,'м1'!C23,IF('м1'!E22='м1'!C23,'м1'!C21,0))</f>
        <v>_</v>
      </c>
      <c r="D13" s="129"/>
      <c r="E13" s="19"/>
      <c r="F13" s="19"/>
      <c r="G13" s="20">
        <v>-26</v>
      </c>
      <c r="H13" s="118">
        <f>IF('м1'!H28='м1'!F24,'м1'!F32,IF('м1'!H28='м1'!F32,'м1'!F24,0))</f>
        <v>4423</v>
      </c>
      <c r="I13" s="119" t="str">
        <f>IF('м1'!I28='м1'!G24,'м1'!G32,IF('м1'!I28='м1'!G32,'м1'!G24,0))</f>
        <v>Коврижников Максим</v>
      </c>
      <c r="J13" s="23"/>
      <c r="K13" s="123"/>
      <c r="L13" s="127"/>
      <c r="M13" s="123"/>
      <c r="N13" s="36"/>
      <c r="O13" s="36"/>
      <c r="P13" s="36"/>
      <c r="Q13" s="19"/>
      <c r="R13" s="19"/>
      <c r="S13" s="19"/>
      <c r="T13"/>
      <c r="U13"/>
      <c r="V13"/>
      <c r="W13"/>
      <c r="X13"/>
      <c r="Y13"/>
      <c r="Z13"/>
      <c r="AA13"/>
    </row>
    <row r="14" spans="1:27" ht="12.75" customHeight="1">
      <c r="A14" s="20"/>
      <c r="B14" s="20"/>
      <c r="C14" s="120">
        <v>34</v>
      </c>
      <c r="D14" s="121"/>
      <c r="E14" s="122"/>
      <c r="F14" s="36"/>
      <c r="G14" s="20"/>
      <c r="H14" s="20"/>
      <c r="I14" s="123"/>
      <c r="J14" s="36"/>
      <c r="K14" s="123"/>
      <c r="L14" s="127"/>
      <c r="M14" s="123"/>
      <c r="N14" s="36"/>
      <c r="O14" s="36"/>
      <c r="P14" s="36"/>
      <c r="Q14" s="19"/>
      <c r="R14" s="19"/>
      <c r="S14" s="19"/>
      <c r="T14"/>
      <c r="U14"/>
      <c r="V14"/>
      <c r="W14"/>
      <c r="X14"/>
      <c r="Y14"/>
      <c r="Z14"/>
      <c r="AA14"/>
    </row>
    <row r="15" spans="1:27" ht="12.75" customHeight="1">
      <c r="A15" s="20">
        <v>-6</v>
      </c>
      <c r="B15" s="118">
        <f>IF('м1'!D26='м1'!B25,'м1'!B27,IF('м1'!D26='м1'!B27,'м1'!B25,0))</f>
        <v>0</v>
      </c>
      <c r="C15" s="124" t="str">
        <f>IF('м1'!E26='м1'!C25,'м1'!C27,IF('м1'!E26='м1'!C27,'м1'!C25,0))</f>
        <v>_</v>
      </c>
      <c r="D15" s="125"/>
      <c r="E15" s="120">
        <v>42</v>
      </c>
      <c r="F15" s="121">
        <v>5239</v>
      </c>
      <c r="G15" s="133" t="s">
        <v>173</v>
      </c>
      <c r="H15" s="55"/>
      <c r="I15" s="120">
        <v>53</v>
      </c>
      <c r="J15" s="121">
        <v>4423</v>
      </c>
      <c r="K15" s="131" t="s">
        <v>151</v>
      </c>
      <c r="L15" s="127"/>
      <c r="M15" s="120">
        <v>58</v>
      </c>
      <c r="N15" s="121">
        <v>100</v>
      </c>
      <c r="O15" s="122" t="s">
        <v>168</v>
      </c>
      <c r="P15" s="36"/>
      <c r="Q15" s="19"/>
      <c r="R15" s="19"/>
      <c r="S15" s="19"/>
      <c r="T15"/>
      <c r="U15"/>
      <c r="V15"/>
      <c r="W15"/>
      <c r="X15"/>
      <c r="Y15"/>
      <c r="Z15"/>
      <c r="AA15"/>
    </row>
    <row r="16" spans="1:27" ht="12.75" customHeight="1">
      <c r="A16" s="20"/>
      <c r="B16" s="20"/>
      <c r="C16" s="20">
        <v>-22</v>
      </c>
      <c r="D16" s="118">
        <f>IF('м1'!F48='м1'!D46,'м1'!D50,IF('м1'!F48='м1'!D50,'м1'!D46,0))</f>
        <v>5239</v>
      </c>
      <c r="E16" s="124" t="str">
        <f>IF('м1'!G48='м1'!E46,'м1'!E50,IF('м1'!G48='м1'!E50,'м1'!E46,0))</f>
        <v>Кочарян Лилит</v>
      </c>
      <c r="F16" s="126"/>
      <c r="G16" s="120"/>
      <c r="H16" s="127"/>
      <c r="I16" s="123"/>
      <c r="J16" s="128"/>
      <c r="K16" s="19"/>
      <c r="L16" s="19"/>
      <c r="M16" s="123"/>
      <c r="N16" s="128"/>
      <c r="O16" s="123"/>
      <c r="P16" s="36"/>
      <c r="Q16" s="19"/>
      <c r="R16" s="19"/>
      <c r="S16" s="19"/>
      <c r="T16"/>
      <c r="U16"/>
      <c r="V16"/>
      <c r="W16"/>
      <c r="X16"/>
      <c r="Y16"/>
      <c r="Z16"/>
      <c r="AA16"/>
    </row>
    <row r="17" spans="1:27" ht="12.75" customHeight="1">
      <c r="A17" s="20">
        <v>-7</v>
      </c>
      <c r="B17" s="118">
        <f>IF('м1'!D30='м1'!B29,'м1'!B31,IF('м1'!D30='м1'!B31,'м1'!B29,0))</f>
        <v>0</v>
      </c>
      <c r="C17" s="119" t="str">
        <f>IF('м1'!E30='м1'!C29,'м1'!C31,IF('м1'!E30='м1'!C31,'м1'!C29,0))</f>
        <v>_</v>
      </c>
      <c r="D17" s="129"/>
      <c r="E17" s="19"/>
      <c r="F17" s="19"/>
      <c r="G17" s="120">
        <v>49</v>
      </c>
      <c r="H17" s="130">
        <v>5239</v>
      </c>
      <c r="I17" s="131" t="s">
        <v>173</v>
      </c>
      <c r="J17" s="127"/>
      <c r="K17" s="19"/>
      <c r="L17" s="19"/>
      <c r="M17" s="123"/>
      <c r="N17" s="127"/>
      <c r="O17" s="123"/>
      <c r="P17" s="36"/>
      <c r="Q17" s="19"/>
      <c r="R17" s="19"/>
      <c r="S17" s="19"/>
      <c r="T17"/>
      <c r="U17"/>
      <c r="V17"/>
      <c r="W17"/>
      <c r="X17"/>
      <c r="Y17"/>
      <c r="Z17"/>
      <c r="AA17"/>
    </row>
    <row r="18" spans="1:27" ht="12.75" customHeight="1">
      <c r="A18" s="20"/>
      <c r="B18" s="20"/>
      <c r="C18" s="120">
        <v>35</v>
      </c>
      <c r="D18" s="121"/>
      <c r="E18" s="122"/>
      <c r="F18" s="36"/>
      <c r="G18" s="120"/>
      <c r="H18" s="55"/>
      <c r="I18" s="36"/>
      <c r="J18" s="36"/>
      <c r="K18" s="19"/>
      <c r="L18" s="19"/>
      <c r="M18" s="123"/>
      <c r="N18" s="127"/>
      <c r="O18" s="123"/>
      <c r="P18" s="36"/>
      <c r="Q18" s="19"/>
      <c r="R18" s="19"/>
      <c r="S18" s="19"/>
      <c r="T18"/>
      <c r="U18"/>
      <c r="V18"/>
      <c r="W18"/>
      <c r="X18"/>
      <c r="Y18"/>
      <c r="Z18"/>
      <c r="AA18"/>
    </row>
    <row r="19" spans="1:27" ht="12.75" customHeight="1">
      <c r="A19" s="20">
        <v>-8</v>
      </c>
      <c r="B19" s="118">
        <f>IF('м1'!D34='м1'!B33,'м1'!B35,IF('м1'!D34='м1'!B35,'м1'!B33,0))</f>
        <v>0</v>
      </c>
      <c r="C19" s="124" t="str">
        <f>IF('м1'!E34='м1'!C33,'м1'!C35,IF('м1'!E34='м1'!C35,'м1'!C33,0))</f>
        <v>_</v>
      </c>
      <c r="D19" s="125"/>
      <c r="E19" s="120">
        <v>43</v>
      </c>
      <c r="F19" s="121">
        <v>4567</v>
      </c>
      <c r="G19" s="132" t="s">
        <v>141</v>
      </c>
      <c r="H19" s="55"/>
      <c r="I19" s="36"/>
      <c r="J19" s="36"/>
      <c r="K19" s="20">
        <v>-30</v>
      </c>
      <c r="L19" s="118">
        <f>IF('м1'!J52='м1'!H44,'м1'!H60,IF('м1'!J52='м1'!H60,'м1'!H44,0))</f>
        <v>100</v>
      </c>
      <c r="M19" s="124" t="str">
        <f>IF('м1'!K52='м1'!I44,'м1'!I60,IF('м1'!K52='м1'!I60,'м1'!I44,0))</f>
        <v>Аббасов Рустамхон</v>
      </c>
      <c r="N19" s="134"/>
      <c r="O19" s="123"/>
      <c r="P19" s="36"/>
      <c r="Q19" s="19"/>
      <c r="R19" s="19"/>
      <c r="S19" s="19"/>
      <c r="T19"/>
      <c r="U19"/>
      <c r="V19"/>
      <c r="W19"/>
      <c r="X19"/>
      <c r="Y19"/>
      <c r="Z19"/>
      <c r="AA19"/>
    </row>
    <row r="20" spans="1:27" ht="12.75" customHeight="1">
      <c r="A20" s="20"/>
      <c r="B20" s="20"/>
      <c r="C20" s="20">
        <v>-21</v>
      </c>
      <c r="D20" s="118">
        <f>IF('м1'!F40='м1'!D38,'м1'!D42,IF('м1'!F40='м1'!D42,'м1'!D38,0))</f>
        <v>4567</v>
      </c>
      <c r="E20" s="124" t="str">
        <f>IF('м1'!G40='м1'!E38,'м1'!E42,IF('м1'!G40='м1'!E42,'м1'!E38,0))</f>
        <v>Миксонов Эренбург</v>
      </c>
      <c r="F20" s="126"/>
      <c r="G20" s="20"/>
      <c r="H20" s="20"/>
      <c r="I20" s="36"/>
      <c r="J20" s="36"/>
      <c r="K20" s="19"/>
      <c r="L20" s="19"/>
      <c r="M20" s="36"/>
      <c r="N20" s="36"/>
      <c r="O20" s="123"/>
      <c r="P20" s="36"/>
      <c r="Q20" s="19"/>
      <c r="R20" s="19"/>
      <c r="S20" s="19"/>
      <c r="T20"/>
      <c r="U20"/>
      <c r="V20"/>
      <c r="W20"/>
      <c r="X20"/>
      <c r="Y20"/>
      <c r="Z20"/>
      <c r="AA20"/>
    </row>
    <row r="21" spans="1:27" ht="12.75" customHeight="1">
      <c r="A21" s="20">
        <v>-9</v>
      </c>
      <c r="B21" s="118">
        <f>IF('м1'!D38='м1'!B37,'м1'!B39,IF('м1'!D38='м1'!B39,'м1'!B37,0))</f>
        <v>0</v>
      </c>
      <c r="C21" s="119" t="str">
        <f>IF('м1'!E38='м1'!C37,'м1'!C39,IF('м1'!E38='м1'!C39,'м1'!C37,0))</f>
        <v>_</v>
      </c>
      <c r="D21" s="129"/>
      <c r="E21" s="19"/>
      <c r="F21" s="19"/>
      <c r="G21" s="20">
        <v>-27</v>
      </c>
      <c r="H21" s="118">
        <f>IF('м1'!H44='м1'!F40,'м1'!F48,IF('м1'!H44='м1'!F48,'м1'!F40,0))</f>
        <v>1088</v>
      </c>
      <c r="I21" s="119" t="str">
        <f>IF('м1'!I44='м1'!G40,'м1'!G48,IF('м1'!I44='м1'!G48,'м1'!G40,0))</f>
        <v>Сазонов Николай</v>
      </c>
      <c r="J21" s="23"/>
      <c r="K21" s="19"/>
      <c r="L21" s="19"/>
      <c r="M21" s="36"/>
      <c r="N21" s="36"/>
      <c r="O21" s="123"/>
      <c r="P21" s="36"/>
      <c r="Q21" s="19"/>
      <c r="R21" s="19"/>
      <c r="S21" s="19"/>
      <c r="T21"/>
      <c r="U21"/>
      <c r="V21"/>
      <c r="W21"/>
      <c r="X21"/>
      <c r="Y21"/>
      <c r="Z21"/>
      <c r="AA21"/>
    </row>
    <row r="22" spans="1:27" ht="12.75" customHeight="1">
      <c r="A22" s="20"/>
      <c r="B22" s="20"/>
      <c r="C22" s="120">
        <v>36</v>
      </c>
      <c r="D22" s="121"/>
      <c r="E22" s="122"/>
      <c r="F22" s="36"/>
      <c r="G22" s="20"/>
      <c r="H22" s="20"/>
      <c r="I22" s="123"/>
      <c r="J22" s="36"/>
      <c r="K22" s="19"/>
      <c r="L22" s="19"/>
      <c r="M22" s="36"/>
      <c r="N22" s="36"/>
      <c r="O22" s="123"/>
      <c r="P22" s="36"/>
      <c r="Q22" s="19"/>
      <c r="R22" s="19"/>
      <c r="S22" s="19"/>
      <c r="T22"/>
      <c r="U22"/>
      <c r="V22"/>
      <c r="W22"/>
      <c r="X22"/>
      <c r="Y22"/>
      <c r="Z22"/>
      <c r="AA22"/>
    </row>
    <row r="23" spans="1:27" ht="12.75" customHeight="1">
      <c r="A23" s="20">
        <v>-10</v>
      </c>
      <c r="B23" s="118">
        <f>IF('м1'!D42='м1'!B41,'м1'!B43,IF('м1'!D42='м1'!B43,'м1'!B41,0))</f>
        <v>0</v>
      </c>
      <c r="C23" s="124" t="str">
        <f>IF('м1'!E42='м1'!C41,'м1'!C43,IF('м1'!E42='м1'!C43,'м1'!C41,0))</f>
        <v>_</v>
      </c>
      <c r="D23" s="125"/>
      <c r="E23" s="120">
        <v>44</v>
      </c>
      <c r="F23" s="121">
        <v>2288</v>
      </c>
      <c r="G23" s="133" t="s">
        <v>45</v>
      </c>
      <c r="H23" s="55"/>
      <c r="I23" s="120">
        <v>54</v>
      </c>
      <c r="J23" s="121">
        <v>4368</v>
      </c>
      <c r="K23" s="122" t="s">
        <v>156</v>
      </c>
      <c r="L23" s="36"/>
      <c r="M23" s="36"/>
      <c r="N23" s="36"/>
      <c r="O23" s="120">
        <v>60</v>
      </c>
      <c r="P23" s="130">
        <v>100</v>
      </c>
      <c r="Q23" s="122" t="s">
        <v>168</v>
      </c>
      <c r="R23" s="122"/>
      <c r="S23" s="122"/>
      <c r="T23"/>
      <c r="U23"/>
      <c r="V23"/>
      <c r="W23"/>
      <c r="X23"/>
      <c r="Y23"/>
      <c r="Z23"/>
      <c r="AA23"/>
    </row>
    <row r="24" spans="1:27" ht="12.75" customHeight="1">
      <c r="A24" s="20"/>
      <c r="B24" s="20"/>
      <c r="C24" s="20">
        <v>-20</v>
      </c>
      <c r="D24" s="118">
        <f>IF('м1'!F32='м1'!D30,'м1'!D34,IF('м1'!F32='м1'!D34,'м1'!D30,0))</f>
        <v>2288</v>
      </c>
      <c r="E24" s="124" t="str">
        <f>IF('м1'!G32='м1'!E30,'м1'!E34,IF('м1'!G32='м1'!E34,'м1'!E30,0))</f>
        <v>Тодрамович Александр</v>
      </c>
      <c r="F24" s="126"/>
      <c r="G24" s="120"/>
      <c r="H24" s="127"/>
      <c r="I24" s="123"/>
      <c r="J24" s="128"/>
      <c r="K24" s="123"/>
      <c r="L24" s="36"/>
      <c r="M24" s="36"/>
      <c r="N24" s="36"/>
      <c r="O24" s="123"/>
      <c r="P24" s="36"/>
      <c r="Q24" s="58"/>
      <c r="R24" s="170" t="s">
        <v>23</v>
      </c>
      <c r="S24" s="170"/>
      <c r="T24"/>
      <c r="U24"/>
      <c r="V24"/>
      <c r="W24"/>
      <c r="X24"/>
      <c r="Y24"/>
      <c r="Z24"/>
      <c r="AA24"/>
    </row>
    <row r="25" spans="1:27" ht="12.75" customHeight="1">
      <c r="A25" s="20">
        <v>-11</v>
      </c>
      <c r="B25" s="118">
        <f>IF('м1'!D46='м1'!B45,'м1'!B47,IF('м1'!D46='м1'!B47,'м1'!B45,0))</f>
        <v>0</v>
      </c>
      <c r="C25" s="119" t="str">
        <f>IF('м1'!E46='м1'!C45,'м1'!C47,IF('м1'!E46='м1'!C47,'м1'!C45,0))</f>
        <v>_</v>
      </c>
      <c r="D25" s="129"/>
      <c r="E25" s="19"/>
      <c r="F25" s="19"/>
      <c r="G25" s="120">
        <v>50</v>
      </c>
      <c r="H25" s="130">
        <v>4368</v>
      </c>
      <c r="I25" s="131" t="s">
        <v>156</v>
      </c>
      <c r="J25" s="127"/>
      <c r="K25" s="123"/>
      <c r="L25" s="36"/>
      <c r="M25" s="36"/>
      <c r="N25" s="36"/>
      <c r="O25" s="123"/>
      <c r="P25" s="36"/>
      <c r="Q25" s="19"/>
      <c r="R25" s="19"/>
      <c r="S25" s="19"/>
      <c r="T25"/>
      <c r="U25"/>
      <c r="V25"/>
      <c r="W25"/>
      <c r="X25"/>
      <c r="Y25"/>
      <c r="Z25"/>
      <c r="AA25"/>
    </row>
    <row r="26" spans="1:27" ht="12.75" customHeight="1">
      <c r="A26" s="20"/>
      <c r="B26" s="20"/>
      <c r="C26" s="120">
        <v>37</v>
      </c>
      <c r="D26" s="121"/>
      <c r="E26" s="122"/>
      <c r="F26" s="36"/>
      <c r="G26" s="120"/>
      <c r="H26" s="55"/>
      <c r="I26" s="36"/>
      <c r="J26" s="36"/>
      <c r="K26" s="123"/>
      <c r="L26" s="36"/>
      <c r="M26" s="36"/>
      <c r="N26" s="36"/>
      <c r="O26" s="123"/>
      <c r="P26" s="36"/>
      <c r="Q26" s="19"/>
      <c r="R26" s="19"/>
      <c r="S26" s="19"/>
      <c r="T26"/>
      <c r="U26"/>
      <c r="V26"/>
      <c r="W26"/>
      <c r="X26"/>
      <c r="Y26"/>
      <c r="Z26"/>
      <c r="AA26"/>
    </row>
    <row r="27" spans="1:27" ht="12.75" customHeight="1">
      <c r="A27" s="20">
        <v>-12</v>
      </c>
      <c r="B27" s="118">
        <f>IF('м1'!D50='м1'!B49,'м1'!B51,IF('м1'!D50='м1'!B51,'м1'!B49,0))</f>
        <v>0</v>
      </c>
      <c r="C27" s="124" t="str">
        <f>IF('м1'!E50='м1'!C49,'м1'!C51,IF('м1'!E50='м1'!C51,'м1'!C49,0))</f>
        <v>_</v>
      </c>
      <c r="D27" s="125"/>
      <c r="E27" s="120">
        <v>45</v>
      </c>
      <c r="F27" s="121">
        <v>4368</v>
      </c>
      <c r="G27" s="132" t="s">
        <v>156</v>
      </c>
      <c r="H27" s="55"/>
      <c r="I27" s="36"/>
      <c r="J27" s="36"/>
      <c r="K27" s="120">
        <v>57</v>
      </c>
      <c r="L27" s="121">
        <v>184</v>
      </c>
      <c r="M27" s="122" t="s">
        <v>171</v>
      </c>
      <c r="N27" s="36"/>
      <c r="O27" s="123"/>
      <c r="P27" s="36"/>
      <c r="Q27" s="19"/>
      <c r="R27" s="19"/>
      <c r="S27" s="19"/>
      <c r="T27"/>
      <c r="U27"/>
      <c r="V27"/>
      <c r="W27"/>
      <c r="X27"/>
      <c r="Y27"/>
      <c r="Z27"/>
      <c r="AA27"/>
    </row>
    <row r="28" spans="1:27" ht="12.75" customHeight="1">
      <c r="A28" s="20"/>
      <c r="B28" s="20"/>
      <c r="C28" s="20">
        <v>-19</v>
      </c>
      <c r="D28" s="118">
        <f>IF('м1'!F24='м1'!D22,'м1'!D26,IF('м1'!F24='м1'!D26,'м1'!D22,0))</f>
        <v>4368</v>
      </c>
      <c r="E28" s="124" t="str">
        <f>IF('м1'!G24='м1'!E22,'м1'!E26,IF('м1'!G24='м1'!E26,'м1'!E22,0))</f>
        <v>Гареев Денис</v>
      </c>
      <c r="F28" s="126"/>
      <c r="G28" s="20"/>
      <c r="H28" s="20"/>
      <c r="I28" s="36"/>
      <c r="J28" s="36"/>
      <c r="K28" s="123"/>
      <c r="L28" s="128"/>
      <c r="M28" s="123"/>
      <c r="N28" s="36"/>
      <c r="O28" s="123"/>
      <c r="P28" s="36"/>
      <c r="Q28" s="19"/>
      <c r="R28" s="19"/>
      <c r="S28" s="19"/>
      <c r="T28"/>
      <c r="U28"/>
      <c r="V28"/>
      <c r="W28"/>
      <c r="X28"/>
      <c r="Y28"/>
      <c r="Z28"/>
      <c r="AA28"/>
    </row>
    <row r="29" spans="1:27" ht="12.75" customHeight="1">
      <c r="A29" s="20">
        <v>-13</v>
      </c>
      <c r="B29" s="118">
        <f>IF('м1'!D54='м1'!B53,'м1'!B55,IF('м1'!D54='м1'!B55,'м1'!B53,0))</f>
        <v>0</v>
      </c>
      <c r="C29" s="119" t="str">
        <f>IF('м1'!E54='м1'!C53,'м1'!C55,IF('м1'!E54='м1'!C55,'м1'!C53,0))</f>
        <v>_</v>
      </c>
      <c r="D29" s="129"/>
      <c r="E29" s="19"/>
      <c r="F29" s="19"/>
      <c r="G29" s="20">
        <v>-28</v>
      </c>
      <c r="H29" s="118">
        <f>IF('м1'!H60='м1'!F56,'м1'!F64,IF('м1'!H60='м1'!F64,'м1'!F56,0))</f>
        <v>184</v>
      </c>
      <c r="I29" s="119" t="str">
        <f>IF('м1'!I60='м1'!G56,'м1'!G64,IF('м1'!I60='м1'!G64,'м1'!G56,0))</f>
        <v>Гайсин Эдуард</v>
      </c>
      <c r="J29" s="23"/>
      <c r="K29" s="123"/>
      <c r="L29" s="127"/>
      <c r="M29" s="123"/>
      <c r="N29" s="36"/>
      <c r="O29" s="123"/>
      <c r="P29" s="36"/>
      <c r="Q29" s="19"/>
      <c r="R29" s="19"/>
      <c r="S29" s="19"/>
      <c r="T29"/>
      <c r="U29"/>
      <c r="V29"/>
      <c r="W29"/>
      <c r="X29"/>
      <c r="Y29"/>
      <c r="Z29"/>
      <c r="AA29"/>
    </row>
    <row r="30" spans="1:27" ht="12.75" customHeight="1">
      <c r="A30" s="20"/>
      <c r="B30" s="20"/>
      <c r="C30" s="120">
        <v>38</v>
      </c>
      <c r="D30" s="121"/>
      <c r="E30" s="122"/>
      <c r="F30" s="36"/>
      <c r="G30" s="20"/>
      <c r="H30" s="20"/>
      <c r="I30" s="123"/>
      <c r="J30" s="36"/>
      <c r="K30" s="123"/>
      <c r="L30" s="127"/>
      <c r="M30" s="123"/>
      <c r="N30" s="36"/>
      <c r="O30" s="123"/>
      <c r="P30" s="36"/>
      <c r="Q30" s="19"/>
      <c r="R30" s="19"/>
      <c r="S30" s="19"/>
      <c r="T30"/>
      <c r="U30"/>
      <c r="V30"/>
      <c r="W30"/>
      <c r="X30"/>
      <c r="Y30"/>
      <c r="Z30"/>
      <c r="AA30"/>
    </row>
    <row r="31" spans="1:27" ht="12.75" customHeight="1">
      <c r="A31" s="20">
        <v>-14</v>
      </c>
      <c r="B31" s="118">
        <f>IF('м1'!D58='м1'!B57,'м1'!B59,IF('м1'!D58='м1'!B59,'м1'!B57,0))</f>
        <v>0</v>
      </c>
      <c r="C31" s="124" t="str">
        <f>IF('м1'!E58='м1'!C57,'м1'!C59,IF('м1'!E58='м1'!C59,'м1'!C57,0))</f>
        <v>_</v>
      </c>
      <c r="D31" s="125"/>
      <c r="E31" s="120">
        <v>46</v>
      </c>
      <c r="F31" s="121">
        <v>3713</v>
      </c>
      <c r="G31" s="133" t="s">
        <v>172</v>
      </c>
      <c r="H31" s="55"/>
      <c r="I31" s="120">
        <v>55</v>
      </c>
      <c r="J31" s="121">
        <v>184</v>
      </c>
      <c r="K31" s="131" t="s">
        <v>171</v>
      </c>
      <c r="L31" s="127"/>
      <c r="M31" s="120">
        <v>59</v>
      </c>
      <c r="N31" s="121">
        <v>184</v>
      </c>
      <c r="O31" s="131" t="s">
        <v>171</v>
      </c>
      <c r="P31" s="36"/>
      <c r="Q31" s="19"/>
      <c r="R31" s="19"/>
      <c r="S31" s="19"/>
      <c r="T31"/>
      <c r="U31"/>
      <c r="V31"/>
      <c r="W31"/>
      <c r="X31"/>
      <c r="Y31"/>
      <c r="Z31"/>
      <c r="AA31"/>
    </row>
    <row r="32" spans="1:27" ht="12.75" customHeight="1">
      <c r="A32" s="20"/>
      <c r="B32" s="20"/>
      <c r="C32" s="20">
        <v>-18</v>
      </c>
      <c r="D32" s="118">
        <f>IF('м1'!F16='м1'!D14,'м1'!D18,IF('м1'!F16='м1'!D18,'м1'!D14,0))</f>
        <v>3713</v>
      </c>
      <c r="E32" s="124" t="str">
        <f>IF('м1'!G16='м1'!E14,'м1'!E18,IF('м1'!G16='м1'!E18,'м1'!E14,0))</f>
        <v>Грубов Виталий</v>
      </c>
      <c r="F32" s="126"/>
      <c r="G32" s="120"/>
      <c r="H32" s="127"/>
      <c r="I32" s="123"/>
      <c r="J32" s="128"/>
      <c r="K32" s="19"/>
      <c r="L32" s="19"/>
      <c r="M32" s="123"/>
      <c r="N32" s="128"/>
      <c r="O32" s="19"/>
      <c r="P32" s="19"/>
      <c r="Q32" s="19"/>
      <c r="R32" s="19"/>
      <c r="S32" s="19"/>
      <c r="T32"/>
      <c r="U32"/>
      <c r="V32"/>
      <c r="W32"/>
      <c r="X32"/>
      <c r="Y32"/>
      <c r="Z32"/>
      <c r="AA32"/>
    </row>
    <row r="33" spans="1:27" ht="12.75" customHeight="1">
      <c r="A33" s="20">
        <v>-15</v>
      </c>
      <c r="B33" s="118">
        <f>IF('м1'!D62='м1'!B61,'м1'!B63,IF('м1'!D62='м1'!B63,'м1'!B61,0))</f>
        <v>0</v>
      </c>
      <c r="C33" s="119" t="str">
        <f>IF('м1'!E62='м1'!C61,'м1'!C63,IF('м1'!E62='м1'!C63,'м1'!C61,0))</f>
        <v>_</v>
      </c>
      <c r="D33" s="129"/>
      <c r="E33" s="19"/>
      <c r="F33" s="19"/>
      <c r="G33" s="120">
        <v>51</v>
      </c>
      <c r="H33" s="130">
        <v>913</v>
      </c>
      <c r="I33" s="131" t="s">
        <v>175</v>
      </c>
      <c r="J33" s="127"/>
      <c r="K33" s="19"/>
      <c r="L33" s="19"/>
      <c r="M33" s="123"/>
      <c r="N33" s="127"/>
      <c r="O33" s="20">
        <v>-60</v>
      </c>
      <c r="P33" s="118">
        <f>IF(P23=N15,N31,IF(P23=N31,N15,0))</f>
        <v>184</v>
      </c>
      <c r="Q33" s="119" t="str">
        <f>IF(Q23=O15,O31,IF(Q23=O31,O15,0))</f>
        <v>Гайсин Эдуард</v>
      </c>
      <c r="R33" s="119"/>
      <c r="S33" s="119"/>
      <c r="T33"/>
      <c r="U33"/>
      <c r="V33"/>
      <c r="W33"/>
      <c r="X33"/>
      <c r="Y33"/>
      <c r="Z33"/>
      <c r="AA33"/>
    </row>
    <row r="34" spans="1:27" ht="12.75" customHeight="1">
      <c r="A34" s="20"/>
      <c r="B34" s="20"/>
      <c r="C34" s="120">
        <v>39</v>
      </c>
      <c r="D34" s="121"/>
      <c r="E34" s="122"/>
      <c r="F34" s="36"/>
      <c r="G34" s="123"/>
      <c r="H34" s="55"/>
      <c r="I34" s="36"/>
      <c r="J34" s="36"/>
      <c r="K34" s="19"/>
      <c r="L34" s="19"/>
      <c r="M34" s="123"/>
      <c r="N34" s="127"/>
      <c r="O34" s="19"/>
      <c r="P34" s="19"/>
      <c r="Q34" s="58"/>
      <c r="R34" s="170" t="s">
        <v>24</v>
      </c>
      <c r="S34" s="170"/>
      <c r="T34"/>
      <c r="U34"/>
      <c r="V34"/>
      <c r="W34"/>
      <c r="X34"/>
      <c r="Y34"/>
      <c r="Z34"/>
      <c r="AA34"/>
    </row>
    <row r="35" spans="1:27" ht="12.75" customHeight="1">
      <c r="A35" s="20">
        <v>-16</v>
      </c>
      <c r="B35" s="118">
        <f>IF('м1'!D66='м1'!B65,'м1'!B67,IF('м1'!D66='м1'!B67,'м1'!B65,0))</f>
        <v>0</v>
      </c>
      <c r="C35" s="124" t="str">
        <f>IF('м1'!E66='м1'!C65,'м1'!C67,IF('м1'!E66='м1'!C67,'м1'!C65,0))</f>
        <v>_</v>
      </c>
      <c r="D35" s="125"/>
      <c r="E35" s="120">
        <v>47</v>
      </c>
      <c r="F35" s="121">
        <v>913</v>
      </c>
      <c r="G35" s="131" t="s">
        <v>175</v>
      </c>
      <c r="H35" s="55"/>
      <c r="I35" s="36"/>
      <c r="J35" s="36"/>
      <c r="K35" s="20">
        <v>-29</v>
      </c>
      <c r="L35" s="118">
        <f>IF('м1'!J20='м1'!H12,'м1'!H28,IF('м1'!J20='м1'!H28,'м1'!H12,0))</f>
        <v>3468</v>
      </c>
      <c r="M35" s="124" t="str">
        <f>IF('м1'!K20='м1'!I12,'м1'!I28,IF('м1'!K20='м1'!I28,'м1'!I12,0))</f>
        <v>Семенов Константин</v>
      </c>
      <c r="N35" s="134"/>
      <c r="O35" s="19"/>
      <c r="P35" s="19"/>
      <c r="Q35" s="19"/>
      <c r="R35" s="19"/>
      <c r="S35" s="19"/>
      <c r="T35"/>
      <c r="U35"/>
      <c r="V35"/>
      <c r="W35"/>
      <c r="X35"/>
      <c r="Y35"/>
      <c r="Z35"/>
      <c r="AA35"/>
    </row>
    <row r="36" spans="1:27" ht="12.75" customHeight="1">
      <c r="A36" s="20"/>
      <c r="B36" s="20"/>
      <c r="C36" s="20">
        <v>-17</v>
      </c>
      <c r="D36" s="118">
        <f>IF('м1'!F8='м1'!D6,'м1'!D10,IF('м1'!F8='м1'!D10,'м1'!D6,0))</f>
        <v>913</v>
      </c>
      <c r="E36" s="124" t="str">
        <f>IF('м1'!G8='м1'!E6,'м1'!E10,IF('м1'!G8='м1'!E10,'м1'!E6,0))</f>
        <v>Богданович Евгений</v>
      </c>
      <c r="F36" s="126"/>
      <c r="G36" s="19"/>
      <c r="H36" s="20"/>
      <c r="I36" s="36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/>
      <c r="U36"/>
      <c r="V36"/>
      <c r="W36"/>
      <c r="X36"/>
      <c r="Y36"/>
      <c r="Z36"/>
      <c r="AA36"/>
    </row>
    <row r="37" spans="1:27" ht="12.75" customHeight="1">
      <c r="A37" s="20"/>
      <c r="B37" s="20"/>
      <c r="C37" s="19"/>
      <c r="D37" s="12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/>
      <c r="U37"/>
      <c r="V37"/>
      <c r="W37"/>
      <c r="X37"/>
      <c r="Y37"/>
      <c r="Z37"/>
      <c r="AA37"/>
    </row>
    <row r="38" spans="1:27" ht="12.75" customHeight="1">
      <c r="A38" s="20">
        <v>-40</v>
      </c>
      <c r="B38" s="118">
        <f>IF(F7=D6,D8,IF(F7=D8,D6,0))</f>
        <v>1380</v>
      </c>
      <c r="C38" s="119" t="str">
        <f>IF(G7=E6,E8,IF(G7=E8,E6,0))</f>
        <v>Алмаев Раис</v>
      </c>
      <c r="D38" s="129"/>
      <c r="E38" s="19"/>
      <c r="F38" s="19"/>
      <c r="G38" s="19"/>
      <c r="H38" s="20"/>
      <c r="I38" s="19"/>
      <c r="J38" s="19"/>
      <c r="K38" s="20">
        <v>-48</v>
      </c>
      <c r="L38" s="118">
        <f>IF(H9=F7,F11,IF(H9=F11,F7,0))</f>
        <v>4693</v>
      </c>
      <c r="M38" s="119" t="str">
        <f>IF(I9=G7,G11,IF(I9=G11,G7,0))</f>
        <v>Аксенов Артем</v>
      </c>
      <c r="N38" s="23"/>
      <c r="O38" s="19"/>
      <c r="P38" s="19"/>
      <c r="Q38" s="19"/>
      <c r="R38" s="19"/>
      <c r="S38" s="19"/>
      <c r="T38"/>
      <c r="U38"/>
      <c r="V38"/>
      <c r="W38"/>
      <c r="X38"/>
      <c r="Y38"/>
      <c r="Z38"/>
      <c r="AA38"/>
    </row>
    <row r="39" spans="1:27" ht="12.75" customHeight="1">
      <c r="A39" s="20"/>
      <c r="B39" s="20"/>
      <c r="C39" s="120">
        <v>71</v>
      </c>
      <c r="D39" s="130">
        <v>1380</v>
      </c>
      <c r="E39" s="122" t="s">
        <v>176</v>
      </c>
      <c r="F39" s="36"/>
      <c r="G39" s="19"/>
      <c r="H39" s="55"/>
      <c r="I39" s="19"/>
      <c r="J39" s="19"/>
      <c r="K39" s="20"/>
      <c r="L39" s="20"/>
      <c r="M39" s="120">
        <v>67</v>
      </c>
      <c r="N39" s="130">
        <v>4567</v>
      </c>
      <c r="O39" s="122" t="s">
        <v>141</v>
      </c>
      <c r="P39" s="36"/>
      <c r="Q39" s="19"/>
      <c r="R39" s="19"/>
      <c r="S39" s="19"/>
      <c r="T39"/>
      <c r="U39"/>
      <c r="V39"/>
      <c r="W39"/>
      <c r="X39"/>
      <c r="Y39"/>
      <c r="Z39"/>
      <c r="AA39"/>
    </row>
    <row r="40" spans="1:27" ht="12.75" customHeight="1">
      <c r="A40" s="20">
        <v>-41</v>
      </c>
      <c r="B40" s="118">
        <f>IF(F11=D10,D12,IF(F11=D12,D10,0))</f>
        <v>0</v>
      </c>
      <c r="C40" s="124">
        <f>IF(G11=E10,E12,IF(G11=E12,E10,0))</f>
        <v>0</v>
      </c>
      <c r="D40" s="135"/>
      <c r="E40" s="123"/>
      <c r="F40" s="36"/>
      <c r="G40" s="19"/>
      <c r="H40" s="19"/>
      <c r="I40" s="19"/>
      <c r="J40" s="19"/>
      <c r="K40" s="20">
        <v>-49</v>
      </c>
      <c r="L40" s="118">
        <f>IF(H17=F15,F19,IF(H17=F19,F15,0))</f>
        <v>4567</v>
      </c>
      <c r="M40" s="124" t="str">
        <f>IF(I17=G15,G19,IF(I17=G19,G15,0))</f>
        <v>Миксонов Эренбург</v>
      </c>
      <c r="N40" s="36"/>
      <c r="O40" s="123"/>
      <c r="P40" s="36"/>
      <c r="Q40" s="36"/>
      <c r="R40" s="19"/>
      <c r="S40" s="36"/>
      <c r="T40"/>
      <c r="U40"/>
      <c r="V40"/>
      <c r="W40"/>
      <c r="X40"/>
      <c r="Y40"/>
      <c r="Z40"/>
      <c r="AA40"/>
    </row>
    <row r="41" spans="1:27" ht="12.75" customHeight="1">
      <c r="A41" s="20"/>
      <c r="B41" s="20"/>
      <c r="C41" s="19"/>
      <c r="D41" s="136"/>
      <c r="E41" s="120">
        <v>75</v>
      </c>
      <c r="F41" s="130">
        <v>1380</v>
      </c>
      <c r="G41" s="122" t="s">
        <v>176</v>
      </c>
      <c r="H41" s="36"/>
      <c r="I41" s="19"/>
      <c r="J41" s="19"/>
      <c r="K41" s="20"/>
      <c r="L41" s="20"/>
      <c r="M41" s="19"/>
      <c r="N41" s="19"/>
      <c r="O41" s="120">
        <v>69</v>
      </c>
      <c r="P41" s="130">
        <v>3713</v>
      </c>
      <c r="Q41" s="137" t="s">
        <v>172</v>
      </c>
      <c r="R41" s="137"/>
      <c r="S41" s="137"/>
      <c r="T41"/>
      <c r="U41"/>
      <c r="V41"/>
      <c r="W41"/>
      <c r="X41"/>
      <c r="Y41"/>
      <c r="Z41"/>
      <c r="AA41"/>
    </row>
    <row r="42" spans="1:27" ht="12.75" customHeight="1">
      <c r="A42" s="20">
        <v>-42</v>
      </c>
      <c r="B42" s="118">
        <f>IF(F15=D14,D16,IF(F15=D16,D14,0))</f>
        <v>0</v>
      </c>
      <c r="C42" s="119">
        <f>IF(G15=E14,E16,IF(G15=E16,E14,0))</f>
        <v>0</v>
      </c>
      <c r="D42" s="129"/>
      <c r="E42" s="123"/>
      <c r="F42" s="128"/>
      <c r="G42" s="123"/>
      <c r="H42" s="36"/>
      <c r="I42" s="19"/>
      <c r="J42" s="19"/>
      <c r="K42" s="20">
        <v>-50</v>
      </c>
      <c r="L42" s="118">
        <f>IF(H25=F23,F27,IF(H25=F27,F23,0))</f>
        <v>2288</v>
      </c>
      <c r="M42" s="119" t="str">
        <f>IF(I25=G23,G27,IF(I25=G27,G23,0))</f>
        <v>Тодрамович Александр</v>
      </c>
      <c r="N42" s="23"/>
      <c r="O42" s="123"/>
      <c r="P42" s="36"/>
      <c r="Q42" s="56"/>
      <c r="R42" s="170" t="s">
        <v>33</v>
      </c>
      <c r="S42" s="170"/>
      <c r="T42"/>
      <c r="U42"/>
      <c r="V42"/>
      <c r="W42"/>
      <c r="X42"/>
      <c r="Y42"/>
      <c r="Z42"/>
      <c r="AA42"/>
    </row>
    <row r="43" spans="1:27" ht="12.75" customHeight="1">
      <c r="A43" s="20"/>
      <c r="B43" s="20"/>
      <c r="C43" s="120">
        <v>72</v>
      </c>
      <c r="D43" s="130"/>
      <c r="E43" s="131"/>
      <c r="F43" s="127"/>
      <c r="G43" s="123"/>
      <c r="H43" s="36"/>
      <c r="I43" s="19"/>
      <c r="J43" s="19"/>
      <c r="K43" s="20"/>
      <c r="L43" s="20"/>
      <c r="M43" s="120">
        <v>68</v>
      </c>
      <c r="N43" s="130">
        <v>3713</v>
      </c>
      <c r="O43" s="131" t="s">
        <v>172</v>
      </c>
      <c r="P43" s="36"/>
      <c r="Q43" s="58"/>
      <c r="R43" s="19"/>
      <c r="S43" s="58"/>
      <c r="T43"/>
      <c r="U43"/>
      <c r="V43"/>
      <c r="W43"/>
      <c r="X43"/>
      <c r="Y43"/>
      <c r="Z43"/>
      <c r="AA43"/>
    </row>
    <row r="44" spans="1:27" ht="12.75" customHeight="1">
      <c r="A44" s="20">
        <v>-43</v>
      </c>
      <c r="B44" s="118">
        <f>IF(F19=D18,D20,IF(F19=D20,D18,0))</f>
        <v>0</v>
      </c>
      <c r="C44" s="124">
        <f>IF(G19=E18,E20,IF(G19=E20,E18,0))</f>
        <v>0</v>
      </c>
      <c r="D44" s="135"/>
      <c r="E44" s="19"/>
      <c r="F44" s="19"/>
      <c r="G44" s="123"/>
      <c r="H44" s="36"/>
      <c r="I44" s="19"/>
      <c r="J44" s="19"/>
      <c r="K44" s="20">
        <v>-51</v>
      </c>
      <c r="L44" s="118">
        <f>IF(H33=F31,F35,IF(H33=F35,F31,0))</f>
        <v>3713</v>
      </c>
      <c r="M44" s="124" t="str">
        <f>IF(I33=G31,G35,IF(I33=G35,G31,0))</f>
        <v>Грубов Виталий</v>
      </c>
      <c r="N44" s="36"/>
      <c r="O44" s="19"/>
      <c r="P44" s="19"/>
      <c r="Q44" s="19"/>
      <c r="R44" s="19"/>
      <c r="S44" s="19"/>
      <c r="T44"/>
      <c r="U44"/>
      <c r="V44"/>
      <c r="W44"/>
      <c r="X44"/>
      <c r="Y44"/>
      <c r="Z44"/>
      <c r="AA44"/>
    </row>
    <row r="45" spans="1:27" ht="12.75" customHeight="1">
      <c r="A45" s="20"/>
      <c r="B45" s="20"/>
      <c r="C45" s="36"/>
      <c r="D45" s="135"/>
      <c r="E45" s="19"/>
      <c r="F45" s="19"/>
      <c r="G45" s="120">
        <v>77</v>
      </c>
      <c r="H45" s="130">
        <v>1380</v>
      </c>
      <c r="I45" s="122" t="s">
        <v>176</v>
      </c>
      <c r="J45" s="36"/>
      <c r="K45" s="20"/>
      <c r="L45" s="20"/>
      <c r="M45" s="19"/>
      <c r="N45" s="19"/>
      <c r="O45" s="20">
        <v>-69</v>
      </c>
      <c r="P45" s="118">
        <f>IF(P41=N39,N43,IF(P41=N43,N39,0))</f>
        <v>4567</v>
      </c>
      <c r="Q45" s="119" t="str">
        <f>IF(Q41=O39,O43,IF(Q41=O43,O39,0))</f>
        <v>Миксонов Эренбург</v>
      </c>
      <c r="R45" s="122"/>
      <c r="S45" s="122"/>
      <c r="T45"/>
      <c r="U45"/>
      <c r="V45"/>
      <c r="W45"/>
      <c r="X45"/>
      <c r="Y45"/>
      <c r="Z45"/>
      <c r="AA45"/>
    </row>
    <row r="46" spans="1:27" ht="12.75" customHeight="1">
      <c r="A46" s="20">
        <v>-44</v>
      </c>
      <c r="B46" s="118">
        <f>IF(F23=D22,D24,IF(F23=D24,D22,0))</f>
        <v>0</v>
      </c>
      <c r="C46" s="119">
        <f>IF(G23=E22,E24,IF(G23=E24,E22,0))</f>
        <v>0</v>
      </c>
      <c r="D46" s="129"/>
      <c r="E46" s="19"/>
      <c r="F46" s="19"/>
      <c r="G46" s="123"/>
      <c r="H46" s="128"/>
      <c r="I46" s="57" t="s">
        <v>102</v>
      </c>
      <c r="J46" s="57"/>
      <c r="K46" s="19"/>
      <c r="L46" s="19"/>
      <c r="M46" s="20">
        <v>-67</v>
      </c>
      <c r="N46" s="118">
        <f>IF(N39=L38,L40,IF(N39=L40,L38,0))</f>
        <v>4693</v>
      </c>
      <c r="O46" s="119" t="str">
        <f>IF(O39=M38,M40,IF(O39=M40,M38,0))</f>
        <v>Аксенов Артем</v>
      </c>
      <c r="P46" s="23"/>
      <c r="Q46" s="58"/>
      <c r="R46" s="170" t="s">
        <v>35</v>
      </c>
      <c r="S46" s="170"/>
      <c r="T46"/>
      <c r="U46"/>
      <c r="V46"/>
      <c r="W46"/>
      <c r="X46"/>
      <c r="Y46"/>
      <c r="Z46"/>
      <c r="AA46"/>
    </row>
    <row r="47" spans="1:27" ht="12.75" customHeight="1">
      <c r="A47" s="20"/>
      <c r="B47" s="20"/>
      <c r="C47" s="120">
        <v>73</v>
      </c>
      <c r="D47" s="130"/>
      <c r="E47" s="122"/>
      <c r="F47" s="36"/>
      <c r="G47" s="123"/>
      <c r="H47" s="127"/>
      <c r="I47" s="19"/>
      <c r="J47" s="19"/>
      <c r="K47" s="19"/>
      <c r="L47" s="19"/>
      <c r="M47" s="20"/>
      <c r="N47" s="20"/>
      <c r="O47" s="120">
        <v>70</v>
      </c>
      <c r="P47" s="130">
        <v>2288</v>
      </c>
      <c r="Q47" s="122" t="s">
        <v>45</v>
      </c>
      <c r="R47" s="122"/>
      <c r="S47" s="122"/>
      <c r="T47"/>
      <c r="U47"/>
      <c r="V47"/>
      <c r="W47"/>
      <c r="X47"/>
      <c r="Y47"/>
      <c r="Z47"/>
      <c r="AA47"/>
    </row>
    <row r="48" spans="1:27" ht="12.75" customHeight="1">
      <c r="A48" s="20">
        <v>-45</v>
      </c>
      <c r="B48" s="118">
        <f>IF(F27=D26,D28,IF(F27=D28,D26,0))</f>
        <v>0</v>
      </c>
      <c r="C48" s="124">
        <f>IF(G27=E26,E28,IF(G27=E28,E26,0))</f>
        <v>0</v>
      </c>
      <c r="D48" s="135"/>
      <c r="E48" s="123"/>
      <c r="F48" s="36"/>
      <c r="G48" s="123"/>
      <c r="H48" s="36"/>
      <c r="I48" s="19"/>
      <c r="J48" s="19"/>
      <c r="K48" s="19"/>
      <c r="L48" s="19"/>
      <c r="M48" s="20">
        <v>-68</v>
      </c>
      <c r="N48" s="118">
        <f>IF(N43=L42,L44,IF(N43=L44,L42,0))</f>
        <v>2288</v>
      </c>
      <c r="O48" s="124" t="str">
        <f>IF(O43=M42,M44,IF(O43=M44,M42,0))</f>
        <v>Тодрамович Александр</v>
      </c>
      <c r="P48" s="36"/>
      <c r="Q48" s="58"/>
      <c r="R48" s="170" t="s">
        <v>34</v>
      </c>
      <c r="S48" s="170"/>
      <c r="T48"/>
      <c r="U48"/>
      <c r="V48"/>
      <c r="W48"/>
      <c r="X48"/>
      <c r="Y48"/>
      <c r="Z48"/>
      <c r="AA48"/>
    </row>
    <row r="49" spans="1:27" ht="12.75" customHeight="1">
      <c r="A49" s="20"/>
      <c r="B49" s="20"/>
      <c r="C49" s="19"/>
      <c r="D49" s="136"/>
      <c r="E49" s="120">
        <v>76</v>
      </c>
      <c r="F49" s="130"/>
      <c r="G49" s="131"/>
      <c r="H49" s="36"/>
      <c r="I49" s="19"/>
      <c r="J49" s="19"/>
      <c r="K49" s="19"/>
      <c r="L49" s="19"/>
      <c r="M49" s="19"/>
      <c r="N49" s="19"/>
      <c r="O49" s="20">
        <v>-70</v>
      </c>
      <c r="P49" s="118">
        <f>IF(P47=N46,N48,IF(P47=N48,N46,0))</f>
        <v>4693</v>
      </c>
      <c r="Q49" s="119" t="str">
        <f>IF(Q47=O46,O48,IF(Q47=O48,O46,0))</f>
        <v>Аксенов Артем</v>
      </c>
      <c r="R49" s="122"/>
      <c r="S49" s="122"/>
      <c r="T49"/>
      <c r="U49"/>
      <c r="V49"/>
      <c r="W49"/>
      <c r="X49"/>
      <c r="Y49"/>
      <c r="Z49"/>
      <c r="AA49"/>
    </row>
    <row r="50" spans="1:27" ht="12.75" customHeight="1">
      <c r="A50" s="20">
        <v>-46</v>
      </c>
      <c r="B50" s="118">
        <f>IF(F31=D30,D32,IF(F31=D32,D30,0))</f>
        <v>0</v>
      </c>
      <c r="C50" s="119">
        <f>IF(G31=E30,E32,IF(G31=E32,E30,0))</f>
        <v>0</v>
      </c>
      <c r="D50" s="129"/>
      <c r="E50" s="123"/>
      <c r="F50" s="128"/>
      <c r="G50" s="19"/>
      <c r="H50" s="19"/>
      <c r="I50" s="19"/>
      <c r="J50" s="19"/>
      <c r="K50" s="19"/>
      <c r="L50" s="19"/>
      <c r="M50" s="36"/>
      <c r="N50" s="36"/>
      <c r="O50" s="19"/>
      <c r="P50" s="19"/>
      <c r="Q50" s="58"/>
      <c r="R50" s="170" t="s">
        <v>36</v>
      </c>
      <c r="S50" s="170"/>
      <c r="T50"/>
      <c r="U50"/>
      <c r="V50"/>
      <c r="W50"/>
      <c r="X50"/>
      <c r="Y50"/>
      <c r="Z50"/>
      <c r="AA50"/>
    </row>
    <row r="51" spans="1:27" ht="12.75" customHeight="1">
      <c r="A51" s="20"/>
      <c r="B51" s="20"/>
      <c r="C51" s="120">
        <v>74</v>
      </c>
      <c r="D51" s="130"/>
      <c r="E51" s="131"/>
      <c r="F51" s="127"/>
      <c r="G51" s="20">
        <v>-77</v>
      </c>
      <c r="H51" s="118">
        <f>IF(H45=F41,F49,IF(H45=F49,F41,0))</f>
        <v>0</v>
      </c>
      <c r="I51" s="119">
        <f>IF(I45=G41,G49,IF(I45=G49,G41,0))</f>
        <v>0</v>
      </c>
      <c r="J51" s="23"/>
      <c r="K51" s="20">
        <v>-71</v>
      </c>
      <c r="L51" s="118">
        <f>IF(D39=B38,B40,IF(D39=B40,B38,0))</f>
        <v>0</v>
      </c>
      <c r="M51" s="119">
        <f>IF(E39=C38,C40,IF(E39=C40,C38,0))</f>
        <v>0</v>
      </c>
      <c r="N51" s="23"/>
      <c r="O51" s="19"/>
      <c r="P51" s="19"/>
      <c r="Q51" s="19"/>
      <c r="R51" s="19"/>
      <c r="S51" s="19"/>
      <c r="T51"/>
      <c r="U51"/>
      <c r="V51"/>
      <c r="W51"/>
      <c r="X51"/>
      <c r="Y51"/>
      <c r="Z51"/>
      <c r="AA51"/>
    </row>
    <row r="52" spans="1:27" ht="12.75" customHeight="1">
      <c r="A52" s="20">
        <v>-47</v>
      </c>
      <c r="B52" s="118">
        <f>IF(F35=D34,D36,IF(F35=D36,D34,0))</f>
        <v>0</v>
      </c>
      <c r="C52" s="124">
        <f>IF(G35=E34,E36,IF(G35=E36,E34,0))</f>
        <v>0</v>
      </c>
      <c r="D52" s="135"/>
      <c r="E52" s="19"/>
      <c r="F52" s="19"/>
      <c r="G52" s="19"/>
      <c r="H52" s="19"/>
      <c r="I52" s="57" t="s">
        <v>103</v>
      </c>
      <c r="J52" s="57"/>
      <c r="K52" s="20"/>
      <c r="L52" s="20"/>
      <c r="M52" s="120">
        <v>79</v>
      </c>
      <c r="N52" s="130"/>
      <c r="O52" s="122"/>
      <c r="P52" s="36"/>
      <c r="Q52" s="19"/>
      <c r="R52" s="19"/>
      <c r="S52" s="19"/>
      <c r="T52"/>
      <c r="U52"/>
      <c r="V52"/>
      <c r="W52"/>
      <c r="X52"/>
      <c r="Y52"/>
      <c r="Z52"/>
      <c r="AA52"/>
    </row>
    <row r="53" spans="1:27" ht="12.75" customHeight="1">
      <c r="A53" s="20"/>
      <c r="B53" s="20"/>
      <c r="C53" s="19"/>
      <c r="D53" s="136"/>
      <c r="E53" s="20">
        <v>-75</v>
      </c>
      <c r="F53" s="118">
        <f>IF(F41=D39,D43,IF(F41=D43,D39,0))</f>
        <v>0</v>
      </c>
      <c r="G53" s="119">
        <f>IF(G41=E39,E43,IF(G41=E43,E39,0))</f>
        <v>0</v>
      </c>
      <c r="H53" s="23"/>
      <c r="I53" s="58"/>
      <c r="J53" s="58"/>
      <c r="K53" s="20">
        <v>-72</v>
      </c>
      <c r="L53" s="118">
        <f>IF(D43=B42,B44,IF(D43=B44,B42,0))</f>
        <v>0</v>
      </c>
      <c r="M53" s="124">
        <f>IF(E43=C42,C44,IF(E43=C44,C42,0))</f>
        <v>0</v>
      </c>
      <c r="N53" s="36"/>
      <c r="O53" s="123"/>
      <c r="P53" s="36"/>
      <c r="Q53" s="36"/>
      <c r="R53" s="19"/>
      <c r="S53" s="36"/>
      <c r="T53"/>
      <c r="U53"/>
      <c r="V53"/>
      <c r="W53"/>
      <c r="X53"/>
      <c r="Y53"/>
      <c r="Z53"/>
      <c r="AA53"/>
    </row>
    <row r="54" spans="1:27" ht="12.75" customHeight="1">
      <c r="A54" s="20"/>
      <c r="B54" s="20"/>
      <c r="C54" s="19"/>
      <c r="D54" s="136"/>
      <c r="E54" s="20"/>
      <c r="F54" s="20"/>
      <c r="G54" s="120">
        <v>78</v>
      </c>
      <c r="H54" s="130"/>
      <c r="I54" s="122"/>
      <c r="J54" s="36"/>
      <c r="K54" s="20"/>
      <c r="L54" s="20"/>
      <c r="M54" s="19"/>
      <c r="N54" s="19"/>
      <c r="O54" s="120">
        <v>81</v>
      </c>
      <c r="P54" s="130"/>
      <c r="Q54" s="137"/>
      <c r="R54" s="137"/>
      <c r="S54" s="137"/>
      <c r="T54"/>
      <c r="U54"/>
      <c r="V54"/>
      <c r="W54"/>
      <c r="X54"/>
      <c r="Y54"/>
      <c r="Z54"/>
      <c r="AA54"/>
    </row>
    <row r="55" spans="1:27" ht="12.75" customHeight="1">
      <c r="A55" s="20"/>
      <c r="B55" s="20"/>
      <c r="C55" s="19"/>
      <c r="D55" s="136"/>
      <c r="E55" s="20">
        <v>-76</v>
      </c>
      <c r="F55" s="118">
        <f>IF(F49=D47,D51,IF(F49=D51,D47,0))</f>
        <v>0</v>
      </c>
      <c r="G55" s="124">
        <f>IF(G49=E47,E51,IF(G49=E51,E47,0))</f>
        <v>0</v>
      </c>
      <c r="H55" s="36"/>
      <c r="I55" s="57" t="s">
        <v>104</v>
      </c>
      <c r="J55" s="57"/>
      <c r="K55" s="20">
        <v>-73</v>
      </c>
      <c r="L55" s="118">
        <f>IF(D47=B46,B48,IF(D47=B48,B46,0))</f>
        <v>0</v>
      </c>
      <c r="M55" s="119">
        <f>IF(E47=C46,C48,IF(E47=C48,C46,0))</f>
        <v>0</v>
      </c>
      <c r="N55" s="23"/>
      <c r="O55" s="123"/>
      <c r="P55" s="36"/>
      <c r="Q55" s="56"/>
      <c r="R55" s="170" t="s">
        <v>105</v>
      </c>
      <c r="S55" s="170"/>
      <c r="T55"/>
      <c r="U55"/>
      <c r="V55"/>
      <c r="W55"/>
      <c r="X55"/>
      <c r="Y55"/>
      <c r="Z55"/>
      <c r="AA55"/>
    </row>
    <row r="56" spans="1:27" ht="12.75" customHeight="1">
      <c r="A56" s="20"/>
      <c r="B56" s="20"/>
      <c r="C56" s="19"/>
      <c r="D56" s="136"/>
      <c r="E56" s="19"/>
      <c r="F56" s="19"/>
      <c r="G56" s="20">
        <v>-78</v>
      </c>
      <c r="H56" s="118">
        <f>IF(H54=F53,F55,IF(H54=F55,F53,0))</f>
        <v>0</v>
      </c>
      <c r="I56" s="119">
        <f>IF(I54=G53,G55,IF(I54=G55,G53,0))</f>
        <v>0</v>
      </c>
      <c r="J56" s="23"/>
      <c r="K56" s="20"/>
      <c r="L56" s="20"/>
      <c r="M56" s="120">
        <v>80</v>
      </c>
      <c r="N56" s="130"/>
      <c r="O56" s="131"/>
      <c r="P56" s="36"/>
      <c r="Q56" s="58"/>
      <c r="R56" s="19"/>
      <c r="S56" s="58"/>
      <c r="T56"/>
      <c r="U56"/>
      <c r="V56"/>
      <c r="W56"/>
      <c r="X56"/>
      <c r="Y56"/>
      <c r="Z56"/>
      <c r="AA56"/>
    </row>
    <row r="57" spans="1:27" ht="12.75" customHeight="1">
      <c r="A57" s="20">
        <v>-32</v>
      </c>
      <c r="B57" s="118">
        <f>IF(D6=B5,B7,IF(D6=B7,B5,0))</f>
        <v>0</v>
      </c>
      <c r="C57" s="119" t="str">
        <f>IF(E6=C5,C7,IF(E6=C7,C5,0))</f>
        <v>_</v>
      </c>
      <c r="D57" s="129"/>
      <c r="E57" s="36"/>
      <c r="F57" s="36"/>
      <c r="G57" s="19"/>
      <c r="H57" s="19"/>
      <c r="I57" s="57" t="s">
        <v>106</v>
      </c>
      <c r="J57" s="57"/>
      <c r="K57" s="20">
        <v>-74</v>
      </c>
      <c r="L57" s="118">
        <f>IF(D51=B50,B52,IF(D51=B52,B50,0))</f>
        <v>0</v>
      </c>
      <c r="M57" s="124">
        <f>IF(E51=C50,C52,IF(E51=C52,C50,0))</f>
        <v>0</v>
      </c>
      <c r="N57" s="36"/>
      <c r="O57" s="19"/>
      <c r="P57" s="19"/>
      <c r="Q57" s="19"/>
      <c r="R57" s="19"/>
      <c r="S57" s="19"/>
      <c r="T57"/>
      <c r="U57"/>
      <c r="V57"/>
      <c r="W57"/>
      <c r="X57"/>
      <c r="Y57"/>
      <c r="Z57"/>
      <c r="AA57"/>
    </row>
    <row r="58" spans="1:27" ht="12.75" customHeight="1">
      <c r="A58" s="20"/>
      <c r="B58" s="20"/>
      <c r="C58" s="120">
        <v>83</v>
      </c>
      <c r="D58" s="130"/>
      <c r="E58" s="122"/>
      <c r="F58" s="36"/>
      <c r="G58" s="19"/>
      <c r="H58" s="19"/>
      <c r="I58" s="19"/>
      <c r="J58" s="19"/>
      <c r="K58" s="19"/>
      <c r="L58" s="19"/>
      <c r="M58" s="19"/>
      <c r="N58" s="19"/>
      <c r="O58" s="20">
        <v>-81</v>
      </c>
      <c r="P58" s="118">
        <f>IF(P54=N52,N56,IF(P54=N56,N52,0))</f>
        <v>0</v>
      </c>
      <c r="Q58" s="119">
        <f>IF(Q54=O52,O56,IF(Q54=O56,O52,0))</f>
        <v>0</v>
      </c>
      <c r="R58" s="122"/>
      <c r="S58" s="122"/>
      <c r="T58"/>
      <c r="U58"/>
      <c r="V58"/>
      <c r="W58"/>
      <c r="X58"/>
      <c r="Y58"/>
      <c r="Z58"/>
      <c r="AA58"/>
    </row>
    <row r="59" spans="1:27" ht="12.75" customHeight="1">
      <c r="A59" s="20">
        <v>-33</v>
      </c>
      <c r="B59" s="118">
        <f>IF(D10=B9,B11,IF(D10=B11,B9,0))</f>
        <v>0</v>
      </c>
      <c r="C59" s="124">
        <f>IF(E10=C9,C11,IF(E10=C11,C9,0))</f>
        <v>0</v>
      </c>
      <c r="D59" s="138"/>
      <c r="E59" s="123"/>
      <c r="F59" s="36"/>
      <c r="G59" s="19"/>
      <c r="H59" s="19"/>
      <c r="I59" s="19"/>
      <c r="J59" s="19"/>
      <c r="K59" s="19"/>
      <c r="L59" s="19"/>
      <c r="M59" s="20">
        <v>-79</v>
      </c>
      <c r="N59" s="118">
        <f>IF(N52=L51,L53,IF(N52=L53,L51,0))</f>
        <v>0</v>
      </c>
      <c r="O59" s="119">
        <f>IF(O52=M51,M53,IF(O52=M53,M51,0))</f>
        <v>0</v>
      </c>
      <c r="P59" s="23"/>
      <c r="Q59" s="58"/>
      <c r="R59" s="170" t="s">
        <v>107</v>
      </c>
      <c r="S59" s="170"/>
      <c r="T59"/>
      <c r="U59"/>
      <c r="V59"/>
      <c r="W59"/>
      <c r="X59"/>
      <c r="Y59"/>
      <c r="Z59"/>
      <c r="AA59"/>
    </row>
    <row r="60" spans="1:27" ht="12.75" customHeight="1">
      <c r="A60" s="20"/>
      <c r="B60" s="20"/>
      <c r="C60" s="19"/>
      <c r="D60" s="135"/>
      <c r="E60" s="120">
        <v>87</v>
      </c>
      <c r="F60" s="130"/>
      <c r="G60" s="122"/>
      <c r="H60" s="36"/>
      <c r="I60" s="19"/>
      <c r="J60" s="19"/>
      <c r="K60" s="19"/>
      <c r="L60" s="19"/>
      <c r="M60" s="20"/>
      <c r="N60" s="20"/>
      <c r="O60" s="120">
        <v>82</v>
      </c>
      <c r="P60" s="130"/>
      <c r="Q60" s="122"/>
      <c r="R60" s="122"/>
      <c r="S60" s="122"/>
      <c r="T60"/>
      <c r="U60"/>
      <c r="V60"/>
      <c r="W60"/>
      <c r="X60"/>
      <c r="Y60"/>
      <c r="Z60"/>
      <c r="AA60"/>
    </row>
    <row r="61" spans="1:27" ht="12.75" customHeight="1">
      <c r="A61" s="20">
        <v>-34</v>
      </c>
      <c r="B61" s="118">
        <f>IF(D14=B13,B15,IF(D14=B15,B13,0))</f>
        <v>0</v>
      </c>
      <c r="C61" s="119">
        <f>IF(E14=C13,C15,IF(E14=C15,C13,0))</f>
        <v>0</v>
      </c>
      <c r="D61" s="129"/>
      <c r="E61" s="123"/>
      <c r="F61" s="139"/>
      <c r="G61" s="123"/>
      <c r="H61" s="36"/>
      <c r="I61" s="19"/>
      <c r="J61" s="19"/>
      <c r="K61" s="19"/>
      <c r="L61" s="19"/>
      <c r="M61" s="20">
        <v>-80</v>
      </c>
      <c r="N61" s="118">
        <f>IF(N56=L55,L57,IF(N56=L57,L55,0))</f>
        <v>0</v>
      </c>
      <c r="O61" s="124">
        <f>IF(O56=M55,M57,IF(O56=M57,M55,0))</f>
        <v>0</v>
      </c>
      <c r="P61" s="23"/>
      <c r="Q61" s="58"/>
      <c r="R61" s="170" t="s">
        <v>108</v>
      </c>
      <c r="S61" s="170"/>
      <c r="T61"/>
      <c r="U61"/>
      <c r="V61"/>
      <c r="W61"/>
      <c r="X61"/>
      <c r="Y61"/>
      <c r="Z61"/>
      <c r="AA61"/>
    </row>
    <row r="62" spans="1:27" ht="12.75" customHeight="1">
      <c r="A62" s="20"/>
      <c r="B62" s="20"/>
      <c r="C62" s="120">
        <v>84</v>
      </c>
      <c r="D62" s="130"/>
      <c r="E62" s="131"/>
      <c r="F62" s="36"/>
      <c r="G62" s="123"/>
      <c r="H62" s="36"/>
      <c r="I62" s="19"/>
      <c r="J62" s="19"/>
      <c r="K62" s="19"/>
      <c r="L62" s="19"/>
      <c r="M62" s="19"/>
      <c r="N62" s="19"/>
      <c r="O62" s="20">
        <v>-82</v>
      </c>
      <c r="P62" s="118">
        <f>IF(P60=N59,N61,IF(P60=N61,N59,0))</f>
        <v>0</v>
      </c>
      <c r="Q62" s="119">
        <f>IF(Q60=O59,O61,IF(Q60=O61,O59,0))</f>
        <v>0</v>
      </c>
      <c r="R62" s="122"/>
      <c r="S62" s="122"/>
      <c r="T62"/>
      <c r="U62"/>
      <c r="V62"/>
      <c r="W62"/>
      <c r="X62"/>
      <c r="Y62"/>
      <c r="Z62"/>
      <c r="AA62"/>
    </row>
    <row r="63" spans="1:27" ht="12.75" customHeight="1">
      <c r="A63" s="20">
        <v>-35</v>
      </c>
      <c r="B63" s="118">
        <f>IF(D18=B17,B19,IF(D18=B19,B17,0))</f>
        <v>0</v>
      </c>
      <c r="C63" s="124">
        <f>IF(E18=C17,C19,IF(E18=C19,C17,0))</f>
        <v>0</v>
      </c>
      <c r="D63" s="129"/>
      <c r="E63" s="19"/>
      <c r="F63" s="36"/>
      <c r="G63" s="123"/>
      <c r="H63" s="36"/>
      <c r="I63" s="19"/>
      <c r="J63" s="19"/>
      <c r="K63" s="19"/>
      <c r="L63" s="19"/>
      <c r="M63" s="36"/>
      <c r="N63" s="36"/>
      <c r="O63" s="19"/>
      <c r="P63" s="19"/>
      <c r="Q63" s="58"/>
      <c r="R63" s="170" t="s">
        <v>109</v>
      </c>
      <c r="S63" s="170"/>
      <c r="T63"/>
      <c r="U63"/>
      <c r="V63"/>
      <c r="W63"/>
      <c r="X63"/>
      <c r="Y63"/>
      <c r="Z63"/>
      <c r="AA63"/>
    </row>
    <row r="64" spans="1:27" ht="12.75" customHeight="1">
      <c r="A64" s="20"/>
      <c r="B64" s="20"/>
      <c r="C64" s="36"/>
      <c r="D64" s="135"/>
      <c r="E64" s="19"/>
      <c r="F64" s="36"/>
      <c r="G64" s="120">
        <v>89</v>
      </c>
      <c r="H64" s="130"/>
      <c r="I64" s="122"/>
      <c r="J64" s="36"/>
      <c r="K64" s="20">
        <v>-83</v>
      </c>
      <c r="L64" s="118">
        <f>IF(D58=B57,B59,IF(D58=B59,B57,0))</f>
        <v>0</v>
      </c>
      <c r="M64" s="119" t="str">
        <f>IF(E58=C57,C59,IF(E58=C59,C57,0))</f>
        <v>_</v>
      </c>
      <c r="N64" s="23"/>
      <c r="O64" s="19"/>
      <c r="P64" s="19"/>
      <c r="Q64" s="19"/>
      <c r="R64" s="19"/>
      <c r="S64" s="19"/>
      <c r="T64"/>
      <c r="U64"/>
      <c r="V64"/>
      <c r="W64"/>
      <c r="X64"/>
      <c r="Y64"/>
      <c r="Z64"/>
      <c r="AA64"/>
    </row>
    <row r="65" spans="1:27" ht="12.75" customHeight="1">
      <c r="A65" s="20">
        <v>-36</v>
      </c>
      <c r="B65" s="118">
        <f>IF(D22=B21,B23,IF(D22=B23,B21,0))</f>
        <v>0</v>
      </c>
      <c r="C65" s="119">
        <f>IF(E22=C21,C23,IF(E22=C23,C21,0))</f>
        <v>0</v>
      </c>
      <c r="D65" s="129"/>
      <c r="E65" s="19"/>
      <c r="F65" s="36"/>
      <c r="G65" s="123"/>
      <c r="H65" s="36"/>
      <c r="I65" s="57" t="s">
        <v>110</v>
      </c>
      <c r="J65" s="57"/>
      <c r="K65" s="20"/>
      <c r="L65" s="20"/>
      <c r="M65" s="120">
        <v>91</v>
      </c>
      <c r="N65" s="130"/>
      <c r="O65" s="122"/>
      <c r="P65" s="36"/>
      <c r="Q65" s="19"/>
      <c r="R65" s="19"/>
      <c r="S65" s="19"/>
      <c r="T65"/>
      <c r="U65"/>
      <c r="V65"/>
      <c r="W65"/>
      <c r="X65"/>
      <c r="Y65"/>
      <c r="Z65"/>
      <c r="AA65"/>
    </row>
    <row r="66" spans="1:27" ht="12.75" customHeight="1">
      <c r="A66" s="20"/>
      <c r="B66" s="20"/>
      <c r="C66" s="120">
        <v>85</v>
      </c>
      <c r="D66" s="130"/>
      <c r="E66" s="122"/>
      <c r="F66" s="36"/>
      <c r="G66" s="123"/>
      <c r="H66" s="36"/>
      <c r="I66" s="19"/>
      <c r="J66" s="19"/>
      <c r="K66" s="20">
        <v>-84</v>
      </c>
      <c r="L66" s="118">
        <f>IF(D62=B61,B63,IF(D62=B63,B61,0))</f>
        <v>0</v>
      </c>
      <c r="M66" s="124">
        <f>IF(E62=C61,C63,IF(E62=C63,C61,0))</f>
        <v>0</v>
      </c>
      <c r="N66" s="140"/>
      <c r="O66" s="123"/>
      <c r="P66" s="36"/>
      <c r="Q66" s="36"/>
      <c r="R66" s="19"/>
      <c r="S66" s="36"/>
      <c r="T66"/>
      <c r="U66"/>
      <c r="V66"/>
      <c r="W66"/>
      <c r="X66"/>
      <c r="Y66"/>
      <c r="Z66"/>
      <c r="AA66"/>
    </row>
    <row r="67" spans="1:27" ht="12.75" customHeight="1">
      <c r="A67" s="20">
        <v>-37</v>
      </c>
      <c r="B67" s="118">
        <f>IF(D26=B25,B27,IF(D26=B27,B25,0))</f>
        <v>0</v>
      </c>
      <c r="C67" s="124">
        <f>IF(E26=C25,C27,IF(E26=C27,C25,0))</f>
        <v>0</v>
      </c>
      <c r="D67" s="129"/>
      <c r="E67" s="123"/>
      <c r="F67" s="36"/>
      <c r="G67" s="123"/>
      <c r="H67" s="36"/>
      <c r="I67" s="19"/>
      <c r="J67" s="19"/>
      <c r="K67" s="20"/>
      <c r="L67" s="20"/>
      <c r="M67" s="19"/>
      <c r="N67" s="19"/>
      <c r="O67" s="120">
        <v>93</v>
      </c>
      <c r="P67" s="130"/>
      <c r="Q67" s="137"/>
      <c r="R67" s="137"/>
      <c r="S67" s="137"/>
      <c r="T67"/>
      <c r="U67"/>
      <c r="V67"/>
      <c r="W67"/>
      <c r="X67"/>
      <c r="Y67"/>
      <c r="Z67"/>
      <c r="AA67"/>
    </row>
    <row r="68" spans="1:27" ht="12.75" customHeight="1">
      <c r="A68" s="20"/>
      <c r="B68" s="20"/>
      <c r="C68" s="19"/>
      <c r="D68" s="136"/>
      <c r="E68" s="120">
        <v>88</v>
      </c>
      <c r="F68" s="130"/>
      <c r="G68" s="131"/>
      <c r="H68" s="36"/>
      <c r="I68" s="19"/>
      <c r="J68" s="19"/>
      <c r="K68" s="20">
        <v>-85</v>
      </c>
      <c r="L68" s="118">
        <f>IF(D66=B65,B67,IF(D66=B67,B65,0))</f>
        <v>0</v>
      </c>
      <c r="M68" s="119">
        <f>IF(E66=C65,C67,IF(E66=C67,C65,0))</f>
        <v>0</v>
      </c>
      <c r="N68" s="23"/>
      <c r="O68" s="123"/>
      <c r="P68" s="36"/>
      <c r="Q68" s="56"/>
      <c r="R68" s="170" t="s">
        <v>111</v>
      </c>
      <c r="S68" s="170"/>
      <c r="T68"/>
      <c r="U68"/>
      <c r="V68"/>
      <c r="W68"/>
      <c r="X68"/>
      <c r="Y68"/>
      <c r="Z68"/>
      <c r="AA68"/>
    </row>
    <row r="69" spans="1:27" ht="12.75" customHeight="1">
      <c r="A69" s="20">
        <v>-38</v>
      </c>
      <c r="B69" s="118">
        <f>IF(D30=B29,B31,IF(D30=B31,B29,0))</f>
        <v>0</v>
      </c>
      <c r="C69" s="119">
        <f>IF(E30=C29,C31,IF(E30=C31,C29,0))</f>
        <v>0</v>
      </c>
      <c r="D69" s="129"/>
      <c r="E69" s="123"/>
      <c r="F69" s="36"/>
      <c r="G69" s="19"/>
      <c r="H69" s="19"/>
      <c r="I69" s="19"/>
      <c r="J69" s="19"/>
      <c r="K69" s="20"/>
      <c r="L69" s="20"/>
      <c r="M69" s="120">
        <v>92</v>
      </c>
      <c r="N69" s="130"/>
      <c r="O69" s="131"/>
      <c r="P69" s="36"/>
      <c r="Q69" s="58"/>
      <c r="R69" s="19"/>
      <c r="S69" s="58"/>
      <c r="T69"/>
      <c r="U69"/>
      <c r="V69"/>
      <c r="W69"/>
      <c r="X69"/>
      <c r="Y69"/>
      <c r="Z69"/>
      <c r="AA69"/>
    </row>
    <row r="70" spans="1:27" ht="12.75" customHeight="1">
      <c r="A70" s="20"/>
      <c r="B70" s="20"/>
      <c r="C70" s="120">
        <v>86</v>
      </c>
      <c r="D70" s="130"/>
      <c r="E70" s="131"/>
      <c r="F70" s="36"/>
      <c r="G70" s="20">
        <v>-89</v>
      </c>
      <c r="H70" s="118">
        <f>IF(H64=F60,F68,IF(H64=F68,F60,0))</f>
        <v>0</v>
      </c>
      <c r="I70" s="119">
        <f>IF(I64=G60,G68,IF(I64=G68,G60,0))</f>
        <v>0</v>
      </c>
      <c r="J70" s="23"/>
      <c r="K70" s="20">
        <v>-86</v>
      </c>
      <c r="L70" s="118">
        <f>IF(D70=B69,B71,IF(D70=B71,B69,0))</f>
        <v>0</v>
      </c>
      <c r="M70" s="124">
        <f>IF(E70=C69,C71,IF(E70=C71,C69,0))</f>
        <v>0</v>
      </c>
      <c r="N70" s="140"/>
      <c r="O70" s="19"/>
      <c r="P70" s="19"/>
      <c r="Q70" s="19"/>
      <c r="R70" s="19"/>
      <c r="S70" s="19"/>
      <c r="T70"/>
      <c r="U70"/>
      <c r="V70"/>
      <c r="W70"/>
      <c r="X70"/>
      <c r="Y70"/>
      <c r="Z70"/>
      <c r="AA70"/>
    </row>
    <row r="71" spans="1:27" ht="12.75" customHeight="1">
      <c r="A71" s="20">
        <v>-39</v>
      </c>
      <c r="B71" s="118">
        <f>IF(D34=B33,B35,IF(D34=B35,B33,0))</f>
        <v>0</v>
      </c>
      <c r="C71" s="124">
        <f>IF(E34=C33,C35,IF(E34=C35,C33,0))</f>
        <v>0</v>
      </c>
      <c r="D71" s="129"/>
      <c r="E71" s="19"/>
      <c r="F71" s="19"/>
      <c r="G71" s="19"/>
      <c r="H71" s="19"/>
      <c r="I71" s="57" t="s">
        <v>112</v>
      </c>
      <c r="J71" s="57"/>
      <c r="K71" s="19"/>
      <c r="L71" s="19"/>
      <c r="M71" s="19"/>
      <c r="N71" s="19"/>
      <c r="O71" s="20">
        <v>-93</v>
      </c>
      <c r="P71" s="118">
        <f>IF(P67=N65,N69,IF(P67=N69,N65,0))</f>
        <v>0</v>
      </c>
      <c r="Q71" s="119">
        <f>IF(Q67=O65,O69,IF(Q67=O69,O65,0))</f>
        <v>0</v>
      </c>
      <c r="R71" s="122"/>
      <c r="S71" s="122"/>
      <c r="T71"/>
      <c r="U71"/>
      <c r="V71"/>
      <c r="W71"/>
      <c r="X71"/>
      <c r="Y71"/>
      <c r="Z71"/>
      <c r="AA71"/>
    </row>
    <row r="72" spans="1:27" ht="12.75" customHeight="1">
      <c r="A72" s="20"/>
      <c r="B72" s="20"/>
      <c r="C72" s="19"/>
      <c r="D72" s="136"/>
      <c r="E72" s="20">
        <v>-87</v>
      </c>
      <c r="F72" s="118">
        <f>IF(F60=D58,D62,IF(F60=D62,D58,0))</f>
        <v>0</v>
      </c>
      <c r="G72" s="119">
        <f>IF(G60=E58,E62,IF(G60=E62,E58,0))</f>
        <v>0</v>
      </c>
      <c r="H72" s="23"/>
      <c r="I72" s="58"/>
      <c r="J72" s="58"/>
      <c r="K72" s="19"/>
      <c r="L72" s="19"/>
      <c r="M72" s="20">
        <v>-91</v>
      </c>
      <c r="N72" s="118">
        <f>IF(N65=L64,L66,IF(N65=L66,L64,0))</f>
        <v>0</v>
      </c>
      <c r="O72" s="119" t="str">
        <f>IF(O65=M64,M66,IF(O65=M66,M64,0))</f>
        <v>_</v>
      </c>
      <c r="P72" s="23"/>
      <c r="Q72" s="58"/>
      <c r="R72" s="170" t="s">
        <v>113</v>
      </c>
      <c r="S72" s="170"/>
      <c r="T72"/>
      <c r="U72"/>
      <c r="V72"/>
      <c r="W72"/>
      <c r="X72"/>
      <c r="Y72"/>
      <c r="Z72"/>
      <c r="AA72"/>
    </row>
    <row r="73" spans="1:27" ht="12.75" customHeight="1">
      <c r="A73" s="20"/>
      <c r="B73" s="20"/>
      <c r="C73" s="19"/>
      <c r="D73" s="136"/>
      <c r="E73" s="20"/>
      <c r="F73" s="20"/>
      <c r="G73" s="120">
        <v>90</v>
      </c>
      <c r="H73" s="130"/>
      <c r="I73" s="122"/>
      <c r="J73" s="36"/>
      <c r="K73" s="19"/>
      <c r="L73" s="19"/>
      <c r="M73" s="20"/>
      <c r="N73" s="20"/>
      <c r="O73" s="120">
        <v>94</v>
      </c>
      <c r="P73" s="130"/>
      <c r="Q73" s="122"/>
      <c r="R73" s="122"/>
      <c r="S73" s="122"/>
      <c r="T73"/>
      <c r="U73"/>
      <c r="V73"/>
      <c r="W73"/>
      <c r="X73"/>
      <c r="Y73"/>
      <c r="Z73"/>
      <c r="AA73"/>
    </row>
    <row r="74" spans="1:27" ht="12.75" customHeight="1">
      <c r="A74" s="19"/>
      <c r="B74" s="19"/>
      <c r="C74" s="19"/>
      <c r="D74" s="136"/>
      <c r="E74" s="20">
        <v>-88</v>
      </c>
      <c r="F74" s="118">
        <f>IF(F68=D66,D70,IF(F68=D70,D66,0))</f>
        <v>0</v>
      </c>
      <c r="G74" s="124">
        <f>IF(G68=E66,E70,IF(G68=E70,E66,0))</f>
        <v>0</v>
      </c>
      <c r="H74" s="23"/>
      <c r="I74" s="57" t="s">
        <v>114</v>
      </c>
      <c r="J74" s="57"/>
      <c r="K74" s="19"/>
      <c r="L74" s="19"/>
      <c r="M74" s="20">
        <v>-92</v>
      </c>
      <c r="N74" s="118">
        <f>IF(N69=L68,L70,IF(N69=L70,L68,0))</f>
        <v>0</v>
      </c>
      <c r="O74" s="124">
        <f>IF(O69=M68,M70,IF(O69=M70,M68,0))</f>
        <v>0</v>
      </c>
      <c r="P74" s="23"/>
      <c r="Q74" s="58"/>
      <c r="R74" s="170" t="s">
        <v>115</v>
      </c>
      <c r="S74" s="170"/>
      <c r="T74"/>
      <c r="U74"/>
      <c r="V74"/>
      <c r="W74"/>
      <c r="X74"/>
      <c r="Y74"/>
      <c r="Z74"/>
      <c r="AA74"/>
    </row>
    <row r="75" spans="1:27" ht="12.75" customHeight="1">
      <c r="A75" s="19"/>
      <c r="B75" s="19"/>
      <c r="C75" s="19"/>
      <c r="D75" s="19"/>
      <c r="E75" s="19"/>
      <c r="F75" s="19"/>
      <c r="G75" s="20">
        <v>-90</v>
      </c>
      <c r="H75" s="118">
        <f>IF(H73=F72,F74,IF(H73=F74,F72,0))</f>
        <v>0</v>
      </c>
      <c r="I75" s="119">
        <f>IF(I73=G72,G74,IF(I73=G74,G72,0))</f>
        <v>0</v>
      </c>
      <c r="J75" s="23"/>
      <c r="K75" s="19"/>
      <c r="L75" s="19"/>
      <c r="M75" s="19"/>
      <c r="N75" s="19"/>
      <c r="O75" s="20">
        <v>-94</v>
      </c>
      <c r="P75" s="118">
        <f>IF(P73=N72,N74,IF(P73=N74,N72,0))</f>
        <v>0</v>
      </c>
      <c r="Q75" s="119" t="str">
        <f>IF(Q73=O72,O74,IF(Q73=O74,O72,0))</f>
        <v>_</v>
      </c>
      <c r="R75" s="122"/>
      <c r="S75" s="122"/>
      <c r="T75"/>
      <c r="U75"/>
      <c r="V75"/>
      <c r="W75"/>
      <c r="X75"/>
      <c r="Y75"/>
      <c r="Z75"/>
      <c r="AA75"/>
    </row>
    <row r="76" spans="1:27" ht="12.75" customHeight="1">
      <c r="A76" s="19"/>
      <c r="B76" s="19"/>
      <c r="C76" s="19"/>
      <c r="D76" s="19"/>
      <c r="E76" s="36"/>
      <c r="F76" s="36"/>
      <c r="G76" s="19"/>
      <c r="H76" s="19"/>
      <c r="I76" s="57" t="s">
        <v>116</v>
      </c>
      <c r="J76" s="57"/>
      <c r="K76" s="19"/>
      <c r="L76" s="19"/>
      <c r="M76" s="36"/>
      <c r="N76" s="36"/>
      <c r="O76" s="19"/>
      <c r="P76" s="19"/>
      <c r="Q76" s="58"/>
      <c r="R76" s="170" t="s">
        <v>117</v>
      </c>
      <c r="S76" s="170"/>
      <c r="T76"/>
      <c r="U76"/>
      <c r="V76"/>
      <c r="W76"/>
      <c r="X76"/>
      <c r="Y76"/>
      <c r="Z76"/>
      <c r="AA76"/>
    </row>
    <row r="77" spans="1:2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D202" sqref="D202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141" t="s">
        <v>37</v>
      </c>
      <c r="B1" s="174" t="s">
        <v>38</v>
      </c>
      <c r="C1" s="142"/>
      <c r="D1" s="172" t="s">
        <v>39</v>
      </c>
      <c r="E1" s="173"/>
    </row>
    <row r="2" spans="1:5" ht="12.75">
      <c r="A2" s="143">
        <v>1</v>
      </c>
      <c r="B2" s="144">
        <f>'м1'!D6</f>
        <v>5587</v>
      </c>
      <c r="C2" s="145" t="str">
        <f>'м1'!E6</f>
        <v>Чмелев Родион</v>
      </c>
      <c r="D2" s="146" t="str">
        <f>'м2'!C5</f>
        <v>_</v>
      </c>
      <c r="E2" s="147">
        <f>'м2'!B5</f>
        <v>0</v>
      </c>
    </row>
    <row r="3" spans="1:5" ht="12.75">
      <c r="A3" s="143">
        <v>2</v>
      </c>
      <c r="B3" s="144">
        <f>'м1'!D10</f>
        <v>913</v>
      </c>
      <c r="C3" s="145" t="str">
        <f>'м1'!E10</f>
        <v>Богданович Евгений</v>
      </c>
      <c r="D3" s="146" t="str">
        <f>'м2'!C7</f>
        <v>Алмаев Раис</v>
      </c>
      <c r="E3" s="147">
        <f>'м2'!B7</f>
        <v>1380</v>
      </c>
    </row>
    <row r="4" spans="1:5" ht="12.75">
      <c r="A4" s="143">
        <v>3</v>
      </c>
      <c r="B4" s="144">
        <f>'м1'!D14</f>
        <v>4202</v>
      </c>
      <c r="C4" s="145" t="str">
        <f>'м1'!E14</f>
        <v>Аксенов Андрей</v>
      </c>
      <c r="D4" s="146" t="str">
        <f>'м2'!C9</f>
        <v>_</v>
      </c>
      <c r="E4" s="147">
        <f>'м2'!B9</f>
        <v>0</v>
      </c>
    </row>
    <row r="5" spans="1:5" ht="12.75">
      <c r="A5" s="143">
        <v>4</v>
      </c>
      <c r="B5" s="144">
        <f>'м1'!D18</f>
        <v>3713</v>
      </c>
      <c r="C5" s="145" t="str">
        <f>'м1'!E18</f>
        <v>Грубов Виталий</v>
      </c>
      <c r="D5" s="146" t="str">
        <f>'м2'!C11</f>
        <v>_</v>
      </c>
      <c r="E5" s="147">
        <f>'м2'!B11</f>
        <v>0</v>
      </c>
    </row>
    <row r="6" spans="1:5" ht="12.75">
      <c r="A6" s="143">
        <v>5</v>
      </c>
      <c r="B6" s="144">
        <f>'м1'!D22</f>
        <v>4423</v>
      </c>
      <c r="C6" s="145" t="str">
        <f>'м1'!E22</f>
        <v>Коврижников Максим</v>
      </c>
      <c r="D6" s="146" t="str">
        <f>'м2'!C13</f>
        <v>_</v>
      </c>
      <c r="E6" s="147">
        <f>'м2'!B13</f>
        <v>0</v>
      </c>
    </row>
    <row r="7" spans="1:5" ht="12.75">
      <c r="A7" s="143">
        <v>6</v>
      </c>
      <c r="B7" s="144">
        <f>'м1'!D26</f>
        <v>4368</v>
      </c>
      <c r="C7" s="145" t="str">
        <f>'м1'!E26</f>
        <v>Гареев Денис</v>
      </c>
      <c r="D7" s="146" t="str">
        <f>'м2'!C15</f>
        <v>_</v>
      </c>
      <c r="E7" s="147">
        <f>'м2'!B15</f>
        <v>0</v>
      </c>
    </row>
    <row r="8" spans="1:5" ht="12.75">
      <c r="A8" s="143">
        <v>7</v>
      </c>
      <c r="B8" s="144">
        <f>'м1'!D30</f>
        <v>2288</v>
      </c>
      <c r="C8" s="145" t="str">
        <f>'м1'!E30</f>
        <v>Тодрамович Александр</v>
      </c>
      <c r="D8" s="146" t="str">
        <f>'м2'!C17</f>
        <v>_</v>
      </c>
      <c r="E8" s="147">
        <f>'м2'!B17</f>
        <v>0</v>
      </c>
    </row>
    <row r="9" spans="1:5" ht="12.75">
      <c r="A9" s="143">
        <v>8</v>
      </c>
      <c r="B9" s="144">
        <f>'м1'!D34</f>
        <v>3468</v>
      </c>
      <c r="C9" s="145" t="str">
        <f>'м1'!E34</f>
        <v>Семенов Константин</v>
      </c>
      <c r="D9" s="146" t="str">
        <f>'м2'!C19</f>
        <v>_</v>
      </c>
      <c r="E9" s="147">
        <f>'м2'!B19</f>
        <v>0</v>
      </c>
    </row>
    <row r="10" spans="1:5" ht="12.75">
      <c r="A10" s="143">
        <v>9</v>
      </c>
      <c r="B10" s="144">
        <f>'м1'!D38</f>
        <v>100</v>
      </c>
      <c r="C10" s="145" t="str">
        <f>'м1'!E38</f>
        <v>Аббасов Рустамхон</v>
      </c>
      <c r="D10" s="146" t="str">
        <f>'м2'!C21</f>
        <v>_</v>
      </c>
      <c r="E10" s="147">
        <f>'м2'!B21</f>
        <v>0</v>
      </c>
    </row>
    <row r="11" spans="1:5" ht="12.75">
      <c r="A11" s="143">
        <v>10</v>
      </c>
      <c r="B11" s="144">
        <f>'м1'!D42</f>
        <v>4567</v>
      </c>
      <c r="C11" s="145" t="str">
        <f>'м1'!E42</f>
        <v>Миксонов Эренбург</v>
      </c>
      <c r="D11" s="146" t="str">
        <f>'м2'!C23</f>
        <v>_</v>
      </c>
      <c r="E11" s="147">
        <f>'м2'!B23</f>
        <v>0</v>
      </c>
    </row>
    <row r="12" spans="1:5" ht="12.75">
      <c r="A12" s="143">
        <v>11</v>
      </c>
      <c r="B12" s="144">
        <f>'м1'!D46</f>
        <v>5239</v>
      </c>
      <c r="C12" s="145" t="str">
        <f>'м1'!E46</f>
        <v>Кочарян Лилит</v>
      </c>
      <c r="D12" s="146" t="str">
        <f>'м2'!C25</f>
        <v>_</v>
      </c>
      <c r="E12" s="147">
        <f>'м2'!B25</f>
        <v>0</v>
      </c>
    </row>
    <row r="13" spans="1:5" ht="12.75">
      <c r="A13" s="143">
        <v>12</v>
      </c>
      <c r="B13" s="144">
        <f>'м1'!D50</f>
        <v>1088</v>
      </c>
      <c r="C13" s="145" t="str">
        <f>'м1'!E50</f>
        <v>Сазонов Николай</v>
      </c>
      <c r="D13" s="146" t="str">
        <f>'м2'!C27</f>
        <v>_</v>
      </c>
      <c r="E13" s="147">
        <f>'м2'!B27</f>
        <v>0</v>
      </c>
    </row>
    <row r="14" spans="1:5" ht="12.75">
      <c r="A14" s="143">
        <v>13</v>
      </c>
      <c r="B14" s="144">
        <f>'м1'!D54</f>
        <v>184</v>
      </c>
      <c r="C14" s="145" t="str">
        <f>'м1'!E54</f>
        <v>Гайсин Эдуард</v>
      </c>
      <c r="D14" s="146" t="str">
        <f>'м2'!C29</f>
        <v>_</v>
      </c>
      <c r="E14" s="147">
        <f>'м2'!B29</f>
        <v>0</v>
      </c>
    </row>
    <row r="15" spans="1:5" ht="12.75">
      <c r="A15" s="143">
        <v>14</v>
      </c>
      <c r="B15" s="144">
        <f>'м1'!D58</f>
        <v>2528</v>
      </c>
      <c r="C15" s="145" t="str">
        <f>'м1'!E58</f>
        <v>Халимонов Евгений</v>
      </c>
      <c r="D15" s="146" t="str">
        <f>'м2'!C31</f>
        <v>_</v>
      </c>
      <c r="E15" s="147">
        <f>'м2'!B31</f>
        <v>0</v>
      </c>
    </row>
    <row r="16" spans="1:5" ht="12.75">
      <c r="A16" s="143">
        <v>15</v>
      </c>
      <c r="B16" s="144">
        <f>'м1'!D62</f>
        <v>4693</v>
      </c>
      <c r="C16" s="145" t="str">
        <f>'м1'!E62</f>
        <v>Аксенов Артем</v>
      </c>
      <c r="D16" s="146" t="str">
        <f>'м2'!C33</f>
        <v>_</v>
      </c>
      <c r="E16" s="147">
        <f>'м2'!B33</f>
        <v>0</v>
      </c>
    </row>
    <row r="17" spans="1:5" ht="12.75">
      <c r="A17" s="143">
        <v>16</v>
      </c>
      <c r="B17" s="144">
        <f>'м1'!D66</f>
        <v>593</v>
      </c>
      <c r="C17" s="145" t="str">
        <f>'м1'!E66</f>
        <v>Аристов Александр</v>
      </c>
      <c r="D17" s="146" t="str">
        <f>'м2'!C35</f>
        <v>_</v>
      </c>
      <c r="E17" s="147">
        <f>'м2'!B35</f>
        <v>0</v>
      </c>
    </row>
    <row r="18" spans="1:5" ht="12.75">
      <c r="A18" s="143">
        <v>17</v>
      </c>
      <c r="B18" s="144">
        <f>'м1'!F8</f>
        <v>5587</v>
      </c>
      <c r="C18" s="145" t="str">
        <f>'м1'!G8</f>
        <v>Чмелев Родион</v>
      </c>
      <c r="D18" s="146" t="str">
        <f>'м2'!E36</f>
        <v>Богданович Евгений</v>
      </c>
      <c r="E18" s="147">
        <f>'м2'!D36</f>
        <v>913</v>
      </c>
    </row>
    <row r="19" spans="1:5" ht="12.75">
      <c r="A19" s="143">
        <v>18</v>
      </c>
      <c r="B19" s="144">
        <f>'м1'!F16</f>
        <v>4202</v>
      </c>
      <c r="C19" s="145" t="str">
        <f>'м1'!G16</f>
        <v>Аксенов Андрей</v>
      </c>
      <c r="D19" s="146" t="str">
        <f>'м2'!E32</f>
        <v>Грубов Виталий</v>
      </c>
      <c r="E19" s="147">
        <f>'м2'!D32</f>
        <v>3713</v>
      </c>
    </row>
    <row r="20" spans="1:5" ht="12.75">
      <c r="A20" s="143">
        <v>19</v>
      </c>
      <c r="B20" s="144">
        <f>'м1'!F24</f>
        <v>4423</v>
      </c>
      <c r="C20" s="145" t="str">
        <f>'м1'!G24</f>
        <v>Коврижников Максим</v>
      </c>
      <c r="D20" s="146" t="str">
        <f>'м2'!E28</f>
        <v>Гареев Денис</v>
      </c>
      <c r="E20" s="147">
        <f>'м2'!D28</f>
        <v>4368</v>
      </c>
    </row>
    <row r="21" spans="1:5" ht="12.75">
      <c r="A21" s="143">
        <v>20</v>
      </c>
      <c r="B21" s="144">
        <f>'м1'!F32</f>
        <v>3468</v>
      </c>
      <c r="C21" s="145" t="str">
        <f>'м1'!G32</f>
        <v>Семенов Константин</v>
      </c>
      <c r="D21" s="146" t="str">
        <f>'м2'!E24</f>
        <v>Тодрамович Александр</v>
      </c>
      <c r="E21" s="147">
        <f>'м2'!D24</f>
        <v>2288</v>
      </c>
    </row>
    <row r="22" spans="1:5" ht="12.75">
      <c r="A22" s="143">
        <v>21</v>
      </c>
      <c r="B22" s="144">
        <f>'м1'!F40</f>
        <v>100</v>
      </c>
      <c r="C22" s="145" t="str">
        <f>'м1'!G40</f>
        <v>Аббасов Рустамхон</v>
      </c>
      <c r="D22" s="146" t="str">
        <f>'м2'!E20</f>
        <v>Миксонов Эренбург</v>
      </c>
      <c r="E22" s="147">
        <f>'м2'!D20</f>
        <v>4567</v>
      </c>
    </row>
    <row r="23" spans="1:5" ht="12.75">
      <c r="A23" s="143">
        <v>22</v>
      </c>
      <c r="B23" s="144">
        <f>'м1'!F48</f>
        <v>1088</v>
      </c>
      <c r="C23" s="145" t="str">
        <f>'м1'!G48</f>
        <v>Сазонов Николай</v>
      </c>
      <c r="D23" s="146" t="str">
        <f>'м2'!E16</f>
        <v>Кочарян Лилит</v>
      </c>
      <c r="E23" s="147">
        <f>'м2'!D16</f>
        <v>5239</v>
      </c>
    </row>
    <row r="24" spans="1:5" ht="12.75">
      <c r="A24" s="143">
        <v>23</v>
      </c>
      <c r="B24" s="144">
        <f>'м1'!F56</f>
        <v>184</v>
      </c>
      <c r="C24" s="145" t="str">
        <f>'м1'!G56</f>
        <v>Гайсин Эдуард</v>
      </c>
      <c r="D24" s="146" t="str">
        <f>'м2'!E12</f>
        <v>Халимонов Евгений</v>
      </c>
      <c r="E24" s="147">
        <f>'м2'!D12</f>
        <v>2528</v>
      </c>
    </row>
    <row r="25" spans="1:5" ht="12.75">
      <c r="A25" s="143">
        <v>24</v>
      </c>
      <c r="B25" s="144">
        <f>'м1'!F64</f>
        <v>593</v>
      </c>
      <c r="C25" s="145" t="str">
        <f>'м1'!G64</f>
        <v>Аристов Александр</v>
      </c>
      <c r="D25" s="146" t="str">
        <f>'м2'!E8</f>
        <v>Аксенов Артем</v>
      </c>
      <c r="E25" s="147">
        <f>'м2'!D8</f>
        <v>4693</v>
      </c>
    </row>
    <row r="26" spans="1:5" ht="12.75">
      <c r="A26" s="143">
        <v>25</v>
      </c>
      <c r="B26" s="144">
        <f>'м1'!H12</f>
        <v>5587</v>
      </c>
      <c r="C26" s="145" t="str">
        <f>'м1'!I12</f>
        <v>Чмелев Родион</v>
      </c>
      <c r="D26" s="146" t="str">
        <f>'м2'!I5</f>
        <v>Аксенов Андрей</v>
      </c>
      <c r="E26" s="147">
        <f>'м2'!H5</f>
        <v>4202</v>
      </c>
    </row>
    <row r="27" spans="1:5" ht="12.75">
      <c r="A27" s="143">
        <v>26</v>
      </c>
      <c r="B27" s="144">
        <f>'м1'!H28</f>
        <v>3468</v>
      </c>
      <c r="C27" s="145" t="str">
        <f>'м1'!I28</f>
        <v>Семенов Константин</v>
      </c>
      <c r="D27" s="146" t="str">
        <f>'м2'!I13</f>
        <v>Коврижников Максим</v>
      </c>
      <c r="E27" s="147">
        <f>'м2'!H13</f>
        <v>4423</v>
      </c>
    </row>
    <row r="28" spans="1:5" ht="12.75">
      <c r="A28" s="143">
        <v>27</v>
      </c>
      <c r="B28" s="144">
        <f>'м1'!H44</f>
        <v>100</v>
      </c>
      <c r="C28" s="145" t="str">
        <f>'м1'!I44</f>
        <v>Аббасов Рустамхон</v>
      </c>
      <c r="D28" s="146" t="str">
        <f>'м2'!I21</f>
        <v>Сазонов Николай</v>
      </c>
      <c r="E28" s="147">
        <f>'м2'!H21</f>
        <v>1088</v>
      </c>
    </row>
    <row r="29" spans="1:5" ht="12.75">
      <c r="A29" s="143">
        <v>28</v>
      </c>
      <c r="B29" s="144">
        <f>'м1'!H60</f>
        <v>593</v>
      </c>
      <c r="C29" s="145" t="str">
        <f>'м1'!I60</f>
        <v>Аристов Александр</v>
      </c>
      <c r="D29" s="146" t="str">
        <f>'м2'!I29</f>
        <v>Гайсин Эдуард</v>
      </c>
      <c r="E29" s="147">
        <f>'м2'!H29</f>
        <v>184</v>
      </c>
    </row>
    <row r="30" spans="1:5" ht="12.75">
      <c r="A30" s="143">
        <v>29</v>
      </c>
      <c r="B30" s="144">
        <f>'м1'!J20</f>
        <v>5587</v>
      </c>
      <c r="C30" s="145" t="str">
        <f>'м1'!K20</f>
        <v>Чмелев Родион</v>
      </c>
      <c r="D30" s="146" t="str">
        <f>'м2'!M35</f>
        <v>Семенов Константин</v>
      </c>
      <c r="E30" s="147">
        <f>'м2'!L35</f>
        <v>3468</v>
      </c>
    </row>
    <row r="31" spans="1:5" ht="12.75">
      <c r="A31" s="143">
        <v>30</v>
      </c>
      <c r="B31" s="144">
        <f>'м1'!J52</f>
        <v>593</v>
      </c>
      <c r="C31" s="145" t="str">
        <f>'м1'!K52</f>
        <v>Аристов Александр</v>
      </c>
      <c r="D31" s="146" t="str">
        <f>'м2'!M19</f>
        <v>Аббасов Рустамхон</v>
      </c>
      <c r="E31" s="147">
        <f>'м2'!L19</f>
        <v>100</v>
      </c>
    </row>
    <row r="32" spans="1:5" ht="12.75">
      <c r="A32" s="143">
        <v>31</v>
      </c>
      <c r="B32" s="144">
        <f>'м1'!L36</f>
        <v>5587</v>
      </c>
      <c r="C32" s="145" t="str">
        <f>'м1'!M36</f>
        <v>Чмелев Родион</v>
      </c>
      <c r="D32" s="146" t="str">
        <f>'м1'!M56</f>
        <v>Аристов Александр</v>
      </c>
      <c r="E32" s="147">
        <f>'м1'!L56</f>
        <v>593</v>
      </c>
    </row>
    <row r="33" spans="1:5" ht="12.75">
      <c r="A33" s="143">
        <v>32</v>
      </c>
      <c r="B33" s="144">
        <f>'м2'!D6</f>
        <v>1380</v>
      </c>
      <c r="C33" s="145" t="str">
        <f>'м2'!E6</f>
        <v>Алмаев Раис</v>
      </c>
      <c r="D33" s="146" t="str">
        <f>'м2'!C57</f>
        <v>_</v>
      </c>
      <c r="E33" s="147">
        <f>'м2'!B57</f>
        <v>0</v>
      </c>
    </row>
    <row r="34" spans="1:5" ht="12.75">
      <c r="A34" s="143">
        <v>33</v>
      </c>
      <c r="B34" s="144">
        <f>'м2'!D10</f>
        <v>0</v>
      </c>
      <c r="C34" s="145">
        <f>'м2'!E10</f>
        <v>0</v>
      </c>
      <c r="D34" s="146">
        <f>'м2'!C59</f>
        <v>0</v>
      </c>
      <c r="E34" s="147">
        <f>'м2'!B59</f>
        <v>0</v>
      </c>
    </row>
    <row r="35" spans="1:5" ht="12.75">
      <c r="A35" s="143">
        <v>34</v>
      </c>
      <c r="B35" s="144">
        <f>'м2'!D14</f>
        <v>0</v>
      </c>
      <c r="C35" s="145">
        <f>'м2'!E14</f>
        <v>0</v>
      </c>
      <c r="D35" s="146">
        <f>'м2'!C61</f>
        <v>0</v>
      </c>
      <c r="E35" s="147">
        <f>'м2'!B61</f>
        <v>0</v>
      </c>
    </row>
    <row r="36" spans="1:5" ht="12.75">
      <c r="A36" s="143">
        <v>35</v>
      </c>
      <c r="B36" s="144">
        <f>'м2'!D18</f>
        <v>0</v>
      </c>
      <c r="C36" s="145">
        <f>'м2'!E18</f>
        <v>0</v>
      </c>
      <c r="D36" s="146">
        <f>'м2'!C63</f>
        <v>0</v>
      </c>
      <c r="E36" s="147">
        <f>'м2'!B63</f>
        <v>0</v>
      </c>
    </row>
    <row r="37" spans="1:5" ht="12.75">
      <c r="A37" s="143">
        <v>36</v>
      </c>
      <c r="B37" s="144">
        <f>'м2'!D22</f>
        <v>0</v>
      </c>
      <c r="C37" s="145">
        <f>'м2'!E22</f>
        <v>0</v>
      </c>
      <c r="D37" s="146">
        <f>'м2'!C65</f>
        <v>0</v>
      </c>
      <c r="E37" s="147">
        <f>'м2'!B65</f>
        <v>0</v>
      </c>
    </row>
    <row r="38" spans="1:5" ht="12.75">
      <c r="A38" s="143">
        <v>37</v>
      </c>
      <c r="B38" s="144">
        <f>'м2'!D26</f>
        <v>0</v>
      </c>
      <c r="C38" s="145">
        <f>'м2'!E26</f>
        <v>0</v>
      </c>
      <c r="D38" s="146">
        <f>'м2'!C67</f>
        <v>0</v>
      </c>
      <c r="E38" s="147">
        <f>'м2'!B67</f>
        <v>0</v>
      </c>
    </row>
    <row r="39" spans="1:5" ht="12.75">
      <c r="A39" s="143">
        <v>38</v>
      </c>
      <c r="B39" s="144">
        <f>'м2'!D30</f>
        <v>0</v>
      </c>
      <c r="C39" s="145">
        <f>'м2'!E30</f>
        <v>0</v>
      </c>
      <c r="D39" s="146">
        <f>'м2'!C69</f>
        <v>0</v>
      </c>
      <c r="E39" s="147">
        <f>'м2'!B69</f>
        <v>0</v>
      </c>
    </row>
    <row r="40" spans="1:5" ht="12.75">
      <c r="A40" s="143">
        <v>39</v>
      </c>
      <c r="B40" s="144">
        <f>'м2'!D34</f>
        <v>0</v>
      </c>
      <c r="C40" s="145">
        <f>'м2'!E34</f>
        <v>0</v>
      </c>
      <c r="D40" s="146">
        <f>'м2'!C71</f>
        <v>0</v>
      </c>
      <c r="E40" s="147">
        <f>'м2'!B71</f>
        <v>0</v>
      </c>
    </row>
    <row r="41" spans="1:5" ht="12.75">
      <c r="A41" s="143">
        <v>40</v>
      </c>
      <c r="B41" s="144">
        <f>'м2'!F7</f>
        <v>4693</v>
      </c>
      <c r="C41" s="145" t="str">
        <f>'м2'!G7</f>
        <v>Аксенов Артем</v>
      </c>
      <c r="D41" s="146" t="str">
        <f>'м2'!C38</f>
        <v>Алмаев Раис</v>
      </c>
      <c r="E41" s="147">
        <f>'м2'!B38</f>
        <v>1380</v>
      </c>
    </row>
    <row r="42" spans="1:5" ht="12.75">
      <c r="A42" s="143">
        <v>41</v>
      </c>
      <c r="B42" s="144">
        <f>'м2'!F11</f>
        <v>2528</v>
      </c>
      <c r="C42" s="145" t="str">
        <f>'м2'!G11</f>
        <v>Халимонов Евгений</v>
      </c>
      <c r="D42" s="146">
        <f>'м2'!C40</f>
        <v>0</v>
      </c>
      <c r="E42" s="147">
        <f>'м2'!B40</f>
        <v>0</v>
      </c>
    </row>
    <row r="43" spans="1:5" ht="12.75">
      <c r="A43" s="143">
        <v>42</v>
      </c>
      <c r="B43" s="144">
        <f>'м2'!F15</f>
        <v>5239</v>
      </c>
      <c r="C43" s="145" t="str">
        <f>'м2'!G15</f>
        <v>Кочарян Лилит</v>
      </c>
      <c r="D43" s="146">
        <f>'м2'!C42</f>
        <v>0</v>
      </c>
      <c r="E43" s="147">
        <f>'м2'!B42</f>
        <v>0</v>
      </c>
    </row>
    <row r="44" spans="1:5" ht="12.75">
      <c r="A44" s="143">
        <v>43</v>
      </c>
      <c r="B44" s="144">
        <f>'м2'!F19</f>
        <v>4567</v>
      </c>
      <c r="C44" s="145" t="str">
        <f>'м2'!G19</f>
        <v>Миксонов Эренбург</v>
      </c>
      <c r="D44" s="146">
        <f>'м2'!C44</f>
        <v>0</v>
      </c>
      <c r="E44" s="147">
        <f>'м2'!B44</f>
        <v>0</v>
      </c>
    </row>
    <row r="45" spans="1:5" ht="12.75">
      <c r="A45" s="143">
        <v>44</v>
      </c>
      <c r="B45" s="144">
        <f>'м2'!F23</f>
        <v>2288</v>
      </c>
      <c r="C45" s="145" t="str">
        <f>'м2'!G23</f>
        <v>Тодрамович Александр</v>
      </c>
      <c r="D45" s="146">
        <f>'м2'!C46</f>
        <v>0</v>
      </c>
      <c r="E45" s="147">
        <f>'м2'!B46</f>
        <v>0</v>
      </c>
    </row>
    <row r="46" spans="1:5" ht="12.75">
      <c r="A46" s="143">
        <v>45</v>
      </c>
      <c r="B46" s="144">
        <f>'м2'!F27</f>
        <v>4368</v>
      </c>
      <c r="C46" s="145" t="str">
        <f>'м2'!G27</f>
        <v>Гареев Денис</v>
      </c>
      <c r="D46" s="146">
        <f>'м2'!C48</f>
        <v>0</v>
      </c>
      <c r="E46" s="147">
        <f>'м2'!B48</f>
        <v>0</v>
      </c>
    </row>
    <row r="47" spans="1:5" ht="12.75">
      <c r="A47" s="143">
        <v>46</v>
      </c>
      <c r="B47" s="144">
        <f>'м2'!F31</f>
        <v>3713</v>
      </c>
      <c r="C47" s="145" t="str">
        <f>'м2'!G31</f>
        <v>Грубов Виталий</v>
      </c>
      <c r="D47" s="146">
        <f>'м2'!C50</f>
        <v>0</v>
      </c>
      <c r="E47" s="147">
        <f>'м2'!B50</f>
        <v>0</v>
      </c>
    </row>
    <row r="48" spans="1:5" ht="12.75">
      <c r="A48" s="143">
        <v>47</v>
      </c>
      <c r="B48" s="144">
        <f>'м2'!F35</f>
        <v>913</v>
      </c>
      <c r="C48" s="145" t="str">
        <f>'м2'!G35</f>
        <v>Богданович Евгений</v>
      </c>
      <c r="D48" s="146">
        <f>'м2'!C52</f>
        <v>0</v>
      </c>
      <c r="E48" s="147">
        <f>'м2'!B52</f>
        <v>0</v>
      </c>
    </row>
    <row r="49" spans="1:5" ht="12.75">
      <c r="A49" s="143">
        <v>48</v>
      </c>
      <c r="B49" s="144">
        <f>'м2'!H9</f>
        <v>2528</v>
      </c>
      <c r="C49" s="145" t="str">
        <f>'м2'!I9</f>
        <v>Халимонов Евгений</v>
      </c>
      <c r="D49" s="146" t="str">
        <f>'м2'!M38</f>
        <v>Аксенов Артем</v>
      </c>
      <c r="E49" s="147">
        <f>'м2'!L38</f>
        <v>4693</v>
      </c>
    </row>
    <row r="50" spans="1:5" ht="12.75">
      <c r="A50" s="143">
        <v>49</v>
      </c>
      <c r="B50" s="144">
        <f>'м2'!H17</f>
        <v>5239</v>
      </c>
      <c r="C50" s="145" t="str">
        <f>'м2'!I17</f>
        <v>Кочарян Лилит</v>
      </c>
      <c r="D50" s="146" t="str">
        <f>'м2'!M40</f>
        <v>Миксонов Эренбург</v>
      </c>
      <c r="E50" s="147">
        <f>'м2'!L40</f>
        <v>4567</v>
      </c>
    </row>
    <row r="51" spans="1:5" ht="12.75">
      <c r="A51" s="143">
        <v>50</v>
      </c>
      <c r="B51" s="144">
        <f>'м2'!H25</f>
        <v>4368</v>
      </c>
      <c r="C51" s="145" t="str">
        <f>'м2'!I25</f>
        <v>Гареев Денис</v>
      </c>
      <c r="D51" s="146" t="str">
        <f>'м2'!M42</f>
        <v>Тодрамович Александр</v>
      </c>
      <c r="E51" s="147">
        <f>'м2'!L42</f>
        <v>2288</v>
      </c>
    </row>
    <row r="52" spans="1:5" ht="12.75">
      <c r="A52" s="143">
        <v>51</v>
      </c>
      <c r="B52" s="144">
        <f>'м2'!H33</f>
        <v>913</v>
      </c>
      <c r="C52" s="145" t="str">
        <f>'м2'!I33</f>
        <v>Богданович Евгений</v>
      </c>
      <c r="D52" s="146" t="str">
        <f>'м2'!M44</f>
        <v>Грубов Виталий</v>
      </c>
      <c r="E52" s="147">
        <f>'м2'!L44</f>
        <v>3713</v>
      </c>
    </row>
    <row r="53" spans="1:5" ht="12.75">
      <c r="A53" s="143">
        <v>52</v>
      </c>
      <c r="B53" s="144">
        <f>'м2'!J7</f>
        <v>4202</v>
      </c>
      <c r="C53" s="145" t="str">
        <f>'м2'!K7</f>
        <v>Аксенов Андрей</v>
      </c>
      <c r="D53" s="146" t="str">
        <f>'м1'!C69</f>
        <v>Халимонов Евгений</v>
      </c>
      <c r="E53" s="147">
        <f>'м1'!B69</f>
        <v>2528</v>
      </c>
    </row>
    <row r="54" spans="1:5" ht="12.75">
      <c r="A54" s="143">
        <v>53</v>
      </c>
      <c r="B54" s="144">
        <f>'м2'!J15</f>
        <v>4423</v>
      </c>
      <c r="C54" s="145" t="str">
        <f>'м2'!K15</f>
        <v>Коврижников Максим</v>
      </c>
      <c r="D54" s="146" t="str">
        <f>'м1'!C71</f>
        <v>Кочарян Лилит</v>
      </c>
      <c r="E54" s="147">
        <f>'м1'!B71</f>
        <v>5239</v>
      </c>
    </row>
    <row r="55" spans="1:5" ht="12.75">
      <c r="A55" s="143">
        <v>54</v>
      </c>
      <c r="B55" s="144">
        <f>'м2'!J23</f>
        <v>4368</v>
      </c>
      <c r="C55" s="145" t="str">
        <f>'м2'!K23</f>
        <v>Гареев Денис</v>
      </c>
      <c r="D55" s="146" t="str">
        <f>'м1'!C73</f>
        <v>Сазонов Николай</v>
      </c>
      <c r="E55" s="147">
        <f>'м1'!B73</f>
        <v>1088</v>
      </c>
    </row>
    <row r="56" spans="1:5" ht="12.75">
      <c r="A56" s="143">
        <v>55</v>
      </c>
      <c r="B56" s="144">
        <f>'м2'!J31</f>
        <v>184</v>
      </c>
      <c r="C56" s="145" t="str">
        <f>'м2'!K31</f>
        <v>Гайсин Эдуард</v>
      </c>
      <c r="D56" s="146" t="str">
        <f>'м1'!C75</f>
        <v>Богданович Евгений</v>
      </c>
      <c r="E56" s="147">
        <f>'м1'!B75</f>
        <v>913</v>
      </c>
    </row>
    <row r="57" spans="1:5" ht="12.75">
      <c r="A57" s="143">
        <v>56</v>
      </c>
      <c r="B57" s="144">
        <f>'м2'!L11</f>
        <v>4202</v>
      </c>
      <c r="C57" s="145" t="str">
        <f>'м2'!M11</f>
        <v>Аксенов Андрей</v>
      </c>
      <c r="D57" s="146" t="str">
        <f>'м1'!K67</f>
        <v>Коврижников Максим</v>
      </c>
      <c r="E57" s="147">
        <f>'м1'!J67</f>
        <v>4423</v>
      </c>
    </row>
    <row r="58" spans="1:5" ht="12.75">
      <c r="A58" s="143">
        <v>57</v>
      </c>
      <c r="B58" s="144">
        <f>'м2'!L27</f>
        <v>184</v>
      </c>
      <c r="C58" s="145" t="str">
        <f>'м2'!M27</f>
        <v>Гайсин Эдуард</v>
      </c>
      <c r="D58" s="146" t="str">
        <f>'м1'!K69</f>
        <v>Гареев Денис</v>
      </c>
      <c r="E58" s="147">
        <f>'м1'!J69</f>
        <v>4368</v>
      </c>
    </row>
    <row r="59" spans="1:5" ht="12.75">
      <c r="A59" s="143">
        <v>58</v>
      </c>
      <c r="B59" s="144">
        <f>'м2'!N15</f>
        <v>100</v>
      </c>
      <c r="C59" s="145" t="str">
        <f>'м2'!O15</f>
        <v>Аббасов Рустамхон</v>
      </c>
      <c r="D59" s="146" t="str">
        <f>'м1'!K62</f>
        <v>Аксенов Андрей</v>
      </c>
      <c r="E59" s="147">
        <f>'м1'!J62</f>
        <v>4202</v>
      </c>
    </row>
    <row r="60" spans="1:5" ht="12.75">
      <c r="A60" s="143">
        <v>59</v>
      </c>
      <c r="B60" s="144">
        <f>'м2'!N31</f>
        <v>184</v>
      </c>
      <c r="C60" s="145" t="str">
        <f>'м2'!O31</f>
        <v>Гайсин Эдуард</v>
      </c>
      <c r="D60" s="146" t="str">
        <f>'м1'!K64</f>
        <v>Семенов Константин</v>
      </c>
      <c r="E60" s="147">
        <f>'м1'!J64</f>
        <v>3468</v>
      </c>
    </row>
    <row r="61" spans="1:5" ht="12.75">
      <c r="A61" s="143">
        <v>60</v>
      </c>
      <c r="B61" s="144">
        <f>'м2'!P23</f>
        <v>100</v>
      </c>
      <c r="C61" s="145" t="str">
        <f>'м2'!Q23</f>
        <v>Аббасов Рустамхон</v>
      </c>
      <c r="D61" s="146" t="str">
        <f>'м2'!Q33</f>
        <v>Гайсин Эдуард</v>
      </c>
      <c r="E61" s="147">
        <f>'м2'!P33</f>
        <v>184</v>
      </c>
    </row>
    <row r="62" spans="1:5" ht="12.75">
      <c r="A62" s="143">
        <v>61</v>
      </c>
      <c r="B62" s="144">
        <f>'м1'!L63</f>
        <v>3468</v>
      </c>
      <c r="C62" s="145" t="str">
        <f>'м1'!M63</f>
        <v>Семенов Константин</v>
      </c>
      <c r="D62" s="146" t="str">
        <f>'м1'!M65</f>
        <v>Аксенов Андрей</v>
      </c>
      <c r="E62" s="147">
        <f>'м1'!L65</f>
        <v>4202</v>
      </c>
    </row>
    <row r="63" spans="1:5" ht="12.75">
      <c r="A63" s="143">
        <v>62</v>
      </c>
      <c r="B63" s="144">
        <f>'м1'!L68</f>
        <v>4368</v>
      </c>
      <c r="C63" s="145" t="str">
        <f>'м1'!M68</f>
        <v>Гареев Денис</v>
      </c>
      <c r="D63" s="146" t="str">
        <f>'м1'!M70</f>
        <v>Коврижников Максим</v>
      </c>
      <c r="E63" s="147">
        <f>'м1'!L70</f>
        <v>4423</v>
      </c>
    </row>
    <row r="64" spans="1:5" ht="12.75">
      <c r="A64" s="143">
        <v>63</v>
      </c>
      <c r="B64" s="144">
        <f>'м1'!D70</f>
        <v>5239</v>
      </c>
      <c r="C64" s="145" t="str">
        <f>'м1'!E70</f>
        <v>Кочарян Лилит</v>
      </c>
      <c r="D64" s="146" t="str">
        <f>'м1'!K72</f>
        <v>Халимонов Евгений</v>
      </c>
      <c r="E64" s="147">
        <f>'м1'!J72</f>
        <v>2528</v>
      </c>
    </row>
    <row r="65" spans="1:5" ht="12.75">
      <c r="A65" s="143">
        <v>64</v>
      </c>
      <c r="B65" s="144">
        <f>'м1'!D74</f>
        <v>913</v>
      </c>
      <c r="C65" s="145" t="str">
        <f>'м1'!E74</f>
        <v>Богданович Евгений</v>
      </c>
      <c r="D65" s="146" t="str">
        <f>'м1'!K74</f>
        <v>Сазонов Николай</v>
      </c>
      <c r="E65" s="147">
        <f>'м1'!J74</f>
        <v>1088</v>
      </c>
    </row>
    <row r="66" spans="1:5" ht="12.75">
      <c r="A66" s="143">
        <v>65</v>
      </c>
      <c r="B66" s="144">
        <f>'м1'!F72</f>
        <v>5239</v>
      </c>
      <c r="C66" s="145" t="str">
        <f>'м1'!G72</f>
        <v>Кочарян Лилит</v>
      </c>
      <c r="D66" s="146" t="str">
        <f>'м1'!G75</f>
        <v>Богданович Евгений</v>
      </c>
      <c r="E66" s="147">
        <f>'м1'!F75</f>
        <v>913</v>
      </c>
    </row>
    <row r="67" spans="1:5" ht="12.75">
      <c r="A67" s="143">
        <v>66</v>
      </c>
      <c r="B67" s="144">
        <f>'м1'!L73</f>
        <v>2528</v>
      </c>
      <c r="C67" s="145" t="str">
        <f>'м1'!M73</f>
        <v>Халимонов Евгений</v>
      </c>
      <c r="D67" s="146" t="str">
        <f>'м1'!M75</f>
        <v>Сазонов Николай</v>
      </c>
      <c r="E67" s="147">
        <f>'м1'!L75</f>
        <v>1088</v>
      </c>
    </row>
    <row r="68" spans="1:5" ht="12.75">
      <c r="A68" s="143">
        <v>67</v>
      </c>
      <c r="B68" s="144">
        <f>'м2'!N39</f>
        <v>4567</v>
      </c>
      <c r="C68" s="145" t="str">
        <f>'м2'!O39</f>
        <v>Миксонов Эренбург</v>
      </c>
      <c r="D68" s="146" t="str">
        <f>'м2'!O46</f>
        <v>Аксенов Артем</v>
      </c>
      <c r="E68" s="147">
        <f>'м2'!N46</f>
        <v>4693</v>
      </c>
    </row>
    <row r="69" spans="1:5" ht="12.75">
      <c r="A69" s="143">
        <v>68</v>
      </c>
      <c r="B69" s="144">
        <f>'м2'!N43</f>
        <v>3713</v>
      </c>
      <c r="C69" s="145" t="str">
        <f>'м2'!O43</f>
        <v>Грубов Виталий</v>
      </c>
      <c r="D69" s="146" t="str">
        <f>'м2'!O48</f>
        <v>Тодрамович Александр</v>
      </c>
      <c r="E69" s="147">
        <f>'м2'!N48</f>
        <v>2288</v>
      </c>
    </row>
    <row r="70" spans="1:5" ht="12.75">
      <c r="A70" s="143">
        <v>69</v>
      </c>
      <c r="B70" s="144">
        <f>'м2'!P41</f>
        <v>3713</v>
      </c>
      <c r="C70" s="145" t="str">
        <f>'м2'!Q41</f>
        <v>Грубов Виталий</v>
      </c>
      <c r="D70" s="146" t="str">
        <f>'м2'!Q45</f>
        <v>Миксонов Эренбург</v>
      </c>
      <c r="E70" s="147">
        <f>'м2'!P45</f>
        <v>4567</v>
      </c>
    </row>
    <row r="71" spans="1:5" ht="12.75">
      <c r="A71" s="143">
        <v>70</v>
      </c>
      <c r="B71" s="144">
        <f>'м2'!P47</f>
        <v>2288</v>
      </c>
      <c r="C71" s="145" t="str">
        <f>'м2'!Q47</f>
        <v>Тодрамович Александр</v>
      </c>
      <c r="D71" s="146" t="str">
        <f>'м2'!Q49</f>
        <v>Аксенов Артем</v>
      </c>
      <c r="E71" s="147">
        <f>'м2'!P49</f>
        <v>4693</v>
      </c>
    </row>
    <row r="72" spans="1:5" ht="12.75">
      <c r="A72" s="143">
        <v>71</v>
      </c>
      <c r="B72" s="144">
        <f>'м2'!D39</f>
        <v>1380</v>
      </c>
      <c r="C72" s="145" t="str">
        <f>'м2'!E39</f>
        <v>Алмаев Раис</v>
      </c>
      <c r="D72" s="146">
        <f>'м2'!M51</f>
        <v>0</v>
      </c>
      <c r="E72" s="147">
        <f>'м2'!L51</f>
        <v>0</v>
      </c>
    </row>
    <row r="73" spans="1:5" ht="12.75">
      <c r="A73" s="143">
        <v>72</v>
      </c>
      <c r="B73" s="144">
        <f>'м2'!D43</f>
        <v>0</v>
      </c>
      <c r="C73" s="145">
        <f>'м2'!E43</f>
        <v>0</v>
      </c>
      <c r="D73" s="146">
        <f>'м2'!M53</f>
        <v>0</v>
      </c>
      <c r="E73" s="147">
        <f>'м2'!L53</f>
        <v>0</v>
      </c>
    </row>
    <row r="74" spans="1:5" ht="12.75">
      <c r="A74" s="143">
        <v>73</v>
      </c>
      <c r="B74" s="144">
        <f>'м2'!D47</f>
        <v>0</v>
      </c>
      <c r="C74" s="145">
        <f>'м2'!E47</f>
        <v>0</v>
      </c>
      <c r="D74" s="146">
        <f>'м2'!M55</f>
        <v>0</v>
      </c>
      <c r="E74" s="147">
        <f>'м2'!L55</f>
        <v>0</v>
      </c>
    </row>
    <row r="75" spans="1:5" ht="12.75">
      <c r="A75" s="143">
        <v>74</v>
      </c>
      <c r="B75" s="144">
        <f>'м2'!D51</f>
        <v>0</v>
      </c>
      <c r="C75" s="145">
        <f>'м2'!E51</f>
        <v>0</v>
      </c>
      <c r="D75" s="146">
        <f>'м2'!M57</f>
        <v>0</v>
      </c>
      <c r="E75" s="147">
        <f>'м2'!L57</f>
        <v>0</v>
      </c>
    </row>
    <row r="76" spans="1:5" ht="12.75">
      <c r="A76" s="143">
        <v>75</v>
      </c>
      <c r="B76" s="144">
        <f>'м2'!F41</f>
        <v>1380</v>
      </c>
      <c r="C76" s="145" t="str">
        <f>'м2'!G41</f>
        <v>Алмаев Раис</v>
      </c>
      <c r="D76" s="146">
        <f>'м2'!G53</f>
        <v>0</v>
      </c>
      <c r="E76" s="147">
        <f>'м2'!F53</f>
        <v>0</v>
      </c>
    </row>
    <row r="77" spans="1:5" ht="12.75">
      <c r="A77" s="143">
        <v>76</v>
      </c>
      <c r="B77" s="144">
        <f>'м2'!F49</f>
        <v>0</v>
      </c>
      <c r="C77" s="145">
        <f>'м2'!G49</f>
        <v>0</v>
      </c>
      <c r="D77" s="146">
        <f>'м2'!G55</f>
        <v>0</v>
      </c>
      <c r="E77" s="147">
        <f>'м2'!F55</f>
        <v>0</v>
      </c>
    </row>
    <row r="78" spans="1:5" ht="12.75">
      <c r="A78" s="143">
        <v>77</v>
      </c>
      <c r="B78" s="144">
        <f>'м2'!H45</f>
        <v>1380</v>
      </c>
      <c r="C78" s="145" t="str">
        <f>'м2'!I45</f>
        <v>Алмаев Раис</v>
      </c>
      <c r="D78" s="146">
        <f>'м2'!I51</f>
        <v>0</v>
      </c>
      <c r="E78" s="147">
        <f>'м2'!H51</f>
        <v>0</v>
      </c>
    </row>
    <row r="79" spans="1:5" ht="12.75">
      <c r="A79" s="143">
        <v>78</v>
      </c>
      <c r="B79" s="144">
        <f>'м2'!H54</f>
        <v>0</v>
      </c>
      <c r="C79" s="145">
        <f>'м2'!I54</f>
        <v>0</v>
      </c>
      <c r="D79" s="146">
        <f>'м2'!I56</f>
        <v>0</v>
      </c>
      <c r="E79" s="147">
        <f>'м2'!H56</f>
        <v>0</v>
      </c>
    </row>
    <row r="80" spans="1:5" ht="12.75">
      <c r="A80" s="143">
        <v>79</v>
      </c>
      <c r="B80" s="144">
        <f>'м2'!N52</f>
        <v>0</v>
      </c>
      <c r="C80" s="145">
        <f>'м2'!O52</f>
        <v>0</v>
      </c>
      <c r="D80" s="146">
        <f>'м2'!O59</f>
        <v>0</v>
      </c>
      <c r="E80" s="147">
        <f>'м2'!N59</f>
        <v>0</v>
      </c>
    </row>
    <row r="81" spans="1:5" ht="12.75">
      <c r="A81" s="143">
        <v>80</v>
      </c>
      <c r="B81" s="144">
        <f>'м2'!N56</f>
        <v>0</v>
      </c>
      <c r="C81" s="145">
        <f>'м2'!O56</f>
        <v>0</v>
      </c>
      <c r="D81" s="146">
        <f>'м2'!O61</f>
        <v>0</v>
      </c>
      <c r="E81" s="147">
        <f>'м2'!N61</f>
        <v>0</v>
      </c>
    </row>
    <row r="82" spans="1:5" ht="12.75">
      <c r="A82" s="143">
        <v>81</v>
      </c>
      <c r="B82" s="144">
        <f>'м2'!P54</f>
        <v>0</v>
      </c>
      <c r="C82" s="145">
        <f>'м2'!Q54</f>
        <v>0</v>
      </c>
      <c r="D82" s="146">
        <f>'м2'!Q58</f>
        <v>0</v>
      </c>
      <c r="E82" s="147">
        <f>'м2'!P58</f>
        <v>0</v>
      </c>
    </row>
    <row r="83" spans="1:5" ht="12.75">
      <c r="A83" s="143">
        <v>82</v>
      </c>
      <c r="B83" s="144">
        <f>'м2'!P60</f>
        <v>0</v>
      </c>
      <c r="C83" s="145">
        <f>'м2'!Q60</f>
        <v>0</v>
      </c>
      <c r="D83" s="146">
        <f>'м2'!Q62</f>
        <v>0</v>
      </c>
      <c r="E83" s="147">
        <f>'м2'!P62</f>
        <v>0</v>
      </c>
    </row>
    <row r="84" spans="1:5" ht="12.75">
      <c r="A84" s="143">
        <v>83</v>
      </c>
      <c r="B84" s="144">
        <f>'м2'!D58</f>
        <v>0</v>
      </c>
      <c r="C84" s="145">
        <f>'м2'!E58</f>
        <v>0</v>
      </c>
      <c r="D84" s="146" t="str">
        <f>'м2'!M64</f>
        <v>_</v>
      </c>
      <c r="E84" s="147">
        <f>'м2'!L64</f>
        <v>0</v>
      </c>
    </row>
    <row r="85" spans="1:5" ht="12.75">
      <c r="A85" s="143">
        <v>84</v>
      </c>
      <c r="B85" s="144">
        <f>'м2'!D62</f>
        <v>0</v>
      </c>
      <c r="C85" s="145">
        <f>'м2'!E62</f>
        <v>0</v>
      </c>
      <c r="D85" s="146">
        <f>'м2'!M66</f>
        <v>0</v>
      </c>
      <c r="E85" s="147">
        <f>'м2'!L66</f>
        <v>0</v>
      </c>
    </row>
    <row r="86" spans="1:5" ht="12.75">
      <c r="A86" s="143">
        <v>85</v>
      </c>
      <c r="B86" s="144">
        <f>'м2'!D66</f>
        <v>0</v>
      </c>
      <c r="C86" s="145">
        <f>'м2'!E66</f>
        <v>0</v>
      </c>
      <c r="D86" s="146">
        <f>'м2'!M68</f>
        <v>0</v>
      </c>
      <c r="E86" s="147">
        <f>'м2'!L68</f>
        <v>0</v>
      </c>
    </row>
    <row r="87" spans="1:5" ht="12.75">
      <c r="A87" s="143">
        <v>86</v>
      </c>
      <c r="B87" s="144">
        <f>'м2'!D70</f>
        <v>0</v>
      </c>
      <c r="C87" s="145">
        <f>'м2'!E70</f>
        <v>0</v>
      </c>
      <c r="D87" s="146">
        <f>'м2'!M70</f>
        <v>0</v>
      </c>
      <c r="E87" s="147">
        <f>'м2'!L70</f>
        <v>0</v>
      </c>
    </row>
    <row r="88" spans="1:5" ht="12.75">
      <c r="A88" s="143">
        <v>87</v>
      </c>
      <c r="B88" s="144">
        <f>'м2'!F60</f>
        <v>0</v>
      </c>
      <c r="C88" s="145">
        <f>'м2'!G60</f>
        <v>0</v>
      </c>
      <c r="D88" s="146">
        <f>'м2'!G72</f>
        <v>0</v>
      </c>
      <c r="E88" s="147">
        <f>'м2'!F72</f>
        <v>0</v>
      </c>
    </row>
    <row r="89" spans="1:5" ht="12.75">
      <c r="A89" s="143">
        <v>88</v>
      </c>
      <c r="B89" s="144">
        <f>'м2'!F68</f>
        <v>0</v>
      </c>
      <c r="C89" s="145">
        <f>'м2'!G68</f>
        <v>0</v>
      </c>
      <c r="D89" s="146">
        <f>'м2'!G74</f>
        <v>0</v>
      </c>
      <c r="E89" s="147">
        <f>'м2'!F74</f>
        <v>0</v>
      </c>
    </row>
    <row r="90" spans="1:5" ht="12.75">
      <c r="A90" s="143">
        <v>89</v>
      </c>
      <c r="B90" s="144">
        <f>'м2'!H64</f>
        <v>0</v>
      </c>
      <c r="C90" s="145">
        <f>'м2'!I64</f>
        <v>0</v>
      </c>
      <c r="D90" s="146">
        <f>'м2'!I70</f>
        <v>0</v>
      </c>
      <c r="E90" s="147">
        <f>'м2'!H70</f>
        <v>0</v>
      </c>
    </row>
    <row r="91" spans="1:5" ht="12.75">
      <c r="A91" s="143">
        <v>90</v>
      </c>
      <c r="B91" s="144">
        <f>'м2'!H73</f>
        <v>0</v>
      </c>
      <c r="C91" s="145">
        <f>'м2'!I73</f>
        <v>0</v>
      </c>
      <c r="D91" s="146">
        <f>'м2'!I75</f>
        <v>0</v>
      </c>
      <c r="E91" s="147">
        <f>'м2'!H75</f>
        <v>0</v>
      </c>
    </row>
    <row r="92" spans="1:5" ht="12.75">
      <c r="A92" s="143">
        <v>91</v>
      </c>
      <c r="B92" s="144">
        <f>'м2'!N65</f>
        <v>0</v>
      </c>
      <c r="C92" s="145">
        <f>'м2'!O65</f>
        <v>0</v>
      </c>
      <c r="D92" s="146" t="str">
        <f>'м2'!O72</f>
        <v>_</v>
      </c>
      <c r="E92" s="147">
        <f>'м2'!N72</f>
        <v>0</v>
      </c>
    </row>
    <row r="93" spans="1:5" ht="12.75">
      <c r="A93" s="143">
        <v>92</v>
      </c>
      <c r="B93" s="144">
        <f>'м2'!N69</f>
        <v>0</v>
      </c>
      <c r="C93" s="145">
        <f>'м2'!O69</f>
        <v>0</v>
      </c>
      <c r="D93" s="146">
        <f>'м2'!O74</f>
        <v>0</v>
      </c>
      <c r="E93" s="147">
        <f>'м2'!N74</f>
        <v>0</v>
      </c>
    </row>
    <row r="94" spans="1:5" ht="12.75">
      <c r="A94" s="143">
        <v>93</v>
      </c>
      <c r="B94" s="144">
        <f>'м2'!P67</f>
        <v>0</v>
      </c>
      <c r="C94" s="145">
        <f>'м2'!Q67</f>
        <v>0</v>
      </c>
      <c r="D94" s="146">
        <f>'м2'!Q71</f>
        <v>0</v>
      </c>
      <c r="E94" s="147">
        <f>'м2'!P71</f>
        <v>0</v>
      </c>
    </row>
    <row r="95" spans="1:5" ht="12.75">
      <c r="A95" s="143">
        <v>94</v>
      </c>
      <c r="B95" s="144">
        <f>'м2'!P73</f>
        <v>0</v>
      </c>
      <c r="C95" s="145">
        <f>'м2'!Q73</f>
        <v>0</v>
      </c>
      <c r="D95" s="146" t="str">
        <f>'м2'!Q75</f>
        <v>_</v>
      </c>
      <c r="E95" s="147">
        <f>'м2'!P75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C113" sqref="C113"/>
    </sheetView>
  </sheetViews>
  <sheetFormatPr defaultColWidth="9.00390625" defaultRowHeight="12.75"/>
  <cols>
    <col min="1" max="1" width="5.75390625" style="3" customWidth="1"/>
    <col min="2" max="2" width="43.75390625" style="3" customWidth="1"/>
    <col min="3" max="5" width="9.125" style="3" customWidth="1"/>
    <col min="6" max="6" width="4.75390625" style="3" customWidth="1"/>
    <col min="7" max="7" width="11.75390625" style="3" customWidth="1"/>
    <col min="8" max="8" width="17.75390625" style="3" customWidth="1"/>
    <col min="9" max="9" width="6.75390625" style="3" customWidth="1"/>
    <col min="10" max="16384" width="9.125" style="3" customWidth="1"/>
  </cols>
  <sheetData>
    <row r="1" spans="1:10" ht="19.5">
      <c r="A1" s="163" t="s">
        <v>72</v>
      </c>
      <c r="B1" s="163"/>
      <c r="C1" s="163"/>
      <c r="D1" s="163"/>
      <c r="E1" s="163"/>
      <c r="F1" s="67">
        <v>15</v>
      </c>
      <c r="G1" s="68" t="s">
        <v>73</v>
      </c>
      <c r="H1" s="69" t="s">
        <v>150</v>
      </c>
      <c r="I1" s="70" t="s">
        <v>75</v>
      </c>
      <c r="J1" s="2"/>
    </row>
    <row r="2" spans="1:10" ht="19.5">
      <c r="A2" s="166" t="s">
        <v>76</v>
      </c>
      <c r="B2" s="166"/>
      <c r="C2" s="167" t="s">
        <v>77</v>
      </c>
      <c r="D2" s="167"/>
      <c r="E2" s="167"/>
      <c r="F2" s="167"/>
      <c r="G2" s="167"/>
      <c r="H2" s="167"/>
      <c r="I2" s="167"/>
      <c r="J2" s="4"/>
    </row>
    <row r="3" spans="1:10" ht="15.75">
      <c r="A3" s="165">
        <v>42477</v>
      </c>
      <c r="B3" s="165"/>
      <c r="C3" s="165"/>
      <c r="D3" s="165"/>
      <c r="E3" s="165"/>
      <c r="F3" s="165"/>
      <c r="G3" s="165"/>
      <c r="H3" s="165"/>
      <c r="I3" s="165"/>
      <c r="J3" s="5"/>
    </row>
    <row r="4" spans="1:10" ht="15.75">
      <c r="A4" s="164"/>
      <c r="B4" s="164"/>
      <c r="C4" s="164"/>
      <c r="D4" s="164"/>
      <c r="E4" s="164"/>
      <c r="F4" s="164"/>
      <c r="G4" s="7"/>
      <c r="H4" s="7"/>
      <c r="I4" s="7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71">
        <v>4423</v>
      </c>
      <c r="B7" s="72" t="s">
        <v>151</v>
      </c>
      <c r="C7" s="13">
        <v>1</v>
      </c>
      <c r="D7" s="14" t="str">
        <f>'в1'!M36</f>
        <v>Коврижников Максим</v>
      </c>
      <c r="E7" s="6"/>
      <c r="F7" s="6"/>
      <c r="G7" s="6"/>
      <c r="H7" s="6"/>
      <c r="I7" s="6"/>
      <c r="J7" s="6"/>
    </row>
    <row r="8" spans="1:10" ht="18">
      <c r="A8" s="71">
        <v>3575</v>
      </c>
      <c r="B8" s="72" t="s">
        <v>152</v>
      </c>
      <c r="C8" s="13">
        <v>2</v>
      </c>
      <c r="D8" s="14" t="str">
        <f>'в1'!M56</f>
        <v>Байрамалов Леонид</v>
      </c>
      <c r="E8" s="6"/>
      <c r="F8" s="6"/>
      <c r="G8" s="6"/>
      <c r="H8" s="6"/>
      <c r="I8" s="6"/>
      <c r="J8" s="6"/>
    </row>
    <row r="9" spans="1:10" ht="18">
      <c r="A9" s="71">
        <v>4202</v>
      </c>
      <c r="B9" s="72" t="s">
        <v>153</v>
      </c>
      <c r="C9" s="13">
        <v>3</v>
      </c>
      <c r="D9" s="14" t="str">
        <f>'в2'!Q23</f>
        <v>Аксенов Андрей</v>
      </c>
      <c r="E9" s="6"/>
      <c r="F9" s="6"/>
      <c r="G9" s="6"/>
      <c r="H9" s="6"/>
      <c r="I9" s="6"/>
      <c r="J9" s="6"/>
    </row>
    <row r="10" spans="1:10" ht="18">
      <c r="A10" s="71">
        <v>2528</v>
      </c>
      <c r="B10" s="73" t="s">
        <v>154</v>
      </c>
      <c r="C10" s="13">
        <v>4</v>
      </c>
      <c r="D10" s="14" t="str">
        <f>'в2'!Q33</f>
        <v>Гареев Денис</v>
      </c>
      <c r="E10" s="6"/>
      <c r="F10" s="6"/>
      <c r="G10" s="6"/>
      <c r="H10" s="6"/>
      <c r="I10" s="6"/>
      <c r="J10" s="6"/>
    </row>
    <row r="11" spans="1:10" ht="18">
      <c r="A11" s="71">
        <v>3815</v>
      </c>
      <c r="B11" s="72" t="s">
        <v>155</v>
      </c>
      <c r="C11" s="13">
        <v>5</v>
      </c>
      <c r="D11" s="14" t="str">
        <f>'в1'!M63</f>
        <v>Запольских Алена</v>
      </c>
      <c r="E11" s="6"/>
      <c r="F11" s="6"/>
      <c r="G11" s="6"/>
      <c r="H11" s="6"/>
      <c r="I11" s="6"/>
      <c r="J11" s="6"/>
    </row>
    <row r="12" spans="1:10" ht="18">
      <c r="A12" s="71">
        <v>4368</v>
      </c>
      <c r="B12" s="72" t="s">
        <v>156</v>
      </c>
      <c r="C12" s="13">
        <v>6</v>
      </c>
      <c r="D12" s="14" t="str">
        <f>'в1'!M65</f>
        <v>Щеклеин Михаил</v>
      </c>
      <c r="E12" s="6"/>
      <c r="F12" s="6"/>
      <c r="G12" s="6"/>
      <c r="H12" s="6"/>
      <c r="I12" s="6"/>
      <c r="J12" s="6"/>
    </row>
    <row r="13" spans="1:10" ht="18">
      <c r="A13" s="71">
        <v>1122</v>
      </c>
      <c r="B13" s="72" t="s">
        <v>137</v>
      </c>
      <c r="C13" s="13">
        <v>7</v>
      </c>
      <c r="D13" s="14" t="str">
        <f>'в1'!M68</f>
        <v>Девяткин Александр</v>
      </c>
      <c r="E13" s="6"/>
      <c r="F13" s="6"/>
      <c r="G13" s="6"/>
      <c r="H13" s="6"/>
      <c r="I13" s="6"/>
      <c r="J13" s="6"/>
    </row>
    <row r="14" spans="1:10" ht="18">
      <c r="A14" s="71">
        <v>419</v>
      </c>
      <c r="B14" s="72" t="s">
        <v>157</v>
      </c>
      <c r="C14" s="13">
        <v>8</v>
      </c>
      <c r="D14" s="14" t="str">
        <f>'в1'!M70</f>
        <v>Желтов Вячеслав</v>
      </c>
      <c r="E14" s="6"/>
      <c r="F14" s="6"/>
      <c r="G14" s="6"/>
      <c r="H14" s="6"/>
      <c r="I14" s="6"/>
      <c r="J14" s="6"/>
    </row>
    <row r="15" spans="1:10" ht="18">
      <c r="A15" s="71">
        <v>5252</v>
      </c>
      <c r="B15" s="72" t="s">
        <v>158</v>
      </c>
      <c r="C15" s="13">
        <v>9</v>
      </c>
      <c r="D15" s="14" t="str">
        <f>'в1'!G72</f>
        <v>Крылов Алексей</v>
      </c>
      <c r="E15" s="6"/>
      <c r="F15" s="6"/>
      <c r="G15" s="6"/>
      <c r="H15" s="6"/>
      <c r="I15" s="6"/>
      <c r="J15" s="6"/>
    </row>
    <row r="16" spans="1:10" ht="18">
      <c r="A16" s="71">
        <v>4556</v>
      </c>
      <c r="B16" s="72" t="s">
        <v>140</v>
      </c>
      <c r="C16" s="13">
        <v>10</v>
      </c>
      <c r="D16" s="14" t="str">
        <f>'в1'!G75</f>
        <v>Хафизов Булат</v>
      </c>
      <c r="E16" s="6"/>
      <c r="F16" s="6"/>
      <c r="G16" s="6"/>
      <c r="H16" s="6"/>
      <c r="I16" s="6"/>
      <c r="J16" s="6"/>
    </row>
    <row r="17" spans="1:10" ht="18">
      <c r="A17" s="71">
        <v>2616</v>
      </c>
      <c r="B17" s="72" t="s">
        <v>159</v>
      </c>
      <c r="C17" s="13">
        <v>11</v>
      </c>
      <c r="D17" s="14" t="str">
        <f>'в1'!M73</f>
        <v>Петров Альберт</v>
      </c>
      <c r="E17" s="6"/>
      <c r="F17" s="6"/>
      <c r="G17" s="6"/>
      <c r="H17" s="6"/>
      <c r="I17" s="6"/>
      <c r="J17" s="6"/>
    </row>
    <row r="18" spans="1:10" ht="18">
      <c r="A18" s="71">
        <v>3012</v>
      </c>
      <c r="B18" s="72" t="s">
        <v>160</v>
      </c>
      <c r="C18" s="13">
        <v>12</v>
      </c>
      <c r="D18" s="14" t="str">
        <f>'в1'!M75</f>
        <v>Халимонов Евгений</v>
      </c>
      <c r="E18" s="6"/>
      <c r="F18" s="6"/>
      <c r="G18" s="6"/>
      <c r="H18" s="6"/>
      <c r="I18" s="6"/>
      <c r="J18" s="6"/>
    </row>
    <row r="19" spans="1:10" ht="18">
      <c r="A19" s="71">
        <v>961</v>
      </c>
      <c r="B19" s="72" t="s">
        <v>161</v>
      </c>
      <c r="C19" s="13">
        <v>13</v>
      </c>
      <c r="D19" s="14" t="str">
        <f>'в2'!Q41</f>
        <v>Исмагилов Вадим</v>
      </c>
      <c r="E19" s="6"/>
      <c r="F19" s="6"/>
      <c r="G19" s="6"/>
      <c r="H19" s="6"/>
      <c r="I19" s="6"/>
      <c r="J19" s="6"/>
    </row>
    <row r="20" spans="1:10" ht="18">
      <c r="A20" s="71">
        <v>5228</v>
      </c>
      <c r="B20" s="72" t="s">
        <v>162</v>
      </c>
      <c r="C20" s="13">
        <v>14</v>
      </c>
      <c r="D20" s="14" t="str">
        <f>'в2'!Q45</f>
        <v>Альмухаметов Артур</v>
      </c>
      <c r="E20" s="6"/>
      <c r="F20" s="6"/>
      <c r="G20" s="6"/>
      <c r="H20" s="6"/>
      <c r="I20" s="6"/>
      <c r="J20" s="6"/>
    </row>
    <row r="21" spans="1:10" ht="18">
      <c r="A21" s="71">
        <v>5559</v>
      </c>
      <c r="B21" s="72" t="s">
        <v>163</v>
      </c>
      <c r="C21" s="13">
        <v>15</v>
      </c>
      <c r="D21" s="14" t="str">
        <f>'в2'!Q47</f>
        <v>Соколова Эльвира</v>
      </c>
      <c r="E21" s="6"/>
      <c r="F21" s="6"/>
      <c r="G21" s="6"/>
      <c r="H21" s="6"/>
      <c r="I21" s="6"/>
      <c r="J21" s="6"/>
    </row>
    <row r="22" spans="1:10" ht="18">
      <c r="A22" s="71">
        <v>5700</v>
      </c>
      <c r="B22" s="72" t="s">
        <v>119</v>
      </c>
      <c r="C22" s="13">
        <v>16</v>
      </c>
      <c r="D22" s="14" t="str">
        <f>'в2'!Q49</f>
        <v>Ишметов Александр</v>
      </c>
      <c r="E22" s="6"/>
      <c r="F22" s="6"/>
      <c r="G22" s="6"/>
      <c r="H22" s="6"/>
      <c r="I22" s="6"/>
      <c r="J22" s="6"/>
    </row>
    <row r="23" spans="1:10" ht="18">
      <c r="A23" s="71">
        <v>5609</v>
      </c>
      <c r="B23" s="72" t="s">
        <v>123</v>
      </c>
      <c r="C23" s="13">
        <v>17</v>
      </c>
      <c r="D23" s="14">
        <f>'в2'!I45</f>
        <v>0</v>
      </c>
      <c r="E23" s="6"/>
      <c r="F23" s="6"/>
      <c r="G23" s="6"/>
      <c r="H23" s="6"/>
      <c r="I23" s="6"/>
      <c r="J23" s="6"/>
    </row>
    <row r="24" spans="1:10" ht="18">
      <c r="A24" s="71">
        <v>5699</v>
      </c>
      <c r="B24" s="72" t="s">
        <v>127</v>
      </c>
      <c r="C24" s="13">
        <v>18</v>
      </c>
      <c r="D24" s="14">
        <f>'в2'!I51</f>
        <v>0</v>
      </c>
      <c r="E24" s="6"/>
      <c r="F24" s="6"/>
      <c r="G24" s="6"/>
      <c r="H24" s="6"/>
      <c r="I24" s="6"/>
      <c r="J24" s="6"/>
    </row>
    <row r="25" spans="1:10" ht="18">
      <c r="A25" s="71">
        <v>5141</v>
      </c>
      <c r="B25" s="72" t="s">
        <v>130</v>
      </c>
      <c r="C25" s="13">
        <v>19</v>
      </c>
      <c r="D25" s="14">
        <f>'в2'!I54</f>
        <v>0</v>
      </c>
      <c r="E25" s="6"/>
      <c r="F25" s="6"/>
      <c r="G25" s="6"/>
      <c r="H25" s="6"/>
      <c r="I25" s="6"/>
      <c r="J25" s="6"/>
    </row>
    <row r="26" spans="1:10" ht="18">
      <c r="A26" s="71"/>
      <c r="B26" s="72" t="s">
        <v>164</v>
      </c>
      <c r="C26" s="13">
        <v>20</v>
      </c>
      <c r="D26" s="14">
        <f>'в2'!I56</f>
        <v>0</v>
      </c>
      <c r="E26" s="6"/>
      <c r="F26" s="6"/>
      <c r="G26" s="6"/>
      <c r="H26" s="6"/>
      <c r="I26" s="6"/>
      <c r="J26" s="6"/>
    </row>
    <row r="27" spans="1:10" ht="18">
      <c r="A27" s="71"/>
      <c r="B27" s="72" t="s">
        <v>20</v>
      </c>
      <c r="C27" s="13">
        <v>21</v>
      </c>
      <c r="D27" s="14">
        <f>'в2'!Q54</f>
        <v>0</v>
      </c>
      <c r="E27" s="6"/>
      <c r="F27" s="6"/>
      <c r="G27" s="6"/>
      <c r="H27" s="6"/>
      <c r="I27" s="6"/>
      <c r="J27" s="6"/>
    </row>
    <row r="28" spans="1:10" ht="18">
      <c r="A28" s="71"/>
      <c r="B28" s="72" t="s">
        <v>20</v>
      </c>
      <c r="C28" s="13">
        <v>22</v>
      </c>
      <c r="D28" s="14">
        <f>'в2'!Q58</f>
        <v>0</v>
      </c>
      <c r="E28" s="6"/>
      <c r="F28" s="6"/>
      <c r="G28" s="6"/>
      <c r="H28" s="6"/>
      <c r="I28" s="6"/>
      <c r="J28" s="6"/>
    </row>
    <row r="29" spans="1:10" ht="18">
      <c r="A29" s="71"/>
      <c r="B29" s="72" t="s">
        <v>20</v>
      </c>
      <c r="C29" s="13">
        <v>23</v>
      </c>
      <c r="D29" s="14">
        <f>'в2'!Q60</f>
        <v>0</v>
      </c>
      <c r="E29" s="6"/>
      <c r="F29" s="6"/>
      <c r="G29" s="6"/>
      <c r="H29" s="6"/>
      <c r="I29" s="6"/>
      <c r="J29" s="6"/>
    </row>
    <row r="30" spans="1:10" ht="18">
      <c r="A30" s="71"/>
      <c r="B30" s="72" t="s">
        <v>20</v>
      </c>
      <c r="C30" s="13">
        <v>24</v>
      </c>
      <c r="D30" s="14">
        <f>'в2'!Q62</f>
        <v>0</v>
      </c>
      <c r="E30" s="6"/>
      <c r="F30" s="6"/>
      <c r="G30" s="6"/>
      <c r="H30" s="6"/>
      <c r="I30" s="6"/>
      <c r="J30" s="6"/>
    </row>
    <row r="31" spans="1:10" ht="18">
      <c r="A31" s="71"/>
      <c r="B31" s="72" t="s">
        <v>20</v>
      </c>
      <c r="C31" s="13">
        <v>25</v>
      </c>
      <c r="D31" s="14">
        <f>'в2'!I64</f>
        <v>0</v>
      </c>
      <c r="E31" s="6"/>
      <c r="F31" s="6"/>
      <c r="G31" s="6"/>
      <c r="H31" s="6"/>
      <c r="I31" s="6"/>
      <c r="J31" s="6"/>
    </row>
    <row r="32" spans="1:10" ht="18">
      <c r="A32" s="71"/>
      <c r="B32" s="72" t="s">
        <v>20</v>
      </c>
      <c r="C32" s="13">
        <v>26</v>
      </c>
      <c r="D32" s="14">
        <f>'в2'!I70</f>
        <v>0</v>
      </c>
      <c r="E32" s="6"/>
      <c r="F32" s="6"/>
      <c r="G32" s="6"/>
      <c r="H32" s="6"/>
      <c r="I32" s="6"/>
      <c r="J32" s="6"/>
    </row>
    <row r="33" spans="1:10" ht="18">
      <c r="A33" s="71"/>
      <c r="B33" s="72" t="s">
        <v>20</v>
      </c>
      <c r="C33" s="13">
        <v>27</v>
      </c>
      <c r="D33" s="14">
        <f>'в2'!I73</f>
        <v>0</v>
      </c>
      <c r="E33" s="6"/>
      <c r="F33" s="6"/>
      <c r="G33" s="6"/>
      <c r="H33" s="6"/>
      <c r="I33" s="6"/>
      <c r="J33" s="6"/>
    </row>
    <row r="34" spans="1:10" ht="18">
      <c r="A34" s="71"/>
      <c r="B34" s="72" t="s">
        <v>20</v>
      </c>
      <c r="C34" s="13">
        <v>28</v>
      </c>
      <c r="D34" s="14">
        <f>'в2'!I75</f>
        <v>0</v>
      </c>
      <c r="E34" s="6"/>
      <c r="F34" s="6"/>
      <c r="G34" s="6"/>
      <c r="H34" s="6"/>
      <c r="I34" s="6"/>
      <c r="J34" s="6"/>
    </row>
    <row r="35" spans="1:10" ht="18">
      <c r="A35" s="71"/>
      <c r="B35" s="72" t="s">
        <v>20</v>
      </c>
      <c r="C35" s="13">
        <v>29</v>
      </c>
      <c r="D35" s="14">
        <f>'в2'!Q67</f>
        <v>0</v>
      </c>
      <c r="E35" s="6"/>
      <c r="F35" s="6"/>
      <c r="G35" s="6"/>
      <c r="H35" s="6"/>
      <c r="I35" s="6"/>
      <c r="J35" s="6"/>
    </row>
    <row r="36" spans="1:10" ht="18">
      <c r="A36" s="71"/>
      <c r="B36" s="72" t="s">
        <v>20</v>
      </c>
      <c r="C36" s="13">
        <v>30</v>
      </c>
      <c r="D36" s="14">
        <f>'в2'!Q71</f>
        <v>0</v>
      </c>
      <c r="E36" s="6"/>
      <c r="F36" s="6"/>
      <c r="G36" s="6"/>
      <c r="H36" s="6"/>
      <c r="I36" s="6"/>
      <c r="J36" s="6"/>
    </row>
    <row r="37" spans="1:10" ht="18">
      <c r="A37" s="71"/>
      <c r="B37" s="72" t="s">
        <v>20</v>
      </c>
      <c r="C37" s="13">
        <v>31</v>
      </c>
      <c r="D37" s="14">
        <f>'в2'!Q73</f>
        <v>0</v>
      </c>
      <c r="E37" s="6"/>
      <c r="F37" s="6"/>
      <c r="G37" s="6"/>
      <c r="H37" s="6"/>
      <c r="I37" s="6"/>
      <c r="J37" s="6"/>
    </row>
    <row r="38" spans="1:10" ht="18">
      <c r="A38" s="71"/>
      <c r="B38" s="72" t="s">
        <v>20</v>
      </c>
      <c r="C38" s="13">
        <v>32</v>
      </c>
      <c r="D38" s="14">
        <f>'в2'!Q75</f>
        <v>0</v>
      </c>
      <c r="E38" s="6"/>
      <c r="F38" s="6"/>
      <c r="G38" s="6"/>
      <c r="H38" s="6"/>
      <c r="I38" s="6"/>
      <c r="J38" s="6"/>
    </row>
  </sheetData>
  <sheetProtection sheet="1" objects="1" scenarios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C113" sqref="C113"/>
    </sheetView>
  </sheetViews>
  <sheetFormatPr defaultColWidth="9.00390625" defaultRowHeight="12.75"/>
  <cols>
    <col min="1" max="1" width="4.375" style="17" customWidth="1"/>
    <col min="2" max="2" width="3.75390625" style="17" customWidth="1"/>
    <col min="3" max="3" width="17.75390625" style="17" customWidth="1"/>
    <col min="4" max="4" width="3.75390625" style="17" customWidth="1"/>
    <col min="5" max="5" width="12.75390625" style="17" customWidth="1"/>
    <col min="6" max="6" width="3.75390625" style="17" customWidth="1"/>
    <col min="7" max="7" width="12.75390625" style="17" customWidth="1"/>
    <col min="8" max="8" width="3.75390625" style="17" customWidth="1"/>
    <col min="9" max="9" width="12.75390625" style="17" customWidth="1"/>
    <col min="10" max="10" width="3.75390625" style="17" customWidth="1"/>
    <col min="11" max="11" width="14.75390625" style="17" customWidth="1"/>
    <col min="12" max="12" width="3.75390625" style="17" customWidth="1"/>
    <col min="13" max="13" width="18.00390625" style="17" customWidth="1"/>
    <col min="14" max="16384" width="9.125" style="17" customWidth="1"/>
  </cols>
  <sheetData>
    <row r="1" spans="1:13" ht="15.75">
      <c r="A1" s="169" t="str">
        <f>CONCATENATE(св!A1," ",св!H1," ",св!I1)</f>
        <v>Открытый Кубок Республики Башкортостан 2016  - Высшая лига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.75">
      <c r="A2" s="169" t="str">
        <f>св!A2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5.75">
      <c r="A3" s="168">
        <f>св!A3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25" ht="10.5" customHeight="1">
      <c r="A5" s="76">
        <v>1</v>
      </c>
      <c r="B5" s="77">
        <f>св!A7</f>
        <v>4423</v>
      </c>
      <c r="C5" s="78" t="str">
        <f>св!B7</f>
        <v>Коврижников Максим</v>
      </c>
      <c r="D5" s="79"/>
      <c r="E5" s="75"/>
      <c r="F5" s="75"/>
      <c r="G5" s="75"/>
      <c r="H5" s="75"/>
      <c r="I5" s="75"/>
      <c r="J5" s="75"/>
      <c r="K5" s="75"/>
      <c r="L5" s="75"/>
      <c r="M5" s="75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10.5" customHeight="1">
      <c r="A6" s="76"/>
      <c r="B6" s="81"/>
      <c r="C6" s="82">
        <v>1</v>
      </c>
      <c r="D6" s="83">
        <v>4423</v>
      </c>
      <c r="E6" s="84" t="s">
        <v>151</v>
      </c>
      <c r="F6" s="85"/>
      <c r="G6" s="75"/>
      <c r="H6" s="86"/>
      <c r="I6" s="75"/>
      <c r="J6" s="86"/>
      <c r="K6" s="75"/>
      <c r="L6" s="86"/>
      <c r="M6" s="75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0.5" customHeight="1">
      <c r="A7" s="76">
        <v>32</v>
      </c>
      <c r="B7" s="77">
        <f>св!A38</f>
        <v>0</v>
      </c>
      <c r="C7" s="87" t="str">
        <f>св!B38</f>
        <v>_</v>
      </c>
      <c r="D7" s="88"/>
      <c r="E7" s="89"/>
      <c r="F7" s="85"/>
      <c r="G7" s="75"/>
      <c r="H7" s="86"/>
      <c r="I7" s="75"/>
      <c r="J7" s="86"/>
      <c r="K7" s="75"/>
      <c r="L7" s="86"/>
      <c r="M7" s="75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10.5" customHeight="1">
      <c r="A8" s="76"/>
      <c r="B8" s="81"/>
      <c r="C8" s="75"/>
      <c r="D8" s="86"/>
      <c r="E8" s="82">
        <v>17</v>
      </c>
      <c r="F8" s="83">
        <v>4423</v>
      </c>
      <c r="G8" s="84" t="s">
        <v>151</v>
      </c>
      <c r="H8" s="85"/>
      <c r="I8" s="75"/>
      <c r="J8" s="86"/>
      <c r="K8" s="75"/>
      <c r="L8" s="86"/>
      <c r="M8" s="75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1:25" ht="10.5" customHeight="1">
      <c r="A9" s="76">
        <v>17</v>
      </c>
      <c r="B9" s="77">
        <f>св!A23</f>
        <v>5609</v>
      </c>
      <c r="C9" s="78" t="str">
        <f>св!B23</f>
        <v>Альмухаметов Артур</v>
      </c>
      <c r="D9" s="90"/>
      <c r="E9" s="82"/>
      <c r="F9" s="91"/>
      <c r="G9" s="89"/>
      <c r="H9" s="85"/>
      <c r="I9" s="75"/>
      <c r="J9" s="86"/>
      <c r="K9" s="75"/>
      <c r="L9" s="86"/>
      <c r="M9" s="75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ht="10.5" customHeight="1">
      <c r="A10" s="76"/>
      <c r="B10" s="81"/>
      <c r="C10" s="82">
        <v>2</v>
      </c>
      <c r="D10" s="83">
        <v>5609</v>
      </c>
      <c r="E10" s="92" t="s">
        <v>123</v>
      </c>
      <c r="F10" s="93"/>
      <c r="G10" s="89"/>
      <c r="H10" s="85"/>
      <c r="I10" s="75"/>
      <c r="J10" s="86"/>
      <c r="K10" s="75"/>
      <c r="L10" s="86"/>
      <c r="M10" s="75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0.5" customHeight="1">
      <c r="A11" s="76">
        <v>16</v>
      </c>
      <c r="B11" s="77">
        <f>св!A22</f>
        <v>5700</v>
      </c>
      <c r="C11" s="87" t="str">
        <f>св!B22</f>
        <v>Насыров Эмиль</v>
      </c>
      <c r="D11" s="88"/>
      <c r="E11" s="76"/>
      <c r="F11" s="94"/>
      <c r="G11" s="89"/>
      <c r="H11" s="85"/>
      <c r="I11" s="75"/>
      <c r="J11" s="86"/>
      <c r="K11" s="75"/>
      <c r="L11" s="86"/>
      <c r="M11" s="75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ht="10.5" customHeight="1">
      <c r="A12" s="76"/>
      <c r="B12" s="81"/>
      <c r="C12" s="75"/>
      <c r="D12" s="86"/>
      <c r="E12" s="76"/>
      <c r="F12" s="94"/>
      <c r="G12" s="82">
        <v>25</v>
      </c>
      <c r="H12" s="83">
        <v>4423</v>
      </c>
      <c r="I12" s="84" t="s">
        <v>151</v>
      </c>
      <c r="J12" s="85"/>
      <c r="K12" s="75"/>
      <c r="L12" s="86"/>
      <c r="M12" s="86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ht="12" customHeight="1">
      <c r="A13" s="76">
        <v>9</v>
      </c>
      <c r="B13" s="77">
        <f>св!A15</f>
        <v>5252</v>
      </c>
      <c r="C13" s="78" t="str">
        <f>св!B15</f>
        <v>Девяткин Александр</v>
      </c>
      <c r="D13" s="90"/>
      <c r="E13" s="76"/>
      <c r="F13" s="94"/>
      <c r="G13" s="82"/>
      <c r="H13" s="91"/>
      <c r="I13" s="89"/>
      <c r="J13" s="85"/>
      <c r="K13" s="75"/>
      <c r="L13" s="86"/>
      <c r="M13" s="86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ht="12" customHeight="1">
      <c r="A14" s="76"/>
      <c r="B14" s="81"/>
      <c r="C14" s="82">
        <v>3</v>
      </c>
      <c r="D14" s="83">
        <v>5252</v>
      </c>
      <c r="E14" s="95" t="s">
        <v>158</v>
      </c>
      <c r="F14" s="96"/>
      <c r="G14" s="82"/>
      <c r="H14" s="93"/>
      <c r="I14" s="89"/>
      <c r="J14" s="85"/>
      <c r="K14" s="75"/>
      <c r="L14" s="86"/>
      <c r="M14" s="8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2" customHeight="1">
      <c r="A15" s="76">
        <v>24</v>
      </c>
      <c r="B15" s="77">
        <f>св!A30</f>
        <v>0</v>
      </c>
      <c r="C15" s="87" t="str">
        <f>св!B30</f>
        <v>_</v>
      </c>
      <c r="D15" s="88"/>
      <c r="E15" s="82"/>
      <c r="F15" s="85"/>
      <c r="G15" s="82"/>
      <c r="H15" s="93"/>
      <c r="I15" s="89"/>
      <c r="J15" s="85"/>
      <c r="K15" s="75"/>
      <c r="L15" s="86"/>
      <c r="M15" s="86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ht="12" customHeight="1">
      <c r="A16" s="76"/>
      <c r="B16" s="81"/>
      <c r="C16" s="75"/>
      <c r="D16" s="86"/>
      <c r="E16" s="82">
        <v>18</v>
      </c>
      <c r="F16" s="83">
        <v>419</v>
      </c>
      <c r="G16" s="92" t="s">
        <v>157</v>
      </c>
      <c r="H16" s="93"/>
      <c r="I16" s="89"/>
      <c r="J16" s="85"/>
      <c r="K16" s="75"/>
      <c r="L16" s="86"/>
      <c r="M16" s="86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2" customHeight="1">
      <c r="A17" s="76">
        <v>25</v>
      </c>
      <c r="B17" s="77">
        <f>св!A31</f>
        <v>0</v>
      </c>
      <c r="C17" s="78" t="str">
        <f>св!B31</f>
        <v>_</v>
      </c>
      <c r="D17" s="90"/>
      <c r="E17" s="82"/>
      <c r="F17" s="91"/>
      <c r="G17" s="76"/>
      <c r="H17" s="94"/>
      <c r="I17" s="89"/>
      <c r="J17" s="85"/>
      <c r="K17" s="75"/>
      <c r="L17" s="86"/>
      <c r="M17" s="86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ht="12" customHeight="1">
      <c r="A18" s="76"/>
      <c r="B18" s="81"/>
      <c r="C18" s="82">
        <v>4</v>
      </c>
      <c r="D18" s="83">
        <v>419</v>
      </c>
      <c r="E18" s="92" t="s">
        <v>157</v>
      </c>
      <c r="F18" s="93"/>
      <c r="G18" s="76"/>
      <c r="H18" s="94"/>
      <c r="I18" s="89"/>
      <c r="J18" s="85"/>
      <c r="K18" s="75"/>
      <c r="L18" s="86"/>
      <c r="M18" s="75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2" customHeight="1">
      <c r="A19" s="76">
        <v>8</v>
      </c>
      <c r="B19" s="77">
        <f>св!A14</f>
        <v>419</v>
      </c>
      <c r="C19" s="87" t="str">
        <f>св!B14</f>
        <v>Петров Альберт</v>
      </c>
      <c r="D19" s="88"/>
      <c r="E19" s="76"/>
      <c r="F19" s="94"/>
      <c r="G19" s="76"/>
      <c r="H19" s="94"/>
      <c r="I19" s="89"/>
      <c r="J19" s="85"/>
      <c r="K19" s="75"/>
      <c r="L19" s="86"/>
      <c r="M19" s="75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ht="12" customHeight="1">
      <c r="A20" s="76"/>
      <c r="B20" s="81"/>
      <c r="C20" s="75"/>
      <c r="D20" s="86"/>
      <c r="E20" s="76"/>
      <c r="F20" s="94"/>
      <c r="G20" s="76"/>
      <c r="H20" s="94"/>
      <c r="I20" s="82">
        <v>29</v>
      </c>
      <c r="J20" s="83">
        <v>4423</v>
      </c>
      <c r="K20" s="84" t="s">
        <v>151</v>
      </c>
      <c r="L20" s="85"/>
      <c r="M20" s="75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2" customHeight="1">
      <c r="A21" s="76">
        <v>5</v>
      </c>
      <c r="B21" s="77">
        <f>св!A11</f>
        <v>3815</v>
      </c>
      <c r="C21" s="78" t="str">
        <f>св!B11</f>
        <v>Запольских Алена</v>
      </c>
      <c r="D21" s="90"/>
      <c r="E21" s="76"/>
      <c r="F21" s="94"/>
      <c r="G21" s="76"/>
      <c r="H21" s="94"/>
      <c r="I21" s="89"/>
      <c r="J21" s="97"/>
      <c r="K21" s="89"/>
      <c r="L21" s="85"/>
      <c r="M21" s="75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ht="12" customHeight="1">
      <c r="A22" s="76"/>
      <c r="B22" s="81"/>
      <c r="C22" s="82">
        <v>5</v>
      </c>
      <c r="D22" s="83">
        <v>3815</v>
      </c>
      <c r="E22" s="95" t="s">
        <v>155</v>
      </c>
      <c r="F22" s="96"/>
      <c r="G22" s="76"/>
      <c r="H22" s="94"/>
      <c r="I22" s="89"/>
      <c r="J22" s="98"/>
      <c r="K22" s="89"/>
      <c r="L22" s="85"/>
      <c r="M22" s="75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2" customHeight="1">
      <c r="A23" s="76">
        <v>28</v>
      </c>
      <c r="B23" s="77">
        <f>св!A34</f>
        <v>0</v>
      </c>
      <c r="C23" s="87" t="str">
        <f>св!B34</f>
        <v>_</v>
      </c>
      <c r="D23" s="88"/>
      <c r="E23" s="82"/>
      <c r="F23" s="85"/>
      <c r="G23" s="76"/>
      <c r="H23" s="94"/>
      <c r="I23" s="89"/>
      <c r="J23" s="98"/>
      <c r="K23" s="89"/>
      <c r="L23" s="85"/>
      <c r="M23" s="75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ht="12" customHeight="1">
      <c r="A24" s="76"/>
      <c r="B24" s="81"/>
      <c r="C24" s="75"/>
      <c r="D24" s="86"/>
      <c r="E24" s="82">
        <v>19</v>
      </c>
      <c r="F24" s="83">
        <v>3815</v>
      </c>
      <c r="G24" s="95" t="s">
        <v>155</v>
      </c>
      <c r="H24" s="96"/>
      <c r="I24" s="89"/>
      <c r="J24" s="98"/>
      <c r="K24" s="89"/>
      <c r="L24" s="85"/>
      <c r="M24" s="75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2" customHeight="1">
      <c r="A25" s="76">
        <v>21</v>
      </c>
      <c r="B25" s="77">
        <f>св!A27</f>
        <v>0</v>
      </c>
      <c r="C25" s="78" t="str">
        <f>св!B27</f>
        <v>_</v>
      </c>
      <c r="D25" s="90"/>
      <c r="E25" s="82"/>
      <c r="F25" s="91"/>
      <c r="G25" s="82"/>
      <c r="H25" s="85"/>
      <c r="I25" s="89"/>
      <c r="J25" s="98"/>
      <c r="K25" s="89"/>
      <c r="L25" s="85"/>
      <c r="M25" s="75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ht="12" customHeight="1">
      <c r="A26" s="76"/>
      <c r="B26" s="81"/>
      <c r="C26" s="82">
        <v>6</v>
      </c>
      <c r="D26" s="83">
        <v>3012</v>
      </c>
      <c r="E26" s="92" t="s">
        <v>160</v>
      </c>
      <c r="F26" s="93"/>
      <c r="G26" s="82"/>
      <c r="H26" s="85"/>
      <c r="I26" s="89"/>
      <c r="J26" s="98"/>
      <c r="K26" s="89"/>
      <c r="L26" s="85"/>
      <c r="M26" s="75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2" customHeight="1">
      <c r="A27" s="76">
        <v>12</v>
      </c>
      <c r="B27" s="77">
        <f>св!A18</f>
        <v>3012</v>
      </c>
      <c r="C27" s="87" t="str">
        <f>св!B18</f>
        <v>Соколова Эльвира</v>
      </c>
      <c r="D27" s="88"/>
      <c r="E27" s="76"/>
      <c r="F27" s="94"/>
      <c r="G27" s="82"/>
      <c r="H27" s="85"/>
      <c r="I27" s="89"/>
      <c r="J27" s="98"/>
      <c r="K27" s="89"/>
      <c r="L27" s="85"/>
      <c r="M27" s="75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2" customHeight="1">
      <c r="A28" s="76"/>
      <c r="B28" s="81"/>
      <c r="C28" s="75"/>
      <c r="D28" s="86"/>
      <c r="E28" s="76"/>
      <c r="F28" s="94"/>
      <c r="G28" s="82">
        <v>26</v>
      </c>
      <c r="H28" s="83">
        <v>961</v>
      </c>
      <c r="I28" s="99" t="s">
        <v>161</v>
      </c>
      <c r="J28" s="98"/>
      <c r="K28" s="89"/>
      <c r="L28" s="85"/>
      <c r="M28" s="75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2" customHeight="1">
      <c r="A29" s="76">
        <v>13</v>
      </c>
      <c r="B29" s="77">
        <f>св!A19</f>
        <v>961</v>
      </c>
      <c r="C29" s="78" t="str">
        <f>св!B19</f>
        <v>Щеклеин Михаил</v>
      </c>
      <c r="D29" s="90"/>
      <c r="E29" s="76"/>
      <c r="F29" s="94"/>
      <c r="G29" s="82"/>
      <c r="H29" s="91"/>
      <c r="I29" s="75"/>
      <c r="J29" s="86"/>
      <c r="K29" s="89"/>
      <c r="L29" s="85"/>
      <c r="M29" s="75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12" customHeight="1">
      <c r="A30" s="76"/>
      <c r="B30" s="81"/>
      <c r="C30" s="82">
        <v>7</v>
      </c>
      <c r="D30" s="83">
        <v>961</v>
      </c>
      <c r="E30" s="95" t="s">
        <v>161</v>
      </c>
      <c r="F30" s="96"/>
      <c r="G30" s="82"/>
      <c r="H30" s="93"/>
      <c r="I30" s="75"/>
      <c r="J30" s="86"/>
      <c r="K30" s="89"/>
      <c r="L30" s="85"/>
      <c r="M30" s="75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" customHeight="1">
      <c r="A31" s="76">
        <v>20</v>
      </c>
      <c r="B31" s="77">
        <f>св!A26</f>
        <v>0</v>
      </c>
      <c r="C31" s="87" t="str">
        <f>св!B26</f>
        <v>Прокофьев Михаил</v>
      </c>
      <c r="D31" s="88"/>
      <c r="E31" s="82"/>
      <c r="F31" s="85"/>
      <c r="G31" s="82"/>
      <c r="H31" s="93"/>
      <c r="I31" s="75"/>
      <c r="J31" s="86"/>
      <c r="K31" s="89"/>
      <c r="L31" s="85"/>
      <c r="M31" s="75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2" customHeight="1">
      <c r="A32" s="76"/>
      <c r="B32" s="81"/>
      <c r="C32" s="75"/>
      <c r="D32" s="86"/>
      <c r="E32" s="82">
        <v>20</v>
      </c>
      <c r="F32" s="83">
        <v>961</v>
      </c>
      <c r="G32" s="92" t="s">
        <v>161</v>
      </c>
      <c r="H32" s="93"/>
      <c r="I32" s="75"/>
      <c r="J32" s="86"/>
      <c r="K32" s="89"/>
      <c r="L32" s="85"/>
      <c r="M32" s="75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2" customHeight="1">
      <c r="A33" s="76">
        <v>29</v>
      </c>
      <c r="B33" s="77">
        <f>св!A35</f>
        <v>0</v>
      </c>
      <c r="C33" s="78" t="str">
        <f>св!B35</f>
        <v>_</v>
      </c>
      <c r="D33" s="90"/>
      <c r="E33" s="82"/>
      <c r="F33" s="91"/>
      <c r="G33" s="76"/>
      <c r="H33" s="94"/>
      <c r="I33" s="75"/>
      <c r="J33" s="86"/>
      <c r="K33" s="89"/>
      <c r="L33" s="85"/>
      <c r="M33" s="75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2" customHeight="1">
      <c r="A34" s="76"/>
      <c r="B34" s="81"/>
      <c r="C34" s="82">
        <v>8</v>
      </c>
      <c r="D34" s="83">
        <v>2528</v>
      </c>
      <c r="E34" s="92" t="s">
        <v>154</v>
      </c>
      <c r="F34" s="93"/>
      <c r="G34" s="76"/>
      <c r="H34" s="94"/>
      <c r="I34" s="75"/>
      <c r="J34" s="86"/>
      <c r="K34" s="89"/>
      <c r="L34" s="85"/>
      <c r="M34" s="75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ht="12" customHeight="1">
      <c r="A35" s="76">
        <v>4</v>
      </c>
      <c r="B35" s="77">
        <f>св!A10</f>
        <v>2528</v>
      </c>
      <c r="C35" s="87" t="str">
        <f>св!B10</f>
        <v>Халимонов Евгений</v>
      </c>
      <c r="D35" s="88"/>
      <c r="E35" s="76"/>
      <c r="F35" s="94"/>
      <c r="G35" s="76"/>
      <c r="H35" s="94"/>
      <c r="I35" s="75"/>
      <c r="J35" s="86"/>
      <c r="K35" s="89"/>
      <c r="L35" s="85"/>
      <c r="M35" s="7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ht="12" customHeight="1">
      <c r="A36" s="76"/>
      <c r="B36" s="81"/>
      <c r="C36" s="75"/>
      <c r="D36" s="86"/>
      <c r="E36" s="76"/>
      <c r="F36" s="94"/>
      <c r="G36" s="76"/>
      <c r="H36" s="94"/>
      <c r="I36" s="75"/>
      <c r="J36" s="86"/>
      <c r="K36" s="82">
        <v>31</v>
      </c>
      <c r="L36" s="100">
        <v>4423</v>
      </c>
      <c r="M36" s="84" t="s">
        <v>151</v>
      </c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ht="12" customHeight="1">
      <c r="A37" s="76">
        <v>3</v>
      </c>
      <c r="B37" s="77">
        <f>св!A9</f>
        <v>4202</v>
      </c>
      <c r="C37" s="78" t="str">
        <f>св!B9</f>
        <v>Аксенов Андрей</v>
      </c>
      <c r="D37" s="90"/>
      <c r="E37" s="76"/>
      <c r="F37" s="94"/>
      <c r="G37" s="76"/>
      <c r="H37" s="94"/>
      <c r="I37" s="75"/>
      <c r="J37" s="86"/>
      <c r="K37" s="89"/>
      <c r="L37" s="85"/>
      <c r="M37" s="101" t="s">
        <v>21</v>
      </c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ht="12" customHeight="1">
      <c r="A38" s="76"/>
      <c r="B38" s="81"/>
      <c r="C38" s="82">
        <v>9</v>
      </c>
      <c r="D38" s="83">
        <v>4202</v>
      </c>
      <c r="E38" s="95" t="s">
        <v>153</v>
      </c>
      <c r="F38" s="96"/>
      <c r="G38" s="76"/>
      <c r="H38" s="94"/>
      <c r="I38" s="75"/>
      <c r="J38" s="86"/>
      <c r="K38" s="89"/>
      <c r="L38" s="85"/>
      <c r="M38" s="75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ht="12" customHeight="1">
      <c r="A39" s="76">
        <v>30</v>
      </c>
      <c r="B39" s="77">
        <f>св!A36</f>
        <v>0</v>
      </c>
      <c r="C39" s="87" t="str">
        <f>св!B36</f>
        <v>_</v>
      </c>
      <c r="D39" s="88"/>
      <c r="E39" s="82"/>
      <c r="F39" s="85"/>
      <c r="G39" s="76"/>
      <c r="H39" s="94"/>
      <c r="I39" s="75"/>
      <c r="J39" s="86"/>
      <c r="K39" s="89"/>
      <c r="L39" s="85"/>
      <c r="M39" s="75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ht="12" customHeight="1">
      <c r="A40" s="76"/>
      <c r="B40" s="81"/>
      <c r="C40" s="75"/>
      <c r="D40" s="86"/>
      <c r="E40" s="82">
        <v>21</v>
      </c>
      <c r="F40" s="83">
        <v>4202</v>
      </c>
      <c r="G40" s="95" t="s">
        <v>153</v>
      </c>
      <c r="H40" s="96"/>
      <c r="I40" s="75"/>
      <c r="J40" s="86"/>
      <c r="K40" s="89"/>
      <c r="L40" s="85"/>
      <c r="M40" s="75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ht="12" customHeight="1">
      <c r="A41" s="76">
        <v>19</v>
      </c>
      <c r="B41" s="77">
        <f>св!A25</f>
        <v>5141</v>
      </c>
      <c r="C41" s="78" t="str">
        <f>св!B25</f>
        <v>Крылов Алексей</v>
      </c>
      <c r="D41" s="90"/>
      <c r="E41" s="82"/>
      <c r="F41" s="91"/>
      <c r="G41" s="82"/>
      <c r="H41" s="85"/>
      <c r="I41" s="75"/>
      <c r="J41" s="86"/>
      <c r="K41" s="89"/>
      <c r="L41" s="85"/>
      <c r="M41" s="75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12" customHeight="1">
      <c r="A42" s="76"/>
      <c r="B42" s="81"/>
      <c r="C42" s="82">
        <v>10</v>
      </c>
      <c r="D42" s="83">
        <v>5141</v>
      </c>
      <c r="E42" s="92" t="s">
        <v>130</v>
      </c>
      <c r="F42" s="93"/>
      <c r="G42" s="82"/>
      <c r="H42" s="85"/>
      <c r="I42" s="75"/>
      <c r="J42" s="86"/>
      <c r="K42" s="89"/>
      <c r="L42" s="85"/>
      <c r="M42" s="75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2" customHeight="1">
      <c r="A43" s="76">
        <v>14</v>
      </c>
      <c r="B43" s="77">
        <f>св!A20</f>
        <v>5228</v>
      </c>
      <c r="C43" s="87" t="str">
        <f>св!B20</f>
        <v>Раянов Айрат</v>
      </c>
      <c r="D43" s="88"/>
      <c r="E43" s="76"/>
      <c r="F43" s="94"/>
      <c r="G43" s="82"/>
      <c r="H43" s="85"/>
      <c r="I43" s="75"/>
      <c r="J43" s="86"/>
      <c r="K43" s="89"/>
      <c r="L43" s="85"/>
      <c r="M43" s="75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2" customHeight="1">
      <c r="A44" s="76"/>
      <c r="B44" s="81"/>
      <c r="C44" s="75"/>
      <c r="D44" s="86"/>
      <c r="E44" s="76"/>
      <c r="F44" s="94"/>
      <c r="G44" s="82">
        <v>27</v>
      </c>
      <c r="H44" s="83">
        <v>4202</v>
      </c>
      <c r="I44" s="84" t="s">
        <v>153</v>
      </c>
      <c r="J44" s="85"/>
      <c r="K44" s="89"/>
      <c r="L44" s="85"/>
      <c r="M44" s="75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1:25" ht="12" customHeight="1">
      <c r="A45" s="76">
        <v>11</v>
      </c>
      <c r="B45" s="77">
        <f>св!A17</f>
        <v>2616</v>
      </c>
      <c r="C45" s="78" t="str">
        <f>св!B17</f>
        <v>Ишметов Александр</v>
      </c>
      <c r="D45" s="90"/>
      <c r="E45" s="76"/>
      <c r="F45" s="94"/>
      <c r="G45" s="82"/>
      <c r="H45" s="91"/>
      <c r="I45" s="89"/>
      <c r="J45" s="85"/>
      <c r="K45" s="89"/>
      <c r="L45" s="85"/>
      <c r="M45" s="75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1:25" ht="12" customHeight="1">
      <c r="A46" s="76"/>
      <c r="B46" s="81"/>
      <c r="C46" s="82">
        <v>11</v>
      </c>
      <c r="D46" s="83">
        <v>2616</v>
      </c>
      <c r="E46" s="95" t="s">
        <v>159</v>
      </c>
      <c r="F46" s="96"/>
      <c r="G46" s="82"/>
      <c r="H46" s="93"/>
      <c r="I46" s="89"/>
      <c r="J46" s="85"/>
      <c r="K46" s="89"/>
      <c r="L46" s="85"/>
      <c r="M46" s="75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1:25" ht="12" customHeight="1">
      <c r="A47" s="76">
        <v>22</v>
      </c>
      <c r="B47" s="77">
        <f>св!A28</f>
        <v>0</v>
      </c>
      <c r="C47" s="87" t="str">
        <f>св!B28</f>
        <v>_</v>
      </c>
      <c r="D47" s="88"/>
      <c r="E47" s="82"/>
      <c r="F47" s="85"/>
      <c r="G47" s="82"/>
      <c r="H47" s="93"/>
      <c r="I47" s="89"/>
      <c r="J47" s="85"/>
      <c r="K47" s="89"/>
      <c r="L47" s="85"/>
      <c r="M47" s="75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1:25" ht="12" customHeight="1">
      <c r="A48" s="76"/>
      <c r="B48" s="81"/>
      <c r="C48" s="75"/>
      <c r="D48" s="86"/>
      <c r="E48" s="82">
        <v>22</v>
      </c>
      <c r="F48" s="83">
        <v>4368</v>
      </c>
      <c r="G48" s="92" t="s">
        <v>156</v>
      </c>
      <c r="H48" s="93"/>
      <c r="I48" s="89"/>
      <c r="J48" s="85"/>
      <c r="K48" s="89"/>
      <c r="L48" s="85"/>
      <c r="M48" s="75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1:25" ht="12" customHeight="1">
      <c r="A49" s="76">
        <v>27</v>
      </c>
      <c r="B49" s="77">
        <f>св!A33</f>
        <v>0</v>
      </c>
      <c r="C49" s="78" t="str">
        <f>св!B33</f>
        <v>_</v>
      </c>
      <c r="D49" s="90"/>
      <c r="E49" s="82"/>
      <c r="F49" s="91"/>
      <c r="G49" s="76"/>
      <c r="H49" s="94"/>
      <c r="I49" s="89"/>
      <c r="J49" s="85"/>
      <c r="K49" s="89"/>
      <c r="L49" s="85"/>
      <c r="M49" s="75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1:25" ht="12" customHeight="1">
      <c r="A50" s="76"/>
      <c r="B50" s="81"/>
      <c r="C50" s="82">
        <v>12</v>
      </c>
      <c r="D50" s="83">
        <v>4368</v>
      </c>
      <c r="E50" s="92" t="s">
        <v>156</v>
      </c>
      <c r="F50" s="93"/>
      <c r="G50" s="76"/>
      <c r="H50" s="94"/>
      <c r="I50" s="89"/>
      <c r="J50" s="85"/>
      <c r="K50" s="89"/>
      <c r="L50" s="85"/>
      <c r="M50" s="75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:25" ht="12" customHeight="1">
      <c r="A51" s="76">
        <v>6</v>
      </c>
      <c r="B51" s="77">
        <f>св!A12</f>
        <v>4368</v>
      </c>
      <c r="C51" s="87" t="str">
        <f>св!B12</f>
        <v>Гареев Денис</v>
      </c>
      <c r="D51" s="88"/>
      <c r="E51" s="76"/>
      <c r="F51" s="94"/>
      <c r="G51" s="75"/>
      <c r="H51" s="86"/>
      <c r="I51" s="89"/>
      <c r="J51" s="85"/>
      <c r="K51" s="89"/>
      <c r="L51" s="85"/>
      <c r="M51" s="75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:25" ht="12" customHeight="1">
      <c r="A52" s="76"/>
      <c r="B52" s="81"/>
      <c r="C52" s="75"/>
      <c r="D52" s="86"/>
      <c r="E52" s="76"/>
      <c r="F52" s="94"/>
      <c r="G52" s="75"/>
      <c r="H52" s="86"/>
      <c r="I52" s="82">
        <v>30</v>
      </c>
      <c r="J52" s="83">
        <v>3575</v>
      </c>
      <c r="K52" s="99" t="s">
        <v>152</v>
      </c>
      <c r="L52" s="85"/>
      <c r="M52" s="75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2" customHeight="1">
      <c r="A53" s="76">
        <v>7</v>
      </c>
      <c r="B53" s="77">
        <f>св!A13</f>
        <v>1122</v>
      </c>
      <c r="C53" s="78" t="str">
        <f>св!B13</f>
        <v>Исмагилов Вадим</v>
      </c>
      <c r="D53" s="90"/>
      <c r="E53" s="76"/>
      <c r="F53" s="94"/>
      <c r="G53" s="75"/>
      <c r="H53" s="86"/>
      <c r="I53" s="89"/>
      <c r="J53" s="97"/>
      <c r="K53" s="75"/>
      <c r="L53" s="86"/>
      <c r="M53" s="75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:25" ht="12" customHeight="1">
      <c r="A54" s="76"/>
      <c r="B54" s="81"/>
      <c r="C54" s="82">
        <v>13</v>
      </c>
      <c r="D54" s="83">
        <v>1122</v>
      </c>
      <c r="E54" s="95" t="s">
        <v>137</v>
      </c>
      <c r="F54" s="96"/>
      <c r="G54" s="75"/>
      <c r="H54" s="86"/>
      <c r="I54" s="89"/>
      <c r="J54" s="102"/>
      <c r="K54" s="75"/>
      <c r="L54" s="86"/>
      <c r="M54" s="75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:25" ht="12" customHeight="1">
      <c r="A55" s="76">
        <v>26</v>
      </c>
      <c r="B55" s="77">
        <f>св!A32</f>
        <v>0</v>
      </c>
      <c r="C55" s="87" t="str">
        <f>св!B32</f>
        <v>_</v>
      </c>
      <c r="D55" s="88"/>
      <c r="E55" s="82"/>
      <c r="F55" s="85"/>
      <c r="G55" s="75"/>
      <c r="H55" s="86"/>
      <c r="I55" s="89"/>
      <c r="J55" s="102"/>
      <c r="K55" s="75"/>
      <c r="L55" s="86"/>
      <c r="M55" s="75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:25" ht="12" customHeight="1">
      <c r="A56" s="76"/>
      <c r="B56" s="81"/>
      <c r="C56" s="75"/>
      <c r="D56" s="86"/>
      <c r="E56" s="82">
        <v>23</v>
      </c>
      <c r="F56" s="83">
        <v>4556</v>
      </c>
      <c r="G56" s="84" t="s">
        <v>140</v>
      </c>
      <c r="H56" s="85"/>
      <c r="I56" s="89"/>
      <c r="J56" s="102"/>
      <c r="K56" s="103">
        <v>-31</v>
      </c>
      <c r="L56" s="77">
        <f>IF(L36=J20,J52,IF(L36=J52,J20,0))</f>
        <v>3575</v>
      </c>
      <c r="M56" s="78" t="str">
        <f>IF(M36=K20,K52,IF(M36=K52,K20,0))</f>
        <v>Байрамалов Леонид</v>
      </c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1:25" ht="12" customHeight="1">
      <c r="A57" s="76">
        <v>23</v>
      </c>
      <c r="B57" s="77">
        <f>св!A29</f>
        <v>0</v>
      </c>
      <c r="C57" s="78" t="str">
        <f>св!B29</f>
        <v>_</v>
      </c>
      <c r="D57" s="90"/>
      <c r="E57" s="89"/>
      <c r="F57" s="91"/>
      <c r="G57" s="89"/>
      <c r="H57" s="85"/>
      <c r="I57" s="89"/>
      <c r="J57" s="102"/>
      <c r="K57" s="75"/>
      <c r="L57" s="86"/>
      <c r="M57" s="101" t="s">
        <v>22</v>
      </c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25" ht="12" customHeight="1">
      <c r="A58" s="76"/>
      <c r="B58" s="81"/>
      <c r="C58" s="82">
        <v>14</v>
      </c>
      <c r="D58" s="83">
        <v>4556</v>
      </c>
      <c r="E58" s="99" t="s">
        <v>140</v>
      </c>
      <c r="F58" s="93"/>
      <c r="G58" s="89"/>
      <c r="H58" s="85"/>
      <c r="I58" s="89"/>
      <c r="J58" s="102"/>
      <c r="K58" s="75"/>
      <c r="L58" s="86"/>
      <c r="M58" s="75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25" ht="12" customHeight="1">
      <c r="A59" s="76">
        <v>10</v>
      </c>
      <c r="B59" s="77">
        <f>св!A16</f>
        <v>4556</v>
      </c>
      <c r="C59" s="87" t="str">
        <f>св!B16</f>
        <v>Хафизов Булат</v>
      </c>
      <c r="D59" s="88"/>
      <c r="E59" s="75"/>
      <c r="F59" s="94"/>
      <c r="G59" s="89"/>
      <c r="H59" s="85"/>
      <c r="I59" s="89"/>
      <c r="J59" s="102"/>
      <c r="K59" s="75"/>
      <c r="L59" s="86"/>
      <c r="M59" s="75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25" ht="12" customHeight="1">
      <c r="A60" s="76"/>
      <c r="B60" s="81"/>
      <c r="C60" s="75"/>
      <c r="D60" s="86"/>
      <c r="E60" s="75"/>
      <c r="F60" s="94"/>
      <c r="G60" s="82">
        <v>28</v>
      </c>
      <c r="H60" s="83">
        <v>3575</v>
      </c>
      <c r="I60" s="99" t="s">
        <v>152</v>
      </c>
      <c r="J60" s="104"/>
      <c r="K60" s="75"/>
      <c r="L60" s="86"/>
      <c r="M60" s="75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25" ht="12" customHeight="1">
      <c r="A61" s="76">
        <v>15</v>
      </c>
      <c r="B61" s="77">
        <f>св!A21</f>
        <v>5559</v>
      </c>
      <c r="C61" s="78" t="str">
        <f>св!B21</f>
        <v>Желтов Вячеслав</v>
      </c>
      <c r="D61" s="90"/>
      <c r="E61" s="75"/>
      <c r="F61" s="94"/>
      <c r="G61" s="89"/>
      <c r="H61" s="91"/>
      <c r="I61" s="75"/>
      <c r="J61" s="75"/>
      <c r="K61" s="75"/>
      <c r="L61" s="86"/>
      <c r="M61" s="75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25" ht="12" customHeight="1">
      <c r="A62" s="76"/>
      <c r="B62" s="81"/>
      <c r="C62" s="82">
        <v>15</v>
      </c>
      <c r="D62" s="83">
        <v>5559</v>
      </c>
      <c r="E62" s="84" t="s">
        <v>163</v>
      </c>
      <c r="F62" s="96"/>
      <c r="G62" s="89"/>
      <c r="H62" s="93"/>
      <c r="I62" s="76">
        <v>-58</v>
      </c>
      <c r="J62" s="77">
        <f>IF('в2'!N15='в2'!L11,'в2'!L19,IF('в2'!N15='в2'!L19,'в2'!L11,0))</f>
        <v>3815</v>
      </c>
      <c r="K62" s="78" t="str">
        <f>IF('в2'!O15='в2'!M11,'в2'!M19,IF('в2'!O15='в2'!M19,'в2'!M11,0))</f>
        <v>Запольских Алена</v>
      </c>
      <c r="L62" s="90"/>
      <c r="M62" s="75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25" ht="12" customHeight="1">
      <c r="A63" s="76">
        <v>18</v>
      </c>
      <c r="B63" s="77">
        <f>св!A24</f>
        <v>5699</v>
      </c>
      <c r="C63" s="87" t="str">
        <f>св!B24</f>
        <v>Чекалов Родион</v>
      </c>
      <c r="D63" s="88"/>
      <c r="E63" s="89"/>
      <c r="F63" s="85"/>
      <c r="G63" s="89"/>
      <c r="H63" s="93"/>
      <c r="I63" s="76"/>
      <c r="J63" s="94"/>
      <c r="K63" s="82">
        <v>61</v>
      </c>
      <c r="L63" s="100">
        <v>3815</v>
      </c>
      <c r="M63" s="84" t="s">
        <v>155</v>
      </c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25" ht="12" customHeight="1">
      <c r="A64" s="76"/>
      <c r="B64" s="81"/>
      <c r="C64" s="75"/>
      <c r="D64" s="86"/>
      <c r="E64" s="82">
        <v>24</v>
      </c>
      <c r="F64" s="83">
        <v>3575</v>
      </c>
      <c r="G64" s="99" t="s">
        <v>152</v>
      </c>
      <c r="H64" s="93"/>
      <c r="I64" s="76">
        <v>-59</v>
      </c>
      <c r="J64" s="77">
        <f>IF('в2'!N31='в2'!L27,'в2'!L35,IF('в2'!N31='в2'!L35,'в2'!L27,0))</f>
        <v>961</v>
      </c>
      <c r="K64" s="87" t="str">
        <f>IF('в2'!O31='в2'!M27,'в2'!M35,IF('в2'!O31='в2'!M35,'в2'!M27,0))</f>
        <v>Щеклеин Михаил</v>
      </c>
      <c r="L64" s="90"/>
      <c r="M64" s="101" t="s">
        <v>25</v>
      </c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ht="12" customHeight="1">
      <c r="A65" s="76">
        <v>31</v>
      </c>
      <c r="B65" s="77">
        <f>св!A37</f>
        <v>0</v>
      </c>
      <c r="C65" s="78" t="str">
        <f>св!B37</f>
        <v>_</v>
      </c>
      <c r="D65" s="90"/>
      <c r="E65" s="89"/>
      <c r="F65" s="91"/>
      <c r="G65" s="75"/>
      <c r="H65" s="86"/>
      <c r="I65" s="75"/>
      <c r="J65" s="86"/>
      <c r="K65" s="76">
        <v>-61</v>
      </c>
      <c r="L65" s="77">
        <f>IF(L63=J62,J64,IF(L63=J64,J62,0))</f>
        <v>961</v>
      </c>
      <c r="M65" s="78" t="str">
        <f>IF(M63=K62,K64,IF(M63=K64,K62,0))</f>
        <v>Щеклеин Михаил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ht="12" customHeight="1">
      <c r="A66" s="76"/>
      <c r="B66" s="81"/>
      <c r="C66" s="82">
        <v>16</v>
      </c>
      <c r="D66" s="83">
        <v>3575</v>
      </c>
      <c r="E66" s="99" t="s">
        <v>152</v>
      </c>
      <c r="F66" s="93"/>
      <c r="G66" s="75"/>
      <c r="H66" s="86"/>
      <c r="I66" s="75"/>
      <c r="J66" s="86"/>
      <c r="K66" s="75"/>
      <c r="L66" s="86"/>
      <c r="M66" s="101" t="s">
        <v>26</v>
      </c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ht="12" customHeight="1">
      <c r="A67" s="76">
        <v>2</v>
      </c>
      <c r="B67" s="77">
        <f>св!A8</f>
        <v>3575</v>
      </c>
      <c r="C67" s="87" t="str">
        <f>св!B8</f>
        <v>Байрамалов Леонид</v>
      </c>
      <c r="D67" s="88"/>
      <c r="E67" s="75"/>
      <c r="F67" s="94"/>
      <c r="G67" s="75"/>
      <c r="H67" s="86"/>
      <c r="I67" s="76">
        <v>-56</v>
      </c>
      <c r="J67" s="77">
        <f>IF('в2'!L11='в2'!J7,'в2'!J15,IF('в2'!L11='в2'!J15,'в2'!J7,0))</f>
        <v>5559</v>
      </c>
      <c r="K67" s="78" t="str">
        <f>IF('в2'!M11='в2'!K7,'в2'!K15,IF('в2'!M11='в2'!K15,'в2'!K7,0))</f>
        <v>Желтов Вячеслав</v>
      </c>
      <c r="L67" s="90"/>
      <c r="M67" s="75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ht="12" customHeight="1">
      <c r="A68" s="76"/>
      <c r="B68" s="81"/>
      <c r="C68" s="75"/>
      <c r="D68" s="86"/>
      <c r="E68" s="75"/>
      <c r="F68" s="94"/>
      <c r="G68" s="75"/>
      <c r="H68" s="86"/>
      <c r="I68" s="76"/>
      <c r="J68" s="94"/>
      <c r="K68" s="82">
        <v>62</v>
      </c>
      <c r="L68" s="100">
        <v>5252</v>
      </c>
      <c r="M68" s="84" t="s">
        <v>158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ht="12" customHeight="1">
      <c r="A69" s="76">
        <v>-52</v>
      </c>
      <c r="B69" s="77">
        <f>IF('в2'!J7='в2'!H5,'в2'!H9,IF('в2'!J7='в2'!H9,'в2'!H5,0))</f>
        <v>419</v>
      </c>
      <c r="C69" s="78" t="str">
        <f>IF('в2'!K7='в2'!I5,'в2'!I9,IF('в2'!K7='в2'!I9,'в2'!I5,0))</f>
        <v>Петров Альберт</v>
      </c>
      <c r="D69" s="90"/>
      <c r="E69" s="75"/>
      <c r="F69" s="94"/>
      <c r="G69" s="75"/>
      <c r="H69" s="86"/>
      <c r="I69" s="76">
        <v>-57</v>
      </c>
      <c r="J69" s="77">
        <f>IF('в2'!L27='в2'!J23,'в2'!J31,IF('в2'!L27='в2'!J31,'в2'!J23,0))</f>
        <v>5252</v>
      </c>
      <c r="K69" s="87" t="str">
        <f>IF('в2'!M27='в2'!K23,'в2'!K31,IF('в2'!M27='в2'!K31,'в2'!K23,0))</f>
        <v>Девяткин Александр</v>
      </c>
      <c r="L69" s="90"/>
      <c r="M69" s="101" t="s">
        <v>28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ht="12" customHeight="1">
      <c r="A70" s="76"/>
      <c r="B70" s="81"/>
      <c r="C70" s="82">
        <v>63</v>
      </c>
      <c r="D70" s="100">
        <v>5141</v>
      </c>
      <c r="E70" s="84" t="s">
        <v>130</v>
      </c>
      <c r="F70" s="96"/>
      <c r="G70" s="75"/>
      <c r="H70" s="86"/>
      <c r="I70" s="76"/>
      <c r="J70" s="94"/>
      <c r="K70" s="76">
        <v>-62</v>
      </c>
      <c r="L70" s="77">
        <f>IF(L68=J67,J69,IF(L68=J69,J67,0))</f>
        <v>5559</v>
      </c>
      <c r="M70" s="78" t="str">
        <f>IF(M68=K67,K69,IF(M68=K69,K67,0))</f>
        <v>Желтов Вячеслав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2" customHeight="1">
      <c r="A71" s="76">
        <v>-53</v>
      </c>
      <c r="B71" s="77">
        <f>IF('в2'!J15='в2'!H13,'в2'!H17,IF('в2'!J15='в2'!H17,'в2'!H13,0))</f>
        <v>5141</v>
      </c>
      <c r="C71" s="87" t="str">
        <f>IF('в2'!K15='в2'!I13,'в2'!I17,IF('в2'!K15='в2'!I17,'в2'!I13,0))</f>
        <v>Крылов Алексей</v>
      </c>
      <c r="D71" s="88"/>
      <c r="E71" s="89"/>
      <c r="F71" s="85"/>
      <c r="G71" s="105"/>
      <c r="H71" s="85"/>
      <c r="I71" s="76"/>
      <c r="J71" s="94"/>
      <c r="K71" s="75"/>
      <c r="L71" s="86"/>
      <c r="M71" s="101" t="s">
        <v>30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1:25" ht="12" customHeight="1">
      <c r="A72" s="76"/>
      <c r="B72" s="81"/>
      <c r="C72" s="75"/>
      <c r="D72" s="86"/>
      <c r="E72" s="82">
        <v>65</v>
      </c>
      <c r="F72" s="100">
        <v>5141</v>
      </c>
      <c r="G72" s="84" t="s">
        <v>130</v>
      </c>
      <c r="H72" s="85"/>
      <c r="I72" s="76">
        <v>-63</v>
      </c>
      <c r="J72" s="77">
        <f>IF(D70=B69,B71,IF(D70=B71,B69,0))</f>
        <v>419</v>
      </c>
      <c r="K72" s="78" t="str">
        <f>IF(E70=C69,C71,IF(E70=C71,C69,0))</f>
        <v>Петров Альберт</v>
      </c>
      <c r="L72" s="90"/>
      <c r="M72" s="75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1:25" ht="12" customHeight="1">
      <c r="A73" s="76">
        <v>-54</v>
      </c>
      <c r="B73" s="77">
        <f>IF('в2'!J23='в2'!H21,'в2'!H25,IF('в2'!J23='в2'!H25,'в2'!H21,0))</f>
        <v>2528</v>
      </c>
      <c r="C73" s="78" t="str">
        <f>IF('в2'!K23='в2'!I21,'в2'!I25,IF('в2'!K23='в2'!I25,'в2'!I21,0))</f>
        <v>Халимонов Евгений</v>
      </c>
      <c r="D73" s="90"/>
      <c r="E73" s="89"/>
      <c r="F73" s="85"/>
      <c r="G73" s="106" t="s">
        <v>27</v>
      </c>
      <c r="H73" s="107"/>
      <c r="I73" s="76"/>
      <c r="J73" s="94"/>
      <c r="K73" s="82">
        <v>66</v>
      </c>
      <c r="L73" s="100">
        <v>419</v>
      </c>
      <c r="M73" s="84" t="s">
        <v>157</v>
      </c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1:25" ht="12" customHeight="1">
      <c r="A74" s="76"/>
      <c r="B74" s="81"/>
      <c r="C74" s="82">
        <v>64</v>
      </c>
      <c r="D74" s="100">
        <v>4556</v>
      </c>
      <c r="E74" s="99" t="s">
        <v>140</v>
      </c>
      <c r="F74" s="85"/>
      <c r="G74" s="108"/>
      <c r="H74" s="86"/>
      <c r="I74" s="76">
        <v>-64</v>
      </c>
      <c r="J74" s="77">
        <f>IF(D74=B73,B75,IF(D74=B75,B73,0))</f>
        <v>2528</v>
      </c>
      <c r="K74" s="87" t="str">
        <f>IF(E74=C73,C75,IF(E74=C75,C73,0))</f>
        <v>Халимонов Евгений</v>
      </c>
      <c r="L74" s="90"/>
      <c r="M74" s="101" t="s">
        <v>31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1:25" ht="12" customHeight="1">
      <c r="A75" s="76">
        <v>-55</v>
      </c>
      <c r="B75" s="77">
        <f>IF('в2'!J31='в2'!H29,'в2'!H33,IF('в2'!J31='в2'!H33,'в2'!H29,0))</f>
        <v>4556</v>
      </c>
      <c r="C75" s="87" t="str">
        <f>IF('в2'!K31='в2'!I29,'в2'!I33,IF('в2'!K31='в2'!I33,'в2'!I29,0))</f>
        <v>Хафизов Булат</v>
      </c>
      <c r="D75" s="90"/>
      <c r="E75" s="76">
        <v>-65</v>
      </c>
      <c r="F75" s="77">
        <f>IF(F72=D70,D74,IF(F72=D74,D70,0))</f>
        <v>4556</v>
      </c>
      <c r="G75" s="78" t="str">
        <f>IF(G72=E70,E74,IF(G72=E74,E70,0))</f>
        <v>Хафизов Булат</v>
      </c>
      <c r="H75" s="90"/>
      <c r="I75" s="75"/>
      <c r="J75" s="75"/>
      <c r="K75" s="76">
        <v>-66</v>
      </c>
      <c r="L75" s="77">
        <f>IF(L73=J72,J74,IF(L73=J74,J72,0))</f>
        <v>2528</v>
      </c>
      <c r="M75" s="78" t="str">
        <f>IF(M73=K72,K74,IF(M73=K74,K72,0))</f>
        <v>Халимонов Евгений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1:25" ht="12" customHeight="1">
      <c r="A76" s="76"/>
      <c r="B76" s="109"/>
      <c r="C76" s="75"/>
      <c r="D76" s="86"/>
      <c r="E76" s="75"/>
      <c r="F76" s="86"/>
      <c r="G76" s="101" t="s">
        <v>29</v>
      </c>
      <c r="H76" s="110"/>
      <c r="I76" s="75"/>
      <c r="J76" s="75"/>
      <c r="K76" s="75"/>
      <c r="L76" s="86"/>
      <c r="M76" s="101" t="s">
        <v>32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1:25" ht="9" customHeight="1">
      <c r="A77" s="111"/>
      <c r="B77" s="112"/>
      <c r="C77" s="111"/>
      <c r="D77" s="113"/>
      <c r="E77" s="111"/>
      <c r="F77" s="113"/>
      <c r="G77" s="111"/>
      <c r="H77" s="113"/>
      <c r="I77" s="111"/>
      <c r="J77" s="111"/>
      <c r="K77" s="111"/>
      <c r="L77" s="113"/>
      <c r="M77" s="111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1:25" ht="9" customHeight="1">
      <c r="A78" s="111"/>
      <c r="B78" s="112"/>
      <c r="C78" s="111"/>
      <c r="D78" s="113"/>
      <c r="E78" s="111"/>
      <c r="F78" s="113"/>
      <c r="G78" s="111"/>
      <c r="H78" s="113"/>
      <c r="I78" s="111"/>
      <c r="J78" s="111"/>
      <c r="K78" s="111"/>
      <c r="L78" s="113"/>
      <c r="M78" s="111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9" customHeight="1">
      <c r="A79" s="114"/>
      <c r="B79" s="115"/>
      <c r="C79" s="114"/>
      <c r="D79" s="116"/>
      <c r="E79" s="114"/>
      <c r="F79" s="116"/>
      <c r="G79" s="114"/>
      <c r="H79" s="116"/>
      <c r="I79" s="114"/>
      <c r="J79" s="114"/>
      <c r="K79" s="114"/>
      <c r="L79" s="116"/>
      <c r="M79" s="114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1:25" ht="12.75">
      <c r="A80" s="114"/>
      <c r="B80" s="115"/>
      <c r="C80" s="114"/>
      <c r="D80" s="116"/>
      <c r="E80" s="114"/>
      <c r="F80" s="116"/>
      <c r="G80" s="114"/>
      <c r="H80" s="116"/>
      <c r="I80" s="114"/>
      <c r="J80" s="114"/>
      <c r="K80" s="114"/>
      <c r="L80" s="116"/>
      <c r="M80" s="114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1:13" ht="12.75">
      <c r="A81" s="111"/>
      <c r="B81" s="112"/>
      <c r="C81" s="111"/>
      <c r="D81" s="113"/>
      <c r="E81" s="111"/>
      <c r="F81" s="113"/>
      <c r="G81" s="111"/>
      <c r="H81" s="113"/>
      <c r="I81" s="111"/>
      <c r="J81" s="111"/>
      <c r="K81" s="111"/>
      <c r="L81" s="113"/>
      <c r="M81" s="111"/>
    </row>
    <row r="82" spans="1:13" ht="12.75">
      <c r="A82" s="111"/>
      <c r="B82" s="111"/>
      <c r="C82" s="111"/>
      <c r="D82" s="113"/>
      <c r="E82" s="111"/>
      <c r="F82" s="113"/>
      <c r="G82" s="111"/>
      <c r="H82" s="113"/>
      <c r="I82" s="111"/>
      <c r="J82" s="111"/>
      <c r="K82" s="111"/>
      <c r="L82" s="113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C113" sqref="C113"/>
    </sheetView>
  </sheetViews>
  <sheetFormatPr defaultColWidth="9.00390625" defaultRowHeight="12.75"/>
  <cols>
    <col min="1" max="1" width="4.00390625" style="117" customWidth="1"/>
    <col min="2" max="2" width="3.75390625" style="117" customWidth="1"/>
    <col min="3" max="3" width="10.75390625" style="117" customWidth="1"/>
    <col min="4" max="4" width="3.75390625" style="117" customWidth="1"/>
    <col min="5" max="5" width="10.75390625" style="117" customWidth="1"/>
    <col min="6" max="6" width="3.75390625" style="117" customWidth="1"/>
    <col min="7" max="7" width="9.75390625" style="117" customWidth="1"/>
    <col min="8" max="8" width="3.75390625" style="117" customWidth="1"/>
    <col min="9" max="9" width="9.75390625" style="117" customWidth="1"/>
    <col min="10" max="10" width="3.75390625" style="117" customWidth="1"/>
    <col min="11" max="11" width="9.75390625" style="117" customWidth="1"/>
    <col min="12" max="12" width="3.75390625" style="117" customWidth="1"/>
    <col min="13" max="13" width="10.75390625" style="117" customWidth="1"/>
    <col min="14" max="14" width="3.75390625" style="117" customWidth="1"/>
    <col min="15" max="15" width="10.75390625" style="117" customWidth="1"/>
    <col min="16" max="16" width="3.75390625" style="117" customWidth="1"/>
    <col min="17" max="19" width="5.75390625" style="117" customWidth="1"/>
    <col min="20" max="16384" width="9.125" style="117" customWidth="1"/>
  </cols>
  <sheetData>
    <row r="1" spans="1:19" ht="15" customHeight="1">
      <c r="A1" s="171" t="str">
        <f>св!A1</f>
        <v>Открытый Кубок Республики Башкортостан 2016  -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69" t="str">
        <f>св!A2</f>
        <v>Официальное республиканское спортивное соревнование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ht="15" customHeight="1">
      <c r="A3" s="168">
        <f>св!A3</f>
        <v>42477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7" ht="12.75" customHeight="1">
      <c r="A5" s="20">
        <v>-1</v>
      </c>
      <c r="B5" s="118">
        <f>IF('в1'!D6='в1'!B5,'в1'!B7,IF('в1'!D6='в1'!B7,'в1'!B5,0))</f>
        <v>0</v>
      </c>
      <c r="C5" s="119" t="str">
        <f>IF('в1'!E6='в1'!C5,'в1'!C7,IF('в1'!E6='в1'!C7,'в1'!C5,0))</f>
        <v>_</v>
      </c>
      <c r="D5" s="23"/>
      <c r="E5" s="19"/>
      <c r="F5" s="19"/>
      <c r="G5" s="20">
        <v>-25</v>
      </c>
      <c r="H5" s="118">
        <f>IF('в1'!H12='в1'!F8,'в1'!F16,IF('в1'!H12='в1'!F16,'в1'!F8,0))</f>
        <v>419</v>
      </c>
      <c r="I5" s="119" t="str">
        <f>IF('в1'!I12='в1'!G8,'в1'!G16,IF('в1'!I12='в1'!G16,'в1'!G8,0))</f>
        <v>Петров Альберт</v>
      </c>
      <c r="J5" s="23"/>
      <c r="K5" s="19"/>
      <c r="L5" s="19"/>
      <c r="M5" s="19"/>
      <c r="N5" s="19"/>
      <c r="O5" s="19"/>
      <c r="P5" s="19"/>
      <c r="Q5" s="19"/>
      <c r="R5" s="19"/>
      <c r="S5" s="19"/>
      <c r="T5"/>
      <c r="U5"/>
      <c r="V5"/>
      <c r="W5"/>
      <c r="X5"/>
      <c r="Y5"/>
      <c r="Z5"/>
      <c r="AA5"/>
    </row>
    <row r="6" spans="1:27" ht="12.75" customHeight="1">
      <c r="A6" s="20"/>
      <c r="B6" s="20"/>
      <c r="C6" s="120">
        <v>32</v>
      </c>
      <c r="D6" s="121">
        <v>5700</v>
      </c>
      <c r="E6" s="122" t="s">
        <v>119</v>
      </c>
      <c r="F6" s="36"/>
      <c r="G6" s="19"/>
      <c r="H6" s="19"/>
      <c r="I6" s="123"/>
      <c r="J6" s="36"/>
      <c r="K6" s="19"/>
      <c r="L6" s="19"/>
      <c r="M6" s="19"/>
      <c r="N6" s="19"/>
      <c r="O6" s="19"/>
      <c r="P6" s="19"/>
      <c r="Q6" s="19"/>
      <c r="R6" s="19"/>
      <c r="S6" s="19"/>
      <c r="T6"/>
      <c r="U6"/>
      <c r="V6"/>
      <c r="W6"/>
      <c r="X6"/>
      <c r="Y6"/>
      <c r="Z6"/>
      <c r="AA6"/>
    </row>
    <row r="7" spans="1:27" ht="12.75" customHeight="1">
      <c r="A7" s="20">
        <v>-2</v>
      </c>
      <c r="B7" s="118">
        <f>IF('в1'!D10='в1'!B9,'в1'!B11,IF('в1'!D10='в1'!B11,'в1'!B9,0))</f>
        <v>5700</v>
      </c>
      <c r="C7" s="124" t="str">
        <f>IF('в1'!E10='в1'!C9,'в1'!C11,IF('в1'!E10='в1'!C11,'в1'!C9,0))</f>
        <v>Насыров Эмиль</v>
      </c>
      <c r="D7" s="125"/>
      <c r="E7" s="120">
        <v>40</v>
      </c>
      <c r="F7" s="121">
        <v>5559</v>
      </c>
      <c r="G7" s="122" t="s">
        <v>163</v>
      </c>
      <c r="H7" s="36"/>
      <c r="I7" s="120">
        <v>52</v>
      </c>
      <c r="J7" s="121">
        <v>5559</v>
      </c>
      <c r="K7" s="122" t="s">
        <v>163</v>
      </c>
      <c r="L7" s="36"/>
      <c r="M7" s="19"/>
      <c r="N7" s="19"/>
      <c r="O7" s="19"/>
      <c r="P7" s="19"/>
      <c r="Q7" s="19"/>
      <c r="R7" s="19"/>
      <c r="S7" s="19"/>
      <c r="T7"/>
      <c r="U7"/>
      <c r="V7"/>
      <c r="W7"/>
      <c r="X7"/>
      <c r="Y7"/>
      <c r="Z7"/>
      <c r="AA7"/>
    </row>
    <row r="8" spans="1:27" ht="12.75" customHeight="1">
      <c r="A8" s="20"/>
      <c r="B8" s="20"/>
      <c r="C8" s="20">
        <v>-24</v>
      </c>
      <c r="D8" s="118">
        <f>IF('в1'!F64='в1'!D62,'в1'!D66,IF('в1'!F64='в1'!D66,'в1'!D62,0))</f>
        <v>5559</v>
      </c>
      <c r="E8" s="124" t="str">
        <f>IF('в1'!G64='в1'!E62,'в1'!E66,IF('в1'!G64='в1'!E66,'в1'!E62,0))</f>
        <v>Желтов Вячеслав</v>
      </c>
      <c r="F8" s="126"/>
      <c r="G8" s="123"/>
      <c r="H8" s="127"/>
      <c r="I8" s="123"/>
      <c r="J8" s="128"/>
      <c r="K8" s="123"/>
      <c r="L8" s="36"/>
      <c r="M8" s="19"/>
      <c r="N8" s="19"/>
      <c r="O8" s="19"/>
      <c r="P8" s="19"/>
      <c r="Q8" s="19"/>
      <c r="R8" s="19"/>
      <c r="S8" s="19"/>
      <c r="T8"/>
      <c r="U8"/>
      <c r="V8"/>
      <c r="W8"/>
      <c r="X8"/>
      <c r="Y8"/>
      <c r="Z8"/>
      <c r="AA8"/>
    </row>
    <row r="9" spans="1:27" ht="12.75" customHeight="1">
      <c r="A9" s="20">
        <v>-3</v>
      </c>
      <c r="B9" s="118">
        <f>IF('в1'!D14='в1'!B13,'в1'!B15,IF('в1'!D14='в1'!B15,'в1'!B13,0))</f>
        <v>0</v>
      </c>
      <c r="C9" s="119" t="str">
        <f>IF('в1'!E14='в1'!C13,'в1'!C15,IF('в1'!E14='в1'!C15,'в1'!C13,0))</f>
        <v>_</v>
      </c>
      <c r="D9" s="129"/>
      <c r="E9" s="19"/>
      <c r="F9" s="19"/>
      <c r="G9" s="120">
        <v>48</v>
      </c>
      <c r="H9" s="130">
        <v>5559</v>
      </c>
      <c r="I9" s="131" t="s">
        <v>163</v>
      </c>
      <c r="J9" s="127"/>
      <c r="K9" s="123"/>
      <c r="L9" s="36"/>
      <c r="M9" s="19"/>
      <c r="N9" s="19"/>
      <c r="O9" s="19"/>
      <c r="P9" s="19"/>
      <c r="Q9" s="19"/>
      <c r="R9" s="19"/>
      <c r="S9" s="19"/>
      <c r="T9"/>
      <c r="U9"/>
      <c r="V9"/>
      <c r="W9"/>
      <c r="X9"/>
      <c r="Y9"/>
      <c r="Z9"/>
      <c r="AA9"/>
    </row>
    <row r="10" spans="1:27" ht="12.75" customHeight="1">
      <c r="A10" s="20"/>
      <c r="B10" s="20"/>
      <c r="C10" s="120">
        <v>33</v>
      </c>
      <c r="D10" s="121"/>
      <c r="E10" s="122"/>
      <c r="F10" s="36"/>
      <c r="G10" s="120"/>
      <c r="H10" s="55"/>
      <c r="I10" s="36"/>
      <c r="J10" s="36"/>
      <c r="K10" s="123"/>
      <c r="L10" s="36"/>
      <c r="M10" s="19"/>
      <c r="N10" s="19"/>
      <c r="O10" s="19"/>
      <c r="P10" s="19"/>
      <c r="Q10" s="19"/>
      <c r="R10" s="19"/>
      <c r="S10" s="19"/>
      <c r="T10"/>
      <c r="U10"/>
      <c r="V10"/>
      <c r="W10"/>
      <c r="X10"/>
      <c r="Y10"/>
      <c r="Z10"/>
      <c r="AA10"/>
    </row>
    <row r="11" spans="1:27" ht="12.75" customHeight="1">
      <c r="A11" s="20">
        <v>-4</v>
      </c>
      <c r="B11" s="118">
        <f>IF('в1'!D18='в1'!B17,'в1'!B19,IF('в1'!D18='в1'!B19,'в1'!B17,0))</f>
        <v>0</v>
      </c>
      <c r="C11" s="124" t="str">
        <f>IF('в1'!E18='в1'!C17,'в1'!C19,IF('в1'!E18='в1'!C19,'в1'!C17,0))</f>
        <v>_</v>
      </c>
      <c r="D11" s="125"/>
      <c r="E11" s="120">
        <v>41</v>
      </c>
      <c r="F11" s="121">
        <v>1122</v>
      </c>
      <c r="G11" s="132" t="s">
        <v>137</v>
      </c>
      <c r="H11" s="55"/>
      <c r="I11" s="36"/>
      <c r="J11" s="36"/>
      <c r="K11" s="120">
        <v>56</v>
      </c>
      <c r="L11" s="121">
        <v>3815</v>
      </c>
      <c r="M11" s="122" t="s">
        <v>155</v>
      </c>
      <c r="N11" s="36"/>
      <c r="O11" s="36"/>
      <c r="P11" s="36"/>
      <c r="Q11" s="19"/>
      <c r="R11" s="19"/>
      <c r="S11" s="19"/>
      <c r="T11"/>
      <c r="U11"/>
      <c r="V11"/>
      <c r="W11"/>
      <c r="X11"/>
      <c r="Y11"/>
      <c r="Z11"/>
      <c r="AA11"/>
    </row>
    <row r="12" spans="1:27" ht="12.75" customHeight="1">
      <c r="A12" s="20"/>
      <c r="B12" s="20"/>
      <c r="C12" s="20">
        <v>-23</v>
      </c>
      <c r="D12" s="118">
        <f>IF('в1'!F56='в1'!D54,'в1'!D58,IF('в1'!F56='в1'!D58,'в1'!D54,0))</f>
        <v>1122</v>
      </c>
      <c r="E12" s="124" t="str">
        <f>IF('в1'!G56='в1'!E54,'в1'!E58,IF('в1'!G56='в1'!E58,'в1'!E54,0))</f>
        <v>Исмагилов Вадим</v>
      </c>
      <c r="F12" s="126"/>
      <c r="G12" s="20"/>
      <c r="H12" s="20"/>
      <c r="I12" s="36"/>
      <c r="J12" s="36"/>
      <c r="K12" s="123"/>
      <c r="L12" s="128"/>
      <c r="M12" s="123"/>
      <c r="N12" s="36"/>
      <c r="O12" s="36"/>
      <c r="P12" s="36"/>
      <c r="Q12" s="19"/>
      <c r="R12" s="19"/>
      <c r="S12" s="19"/>
      <c r="T12"/>
      <c r="U12"/>
      <c r="V12"/>
      <c r="W12"/>
      <c r="X12"/>
      <c r="Y12"/>
      <c r="Z12"/>
      <c r="AA12"/>
    </row>
    <row r="13" spans="1:27" ht="12.75" customHeight="1">
      <c r="A13" s="20">
        <v>-5</v>
      </c>
      <c r="B13" s="118">
        <f>IF('в1'!D22='в1'!B21,'в1'!B23,IF('в1'!D22='в1'!B23,'в1'!B21,0))</f>
        <v>0</v>
      </c>
      <c r="C13" s="119" t="str">
        <f>IF('в1'!E22='в1'!C21,'в1'!C23,IF('в1'!E22='в1'!C23,'в1'!C21,0))</f>
        <v>_</v>
      </c>
      <c r="D13" s="129"/>
      <c r="E13" s="19"/>
      <c r="F13" s="19"/>
      <c r="G13" s="20">
        <v>-26</v>
      </c>
      <c r="H13" s="118">
        <f>IF('в1'!H28='в1'!F24,'в1'!F32,IF('в1'!H28='в1'!F32,'в1'!F24,0))</f>
        <v>3815</v>
      </c>
      <c r="I13" s="119" t="str">
        <f>IF('в1'!I28='в1'!G24,'в1'!G32,IF('в1'!I28='в1'!G32,'в1'!G24,0))</f>
        <v>Запольских Алена</v>
      </c>
      <c r="J13" s="23"/>
      <c r="K13" s="123"/>
      <c r="L13" s="127"/>
      <c r="M13" s="123"/>
      <c r="N13" s="36"/>
      <c r="O13" s="36"/>
      <c r="P13" s="36"/>
      <c r="Q13" s="19"/>
      <c r="R13" s="19"/>
      <c r="S13" s="19"/>
      <c r="T13"/>
      <c r="U13"/>
      <c r="V13"/>
      <c r="W13"/>
      <c r="X13"/>
      <c r="Y13"/>
      <c r="Z13"/>
      <c r="AA13"/>
    </row>
    <row r="14" spans="1:27" ht="12.75" customHeight="1">
      <c r="A14" s="20"/>
      <c r="B14" s="20"/>
      <c r="C14" s="120">
        <v>34</v>
      </c>
      <c r="D14" s="121"/>
      <c r="E14" s="122"/>
      <c r="F14" s="36"/>
      <c r="G14" s="20"/>
      <c r="H14" s="20"/>
      <c r="I14" s="123"/>
      <c r="J14" s="36"/>
      <c r="K14" s="123"/>
      <c r="L14" s="127"/>
      <c r="M14" s="123"/>
      <c r="N14" s="36"/>
      <c r="O14" s="36"/>
      <c r="P14" s="36"/>
      <c r="Q14" s="19"/>
      <c r="R14" s="19"/>
      <c r="S14" s="19"/>
      <c r="T14"/>
      <c r="U14"/>
      <c r="V14"/>
      <c r="W14"/>
      <c r="X14"/>
      <c r="Y14"/>
      <c r="Z14"/>
      <c r="AA14"/>
    </row>
    <row r="15" spans="1:27" ht="12.75" customHeight="1">
      <c r="A15" s="20">
        <v>-6</v>
      </c>
      <c r="B15" s="118">
        <f>IF('в1'!D26='в1'!B25,'в1'!B27,IF('в1'!D26='в1'!B27,'в1'!B25,0))</f>
        <v>0</v>
      </c>
      <c r="C15" s="124" t="str">
        <f>IF('в1'!E26='в1'!C25,'в1'!C27,IF('в1'!E26='в1'!C27,'в1'!C25,0))</f>
        <v>_</v>
      </c>
      <c r="D15" s="125"/>
      <c r="E15" s="120">
        <v>42</v>
      </c>
      <c r="F15" s="121">
        <v>2616</v>
      </c>
      <c r="G15" s="133" t="s">
        <v>159</v>
      </c>
      <c r="H15" s="55"/>
      <c r="I15" s="120">
        <v>53</v>
      </c>
      <c r="J15" s="121">
        <v>3815</v>
      </c>
      <c r="K15" s="131" t="s">
        <v>155</v>
      </c>
      <c r="L15" s="127"/>
      <c r="M15" s="120">
        <v>58</v>
      </c>
      <c r="N15" s="121">
        <v>4202</v>
      </c>
      <c r="O15" s="122" t="s">
        <v>153</v>
      </c>
      <c r="P15" s="36"/>
      <c r="Q15" s="19"/>
      <c r="R15" s="19"/>
      <c r="S15" s="19"/>
      <c r="T15"/>
      <c r="U15"/>
      <c r="V15"/>
      <c r="W15"/>
      <c r="X15"/>
      <c r="Y15"/>
      <c r="Z15"/>
      <c r="AA15"/>
    </row>
    <row r="16" spans="1:27" ht="12.75" customHeight="1">
      <c r="A16" s="20"/>
      <c r="B16" s="20"/>
      <c r="C16" s="20">
        <v>-22</v>
      </c>
      <c r="D16" s="118">
        <f>IF('в1'!F48='в1'!D46,'в1'!D50,IF('в1'!F48='в1'!D50,'в1'!D46,0))</f>
        <v>2616</v>
      </c>
      <c r="E16" s="124" t="str">
        <f>IF('в1'!G48='в1'!E46,'в1'!E50,IF('в1'!G48='в1'!E50,'в1'!E46,0))</f>
        <v>Ишметов Александр</v>
      </c>
      <c r="F16" s="126"/>
      <c r="G16" s="120"/>
      <c r="H16" s="127"/>
      <c r="I16" s="123"/>
      <c r="J16" s="128"/>
      <c r="K16" s="19"/>
      <c r="L16" s="19"/>
      <c r="M16" s="123"/>
      <c r="N16" s="128"/>
      <c r="O16" s="123"/>
      <c r="P16" s="36"/>
      <c r="Q16" s="19"/>
      <c r="R16" s="19"/>
      <c r="S16" s="19"/>
      <c r="T16"/>
      <c r="U16"/>
      <c r="V16"/>
      <c r="W16"/>
      <c r="X16"/>
      <c r="Y16"/>
      <c r="Z16"/>
      <c r="AA16"/>
    </row>
    <row r="17" spans="1:27" ht="12.75" customHeight="1">
      <c r="A17" s="20">
        <v>-7</v>
      </c>
      <c r="B17" s="118">
        <f>IF('в1'!D30='в1'!B29,'в1'!B31,IF('в1'!D30='в1'!B31,'в1'!B29,0))</f>
        <v>0</v>
      </c>
      <c r="C17" s="119" t="str">
        <f>IF('в1'!E30='в1'!C29,'в1'!C31,IF('в1'!E30='в1'!C31,'в1'!C29,0))</f>
        <v>Прокофьев Михаил</v>
      </c>
      <c r="D17" s="129"/>
      <c r="E17" s="19"/>
      <c r="F17" s="19"/>
      <c r="G17" s="120">
        <v>49</v>
      </c>
      <c r="H17" s="130">
        <v>5141</v>
      </c>
      <c r="I17" s="131" t="s">
        <v>130</v>
      </c>
      <c r="J17" s="127"/>
      <c r="K17" s="19"/>
      <c r="L17" s="19"/>
      <c r="M17" s="123"/>
      <c r="N17" s="127"/>
      <c r="O17" s="123"/>
      <c r="P17" s="36"/>
      <c r="Q17" s="19"/>
      <c r="R17" s="19"/>
      <c r="S17" s="19"/>
      <c r="T17"/>
      <c r="U17"/>
      <c r="V17"/>
      <c r="W17"/>
      <c r="X17"/>
      <c r="Y17"/>
      <c r="Z17"/>
      <c r="AA17"/>
    </row>
    <row r="18" spans="1:27" ht="12.75" customHeight="1">
      <c r="A18" s="20"/>
      <c r="B18" s="20"/>
      <c r="C18" s="120">
        <v>35</v>
      </c>
      <c r="D18" s="121">
        <v>0</v>
      </c>
      <c r="E18" s="122" t="s">
        <v>164</v>
      </c>
      <c r="F18" s="36"/>
      <c r="G18" s="120"/>
      <c r="H18" s="55"/>
      <c r="I18" s="36"/>
      <c r="J18" s="36"/>
      <c r="K18" s="19"/>
      <c r="L18" s="19"/>
      <c r="M18" s="123"/>
      <c r="N18" s="127"/>
      <c r="O18" s="123"/>
      <c r="P18" s="36"/>
      <c r="Q18" s="19"/>
      <c r="R18" s="19"/>
      <c r="S18" s="19"/>
      <c r="T18"/>
      <c r="U18"/>
      <c r="V18"/>
      <c r="W18"/>
      <c r="X18"/>
      <c r="Y18"/>
      <c r="Z18"/>
      <c r="AA18"/>
    </row>
    <row r="19" spans="1:27" ht="12.75" customHeight="1">
      <c r="A19" s="20">
        <v>-8</v>
      </c>
      <c r="B19" s="118">
        <f>IF('в1'!D34='в1'!B33,'в1'!B35,IF('в1'!D34='в1'!B35,'в1'!B33,0))</f>
        <v>0</v>
      </c>
      <c r="C19" s="124" t="str">
        <f>IF('в1'!E34='в1'!C33,'в1'!C35,IF('в1'!E34='в1'!C35,'в1'!C33,0))</f>
        <v>_</v>
      </c>
      <c r="D19" s="125"/>
      <c r="E19" s="120">
        <v>43</v>
      </c>
      <c r="F19" s="121">
        <v>5141</v>
      </c>
      <c r="G19" s="132" t="s">
        <v>130</v>
      </c>
      <c r="H19" s="55"/>
      <c r="I19" s="36"/>
      <c r="J19" s="36"/>
      <c r="K19" s="20">
        <v>-30</v>
      </c>
      <c r="L19" s="118">
        <f>IF('в1'!J52='в1'!H44,'в1'!H60,IF('в1'!J52='в1'!H60,'в1'!H44,0))</f>
        <v>4202</v>
      </c>
      <c r="M19" s="124" t="str">
        <f>IF('в1'!K52='в1'!I44,'в1'!I60,IF('в1'!K52='в1'!I60,'в1'!I44,0))</f>
        <v>Аксенов Андрей</v>
      </c>
      <c r="N19" s="134"/>
      <c r="O19" s="123"/>
      <c r="P19" s="36"/>
      <c r="Q19" s="19"/>
      <c r="R19" s="19"/>
      <c r="S19" s="19"/>
      <c r="T19"/>
      <c r="U19"/>
      <c r="V19"/>
      <c r="W19"/>
      <c r="X19"/>
      <c r="Y19"/>
      <c r="Z19"/>
      <c r="AA19"/>
    </row>
    <row r="20" spans="1:27" ht="12.75" customHeight="1">
      <c r="A20" s="20"/>
      <c r="B20" s="20"/>
      <c r="C20" s="20">
        <v>-21</v>
      </c>
      <c r="D20" s="118">
        <f>IF('в1'!F40='в1'!D38,'в1'!D42,IF('в1'!F40='в1'!D42,'в1'!D38,0))</f>
        <v>5141</v>
      </c>
      <c r="E20" s="124" t="str">
        <f>IF('в1'!G40='в1'!E38,'в1'!E42,IF('в1'!G40='в1'!E42,'в1'!E38,0))</f>
        <v>Крылов Алексей</v>
      </c>
      <c r="F20" s="126"/>
      <c r="G20" s="20"/>
      <c r="H20" s="20"/>
      <c r="I20" s="36"/>
      <c r="J20" s="36"/>
      <c r="K20" s="19"/>
      <c r="L20" s="19"/>
      <c r="M20" s="36"/>
      <c r="N20" s="36"/>
      <c r="O20" s="123"/>
      <c r="P20" s="36"/>
      <c r="Q20" s="19"/>
      <c r="R20" s="19"/>
      <c r="S20" s="19"/>
      <c r="T20"/>
      <c r="U20"/>
      <c r="V20"/>
      <c r="W20"/>
      <c r="X20"/>
      <c r="Y20"/>
      <c r="Z20"/>
      <c r="AA20"/>
    </row>
    <row r="21" spans="1:27" ht="12.75" customHeight="1">
      <c r="A21" s="20">
        <v>-9</v>
      </c>
      <c r="B21" s="118">
        <f>IF('в1'!D38='в1'!B37,'в1'!B39,IF('в1'!D38='в1'!B39,'в1'!B37,0))</f>
        <v>0</v>
      </c>
      <c r="C21" s="119" t="str">
        <f>IF('в1'!E38='в1'!C37,'в1'!C39,IF('в1'!E38='в1'!C39,'в1'!C37,0))</f>
        <v>_</v>
      </c>
      <c r="D21" s="129"/>
      <c r="E21" s="19"/>
      <c r="F21" s="19"/>
      <c r="G21" s="20">
        <v>-27</v>
      </c>
      <c r="H21" s="118">
        <f>IF('в1'!H44='в1'!F40,'в1'!F48,IF('в1'!H44='в1'!F48,'в1'!F40,0))</f>
        <v>4368</v>
      </c>
      <c r="I21" s="119" t="str">
        <f>IF('в1'!I44='в1'!G40,'в1'!G48,IF('в1'!I44='в1'!G48,'в1'!G40,0))</f>
        <v>Гареев Денис</v>
      </c>
      <c r="J21" s="23"/>
      <c r="K21" s="19"/>
      <c r="L21" s="19"/>
      <c r="M21" s="36"/>
      <c r="N21" s="36"/>
      <c r="O21" s="123"/>
      <c r="P21" s="36"/>
      <c r="Q21" s="19"/>
      <c r="R21" s="19"/>
      <c r="S21" s="19"/>
      <c r="T21"/>
      <c r="U21"/>
      <c r="V21"/>
      <c r="W21"/>
      <c r="X21"/>
      <c r="Y21"/>
      <c r="Z21"/>
      <c r="AA21"/>
    </row>
    <row r="22" spans="1:27" ht="12.75" customHeight="1">
      <c r="A22" s="20"/>
      <c r="B22" s="20"/>
      <c r="C22" s="120">
        <v>36</v>
      </c>
      <c r="D22" s="121">
        <v>5228</v>
      </c>
      <c r="E22" s="122" t="s">
        <v>162</v>
      </c>
      <c r="F22" s="36"/>
      <c r="G22" s="20"/>
      <c r="H22" s="20"/>
      <c r="I22" s="123"/>
      <c r="J22" s="36"/>
      <c r="K22" s="19"/>
      <c r="L22" s="19"/>
      <c r="M22" s="36"/>
      <c r="N22" s="36"/>
      <c r="O22" s="123"/>
      <c r="P22" s="36"/>
      <c r="Q22" s="19"/>
      <c r="R22" s="19"/>
      <c r="S22" s="19"/>
      <c r="T22"/>
      <c r="U22"/>
      <c r="V22"/>
      <c r="W22"/>
      <c r="X22"/>
      <c r="Y22"/>
      <c r="Z22"/>
      <c r="AA22"/>
    </row>
    <row r="23" spans="1:27" ht="12.75" customHeight="1">
      <c r="A23" s="20">
        <v>-10</v>
      </c>
      <c r="B23" s="118">
        <f>IF('в1'!D42='в1'!B41,'в1'!B43,IF('в1'!D42='в1'!B43,'в1'!B41,0))</f>
        <v>5228</v>
      </c>
      <c r="C23" s="124" t="str">
        <f>IF('в1'!E42='в1'!C41,'в1'!C43,IF('в1'!E42='в1'!C43,'в1'!C41,0))</f>
        <v>Раянов Айрат</v>
      </c>
      <c r="D23" s="125"/>
      <c r="E23" s="120">
        <v>44</v>
      </c>
      <c r="F23" s="121">
        <v>2528</v>
      </c>
      <c r="G23" s="133" t="s">
        <v>154</v>
      </c>
      <c r="H23" s="55"/>
      <c r="I23" s="120">
        <v>54</v>
      </c>
      <c r="J23" s="121">
        <v>4368</v>
      </c>
      <c r="K23" s="122" t="s">
        <v>156</v>
      </c>
      <c r="L23" s="36"/>
      <c r="M23" s="36"/>
      <c r="N23" s="36"/>
      <c r="O23" s="120">
        <v>60</v>
      </c>
      <c r="P23" s="130">
        <v>4202</v>
      </c>
      <c r="Q23" s="122" t="s">
        <v>153</v>
      </c>
      <c r="R23" s="122"/>
      <c r="S23" s="122"/>
      <c r="T23"/>
      <c r="U23"/>
      <c r="V23"/>
      <c r="W23"/>
      <c r="X23"/>
      <c r="Y23"/>
      <c r="Z23"/>
      <c r="AA23"/>
    </row>
    <row r="24" spans="1:27" ht="12.75" customHeight="1">
      <c r="A24" s="20"/>
      <c r="B24" s="20"/>
      <c r="C24" s="20">
        <v>-20</v>
      </c>
      <c r="D24" s="118">
        <f>IF('в1'!F32='в1'!D30,'в1'!D34,IF('в1'!F32='в1'!D34,'в1'!D30,0))</f>
        <v>2528</v>
      </c>
      <c r="E24" s="124" t="str">
        <f>IF('в1'!G32='в1'!E30,'в1'!E34,IF('в1'!G32='в1'!E34,'в1'!E30,0))</f>
        <v>Халимонов Евгений</v>
      </c>
      <c r="F24" s="126"/>
      <c r="G24" s="120"/>
      <c r="H24" s="127"/>
      <c r="I24" s="123"/>
      <c r="J24" s="128"/>
      <c r="K24" s="123"/>
      <c r="L24" s="36"/>
      <c r="M24" s="36"/>
      <c r="N24" s="36"/>
      <c r="O24" s="123"/>
      <c r="P24" s="36"/>
      <c r="Q24" s="58"/>
      <c r="R24" s="170" t="s">
        <v>23</v>
      </c>
      <c r="S24" s="170"/>
      <c r="T24"/>
      <c r="U24"/>
      <c r="V24"/>
      <c r="W24"/>
      <c r="X24"/>
      <c r="Y24"/>
      <c r="Z24"/>
      <c r="AA24"/>
    </row>
    <row r="25" spans="1:27" ht="12.75" customHeight="1">
      <c r="A25" s="20">
        <v>-11</v>
      </c>
      <c r="B25" s="118">
        <f>IF('в1'!D46='в1'!B45,'в1'!B47,IF('в1'!D46='в1'!B47,'в1'!B45,0))</f>
        <v>0</v>
      </c>
      <c r="C25" s="119" t="str">
        <f>IF('в1'!E46='в1'!C45,'в1'!C47,IF('в1'!E46='в1'!C47,'в1'!C45,0))</f>
        <v>_</v>
      </c>
      <c r="D25" s="129"/>
      <c r="E25" s="19"/>
      <c r="F25" s="19"/>
      <c r="G25" s="120">
        <v>50</v>
      </c>
      <c r="H25" s="130">
        <v>2528</v>
      </c>
      <c r="I25" s="131" t="s">
        <v>154</v>
      </c>
      <c r="J25" s="127"/>
      <c r="K25" s="123"/>
      <c r="L25" s="36"/>
      <c r="M25" s="36"/>
      <c r="N25" s="36"/>
      <c r="O25" s="123"/>
      <c r="P25" s="36"/>
      <c r="Q25" s="19"/>
      <c r="R25" s="19"/>
      <c r="S25" s="19"/>
      <c r="T25"/>
      <c r="U25"/>
      <c r="V25"/>
      <c r="W25"/>
      <c r="X25"/>
      <c r="Y25"/>
      <c r="Z25"/>
      <c r="AA25"/>
    </row>
    <row r="26" spans="1:27" ht="12.75" customHeight="1">
      <c r="A26" s="20"/>
      <c r="B26" s="20"/>
      <c r="C26" s="120">
        <v>37</v>
      </c>
      <c r="D26" s="121"/>
      <c r="E26" s="122"/>
      <c r="F26" s="36"/>
      <c r="G26" s="120"/>
      <c r="H26" s="55"/>
      <c r="I26" s="36"/>
      <c r="J26" s="36"/>
      <c r="K26" s="123"/>
      <c r="L26" s="36"/>
      <c r="M26" s="36"/>
      <c r="N26" s="36"/>
      <c r="O26" s="123"/>
      <c r="P26" s="36"/>
      <c r="Q26" s="19"/>
      <c r="R26" s="19"/>
      <c r="S26" s="19"/>
      <c r="T26"/>
      <c r="U26"/>
      <c r="V26"/>
      <c r="W26"/>
      <c r="X26"/>
      <c r="Y26"/>
      <c r="Z26"/>
      <c r="AA26"/>
    </row>
    <row r="27" spans="1:27" ht="12.75" customHeight="1">
      <c r="A27" s="20">
        <v>-12</v>
      </c>
      <c r="B27" s="118">
        <f>IF('в1'!D50='в1'!B49,'в1'!B51,IF('в1'!D50='в1'!B51,'в1'!B49,0))</f>
        <v>0</v>
      </c>
      <c r="C27" s="124" t="str">
        <f>IF('в1'!E50='в1'!C49,'в1'!C51,IF('в1'!E50='в1'!C51,'в1'!C49,0))</f>
        <v>_</v>
      </c>
      <c r="D27" s="125"/>
      <c r="E27" s="120">
        <v>45</v>
      </c>
      <c r="F27" s="121">
        <v>3012</v>
      </c>
      <c r="G27" s="132" t="s">
        <v>160</v>
      </c>
      <c r="H27" s="55"/>
      <c r="I27" s="36"/>
      <c r="J27" s="36"/>
      <c r="K27" s="120">
        <v>57</v>
      </c>
      <c r="L27" s="121">
        <v>4368</v>
      </c>
      <c r="M27" s="122" t="s">
        <v>156</v>
      </c>
      <c r="N27" s="36"/>
      <c r="O27" s="123"/>
      <c r="P27" s="36"/>
      <c r="Q27" s="19"/>
      <c r="R27" s="19"/>
      <c r="S27" s="19"/>
      <c r="T27"/>
      <c r="U27"/>
      <c r="V27"/>
      <c r="W27"/>
      <c r="X27"/>
      <c r="Y27"/>
      <c r="Z27"/>
      <c r="AA27"/>
    </row>
    <row r="28" spans="1:27" ht="12.75" customHeight="1">
      <c r="A28" s="20"/>
      <c r="B28" s="20"/>
      <c r="C28" s="20">
        <v>-19</v>
      </c>
      <c r="D28" s="118">
        <f>IF('в1'!F24='в1'!D22,'в1'!D26,IF('в1'!F24='в1'!D26,'в1'!D22,0))</f>
        <v>3012</v>
      </c>
      <c r="E28" s="124" t="str">
        <f>IF('в1'!G24='в1'!E22,'в1'!E26,IF('в1'!G24='в1'!E26,'в1'!E22,0))</f>
        <v>Соколова Эльвира</v>
      </c>
      <c r="F28" s="126"/>
      <c r="G28" s="20"/>
      <c r="H28" s="20"/>
      <c r="I28" s="36"/>
      <c r="J28" s="36"/>
      <c r="K28" s="123"/>
      <c r="L28" s="128"/>
      <c r="M28" s="123"/>
      <c r="N28" s="36"/>
      <c r="O28" s="123"/>
      <c r="P28" s="36"/>
      <c r="Q28" s="19"/>
      <c r="R28" s="19"/>
      <c r="S28" s="19"/>
      <c r="T28"/>
      <c r="U28"/>
      <c r="V28"/>
      <c r="W28"/>
      <c r="X28"/>
      <c r="Y28"/>
      <c r="Z28"/>
      <c r="AA28"/>
    </row>
    <row r="29" spans="1:27" ht="12.75" customHeight="1">
      <c r="A29" s="20">
        <v>-13</v>
      </c>
      <c r="B29" s="118">
        <f>IF('в1'!D54='в1'!B53,'в1'!B55,IF('в1'!D54='в1'!B55,'в1'!B53,0))</f>
        <v>0</v>
      </c>
      <c r="C29" s="119" t="str">
        <f>IF('в1'!E54='в1'!C53,'в1'!C55,IF('в1'!E54='в1'!C55,'в1'!C53,0))</f>
        <v>_</v>
      </c>
      <c r="D29" s="129"/>
      <c r="E29" s="19"/>
      <c r="F29" s="19"/>
      <c r="G29" s="20">
        <v>-28</v>
      </c>
      <c r="H29" s="118">
        <f>IF('в1'!H60='в1'!F56,'в1'!F64,IF('в1'!H60='в1'!F64,'в1'!F56,0))</f>
        <v>4556</v>
      </c>
      <c r="I29" s="119" t="str">
        <f>IF('в1'!I60='в1'!G56,'в1'!G64,IF('в1'!I60='в1'!G64,'в1'!G56,0))</f>
        <v>Хафизов Булат</v>
      </c>
      <c r="J29" s="23"/>
      <c r="K29" s="123"/>
      <c r="L29" s="127"/>
      <c r="M29" s="123"/>
      <c r="N29" s="36"/>
      <c r="O29" s="123"/>
      <c r="P29" s="36"/>
      <c r="Q29" s="19"/>
      <c r="R29" s="19"/>
      <c r="S29" s="19"/>
      <c r="T29"/>
      <c r="U29"/>
      <c r="V29"/>
      <c r="W29"/>
      <c r="X29"/>
      <c r="Y29"/>
      <c r="Z29"/>
      <c r="AA29"/>
    </row>
    <row r="30" spans="1:27" ht="12.75" customHeight="1">
      <c r="A30" s="20"/>
      <c r="B30" s="20"/>
      <c r="C30" s="120">
        <v>38</v>
      </c>
      <c r="D30" s="121"/>
      <c r="E30" s="122"/>
      <c r="F30" s="36"/>
      <c r="G30" s="20"/>
      <c r="H30" s="20"/>
      <c r="I30" s="123"/>
      <c r="J30" s="36"/>
      <c r="K30" s="123"/>
      <c r="L30" s="127"/>
      <c r="M30" s="123"/>
      <c r="N30" s="36"/>
      <c r="O30" s="123"/>
      <c r="P30" s="36"/>
      <c r="Q30" s="19"/>
      <c r="R30" s="19"/>
      <c r="S30" s="19"/>
      <c r="T30"/>
      <c r="U30"/>
      <c r="V30"/>
      <c r="W30"/>
      <c r="X30"/>
      <c r="Y30"/>
      <c r="Z30"/>
      <c r="AA30"/>
    </row>
    <row r="31" spans="1:27" ht="12.75" customHeight="1">
      <c r="A31" s="20">
        <v>-14</v>
      </c>
      <c r="B31" s="118">
        <f>IF('в1'!D58='в1'!B57,'в1'!B59,IF('в1'!D58='в1'!B59,'в1'!B57,0))</f>
        <v>0</v>
      </c>
      <c r="C31" s="124" t="str">
        <f>IF('в1'!E58='в1'!C57,'в1'!C59,IF('в1'!E58='в1'!C59,'в1'!C57,0))</f>
        <v>_</v>
      </c>
      <c r="D31" s="125"/>
      <c r="E31" s="120">
        <v>46</v>
      </c>
      <c r="F31" s="121">
        <v>5252</v>
      </c>
      <c r="G31" s="133" t="s">
        <v>158</v>
      </c>
      <c r="H31" s="55"/>
      <c r="I31" s="120">
        <v>55</v>
      </c>
      <c r="J31" s="121">
        <v>5252</v>
      </c>
      <c r="K31" s="131" t="s">
        <v>158</v>
      </c>
      <c r="L31" s="127"/>
      <c r="M31" s="120">
        <v>59</v>
      </c>
      <c r="N31" s="121">
        <v>4368</v>
      </c>
      <c r="O31" s="131" t="s">
        <v>156</v>
      </c>
      <c r="P31" s="36"/>
      <c r="Q31" s="19"/>
      <c r="R31" s="19"/>
      <c r="S31" s="19"/>
      <c r="T31"/>
      <c r="U31"/>
      <c r="V31"/>
      <c r="W31"/>
      <c r="X31"/>
      <c r="Y31"/>
      <c r="Z31"/>
      <c r="AA31"/>
    </row>
    <row r="32" spans="1:27" ht="12.75" customHeight="1">
      <c r="A32" s="20"/>
      <c r="B32" s="20"/>
      <c r="C32" s="20">
        <v>-18</v>
      </c>
      <c r="D32" s="118">
        <f>IF('в1'!F16='в1'!D14,'в1'!D18,IF('в1'!F16='в1'!D18,'в1'!D14,0))</f>
        <v>5252</v>
      </c>
      <c r="E32" s="124" t="str">
        <f>IF('в1'!G16='в1'!E14,'в1'!E18,IF('в1'!G16='в1'!E18,'в1'!E14,0))</f>
        <v>Девяткин Александр</v>
      </c>
      <c r="F32" s="126"/>
      <c r="G32" s="120"/>
      <c r="H32" s="127"/>
      <c r="I32" s="123"/>
      <c r="J32" s="128"/>
      <c r="K32" s="19"/>
      <c r="L32" s="19"/>
      <c r="M32" s="123"/>
      <c r="N32" s="128"/>
      <c r="O32" s="19"/>
      <c r="P32" s="19"/>
      <c r="Q32" s="19"/>
      <c r="R32" s="19"/>
      <c r="S32" s="19"/>
      <c r="T32"/>
      <c r="U32"/>
      <c r="V32"/>
      <c r="W32"/>
      <c r="X32"/>
      <c r="Y32"/>
      <c r="Z32"/>
      <c r="AA32"/>
    </row>
    <row r="33" spans="1:27" ht="12.75" customHeight="1">
      <c r="A33" s="20">
        <v>-15</v>
      </c>
      <c r="B33" s="118">
        <f>IF('в1'!D62='в1'!B61,'в1'!B63,IF('в1'!D62='в1'!B63,'в1'!B61,0))</f>
        <v>5699</v>
      </c>
      <c r="C33" s="119" t="str">
        <f>IF('в1'!E62='в1'!C61,'в1'!C63,IF('в1'!E62='в1'!C63,'в1'!C61,0))</f>
        <v>Чекалов Родион</v>
      </c>
      <c r="D33" s="129"/>
      <c r="E33" s="19"/>
      <c r="F33" s="19"/>
      <c r="G33" s="120">
        <v>51</v>
      </c>
      <c r="H33" s="130">
        <v>5252</v>
      </c>
      <c r="I33" s="131" t="s">
        <v>158</v>
      </c>
      <c r="J33" s="127"/>
      <c r="K33" s="19"/>
      <c r="L33" s="19"/>
      <c r="M33" s="123"/>
      <c r="N33" s="127"/>
      <c r="O33" s="20">
        <v>-60</v>
      </c>
      <c r="P33" s="118">
        <f>IF(P23=N15,N31,IF(P23=N31,N15,0))</f>
        <v>4368</v>
      </c>
      <c r="Q33" s="119" t="str">
        <f>IF(Q23=O15,O31,IF(Q23=O31,O15,0))</f>
        <v>Гареев Денис</v>
      </c>
      <c r="R33" s="119"/>
      <c r="S33" s="119"/>
      <c r="T33"/>
      <c r="U33"/>
      <c r="V33"/>
      <c r="W33"/>
      <c r="X33"/>
      <c r="Y33"/>
      <c r="Z33"/>
      <c r="AA33"/>
    </row>
    <row r="34" spans="1:27" ht="12.75" customHeight="1">
      <c r="A34" s="20"/>
      <c r="B34" s="20"/>
      <c r="C34" s="120">
        <v>39</v>
      </c>
      <c r="D34" s="121">
        <v>5699</v>
      </c>
      <c r="E34" s="122" t="s">
        <v>127</v>
      </c>
      <c r="F34" s="36"/>
      <c r="G34" s="123"/>
      <c r="H34" s="55"/>
      <c r="I34" s="36"/>
      <c r="J34" s="36"/>
      <c r="K34" s="19"/>
      <c r="L34" s="19"/>
      <c r="M34" s="123"/>
      <c r="N34" s="127"/>
      <c r="O34" s="19"/>
      <c r="P34" s="19"/>
      <c r="Q34" s="58"/>
      <c r="R34" s="170" t="s">
        <v>24</v>
      </c>
      <c r="S34" s="170"/>
      <c r="T34"/>
      <c r="U34"/>
      <c r="V34"/>
      <c r="W34"/>
      <c r="X34"/>
      <c r="Y34"/>
      <c r="Z34"/>
      <c r="AA34"/>
    </row>
    <row r="35" spans="1:27" ht="12.75" customHeight="1">
      <c r="A35" s="20">
        <v>-16</v>
      </c>
      <c r="B35" s="118">
        <f>IF('в1'!D66='в1'!B65,'в1'!B67,IF('в1'!D66='в1'!B67,'в1'!B65,0))</f>
        <v>0</v>
      </c>
      <c r="C35" s="124" t="str">
        <f>IF('в1'!E66='в1'!C65,'в1'!C67,IF('в1'!E66='в1'!C67,'в1'!C65,0))</f>
        <v>_</v>
      </c>
      <c r="D35" s="125"/>
      <c r="E35" s="120">
        <v>47</v>
      </c>
      <c r="F35" s="121">
        <v>5609</v>
      </c>
      <c r="G35" s="131" t="s">
        <v>123</v>
      </c>
      <c r="H35" s="55"/>
      <c r="I35" s="36"/>
      <c r="J35" s="36"/>
      <c r="K35" s="20">
        <v>-29</v>
      </c>
      <c r="L35" s="118">
        <f>IF('в1'!J20='в1'!H12,'в1'!H28,IF('в1'!J20='в1'!H28,'в1'!H12,0))</f>
        <v>961</v>
      </c>
      <c r="M35" s="124" t="str">
        <f>IF('в1'!K20='в1'!I12,'в1'!I28,IF('в1'!K20='в1'!I28,'в1'!I12,0))</f>
        <v>Щеклеин Михаил</v>
      </c>
      <c r="N35" s="134"/>
      <c r="O35" s="19"/>
      <c r="P35" s="19"/>
      <c r="Q35" s="19"/>
      <c r="R35" s="19"/>
      <c r="S35" s="19"/>
      <c r="T35"/>
      <c r="U35"/>
      <c r="V35"/>
      <c r="W35"/>
      <c r="X35"/>
      <c r="Y35"/>
      <c r="Z35"/>
      <c r="AA35"/>
    </row>
    <row r="36" spans="1:27" ht="12.75" customHeight="1">
      <c r="A36" s="20"/>
      <c r="B36" s="20"/>
      <c r="C36" s="20">
        <v>-17</v>
      </c>
      <c r="D36" s="118">
        <f>IF('в1'!F8='в1'!D6,'в1'!D10,IF('в1'!F8='в1'!D10,'в1'!D6,0))</f>
        <v>5609</v>
      </c>
      <c r="E36" s="124" t="str">
        <f>IF('в1'!G8='в1'!E6,'в1'!E10,IF('в1'!G8='в1'!E10,'в1'!E6,0))</f>
        <v>Альмухаметов Артур</v>
      </c>
      <c r="F36" s="126"/>
      <c r="G36" s="19"/>
      <c r="H36" s="20"/>
      <c r="I36" s="36"/>
      <c r="J36" s="36"/>
      <c r="K36" s="19"/>
      <c r="L36" s="19"/>
      <c r="M36" s="19"/>
      <c r="N36" s="19"/>
      <c r="O36" s="19"/>
      <c r="P36" s="19"/>
      <c r="Q36" s="19"/>
      <c r="R36" s="19"/>
      <c r="S36" s="19"/>
      <c r="T36"/>
      <c r="U36"/>
      <c r="V36"/>
      <c r="W36"/>
      <c r="X36"/>
      <c r="Y36"/>
      <c r="Z36"/>
      <c r="AA36"/>
    </row>
    <row r="37" spans="1:27" ht="12.75" customHeight="1">
      <c r="A37" s="20"/>
      <c r="B37" s="20"/>
      <c r="C37" s="19"/>
      <c r="D37" s="129"/>
      <c r="E37" s="19"/>
      <c r="F37" s="19"/>
      <c r="G37" s="19"/>
      <c r="H37" s="2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/>
      <c r="U37"/>
      <c r="V37"/>
      <c r="W37"/>
      <c r="X37"/>
      <c r="Y37"/>
      <c r="Z37"/>
      <c r="AA37"/>
    </row>
    <row r="38" spans="1:27" ht="12.75" customHeight="1">
      <c r="A38" s="20">
        <v>-40</v>
      </c>
      <c r="B38" s="118">
        <f>IF(F7=D6,D8,IF(F7=D8,D6,0))</f>
        <v>5700</v>
      </c>
      <c r="C38" s="119" t="str">
        <f>IF(G7=E6,E8,IF(G7=E8,E6,0))</f>
        <v>Насыров Эмиль</v>
      </c>
      <c r="D38" s="129"/>
      <c r="E38" s="19"/>
      <c r="F38" s="19"/>
      <c r="G38" s="19"/>
      <c r="H38" s="20"/>
      <c r="I38" s="19"/>
      <c r="J38" s="19"/>
      <c r="K38" s="20">
        <v>-48</v>
      </c>
      <c r="L38" s="118">
        <f>IF(H9=F7,F11,IF(H9=F11,F7,0))</f>
        <v>1122</v>
      </c>
      <c r="M38" s="119" t="str">
        <f>IF(I9=G7,G11,IF(I9=G11,G7,0))</f>
        <v>Исмагилов Вадим</v>
      </c>
      <c r="N38" s="23"/>
      <c r="O38" s="19"/>
      <c r="P38" s="19"/>
      <c r="Q38" s="19"/>
      <c r="R38" s="19"/>
      <c r="S38" s="19"/>
      <c r="T38"/>
      <c r="U38"/>
      <c r="V38"/>
      <c r="W38"/>
      <c r="X38"/>
      <c r="Y38"/>
      <c r="Z38"/>
      <c r="AA38"/>
    </row>
    <row r="39" spans="1:27" ht="12.75" customHeight="1">
      <c r="A39" s="20"/>
      <c r="B39" s="20"/>
      <c r="C39" s="120">
        <v>71</v>
      </c>
      <c r="D39" s="130"/>
      <c r="E39" s="122"/>
      <c r="F39" s="36"/>
      <c r="G39" s="19"/>
      <c r="H39" s="55"/>
      <c r="I39" s="19"/>
      <c r="J39" s="19"/>
      <c r="K39" s="20"/>
      <c r="L39" s="20"/>
      <c r="M39" s="120">
        <v>67</v>
      </c>
      <c r="N39" s="130">
        <v>1122</v>
      </c>
      <c r="O39" s="122" t="s">
        <v>137</v>
      </c>
      <c r="P39" s="36"/>
      <c r="Q39" s="19"/>
      <c r="R39" s="19"/>
      <c r="S39" s="19"/>
      <c r="T39"/>
      <c r="U39"/>
      <c r="V39"/>
      <c r="W39"/>
      <c r="X39"/>
      <c r="Y39"/>
      <c r="Z39"/>
      <c r="AA39"/>
    </row>
    <row r="40" spans="1:27" ht="12.75" customHeight="1">
      <c r="A40" s="20">
        <v>-41</v>
      </c>
      <c r="B40" s="118">
        <f>IF(F11=D10,D12,IF(F11=D12,D10,0))</f>
        <v>0</v>
      </c>
      <c r="C40" s="124">
        <f>IF(G11=E10,E12,IF(G11=E12,E10,0))</f>
        <v>0</v>
      </c>
      <c r="D40" s="135"/>
      <c r="E40" s="123"/>
      <c r="F40" s="36"/>
      <c r="G40" s="19"/>
      <c r="H40" s="19"/>
      <c r="I40" s="19"/>
      <c r="J40" s="19"/>
      <c r="K40" s="20">
        <v>-49</v>
      </c>
      <c r="L40" s="118">
        <f>IF(H17=F15,F19,IF(H17=F19,F15,0))</f>
        <v>2616</v>
      </c>
      <c r="M40" s="124" t="str">
        <f>IF(I17=G15,G19,IF(I17=G19,G15,0))</f>
        <v>Ишметов Александр</v>
      </c>
      <c r="N40" s="36"/>
      <c r="O40" s="123"/>
      <c r="P40" s="36"/>
      <c r="Q40" s="36"/>
      <c r="R40" s="19"/>
      <c r="S40" s="36"/>
      <c r="T40"/>
      <c r="U40"/>
      <c r="V40"/>
      <c r="W40"/>
      <c r="X40"/>
      <c r="Y40"/>
      <c r="Z40"/>
      <c r="AA40"/>
    </row>
    <row r="41" spans="1:27" ht="12.75" customHeight="1">
      <c r="A41" s="20"/>
      <c r="B41" s="20"/>
      <c r="C41" s="19"/>
      <c r="D41" s="136"/>
      <c r="E41" s="120">
        <v>75</v>
      </c>
      <c r="F41" s="130"/>
      <c r="G41" s="122"/>
      <c r="H41" s="36"/>
      <c r="I41" s="19"/>
      <c r="J41" s="19"/>
      <c r="K41" s="20"/>
      <c r="L41" s="20"/>
      <c r="M41" s="19"/>
      <c r="N41" s="19"/>
      <c r="O41" s="120">
        <v>69</v>
      </c>
      <c r="P41" s="130">
        <v>1122</v>
      </c>
      <c r="Q41" s="137" t="s">
        <v>137</v>
      </c>
      <c r="R41" s="137"/>
      <c r="S41" s="137"/>
      <c r="T41"/>
      <c r="U41"/>
      <c r="V41"/>
      <c r="W41"/>
      <c r="X41"/>
      <c r="Y41"/>
      <c r="Z41"/>
      <c r="AA41"/>
    </row>
    <row r="42" spans="1:27" ht="12.75" customHeight="1">
      <c r="A42" s="20">
        <v>-42</v>
      </c>
      <c r="B42" s="118">
        <f>IF(F15=D14,D16,IF(F15=D16,D14,0))</f>
        <v>0</v>
      </c>
      <c r="C42" s="119">
        <f>IF(G15=E14,E16,IF(G15=E16,E14,0))</f>
        <v>0</v>
      </c>
      <c r="D42" s="129"/>
      <c r="E42" s="123"/>
      <c r="F42" s="128"/>
      <c r="G42" s="123"/>
      <c r="H42" s="36"/>
      <c r="I42" s="19"/>
      <c r="J42" s="19"/>
      <c r="K42" s="20">
        <v>-50</v>
      </c>
      <c r="L42" s="118">
        <f>IF(H25=F23,F27,IF(H25=F27,F23,0))</f>
        <v>3012</v>
      </c>
      <c r="M42" s="119" t="str">
        <f>IF(I25=G23,G27,IF(I25=G27,G23,0))</f>
        <v>Соколова Эльвира</v>
      </c>
      <c r="N42" s="23"/>
      <c r="O42" s="123"/>
      <c r="P42" s="36"/>
      <c r="Q42" s="56"/>
      <c r="R42" s="170" t="s">
        <v>33</v>
      </c>
      <c r="S42" s="170"/>
      <c r="T42"/>
      <c r="U42"/>
      <c r="V42"/>
      <c r="W42"/>
      <c r="X42"/>
      <c r="Y42"/>
      <c r="Z42"/>
      <c r="AA42"/>
    </row>
    <row r="43" spans="1:27" ht="12.75" customHeight="1">
      <c r="A43" s="20"/>
      <c r="B43" s="20"/>
      <c r="C43" s="120">
        <v>72</v>
      </c>
      <c r="D43" s="130"/>
      <c r="E43" s="131"/>
      <c r="F43" s="127"/>
      <c r="G43" s="123"/>
      <c r="H43" s="36"/>
      <c r="I43" s="19"/>
      <c r="J43" s="19"/>
      <c r="K43" s="20"/>
      <c r="L43" s="20"/>
      <c r="M43" s="120">
        <v>68</v>
      </c>
      <c r="N43" s="130">
        <v>5609</v>
      </c>
      <c r="O43" s="131" t="s">
        <v>123</v>
      </c>
      <c r="P43" s="36"/>
      <c r="Q43" s="58"/>
      <c r="R43" s="19"/>
      <c r="S43" s="58"/>
      <c r="T43"/>
      <c r="U43"/>
      <c r="V43"/>
      <c r="W43"/>
      <c r="X43"/>
      <c r="Y43"/>
      <c r="Z43"/>
      <c r="AA43"/>
    </row>
    <row r="44" spans="1:27" ht="12.75" customHeight="1">
      <c r="A44" s="20">
        <v>-43</v>
      </c>
      <c r="B44" s="118">
        <f>IF(F19=D18,D20,IF(F19=D20,D18,0))</f>
        <v>0</v>
      </c>
      <c r="C44" s="124" t="str">
        <f>IF(G19=E18,E20,IF(G19=E20,E18,0))</f>
        <v>Прокофьев Михаил</v>
      </c>
      <c r="D44" s="135"/>
      <c r="E44" s="19"/>
      <c r="F44" s="19"/>
      <c r="G44" s="123"/>
      <c r="H44" s="36"/>
      <c r="I44" s="19"/>
      <c r="J44" s="19"/>
      <c r="K44" s="20">
        <v>-51</v>
      </c>
      <c r="L44" s="118">
        <f>IF(H33=F31,F35,IF(H33=F35,F31,0))</f>
        <v>5609</v>
      </c>
      <c r="M44" s="124" t="str">
        <f>IF(I33=G31,G35,IF(I33=G35,G31,0))</f>
        <v>Альмухаметов Артур</v>
      </c>
      <c r="N44" s="36"/>
      <c r="O44" s="19"/>
      <c r="P44" s="19"/>
      <c r="Q44" s="19"/>
      <c r="R44" s="19"/>
      <c r="S44" s="19"/>
      <c r="T44"/>
      <c r="U44"/>
      <c r="V44"/>
      <c r="W44"/>
      <c r="X44"/>
      <c r="Y44"/>
      <c r="Z44"/>
      <c r="AA44"/>
    </row>
    <row r="45" spans="1:27" ht="12.75" customHeight="1">
      <c r="A45" s="20"/>
      <c r="B45" s="20"/>
      <c r="C45" s="36"/>
      <c r="D45" s="135"/>
      <c r="E45" s="19"/>
      <c r="F45" s="19"/>
      <c r="G45" s="120">
        <v>77</v>
      </c>
      <c r="H45" s="130"/>
      <c r="I45" s="122"/>
      <c r="J45" s="36"/>
      <c r="K45" s="20"/>
      <c r="L45" s="20"/>
      <c r="M45" s="19"/>
      <c r="N45" s="19"/>
      <c r="O45" s="20">
        <v>-69</v>
      </c>
      <c r="P45" s="118">
        <f>IF(P41=N39,N43,IF(P41=N43,N39,0))</f>
        <v>5609</v>
      </c>
      <c r="Q45" s="119" t="str">
        <f>IF(Q41=O39,O43,IF(Q41=O43,O39,0))</f>
        <v>Альмухаметов Артур</v>
      </c>
      <c r="R45" s="122"/>
      <c r="S45" s="122"/>
      <c r="T45"/>
      <c r="U45"/>
      <c r="V45"/>
      <c r="W45"/>
      <c r="X45"/>
      <c r="Y45"/>
      <c r="Z45"/>
      <c r="AA45"/>
    </row>
    <row r="46" spans="1:27" ht="12.75" customHeight="1">
      <c r="A46" s="20">
        <v>-44</v>
      </c>
      <c r="B46" s="118">
        <f>IF(F23=D22,D24,IF(F23=D24,D22,0))</f>
        <v>5228</v>
      </c>
      <c r="C46" s="119" t="str">
        <f>IF(G23=E22,E24,IF(G23=E24,E22,0))</f>
        <v>Раянов Айрат</v>
      </c>
      <c r="D46" s="129"/>
      <c r="E46" s="19"/>
      <c r="F46" s="19"/>
      <c r="G46" s="123"/>
      <c r="H46" s="128"/>
      <c r="I46" s="57" t="s">
        <v>102</v>
      </c>
      <c r="J46" s="57"/>
      <c r="K46" s="19"/>
      <c r="L46" s="19"/>
      <c r="M46" s="20">
        <v>-67</v>
      </c>
      <c r="N46" s="118">
        <f>IF(N39=L38,L40,IF(N39=L40,L38,0))</f>
        <v>2616</v>
      </c>
      <c r="O46" s="119" t="str">
        <f>IF(O39=M38,M40,IF(O39=M40,M38,0))</f>
        <v>Ишметов Александр</v>
      </c>
      <c r="P46" s="23"/>
      <c r="Q46" s="58"/>
      <c r="R46" s="170" t="s">
        <v>35</v>
      </c>
      <c r="S46" s="170"/>
      <c r="T46"/>
      <c r="U46"/>
      <c r="V46"/>
      <c r="W46"/>
      <c r="X46"/>
      <c r="Y46"/>
      <c r="Z46"/>
      <c r="AA46"/>
    </row>
    <row r="47" spans="1:27" ht="12.75" customHeight="1">
      <c r="A47" s="20"/>
      <c r="B47" s="20"/>
      <c r="C47" s="120">
        <v>73</v>
      </c>
      <c r="D47" s="130"/>
      <c r="E47" s="122"/>
      <c r="F47" s="36"/>
      <c r="G47" s="123"/>
      <c r="H47" s="127"/>
      <c r="I47" s="19"/>
      <c r="J47" s="19"/>
      <c r="K47" s="19"/>
      <c r="L47" s="19"/>
      <c r="M47" s="20"/>
      <c r="N47" s="20"/>
      <c r="O47" s="120">
        <v>70</v>
      </c>
      <c r="P47" s="130">
        <v>3012</v>
      </c>
      <c r="Q47" s="122" t="s">
        <v>160</v>
      </c>
      <c r="R47" s="122"/>
      <c r="S47" s="122"/>
      <c r="T47"/>
      <c r="U47"/>
      <c r="V47"/>
      <c r="W47"/>
      <c r="X47"/>
      <c r="Y47"/>
      <c r="Z47"/>
      <c r="AA47"/>
    </row>
    <row r="48" spans="1:27" ht="12.75" customHeight="1">
      <c r="A48" s="20">
        <v>-45</v>
      </c>
      <c r="B48" s="118">
        <f>IF(F27=D26,D28,IF(F27=D28,D26,0))</f>
        <v>0</v>
      </c>
      <c r="C48" s="124">
        <f>IF(G27=E26,E28,IF(G27=E28,E26,0))</f>
        <v>0</v>
      </c>
      <c r="D48" s="135"/>
      <c r="E48" s="123"/>
      <c r="F48" s="36"/>
      <c r="G48" s="123"/>
      <c r="H48" s="36"/>
      <c r="I48" s="19"/>
      <c r="J48" s="19"/>
      <c r="K48" s="19"/>
      <c r="L48" s="19"/>
      <c r="M48" s="20">
        <v>-68</v>
      </c>
      <c r="N48" s="118">
        <f>IF(N43=L42,L44,IF(N43=L44,L42,0))</f>
        <v>3012</v>
      </c>
      <c r="O48" s="124" t="str">
        <f>IF(O43=M42,M44,IF(O43=M44,M42,0))</f>
        <v>Соколова Эльвира</v>
      </c>
      <c r="P48" s="36"/>
      <c r="Q48" s="58"/>
      <c r="R48" s="170" t="s">
        <v>34</v>
      </c>
      <c r="S48" s="170"/>
      <c r="T48"/>
      <c r="U48"/>
      <c r="V48"/>
      <c r="W48"/>
      <c r="X48"/>
      <c r="Y48"/>
      <c r="Z48"/>
      <c r="AA48"/>
    </row>
    <row r="49" spans="1:27" ht="12.75" customHeight="1">
      <c r="A49" s="20"/>
      <c r="B49" s="20"/>
      <c r="C49" s="19"/>
      <c r="D49" s="136"/>
      <c r="E49" s="120">
        <v>76</v>
      </c>
      <c r="F49" s="130"/>
      <c r="G49" s="131"/>
      <c r="H49" s="36"/>
      <c r="I49" s="19"/>
      <c r="J49" s="19"/>
      <c r="K49" s="19"/>
      <c r="L49" s="19"/>
      <c r="M49" s="19"/>
      <c r="N49" s="19"/>
      <c r="O49" s="20">
        <v>-70</v>
      </c>
      <c r="P49" s="118">
        <f>IF(P47=N46,N48,IF(P47=N48,N46,0))</f>
        <v>2616</v>
      </c>
      <c r="Q49" s="119" t="str">
        <f>IF(Q47=O46,O48,IF(Q47=O48,O46,0))</f>
        <v>Ишметов Александр</v>
      </c>
      <c r="R49" s="122"/>
      <c r="S49" s="122"/>
      <c r="T49"/>
      <c r="U49"/>
      <c r="V49"/>
      <c r="W49"/>
      <c r="X49"/>
      <c r="Y49"/>
      <c r="Z49"/>
      <c r="AA49"/>
    </row>
    <row r="50" spans="1:27" ht="12.75" customHeight="1">
      <c r="A50" s="20">
        <v>-46</v>
      </c>
      <c r="B50" s="118">
        <f>IF(F31=D30,D32,IF(F31=D32,D30,0))</f>
        <v>0</v>
      </c>
      <c r="C50" s="119">
        <f>IF(G31=E30,E32,IF(G31=E32,E30,0))</f>
        <v>0</v>
      </c>
      <c r="D50" s="129"/>
      <c r="E50" s="123"/>
      <c r="F50" s="128"/>
      <c r="G50" s="19"/>
      <c r="H50" s="19"/>
      <c r="I50" s="19"/>
      <c r="J50" s="19"/>
      <c r="K50" s="19"/>
      <c r="L50" s="19"/>
      <c r="M50" s="36"/>
      <c r="N50" s="36"/>
      <c r="O50" s="19"/>
      <c r="P50" s="19"/>
      <c r="Q50" s="58"/>
      <c r="R50" s="170" t="s">
        <v>36</v>
      </c>
      <c r="S50" s="170"/>
      <c r="T50"/>
      <c r="U50"/>
      <c r="V50"/>
      <c r="W50"/>
      <c r="X50"/>
      <c r="Y50"/>
      <c r="Z50"/>
      <c r="AA50"/>
    </row>
    <row r="51" spans="1:27" ht="12.75" customHeight="1">
      <c r="A51" s="20"/>
      <c r="B51" s="20"/>
      <c r="C51" s="120">
        <v>74</v>
      </c>
      <c r="D51" s="130"/>
      <c r="E51" s="131"/>
      <c r="F51" s="127"/>
      <c r="G51" s="20">
        <v>-77</v>
      </c>
      <c r="H51" s="118">
        <f>IF(H45=F41,F49,IF(H45=F49,F41,0))</f>
        <v>0</v>
      </c>
      <c r="I51" s="119">
        <f>IF(I45=G41,G49,IF(I45=G49,G41,0))</f>
        <v>0</v>
      </c>
      <c r="J51" s="23"/>
      <c r="K51" s="20">
        <v>-71</v>
      </c>
      <c r="L51" s="118">
        <f>IF(D39=B38,B40,IF(D39=B40,B38,0))</f>
        <v>5700</v>
      </c>
      <c r="M51" s="119" t="str">
        <f>IF(E39=C38,C40,IF(E39=C40,C38,0))</f>
        <v>Насыров Эмиль</v>
      </c>
      <c r="N51" s="23"/>
      <c r="O51" s="19"/>
      <c r="P51" s="19"/>
      <c r="Q51" s="19"/>
      <c r="R51" s="19"/>
      <c r="S51" s="19"/>
      <c r="T51"/>
      <c r="U51"/>
      <c r="V51"/>
      <c r="W51"/>
      <c r="X51"/>
      <c r="Y51"/>
      <c r="Z51"/>
      <c r="AA51"/>
    </row>
    <row r="52" spans="1:27" ht="12.75" customHeight="1">
      <c r="A52" s="20">
        <v>-47</v>
      </c>
      <c r="B52" s="118">
        <f>IF(F35=D34,D36,IF(F35=D36,D34,0))</f>
        <v>5699</v>
      </c>
      <c r="C52" s="124" t="str">
        <f>IF(G35=E34,E36,IF(G35=E36,E34,0))</f>
        <v>Чекалов Родион</v>
      </c>
      <c r="D52" s="135"/>
      <c r="E52" s="19"/>
      <c r="F52" s="19"/>
      <c r="G52" s="19"/>
      <c r="H52" s="19"/>
      <c r="I52" s="57" t="s">
        <v>103</v>
      </c>
      <c r="J52" s="57"/>
      <c r="K52" s="20"/>
      <c r="L52" s="20"/>
      <c r="M52" s="120">
        <v>79</v>
      </c>
      <c r="N52" s="130"/>
      <c r="O52" s="122"/>
      <c r="P52" s="36"/>
      <c r="Q52" s="19"/>
      <c r="R52" s="19"/>
      <c r="S52" s="19"/>
      <c r="T52"/>
      <c r="U52"/>
      <c r="V52"/>
      <c r="W52"/>
      <c r="X52"/>
      <c r="Y52"/>
      <c r="Z52"/>
      <c r="AA52"/>
    </row>
    <row r="53" spans="1:27" ht="12.75" customHeight="1">
      <c r="A53" s="20"/>
      <c r="B53" s="20"/>
      <c r="C53" s="19"/>
      <c r="D53" s="136"/>
      <c r="E53" s="20">
        <v>-75</v>
      </c>
      <c r="F53" s="118">
        <f>IF(F41=D39,D43,IF(F41=D43,D39,0))</f>
        <v>0</v>
      </c>
      <c r="G53" s="119">
        <f>IF(G41=E39,E43,IF(G41=E43,E39,0))</f>
        <v>0</v>
      </c>
      <c r="H53" s="23"/>
      <c r="I53" s="58"/>
      <c r="J53" s="58"/>
      <c r="K53" s="20">
        <v>-72</v>
      </c>
      <c r="L53" s="118">
        <f>IF(D43=B42,B44,IF(D43=B44,B42,0))</f>
        <v>0</v>
      </c>
      <c r="M53" s="124" t="str">
        <f>IF(E43=C42,C44,IF(E43=C44,C42,0))</f>
        <v>Прокофьев Михаил</v>
      </c>
      <c r="N53" s="36"/>
      <c r="O53" s="123"/>
      <c r="P53" s="36"/>
      <c r="Q53" s="36"/>
      <c r="R53" s="19"/>
      <c r="S53" s="36"/>
      <c r="T53"/>
      <c r="U53"/>
      <c r="V53"/>
      <c r="W53"/>
      <c r="X53"/>
      <c r="Y53"/>
      <c r="Z53"/>
      <c r="AA53"/>
    </row>
    <row r="54" spans="1:27" ht="12.75" customHeight="1">
      <c r="A54" s="20"/>
      <c r="B54" s="20"/>
      <c r="C54" s="19"/>
      <c r="D54" s="136"/>
      <c r="E54" s="20"/>
      <c r="F54" s="20"/>
      <c r="G54" s="120">
        <v>78</v>
      </c>
      <c r="H54" s="130"/>
      <c r="I54" s="122"/>
      <c r="J54" s="36"/>
      <c r="K54" s="20"/>
      <c r="L54" s="20"/>
      <c r="M54" s="19"/>
      <c r="N54" s="19"/>
      <c r="O54" s="120">
        <v>81</v>
      </c>
      <c r="P54" s="130"/>
      <c r="Q54" s="137"/>
      <c r="R54" s="137"/>
      <c r="S54" s="137"/>
      <c r="T54"/>
      <c r="U54"/>
      <c r="V54"/>
      <c r="W54"/>
      <c r="X54"/>
      <c r="Y54"/>
      <c r="Z54"/>
      <c r="AA54"/>
    </row>
    <row r="55" spans="1:27" ht="12.75" customHeight="1">
      <c r="A55" s="20"/>
      <c r="B55" s="20"/>
      <c r="C55" s="19"/>
      <c r="D55" s="136"/>
      <c r="E55" s="20">
        <v>-76</v>
      </c>
      <c r="F55" s="118">
        <f>IF(F49=D47,D51,IF(F49=D51,D47,0))</f>
        <v>0</v>
      </c>
      <c r="G55" s="124">
        <f>IF(G49=E47,E51,IF(G49=E51,E47,0))</f>
        <v>0</v>
      </c>
      <c r="H55" s="36"/>
      <c r="I55" s="57" t="s">
        <v>104</v>
      </c>
      <c r="J55" s="57"/>
      <c r="K55" s="20">
        <v>-73</v>
      </c>
      <c r="L55" s="118">
        <f>IF(D47=B46,B48,IF(D47=B48,B46,0))</f>
        <v>5228</v>
      </c>
      <c r="M55" s="119" t="str">
        <f>IF(E47=C46,C48,IF(E47=C48,C46,0))</f>
        <v>Раянов Айрат</v>
      </c>
      <c r="N55" s="23"/>
      <c r="O55" s="123"/>
      <c r="P55" s="36"/>
      <c r="Q55" s="56"/>
      <c r="R55" s="170" t="s">
        <v>105</v>
      </c>
      <c r="S55" s="170"/>
      <c r="T55"/>
      <c r="U55"/>
      <c r="V55"/>
      <c r="W55"/>
      <c r="X55"/>
      <c r="Y55"/>
      <c r="Z55"/>
      <c r="AA55"/>
    </row>
    <row r="56" spans="1:27" ht="12.75" customHeight="1">
      <c r="A56" s="20"/>
      <c r="B56" s="20"/>
      <c r="C56" s="19"/>
      <c r="D56" s="136"/>
      <c r="E56" s="19"/>
      <c r="F56" s="19"/>
      <c r="G56" s="20">
        <v>-78</v>
      </c>
      <c r="H56" s="118">
        <f>IF(H54=F53,F55,IF(H54=F55,F53,0))</f>
        <v>0</v>
      </c>
      <c r="I56" s="119">
        <f>IF(I54=G53,G55,IF(I54=G55,G53,0))</f>
        <v>0</v>
      </c>
      <c r="J56" s="23"/>
      <c r="K56" s="20"/>
      <c r="L56" s="20"/>
      <c r="M56" s="120">
        <v>80</v>
      </c>
      <c r="N56" s="130"/>
      <c r="O56" s="131"/>
      <c r="P56" s="36"/>
      <c r="Q56" s="58"/>
      <c r="R56" s="19"/>
      <c r="S56" s="58"/>
      <c r="T56"/>
      <c r="U56"/>
      <c r="V56"/>
      <c r="W56"/>
      <c r="X56"/>
      <c r="Y56"/>
      <c r="Z56"/>
      <c r="AA56"/>
    </row>
    <row r="57" spans="1:27" ht="12.75" customHeight="1">
      <c r="A57" s="20">
        <v>-32</v>
      </c>
      <c r="B57" s="118">
        <f>IF(D6=B5,B7,IF(D6=B7,B5,0))</f>
        <v>0</v>
      </c>
      <c r="C57" s="119" t="str">
        <f>IF(E6=C5,C7,IF(E6=C7,C5,0))</f>
        <v>_</v>
      </c>
      <c r="D57" s="129"/>
      <c r="E57" s="36"/>
      <c r="F57" s="36"/>
      <c r="G57" s="19"/>
      <c r="H57" s="19"/>
      <c r="I57" s="57" t="s">
        <v>106</v>
      </c>
      <c r="J57" s="57"/>
      <c r="K57" s="20">
        <v>-74</v>
      </c>
      <c r="L57" s="118">
        <f>IF(D51=B50,B52,IF(D51=B52,B50,0))</f>
        <v>5699</v>
      </c>
      <c r="M57" s="124" t="str">
        <f>IF(E51=C50,C52,IF(E51=C52,C50,0))</f>
        <v>Чекалов Родион</v>
      </c>
      <c r="N57" s="36"/>
      <c r="O57" s="19"/>
      <c r="P57" s="19"/>
      <c r="Q57" s="19"/>
      <c r="R57" s="19"/>
      <c r="S57" s="19"/>
      <c r="T57"/>
      <c r="U57"/>
      <c r="V57"/>
      <c r="W57"/>
      <c r="X57"/>
      <c r="Y57"/>
      <c r="Z57"/>
      <c r="AA57"/>
    </row>
    <row r="58" spans="1:27" ht="12.75" customHeight="1">
      <c r="A58" s="20"/>
      <c r="B58" s="20"/>
      <c r="C58" s="120">
        <v>83</v>
      </c>
      <c r="D58" s="130"/>
      <c r="E58" s="122"/>
      <c r="F58" s="36"/>
      <c r="G58" s="19"/>
      <c r="H58" s="19"/>
      <c r="I58" s="19"/>
      <c r="J58" s="19"/>
      <c r="K58" s="19"/>
      <c r="L58" s="19"/>
      <c r="M58" s="19"/>
      <c r="N58" s="19"/>
      <c r="O58" s="20">
        <v>-81</v>
      </c>
      <c r="P58" s="118">
        <f>IF(P54=N52,N56,IF(P54=N56,N52,0))</f>
        <v>0</v>
      </c>
      <c r="Q58" s="119">
        <f>IF(Q54=O52,O56,IF(Q54=O56,O52,0))</f>
        <v>0</v>
      </c>
      <c r="R58" s="122"/>
      <c r="S58" s="122"/>
      <c r="T58"/>
      <c r="U58"/>
      <c r="V58"/>
      <c r="W58"/>
      <c r="X58"/>
      <c r="Y58"/>
      <c r="Z58"/>
      <c r="AA58"/>
    </row>
    <row r="59" spans="1:27" ht="12.75" customHeight="1">
      <c r="A59" s="20">
        <v>-33</v>
      </c>
      <c r="B59" s="118">
        <f>IF(D10=B9,B11,IF(D10=B11,B9,0))</f>
        <v>0</v>
      </c>
      <c r="C59" s="124">
        <f>IF(E10=C9,C11,IF(E10=C11,C9,0))</f>
        <v>0</v>
      </c>
      <c r="D59" s="138"/>
      <c r="E59" s="123"/>
      <c r="F59" s="36"/>
      <c r="G59" s="19"/>
      <c r="H59" s="19"/>
      <c r="I59" s="19"/>
      <c r="J59" s="19"/>
      <c r="K59" s="19"/>
      <c r="L59" s="19"/>
      <c r="M59" s="20">
        <v>-79</v>
      </c>
      <c r="N59" s="118">
        <f>IF(N52=L51,L53,IF(N52=L53,L51,0))</f>
        <v>5700</v>
      </c>
      <c r="O59" s="119">
        <f>IF(O52=M51,M53,IF(O52=M53,M51,0))</f>
        <v>0</v>
      </c>
      <c r="P59" s="23"/>
      <c r="Q59" s="58"/>
      <c r="R59" s="170" t="s">
        <v>107</v>
      </c>
      <c r="S59" s="170"/>
      <c r="T59"/>
      <c r="U59"/>
      <c r="V59"/>
      <c r="W59"/>
      <c r="X59"/>
      <c r="Y59"/>
      <c r="Z59"/>
      <c r="AA59"/>
    </row>
    <row r="60" spans="1:27" ht="12.75" customHeight="1">
      <c r="A60" s="20"/>
      <c r="B60" s="20"/>
      <c r="C60" s="19"/>
      <c r="D60" s="135"/>
      <c r="E60" s="120">
        <v>87</v>
      </c>
      <c r="F60" s="130"/>
      <c r="G60" s="122"/>
      <c r="H60" s="36"/>
      <c r="I60" s="19"/>
      <c r="J60" s="19"/>
      <c r="K60" s="19"/>
      <c r="L60" s="19"/>
      <c r="M60" s="20"/>
      <c r="N60" s="20"/>
      <c r="O60" s="120">
        <v>82</v>
      </c>
      <c r="P60" s="130"/>
      <c r="Q60" s="122"/>
      <c r="R60" s="122"/>
      <c r="S60" s="122"/>
      <c r="T60"/>
      <c r="U60"/>
      <c r="V60"/>
      <c r="W60"/>
      <c r="X60"/>
      <c r="Y60"/>
      <c r="Z60"/>
      <c r="AA60"/>
    </row>
    <row r="61" spans="1:27" ht="12.75" customHeight="1">
      <c r="A61" s="20">
        <v>-34</v>
      </c>
      <c r="B61" s="118">
        <f>IF(D14=B13,B15,IF(D14=B15,B13,0))</f>
        <v>0</v>
      </c>
      <c r="C61" s="119">
        <f>IF(E14=C13,C15,IF(E14=C15,C13,0))</f>
        <v>0</v>
      </c>
      <c r="D61" s="129"/>
      <c r="E61" s="123"/>
      <c r="F61" s="139"/>
      <c r="G61" s="123"/>
      <c r="H61" s="36"/>
      <c r="I61" s="19"/>
      <c r="J61" s="19"/>
      <c r="K61" s="19"/>
      <c r="L61" s="19"/>
      <c r="M61" s="20">
        <v>-80</v>
      </c>
      <c r="N61" s="118">
        <f>IF(N56=L55,L57,IF(N56=L57,L55,0))</f>
        <v>0</v>
      </c>
      <c r="O61" s="124">
        <f>IF(O56=M55,M57,IF(O56=M57,M55,0))</f>
        <v>0</v>
      </c>
      <c r="P61" s="23"/>
      <c r="Q61" s="58"/>
      <c r="R61" s="170" t="s">
        <v>108</v>
      </c>
      <c r="S61" s="170"/>
      <c r="T61"/>
      <c r="U61"/>
      <c r="V61"/>
      <c r="W61"/>
      <c r="X61"/>
      <c r="Y61"/>
      <c r="Z61"/>
      <c r="AA61"/>
    </row>
    <row r="62" spans="1:27" ht="12.75" customHeight="1">
      <c r="A62" s="20"/>
      <c r="B62" s="20"/>
      <c r="C62" s="120">
        <v>84</v>
      </c>
      <c r="D62" s="130"/>
      <c r="E62" s="131"/>
      <c r="F62" s="36"/>
      <c r="G62" s="123"/>
      <c r="H62" s="36"/>
      <c r="I62" s="19"/>
      <c r="J62" s="19"/>
      <c r="K62" s="19"/>
      <c r="L62" s="19"/>
      <c r="M62" s="19"/>
      <c r="N62" s="19"/>
      <c r="O62" s="20">
        <v>-82</v>
      </c>
      <c r="P62" s="118">
        <f>IF(P60=N59,N61,IF(P60=N61,N59,0))</f>
        <v>5700</v>
      </c>
      <c r="Q62" s="119">
        <f>IF(Q60=O59,O61,IF(Q60=O61,O59,0))</f>
        <v>0</v>
      </c>
      <c r="R62" s="122"/>
      <c r="S62" s="122"/>
      <c r="T62"/>
      <c r="U62"/>
      <c r="V62"/>
      <c r="W62"/>
      <c r="X62"/>
      <c r="Y62"/>
      <c r="Z62"/>
      <c r="AA62"/>
    </row>
    <row r="63" spans="1:27" ht="12.75" customHeight="1">
      <c r="A63" s="20">
        <v>-35</v>
      </c>
      <c r="B63" s="118">
        <f>IF(D18=B17,B19,IF(D18=B19,B17,0))</f>
        <v>0</v>
      </c>
      <c r="C63" s="124" t="str">
        <f>IF(E18=C17,C19,IF(E18=C19,C17,0))</f>
        <v>_</v>
      </c>
      <c r="D63" s="129"/>
      <c r="E63" s="19"/>
      <c r="F63" s="36"/>
      <c r="G63" s="123"/>
      <c r="H63" s="36"/>
      <c r="I63" s="19"/>
      <c r="J63" s="19"/>
      <c r="K63" s="19"/>
      <c r="L63" s="19"/>
      <c r="M63" s="36"/>
      <c r="N63" s="36"/>
      <c r="O63" s="19"/>
      <c r="P63" s="19"/>
      <c r="Q63" s="58"/>
      <c r="R63" s="170" t="s">
        <v>109</v>
      </c>
      <c r="S63" s="170"/>
      <c r="T63"/>
      <c r="U63"/>
      <c r="V63"/>
      <c r="W63"/>
      <c r="X63"/>
      <c r="Y63"/>
      <c r="Z63"/>
      <c r="AA63"/>
    </row>
    <row r="64" spans="1:27" ht="12.75" customHeight="1">
      <c r="A64" s="20"/>
      <c r="B64" s="20"/>
      <c r="C64" s="36"/>
      <c r="D64" s="135"/>
      <c r="E64" s="19"/>
      <c r="F64" s="36"/>
      <c r="G64" s="120">
        <v>89</v>
      </c>
      <c r="H64" s="130"/>
      <c r="I64" s="122"/>
      <c r="J64" s="36"/>
      <c r="K64" s="20">
        <v>-83</v>
      </c>
      <c r="L64" s="118">
        <f>IF(D58=B57,B59,IF(D58=B59,B57,0))</f>
        <v>0</v>
      </c>
      <c r="M64" s="119" t="str">
        <f>IF(E58=C57,C59,IF(E58=C59,C57,0))</f>
        <v>_</v>
      </c>
      <c r="N64" s="23"/>
      <c r="O64" s="19"/>
      <c r="P64" s="19"/>
      <c r="Q64" s="19"/>
      <c r="R64" s="19"/>
      <c r="S64" s="19"/>
      <c r="T64"/>
      <c r="U64"/>
      <c r="V64"/>
      <c r="W64"/>
      <c r="X64"/>
      <c r="Y64"/>
      <c r="Z64"/>
      <c r="AA64"/>
    </row>
    <row r="65" spans="1:27" ht="12.75" customHeight="1">
      <c r="A65" s="20">
        <v>-36</v>
      </c>
      <c r="B65" s="118">
        <f>IF(D22=B21,B23,IF(D22=B23,B21,0))</f>
        <v>0</v>
      </c>
      <c r="C65" s="119" t="str">
        <f>IF(E22=C21,C23,IF(E22=C23,C21,0))</f>
        <v>_</v>
      </c>
      <c r="D65" s="129"/>
      <c r="E65" s="19"/>
      <c r="F65" s="36"/>
      <c r="G65" s="123"/>
      <c r="H65" s="36"/>
      <c r="I65" s="57" t="s">
        <v>110</v>
      </c>
      <c r="J65" s="57"/>
      <c r="K65" s="20"/>
      <c r="L65" s="20"/>
      <c r="M65" s="120">
        <v>91</v>
      </c>
      <c r="N65" s="130"/>
      <c r="O65" s="122"/>
      <c r="P65" s="36"/>
      <c r="Q65" s="19"/>
      <c r="R65" s="19"/>
      <c r="S65" s="19"/>
      <c r="T65"/>
      <c r="U65"/>
      <c r="V65"/>
      <c r="W65"/>
      <c r="X65"/>
      <c r="Y65"/>
      <c r="Z65"/>
      <c r="AA65"/>
    </row>
    <row r="66" spans="1:27" ht="12.75" customHeight="1">
      <c r="A66" s="20"/>
      <c r="B66" s="20"/>
      <c r="C66" s="120">
        <v>85</v>
      </c>
      <c r="D66" s="130"/>
      <c r="E66" s="122"/>
      <c r="F66" s="36"/>
      <c r="G66" s="123"/>
      <c r="H66" s="36"/>
      <c r="I66" s="19"/>
      <c r="J66" s="19"/>
      <c r="K66" s="20">
        <v>-84</v>
      </c>
      <c r="L66" s="118">
        <f>IF(D62=B61,B63,IF(D62=B63,B61,0))</f>
        <v>0</v>
      </c>
      <c r="M66" s="124" t="str">
        <f>IF(E62=C61,C63,IF(E62=C63,C61,0))</f>
        <v>_</v>
      </c>
      <c r="N66" s="140"/>
      <c r="O66" s="123"/>
      <c r="P66" s="36"/>
      <c r="Q66" s="36"/>
      <c r="R66" s="19"/>
      <c r="S66" s="36"/>
      <c r="T66"/>
      <c r="U66"/>
      <c r="V66"/>
      <c r="W66"/>
      <c r="X66"/>
      <c r="Y66"/>
      <c r="Z66"/>
      <c r="AA66"/>
    </row>
    <row r="67" spans="1:27" ht="12.75" customHeight="1">
      <c r="A67" s="20">
        <v>-37</v>
      </c>
      <c r="B67" s="118">
        <f>IF(D26=B25,B27,IF(D26=B27,B25,0))</f>
        <v>0</v>
      </c>
      <c r="C67" s="124">
        <f>IF(E26=C25,C27,IF(E26=C27,C25,0))</f>
        <v>0</v>
      </c>
      <c r="D67" s="129"/>
      <c r="E67" s="123"/>
      <c r="F67" s="36"/>
      <c r="G67" s="123"/>
      <c r="H67" s="36"/>
      <c r="I67" s="19"/>
      <c r="J67" s="19"/>
      <c r="K67" s="20"/>
      <c r="L67" s="20"/>
      <c r="M67" s="19"/>
      <c r="N67" s="19"/>
      <c r="O67" s="120">
        <v>93</v>
      </c>
      <c r="P67" s="130"/>
      <c r="Q67" s="137"/>
      <c r="R67" s="137"/>
      <c r="S67" s="137"/>
      <c r="T67"/>
      <c r="U67"/>
      <c r="V67"/>
      <c r="W67"/>
      <c r="X67"/>
      <c r="Y67"/>
      <c r="Z67"/>
      <c r="AA67"/>
    </row>
    <row r="68" spans="1:27" ht="12.75" customHeight="1">
      <c r="A68" s="20"/>
      <c r="B68" s="20"/>
      <c r="C68" s="19"/>
      <c r="D68" s="136"/>
      <c r="E68" s="120">
        <v>88</v>
      </c>
      <c r="F68" s="130"/>
      <c r="G68" s="131"/>
      <c r="H68" s="36"/>
      <c r="I68" s="19"/>
      <c r="J68" s="19"/>
      <c r="K68" s="20">
        <v>-85</v>
      </c>
      <c r="L68" s="118">
        <f>IF(D66=B65,B67,IF(D66=B67,B65,0))</f>
        <v>0</v>
      </c>
      <c r="M68" s="119" t="str">
        <f>IF(E66=C65,C67,IF(E66=C67,C65,0))</f>
        <v>_</v>
      </c>
      <c r="N68" s="23"/>
      <c r="O68" s="123"/>
      <c r="P68" s="36"/>
      <c r="Q68" s="56"/>
      <c r="R68" s="170" t="s">
        <v>111</v>
      </c>
      <c r="S68" s="170"/>
      <c r="T68"/>
      <c r="U68"/>
      <c r="V68"/>
      <c r="W68"/>
      <c r="X68"/>
      <c r="Y68"/>
      <c r="Z68"/>
      <c r="AA68"/>
    </row>
    <row r="69" spans="1:27" ht="12.75" customHeight="1">
      <c r="A69" s="20">
        <v>-38</v>
      </c>
      <c r="B69" s="118">
        <f>IF(D30=B29,B31,IF(D30=B31,B29,0))</f>
        <v>0</v>
      </c>
      <c r="C69" s="119">
        <f>IF(E30=C29,C31,IF(E30=C31,C29,0))</f>
        <v>0</v>
      </c>
      <c r="D69" s="129"/>
      <c r="E69" s="123"/>
      <c r="F69" s="36"/>
      <c r="G69" s="19"/>
      <c r="H69" s="19"/>
      <c r="I69" s="19"/>
      <c r="J69" s="19"/>
      <c r="K69" s="20"/>
      <c r="L69" s="20"/>
      <c r="M69" s="120">
        <v>92</v>
      </c>
      <c r="N69" s="130"/>
      <c r="O69" s="131"/>
      <c r="P69" s="36"/>
      <c r="Q69" s="58"/>
      <c r="R69" s="19"/>
      <c r="S69" s="58"/>
      <c r="T69"/>
      <c r="U69"/>
      <c r="V69"/>
      <c r="W69"/>
      <c r="X69"/>
      <c r="Y69"/>
      <c r="Z69"/>
      <c r="AA69"/>
    </row>
    <row r="70" spans="1:27" ht="12.75" customHeight="1">
      <c r="A70" s="20"/>
      <c r="B70" s="20"/>
      <c r="C70" s="120">
        <v>86</v>
      </c>
      <c r="D70" s="130"/>
      <c r="E70" s="131"/>
      <c r="F70" s="36"/>
      <c r="G70" s="20">
        <v>-89</v>
      </c>
      <c r="H70" s="118">
        <f>IF(H64=F60,F68,IF(H64=F68,F60,0))</f>
        <v>0</v>
      </c>
      <c r="I70" s="119">
        <f>IF(I64=G60,G68,IF(I64=G68,G60,0))</f>
        <v>0</v>
      </c>
      <c r="J70" s="23"/>
      <c r="K70" s="20">
        <v>-86</v>
      </c>
      <c r="L70" s="118">
        <f>IF(D70=B69,B71,IF(D70=B71,B69,0))</f>
        <v>0</v>
      </c>
      <c r="M70" s="124" t="str">
        <f>IF(E70=C69,C71,IF(E70=C71,C69,0))</f>
        <v>_</v>
      </c>
      <c r="N70" s="140"/>
      <c r="O70" s="19"/>
      <c r="P70" s="19"/>
      <c r="Q70" s="19"/>
      <c r="R70" s="19"/>
      <c r="S70" s="19"/>
      <c r="T70"/>
      <c r="U70"/>
      <c r="V70"/>
      <c r="W70"/>
      <c r="X70"/>
      <c r="Y70"/>
      <c r="Z70"/>
      <c r="AA70"/>
    </row>
    <row r="71" spans="1:27" ht="12.75" customHeight="1">
      <c r="A71" s="20">
        <v>-39</v>
      </c>
      <c r="B71" s="118">
        <f>IF(D34=B33,B35,IF(D34=B35,B33,0))</f>
        <v>0</v>
      </c>
      <c r="C71" s="124" t="str">
        <f>IF(E34=C33,C35,IF(E34=C35,C33,0))</f>
        <v>_</v>
      </c>
      <c r="D71" s="129"/>
      <c r="E71" s="19"/>
      <c r="F71" s="19"/>
      <c r="G71" s="19"/>
      <c r="H71" s="19"/>
      <c r="I71" s="57" t="s">
        <v>112</v>
      </c>
      <c r="J71" s="57"/>
      <c r="K71" s="19"/>
      <c r="L71" s="19"/>
      <c r="M71" s="19"/>
      <c r="N71" s="19"/>
      <c r="O71" s="20">
        <v>-93</v>
      </c>
      <c r="P71" s="118">
        <f>IF(P67=N65,N69,IF(P67=N69,N65,0))</f>
        <v>0</v>
      </c>
      <c r="Q71" s="119">
        <f>IF(Q67=O65,O69,IF(Q67=O69,O65,0))</f>
        <v>0</v>
      </c>
      <c r="R71" s="122"/>
      <c r="S71" s="122"/>
      <c r="T71"/>
      <c r="U71"/>
      <c r="V71"/>
      <c r="W71"/>
      <c r="X71"/>
      <c r="Y71"/>
      <c r="Z71"/>
      <c r="AA71"/>
    </row>
    <row r="72" spans="1:27" ht="12.75" customHeight="1">
      <c r="A72" s="20"/>
      <c r="B72" s="20"/>
      <c r="C72" s="19"/>
      <c r="D72" s="136"/>
      <c r="E72" s="20">
        <v>-87</v>
      </c>
      <c r="F72" s="118">
        <f>IF(F60=D58,D62,IF(F60=D62,D58,0))</f>
        <v>0</v>
      </c>
      <c r="G72" s="119">
        <f>IF(G60=E58,E62,IF(G60=E62,E58,0))</f>
        <v>0</v>
      </c>
      <c r="H72" s="23"/>
      <c r="I72" s="58"/>
      <c r="J72" s="58"/>
      <c r="K72" s="19"/>
      <c r="L72" s="19"/>
      <c r="M72" s="20">
        <v>-91</v>
      </c>
      <c r="N72" s="118">
        <f>IF(N65=L64,L66,IF(N65=L66,L64,0))</f>
        <v>0</v>
      </c>
      <c r="O72" s="119">
        <f>IF(O65=M64,M66,IF(O65=M66,M64,0))</f>
        <v>0</v>
      </c>
      <c r="P72" s="23"/>
      <c r="Q72" s="58"/>
      <c r="R72" s="170" t="s">
        <v>113</v>
      </c>
      <c r="S72" s="170"/>
      <c r="T72"/>
      <c r="U72"/>
      <c r="V72"/>
      <c r="W72"/>
      <c r="X72"/>
      <c r="Y72"/>
      <c r="Z72"/>
      <c r="AA72"/>
    </row>
    <row r="73" spans="1:27" ht="12.75" customHeight="1">
      <c r="A73" s="20"/>
      <c r="B73" s="20"/>
      <c r="C73" s="19"/>
      <c r="D73" s="136"/>
      <c r="E73" s="20"/>
      <c r="F73" s="20"/>
      <c r="G73" s="120">
        <v>90</v>
      </c>
      <c r="H73" s="130"/>
      <c r="I73" s="122"/>
      <c r="J73" s="36"/>
      <c r="K73" s="19"/>
      <c r="L73" s="19"/>
      <c r="M73" s="20"/>
      <c r="N73" s="20"/>
      <c r="O73" s="120">
        <v>94</v>
      </c>
      <c r="P73" s="130"/>
      <c r="Q73" s="122"/>
      <c r="R73" s="122"/>
      <c r="S73" s="122"/>
      <c r="T73"/>
      <c r="U73"/>
      <c r="V73"/>
      <c r="W73"/>
      <c r="X73"/>
      <c r="Y73"/>
      <c r="Z73"/>
      <c r="AA73"/>
    </row>
    <row r="74" spans="1:27" ht="12.75" customHeight="1">
      <c r="A74" s="19"/>
      <c r="B74" s="19"/>
      <c r="C74" s="19"/>
      <c r="D74" s="136"/>
      <c r="E74" s="20">
        <v>-88</v>
      </c>
      <c r="F74" s="118">
        <f>IF(F68=D66,D70,IF(F68=D70,D66,0))</f>
        <v>0</v>
      </c>
      <c r="G74" s="124">
        <f>IF(G68=E66,E70,IF(G68=E70,E66,0))</f>
        <v>0</v>
      </c>
      <c r="H74" s="23"/>
      <c r="I74" s="57" t="s">
        <v>114</v>
      </c>
      <c r="J74" s="57"/>
      <c r="K74" s="19"/>
      <c r="L74" s="19"/>
      <c r="M74" s="20">
        <v>-92</v>
      </c>
      <c r="N74" s="118">
        <f>IF(N69=L68,L70,IF(N69=L70,L68,0))</f>
        <v>0</v>
      </c>
      <c r="O74" s="124">
        <f>IF(O69=M68,M70,IF(O69=M70,M68,0))</f>
        <v>0</v>
      </c>
      <c r="P74" s="23"/>
      <c r="Q74" s="58"/>
      <c r="R74" s="170" t="s">
        <v>115</v>
      </c>
      <c r="S74" s="170"/>
      <c r="T74"/>
      <c r="U74"/>
      <c r="V74"/>
      <c r="W74"/>
      <c r="X74"/>
      <c r="Y74"/>
      <c r="Z74"/>
      <c r="AA74"/>
    </row>
    <row r="75" spans="1:27" ht="12.75" customHeight="1">
      <c r="A75" s="19"/>
      <c r="B75" s="19"/>
      <c r="C75" s="19"/>
      <c r="D75" s="19"/>
      <c r="E75" s="19"/>
      <c r="F75" s="19"/>
      <c r="G75" s="20">
        <v>-90</v>
      </c>
      <c r="H75" s="118">
        <f>IF(H73=F72,F74,IF(H73=F74,F72,0))</f>
        <v>0</v>
      </c>
      <c r="I75" s="119">
        <f>IF(I73=G72,G74,IF(I73=G74,G72,0))</f>
        <v>0</v>
      </c>
      <c r="J75" s="23"/>
      <c r="K75" s="19"/>
      <c r="L75" s="19"/>
      <c r="M75" s="19"/>
      <c r="N75" s="19"/>
      <c r="O75" s="20">
        <v>-94</v>
      </c>
      <c r="P75" s="118">
        <f>IF(P73=N72,N74,IF(P73=N74,N72,0))</f>
        <v>0</v>
      </c>
      <c r="Q75" s="119">
        <f>IF(Q73=O72,O74,IF(Q73=O74,O72,0))</f>
        <v>0</v>
      </c>
      <c r="R75" s="122"/>
      <c r="S75" s="122"/>
      <c r="T75"/>
      <c r="U75"/>
      <c r="V75"/>
      <c r="W75"/>
      <c r="X75"/>
      <c r="Y75"/>
      <c r="Z75"/>
      <c r="AA75"/>
    </row>
    <row r="76" spans="1:27" ht="12.75" customHeight="1">
      <c r="A76" s="19"/>
      <c r="B76" s="19"/>
      <c r="C76" s="19"/>
      <c r="D76" s="19"/>
      <c r="E76" s="36"/>
      <c r="F76" s="36"/>
      <c r="G76" s="19"/>
      <c r="H76" s="19"/>
      <c r="I76" s="57" t="s">
        <v>116</v>
      </c>
      <c r="J76" s="57"/>
      <c r="K76" s="19"/>
      <c r="L76" s="19"/>
      <c r="M76" s="36"/>
      <c r="N76" s="36"/>
      <c r="O76" s="19"/>
      <c r="P76" s="19"/>
      <c r="Q76" s="58"/>
      <c r="R76" s="170" t="s">
        <v>117</v>
      </c>
      <c r="S76" s="170"/>
      <c r="T76"/>
      <c r="U76"/>
      <c r="V76"/>
      <c r="W76"/>
      <c r="X76"/>
      <c r="Y76"/>
      <c r="Z76"/>
      <c r="AA76"/>
    </row>
    <row r="77" spans="1:27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1">
      <selection activeCell="C113" sqref="C113"/>
    </sheetView>
  </sheetViews>
  <sheetFormatPr defaultColWidth="9.00390625" defaultRowHeight="12.75"/>
  <cols>
    <col min="1" max="1" width="9.125" style="66" customWidth="1"/>
    <col min="2" max="2" width="5.75390625" style="66" customWidth="1"/>
    <col min="3" max="4" width="25.75390625" style="0" customWidth="1"/>
    <col min="5" max="5" width="5.75390625" style="0" customWidth="1"/>
  </cols>
  <sheetData>
    <row r="1" spans="1:5" ht="12.75">
      <c r="A1" s="141" t="s">
        <v>37</v>
      </c>
      <c r="B1" s="174" t="s">
        <v>38</v>
      </c>
      <c r="C1" s="142"/>
      <c r="D1" s="172" t="s">
        <v>39</v>
      </c>
      <c r="E1" s="173"/>
    </row>
    <row r="2" spans="1:5" ht="12.75">
      <c r="A2" s="143">
        <v>1</v>
      </c>
      <c r="B2" s="144">
        <f>'в1'!D6</f>
        <v>4423</v>
      </c>
      <c r="C2" s="145" t="str">
        <f>'в1'!E6</f>
        <v>Коврижников Максим</v>
      </c>
      <c r="D2" s="146" t="str">
        <f>'в2'!C5</f>
        <v>_</v>
      </c>
      <c r="E2" s="147">
        <f>'в2'!B5</f>
        <v>0</v>
      </c>
    </row>
    <row r="3" spans="1:5" ht="12.75">
      <c r="A3" s="143">
        <v>2</v>
      </c>
      <c r="B3" s="144">
        <f>'в1'!D10</f>
        <v>5609</v>
      </c>
      <c r="C3" s="145" t="str">
        <f>'в1'!E10</f>
        <v>Альмухаметов Артур</v>
      </c>
      <c r="D3" s="146" t="str">
        <f>'в2'!C7</f>
        <v>Насыров Эмиль</v>
      </c>
      <c r="E3" s="147">
        <f>'в2'!B7</f>
        <v>5700</v>
      </c>
    </row>
    <row r="4" spans="1:5" ht="12.75">
      <c r="A4" s="143">
        <v>3</v>
      </c>
      <c r="B4" s="144">
        <f>'в1'!D14</f>
        <v>5252</v>
      </c>
      <c r="C4" s="145" t="str">
        <f>'в1'!E14</f>
        <v>Девяткин Александр</v>
      </c>
      <c r="D4" s="146" t="str">
        <f>'в2'!C9</f>
        <v>_</v>
      </c>
      <c r="E4" s="147">
        <f>'в2'!B9</f>
        <v>0</v>
      </c>
    </row>
    <row r="5" spans="1:5" ht="12.75">
      <c r="A5" s="143">
        <v>4</v>
      </c>
      <c r="B5" s="144">
        <f>'в1'!D18</f>
        <v>419</v>
      </c>
      <c r="C5" s="145" t="str">
        <f>'в1'!E18</f>
        <v>Петров Альберт</v>
      </c>
      <c r="D5" s="146" t="str">
        <f>'в2'!C11</f>
        <v>_</v>
      </c>
      <c r="E5" s="147">
        <f>'в2'!B11</f>
        <v>0</v>
      </c>
    </row>
    <row r="6" spans="1:5" ht="12.75">
      <c r="A6" s="143">
        <v>5</v>
      </c>
      <c r="B6" s="144">
        <f>'в1'!D22</f>
        <v>3815</v>
      </c>
      <c r="C6" s="145" t="str">
        <f>'в1'!E22</f>
        <v>Запольских Алена</v>
      </c>
      <c r="D6" s="146" t="str">
        <f>'в2'!C13</f>
        <v>_</v>
      </c>
      <c r="E6" s="147">
        <f>'в2'!B13</f>
        <v>0</v>
      </c>
    </row>
    <row r="7" spans="1:5" ht="12.75">
      <c r="A7" s="143">
        <v>6</v>
      </c>
      <c r="B7" s="144">
        <f>'в1'!D26</f>
        <v>3012</v>
      </c>
      <c r="C7" s="145" t="str">
        <f>'в1'!E26</f>
        <v>Соколова Эльвира</v>
      </c>
      <c r="D7" s="146" t="str">
        <f>'в2'!C15</f>
        <v>_</v>
      </c>
      <c r="E7" s="147">
        <f>'в2'!B15</f>
        <v>0</v>
      </c>
    </row>
    <row r="8" spans="1:5" ht="12.75">
      <c r="A8" s="143">
        <v>7</v>
      </c>
      <c r="B8" s="144">
        <f>'в1'!D30</f>
        <v>961</v>
      </c>
      <c r="C8" s="145" t="str">
        <f>'в1'!E30</f>
        <v>Щеклеин Михаил</v>
      </c>
      <c r="D8" s="146" t="str">
        <f>'в2'!C17</f>
        <v>Прокофьев Михаил</v>
      </c>
      <c r="E8" s="147">
        <f>'в2'!B17</f>
        <v>0</v>
      </c>
    </row>
    <row r="9" spans="1:5" ht="12.75">
      <c r="A9" s="143">
        <v>8</v>
      </c>
      <c r="B9" s="144">
        <f>'в1'!D34</f>
        <v>2528</v>
      </c>
      <c r="C9" s="145" t="str">
        <f>'в1'!E34</f>
        <v>Халимонов Евгений</v>
      </c>
      <c r="D9" s="146" t="str">
        <f>'в2'!C19</f>
        <v>_</v>
      </c>
      <c r="E9" s="147">
        <f>'в2'!B19</f>
        <v>0</v>
      </c>
    </row>
    <row r="10" spans="1:5" ht="12.75">
      <c r="A10" s="143">
        <v>9</v>
      </c>
      <c r="B10" s="144">
        <f>'в1'!D38</f>
        <v>4202</v>
      </c>
      <c r="C10" s="145" t="str">
        <f>'в1'!E38</f>
        <v>Аксенов Андрей</v>
      </c>
      <c r="D10" s="146" t="str">
        <f>'в2'!C21</f>
        <v>_</v>
      </c>
      <c r="E10" s="147">
        <f>'в2'!B21</f>
        <v>0</v>
      </c>
    </row>
    <row r="11" spans="1:5" ht="12.75">
      <c r="A11" s="143">
        <v>10</v>
      </c>
      <c r="B11" s="144">
        <f>'в1'!D42</f>
        <v>5141</v>
      </c>
      <c r="C11" s="145" t="str">
        <f>'в1'!E42</f>
        <v>Крылов Алексей</v>
      </c>
      <c r="D11" s="146" t="str">
        <f>'в2'!C23</f>
        <v>Раянов Айрат</v>
      </c>
      <c r="E11" s="147">
        <f>'в2'!B23</f>
        <v>5228</v>
      </c>
    </row>
    <row r="12" spans="1:5" ht="12.75">
      <c r="A12" s="143">
        <v>11</v>
      </c>
      <c r="B12" s="144">
        <f>'в1'!D46</f>
        <v>2616</v>
      </c>
      <c r="C12" s="145" t="str">
        <f>'в1'!E46</f>
        <v>Ишметов Александр</v>
      </c>
      <c r="D12" s="146" t="str">
        <f>'в2'!C25</f>
        <v>_</v>
      </c>
      <c r="E12" s="147">
        <f>'в2'!B25</f>
        <v>0</v>
      </c>
    </row>
    <row r="13" spans="1:5" ht="12.75">
      <c r="A13" s="143">
        <v>12</v>
      </c>
      <c r="B13" s="144">
        <f>'в1'!D50</f>
        <v>4368</v>
      </c>
      <c r="C13" s="145" t="str">
        <f>'в1'!E50</f>
        <v>Гареев Денис</v>
      </c>
      <c r="D13" s="146" t="str">
        <f>'в2'!C27</f>
        <v>_</v>
      </c>
      <c r="E13" s="147">
        <f>'в2'!B27</f>
        <v>0</v>
      </c>
    </row>
    <row r="14" spans="1:5" ht="12.75">
      <c r="A14" s="143">
        <v>13</v>
      </c>
      <c r="B14" s="144">
        <f>'в1'!D54</f>
        <v>1122</v>
      </c>
      <c r="C14" s="145" t="str">
        <f>'в1'!E54</f>
        <v>Исмагилов Вадим</v>
      </c>
      <c r="D14" s="146" t="str">
        <f>'в2'!C29</f>
        <v>_</v>
      </c>
      <c r="E14" s="147">
        <f>'в2'!B29</f>
        <v>0</v>
      </c>
    </row>
    <row r="15" spans="1:5" ht="12.75">
      <c r="A15" s="143">
        <v>14</v>
      </c>
      <c r="B15" s="144">
        <f>'в1'!D58</f>
        <v>4556</v>
      </c>
      <c r="C15" s="145" t="str">
        <f>'в1'!E58</f>
        <v>Хафизов Булат</v>
      </c>
      <c r="D15" s="146" t="str">
        <f>'в2'!C31</f>
        <v>_</v>
      </c>
      <c r="E15" s="147">
        <f>'в2'!B31</f>
        <v>0</v>
      </c>
    </row>
    <row r="16" spans="1:5" ht="12.75">
      <c r="A16" s="143">
        <v>15</v>
      </c>
      <c r="B16" s="144">
        <f>'в1'!D62</f>
        <v>5559</v>
      </c>
      <c r="C16" s="145" t="str">
        <f>'в1'!E62</f>
        <v>Желтов Вячеслав</v>
      </c>
      <c r="D16" s="146" t="str">
        <f>'в2'!C33</f>
        <v>Чекалов Родион</v>
      </c>
      <c r="E16" s="147">
        <f>'в2'!B33</f>
        <v>5699</v>
      </c>
    </row>
    <row r="17" spans="1:5" ht="12.75">
      <c r="A17" s="143">
        <v>16</v>
      </c>
      <c r="B17" s="144">
        <f>'в1'!D66</f>
        <v>3575</v>
      </c>
      <c r="C17" s="145" t="str">
        <f>'в1'!E66</f>
        <v>Байрамалов Леонид</v>
      </c>
      <c r="D17" s="146" t="str">
        <f>'в2'!C35</f>
        <v>_</v>
      </c>
      <c r="E17" s="147">
        <f>'в2'!B35</f>
        <v>0</v>
      </c>
    </row>
    <row r="18" spans="1:5" ht="12.75">
      <c r="A18" s="143">
        <v>17</v>
      </c>
      <c r="B18" s="144">
        <f>'в1'!F8</f>
        <v>4423</v>
      </c>
      <c r="C18" s="145" t="str">
        <f>'в1'!G8</f>
        <v>Коврижников Максим</v>
      </c>
      <c r="D18" s="146" t="str">
        <f>'в2'!E36</f>
        <v>Альмухаметов Артур</v>
      </c>
      <c r="E18" s="147">
        <f>'в2'!D36</f>
        <v>5609</v>
      </c>
    </row>
    <row r="19" spans="1:5" ht="12.75">
      <c r="A19" s="143">
        <v>18</v>
      </c>
      <c r="B19" s="144">
        <f>'в1'!F16</f>
        <v>419</v>
      </c>
      <c r="C19" s="145" t="str">
        <f>'в1'!G16</f>
        <v>Петров Альберт</v>
      </c>
      <c r="D19" s="146" t="str">
        <f>'в2'!E32</f>
        <v>Девяткин Александр</v>
      </c>
      <c r="E19" s="147">
        <f>'в2'!D32</f>
        <v>5252</v>
      </c>
    </row>
    <row r="20" spans="1:5" ht="12.75">
      <c r="A20" s="143">
        <v>19</v>
      </c>
      <c r="B20" s="144">
        <f>'в1'!F24</f>
        <v>3815</v>
      </c>
      <c r="C20" s="145" t="str">
        <f>'в1'!G24</f>
        <v>Запольских Алена</v>
      </c>
      <c r="D20" s="146" t="str">
        <f>'в2'!E28</f>
        <v>Соколова Эльвира</v>
      </c>
      <c r="E20" s="147">
        <f>'в2'!D28</f>
        <v>3012</v>
      </c>
    </row>
    <row r="21" spans="1:5" ht="12.75">
      <c r="A21" s="143">
        <v>20</v>
      </c>
      <c r="B21" s="144">
        <f>'в1'!F32</f>
        <v>961</v>
      </c>
      <c r="C21" s="145" t="str">
        <f>'в1'!G32</f>
        <v>Щеклеин Михаил</v>
      </c>
      <c r="D21" s="146" t="str">
        <f>'в2'!E24</f>
        <v>Халимонов Евгений</v>
      </c>
      <c r="E21" s="147">
        <f>'в2'!D24</f>
        <v>2528</v>
      </c>
    </row>
    <row r="22" spans="1:5" ht="12.75">
      <c r="A22" s="143">
        <v>21</v>
      </c>
      <c r="B22" s="144">
        <f>'в1'!F40</f>
        <v>4202</v>
      </c>
      <c r="C22" s="145" t="str">
        <f>'в1'!G40</f>
        <v>Аксенов Андрей</v>
      </c>
      <c r="D22" s="146" t="str">
        <f>'в2'!E20</f>
        <v>Крылов Алексей</v>
      </c>
      <c r="E22" s="147">
        <f>'в2'!D20</f>
        <v>5141</v>
      </c>
    </row>
    <row r="23" spans="1:5" ht="12.75">
      <c r="A23" s="143">
        <v>22</v>
      </c>
      <c r="B23" s="144">
        <f>'в1'!F48</f>
        <v>4368</v>
      </c>
      <c r="C23" s="145" t="str">
        <f>'в1'!G48</f>
        <v>Гареев Денис</v>
      </c>
      <c r="D23" s="146" t="str">
        <f>'в2'!E16</f>
        <v>Ишметов Александр</v>
      </c>
      <c r="E23" s="147">
        <f>'в2'!D16</f>
        <v>2616</v>
      </c>
    </row>
    <row r="24" spans="1:5" ht="12.75">
      <c r="A24" s="143">
        <v>23</v>
      </c>
      <c r="B24" s="144">
        <f>'в1'!F56</f>
        <v>4556</v>
      </c>
      <c r="C24" s="145" t="str">
        <f>'в1'!G56</f>
        <v>Хафизов Булат</v>
      </c>
      <c r="D24" s="146" t="str">
        <f>'в2'!E12</f>
        <v>Исмагилов Вадим</v>
      </c>
      <c r="E24" s="147">
        <f>'в2'!D12</f>
        <v>1122</v>
      </c>
    </row>
    <row r="25" spans="1:5" ht="12.75">
      <c r="A25" s="143">
        <v>24</v>
      </c>
      <c r="B25" s="144">
        <f>'в1'!F64</f>
        <v>3575</v>
      </c>
      <c r="C25" s="145" t="str">
        <f>'в1'!G64</f>
        <v>Байрамалов Леонид</v>
      </c>
      <c r="D25" s="146" t="str">
        <f>'в2'!E8</f>
        <v>Желтов Вячеслав</v>
      </c>
      <c r="E25" s="147">
        <f>'в2'!D8</f>
        <v>5559</v>
      </c>
    </row>
    <row r="26" spans="1:5" ht="12.75">
      <c r="A26" s="143">
        <v>25</v>
      </c>
      <c r="B26" s="144">
        <f>'в1'!H12</f>
        <v>4423</v>
      </c>
      <c r="C26" s="145" t="str">
        <f>'в1'!I12</f>
        <v>Коврижников Максим</v>
      </c>
      <c r="D26" s="146" t="str">
        <f>'в2'!I5</f>
        <v>Петров Альберт</v>
      </c>
      <c r="E26" s="147">
        <f>'в2'!H5</f>
        <v>419</v>
      </c>
    </row>
    <row r="27" spans="1:5" ht="12.75">
      <c r="A27" s="143">
        <v>26</v>
      </c>
      <c r="B27" s="144">
        <f>'в1'!H28</f>
        <v>961</v>
      </c>
      <c r="C27" s="145" t="str">
        <f>'в1'!I28</f>
        <v>Щеклеин Михаил</v>
      </c>
      <c r="D27" s="146" t="str">
        <f>'в2'!I13</f>
        <v>Запольских Алена</v>
      </c>
      <c r="E27" s="147">
        <f>'в2'!H13</f>
        <v>3815</v>
      </c>
    </row>
    <row r="28" spans="1:5" ht="12.75">
      <c r="A28" s="143">
        <v>27</v>
      </c>
      <c r="B28" s="144">
        <f>'в1'!H44</f>
        <v>4202</v>
      </c>
      <c r="C28" s="145" t="str">
        <f>'в1'!I44</f>
        <v>Аксенов Андрей</v>
      </c>
      <c r="D28" s="146" t="str">
        <f>'в2'!I21</f>
        <v>Гареев Денис</v>
      </c>
      <c r="E28" s="147">
        <f>'в2'!H21</f>
        <v>4368</v>
      </c>
    </row>
    <row r="29" spans="1:5" ht="12.75">
      <c r="A29" s="143">
        <v>28</v>
      </c>
      <c r="B29" s="144">
        <f>'в1'!H60</f>
        <v>3575</v>
      </c>
      <c r="C29" s="145" t="str">
        <f>'в1'!I60</f>
        <v>Байрамалов Леонид</v>
      </c>
      <c r="D29" s="146" t="str">
        <f>'в2'!I29</f>
        <v>Хафизов Булат</v>
      </c>
      <c r="E29" s="147">
        <f>'в2'!H29</f>
        <v>4556</v>
      </c>
    </row>
    <row r="30" spans="1:5" ht="12.75">
      <c r="A30" s="143">
        <v>29</v>
      </c>
      <c r="B30" s="144">
        <f>'в1'!J20</f>
        <v>4423</v>
      </c>
      <c r="C30" s="145" t="str">
        <f>'в1'!K20</f>
        <v>Коврижников Максим</v>
      </c>
      <c r="D30" s="146" t="str">
        <f>'в2'!M35</f>
        <v>Щеклеин Михаил</v>
      </c>
      <c r="E30" s="147">
        <f>'в2'!L35</f>
        <v>961</v>
      </c>
    </row>
    <row r="31" spans="1:5" ht="12.75">
      <c r="A31" s="143">
        <v>30</v>
      </c>
      <c r="B31" s="144">
        <f>'в1'!J52</f>
        <v>3575</v>
      </c>
      <c r="C31" s="145" t="str">
        <f>'в1'!K52</f>
        <v>Байрамалов Леонид</v>
      </c>
      <c r="D31" s="146" t="str">
        <f>'в2'!M19</f>
        <v>Аксенов Андрей</v>
      </c>
      <c r="E31" s="147">
        <f>'в2'!L19</f>
        <v>4202</v>
      </c>
    </row>
    <row r="32" spans="1:5" ht="12.75">
      <c r="A32" s="143">
        <v>31</v>
      </c>
      <c r="B32" s="144">
        <f>'в1'!L36</f>
        <v>4423</v>
      </c>
      <c r="C32" s="145" t="str">
        <f>'в1'!M36</f>
        <v>Коврижников Максим</v>
      </c>
      <c r="D32" s="146" t="str">
        <f>'в1'!M56</f>
        <v>Байрамалов Леонид</v>
      </c>
      <c r="E32" s="147">
        <f>'в1'!L56</f>
        <v>3575</v>
      </c>
    </row>
    <row r="33" spans="1:5" ht="12.75">
      <c r="A33" s="143">
        <v>32</v>
      </c>
      <c r="B33" s="144">
        <f>'в2'!D6</f>
        <v>5700</v>
      </c>
      <c r="C33" s="145" t="str">
        <f>'в2'!E6</f>
        <v>Насыров Эмиль</v>
      </c>
      <c r="D33" s="146" t="str">
        <f>'в2'!C57</f>
        <v>_</v>
      </c>
      <c r="E33" s="147">
        <f>'в2'!B57</f>
        <v>0</v>
      </c>
    </row>
    <row r="34" spans="1:5" ht="12.75">
      <c r="A34" s="143">
        <v>33</v>
      </c>
      <c r="B34" s="144">
        <f>'в2'!D10</f>
        <v>0</v>
      </c>
      <c r="C34" s="145">
        <f>'в2'!E10</f>
        <v>0</v>
      </c>
      <c r="D34" s="146">
        <f>'в2'!C59</f>
        <v>0</v>
      </c>
      <c r="E34" s="147">
        <f>'в2'!B59</f>
        <v>0</v>
      </c>
    </row>
    <row r="35" spans="1:5" ht="12.75">
      <c r="A35" s="143">
        <v>34</v>
      </c>
      <c r="B35" s="144">
        <f>'в2'!D14</f>
        <v>0</v>
      </c>
      <c r="C35" s="145">
        <f>'в2'!E14</f>
        <v>0</v>
      </c>
      <c r="D35" s="146">
        <f>'в2'!C61</f>
        <v>0</v>
      </c>
      <c r="E35" s="147">
        <f>'в2'!B61</f>
        <v>0</v>
      </c>
    </row>
    <row r="36" spans="1:5" ht="12.75">
      <c r="A36" s="143">
        <v>35</v>
      </c>
      <c r="B36" s="144">
        <f>'в2'!D18</f>
        <v>0</v>
      </c>
      <c r="C36" s="145" t="str">
        <f>'в2'!E18</f>
        <v>Прокофьев Михаил</v>
      </c>
      <c r="D36" s="146" t="str">
        <f>'в2'!C63</f>
        <v>_</v>
      </c>
      <c r="E36" s="147">
        <f>'в2'!B63</f>
        <v>0</v>
      </c>
    </row>
    <row r="37" spans="1:5" ht="12.75">
      <c r="A37" s="143">
        <v>36</v>
      </c>
      <c r="B37" s="144">
        <f>'в2'!D22</f>
        <v>5228</v>
      </c>
      <c r="C37" s="145" t="str">
        <f>'в2'!E22</f>
        <v>Раянов Айрат</v>
      </c>
      <c r="D37" s="146" t="str">
        <f>'в2'!C65</f>
        <v>_</v>
      </c>
      <c r="E37" s="147">
        <f>'в2'!B65</f>
        <v>0</v>
      </c>
    </row>
    <row r="38" spans="1:5" ht="12.75">
      <c r="A38" s="143">
        <v>37</v>
      </c>
      <c r="B38" s="144">
        <f>'в2'!D26</f>
        <v>0</v>
      </c>
      <c r="C38" s="145">
        <f>'в2'!E26</f>
        <v>0</v>
      </c>
      <c r="D38" s="146">
        <f>'в2'!C67</f>
        <v>0</v>
      </c>
      <c r="E38" s="147">
        <f>'в2'!B67</f>
        <v>0</v>
      </c>
    </row>
    <row r="39" spans="1:5" ht="12.75">
      <c r="A39" s="143">
        <v>38</v>
      </c>
      <c r="B39" s="144">
        <f>'в2'!D30</f>
        <v>0</v>
      </c>
      <c r="C39" s="145">
        <f>'в2'!E30</f>
        <v>0</v>
      </c>
      <c r="D39" s="146">
        <f>'в2'!C69</f>
        <v>0</v>
      </c>
      <c r="E39" s="147">
        <f>'в2'!B69</f>
        <v>0</v>
      </c>
    </row>
    <row r="40" spans="1:5" ht="12.75">
      <c r="A40" s="143">
        <v>39</v>
      </c>
      <c r="B40" s="144">
        <f>'в2'!D34</f>
        <v>5699</v>
      </c>
      <c r="C40" s="145" t="str">
        <f>'в2'!E34</f>
        <v>Чекалов Родион</v>
      </c>
      <c r="D40" s="146" t="str">
        <f>'в2'!C71</f>
        <v>_</v>
      </c>
      <c r="E40" s="147">
        <f>'в2'!B71</f>
        <v>0</v>
      </c>
    </row>
    <row r="41" spans="1:5" ht="12.75">
      <c r="A41" s="143">
        <v>40</v>
      </c>
      <c r="B41" s="144">
        <f>'в2'!F7</f>
        <v>5559</v>
      </c>
      <c r="C41" s="145" t="str">
        <f>'в2'!G7</f>
        <v>Желтов Вячеслав</v>
      </c>
      <c r="D41" s="146" t="str">
        <f>'в2'!C38</f>
        <v>Насыров Эмиль</v>
      </c>
      <c r="E41" s="147">
        <f>'в2'!B38</f>
        <v>5700</v>
      </c>
    </row>
    <row r="42" spans="1:5" ht="12.75">
      <c r="A42" s="143">
        <v>41</v>
      </c>
      <c r="B42" s="144">
        <f>'в2'!F11</f>
        <v>1122</v>
      </c>
      <c r="C42" s="145" t="str">
        <f>'в2'!G11</f>
        <v>Исмагилов Вадим</v>
      </c>
      <c r="D42" s="146">
        <f>'в2'!C40</f>
        <v>0</v>
      </c>
      <c r="E42" s="147">
        <f>'в2'!B40</f>
        <v>0</v>
      </c>
    </row>
    <row r="43" spans="1:5" ht="12.75">
      <c r="A43" s="143">
        <v>42</v>
      </c>
      <c r="B43" s="144">
        <f>'в2'!F15</f>
        <v>2616</v>
      </c>
      <c r="C43" s="145" t="str">
        <f>'в2'!G15</f>
        <v>Ишметов Александр</v>
      </c>
      <c r="D43" s="146">
        <f>'в2'!C42</f>
        <v>0</v>
      </c>
      <c r="E43" s="147">
        <f>'в2'!B42</f>
        <v>0</v>
      </c>
    </row>
    <row r="44" spans="1:5" ht="12.75">
      <c r="A44" s="143">
        <v>43</v>
      </c>
      <c r="B44" s="144">
        <f>'в2'!F19</f>
        <v>5141</v>
      </c>
      <c r="C44" s="145" t="str">
        <f>'в2'!G19</f>
        <v>Крылов Алексей</v>
      </c>
      <c r="D44" s="146" t="str">
        <f>'в2'!C44</f>
        <v>Прокофьев Михаил</v>
      </c>
      <c r="E44" s="147">
        <f>'в2'!B44</f>
        <v>0</v>
      </c>
    </row>
    <row r="45" spans="1:5" ht="12.75">
      <c r="A45" s="143">
        <v>44</v>
      </c>
      <c r="B45" s="144">
        <f>'в2'!F23</f>
        <v>2528</v>
      </c>
      <c r="C45" s="145" t="str">
        <f>'в2'!G23</f>
        <v>Халимонов Евгений</v>
      </c>
      <c r="D45" s="146" t="str">
        <f>'в2'!C46</f>
        <v>Раянов Айрат</v>
      </c>
      <c r="E45" s="147">
        <f>'в2'!B46</f>
        <v>5228</v>
      </c>
    </row>
    <row r="46" spans="1:5" ht="12.75">
      <c r="A46" s="143">
        <v>45</v>
      </c>
      <c r="B46" s="144">
        <f>'в2'!F27</f>
        <v>3012</v>
      </c>
      <c r="C46" s="145" t="str">
        <f>'в2'!G27</f>
        <v>Соколова Эльвира</v>
      </c>
      <c r="D46" s="146">
        <f>'в2'!C48</f>
        <v>0</v>
      </c>
      <c r="E46" s="147">
        <f>'в2'!B48</f>
        <v>0</v>
      </c>
    </row>
    <row r="47" spans="1:5" ht="12.75">
      <c r="A47" s="143">
        <v>46</v>
      </c>
      <c r="B47" s="144">
        <f>'в2'!F31</f>
        <v>5252</v>
      </c>
      <c r="C47" s="145" t="str">
        <f>'в2'!G31</f>
        <v>Девяткин Александр</v>
      </c>
      <c r="D47" s="146">
        <f>'в2'!C50</f>
        <v>0</v>
      </c>
      <c r="E47" s="147">
        <f>'в2'!B50</f>
        <v>0</v>
      </c>
    </row>
    <row r="48" spans="1:5" ht="12.75">
      <c r="A48" s="143">
        <v>47</v>
      </c>
      <c r="B48" s="144">
        <f>'в2'!F35</f>
        <v>5609</v>
      </c>
      <c r="C48" s="145" t="str">
        <f>'в2'!G35</f>
        <v>Альмухаметов Артур</v>
      </c>
      <c r="D48" s="146" t="str">
        <f>'в2'!C52</f>
        <v>Чекалов Родион</v>
      </c>
      <c r="E48" s="147">
        <f>'в2'!B52</f>
        <v>5699</v>
      </c>
    </row>
    <row r="49" spans="1:5" ht="12.75">
      <c r="A49" s="143">
        <v>48</v>
      </c>
      <c r="B49" s="144">
        <f>'в2'!H9</f>
        <v>5559</v>
      </c>
      <c r="C49" s="145" t="str">
        <f>'в2'!I9</f>
        <v>Желтов Вячеслав</v>
      </c>
      <c r="D49" s="146" t="str">
        <f>'в2'!M38</f>
        <v>Исмагилов Вадим</v>
      </c>
      <c r="E49" s="147">
        <f>'в2'!L38</f>
        <v>1122</v>
      </c>
    </row>
    <row r="50" spans="1:5" ht="12.75">
      <c r="A50" s="143">
        <v>49</v>
      </c>
      <c r="B50" s="144">
        <f>'в2'!H17</f>
        <v>5141</v>
      </c>
      <c r="C50" s="145" t="str">
        <f>'в2'!I17</f>
        <v>Крылов Алексей</v>
      </c>
      <c r="D50" s="146" t="str">
        <f>'в2'!M40</f>
        <v>Ишметов Александр</v>
      </c>
      <c r="E50" s="147">
        <f>'в2'!L40</f>
        <v>2616</v>
      </c>
    </row>
    <row r="51" spans="1:5" ht="12.75">
      <c r="A51" s="143">
        <v>50</v>
      </c>
      <c r="B51" s="144">
        <f>'в2'!H25</f>
        <v>2528</v>
      </c>
      <c r="C51" s="145" t="str">
        <f>'в2'!I25</f>
        <v>Халимонов Евгений</v>
      </c>
      <c r="D51" s="146" t="str">
        <f>'в2'!M42</f>
        <v>Соколова Эльвира</v>
      </c>
      <c r="E51" s="147">
        <f>'в2'!L42</f>
        <v>3012</v>
      </c>
    </row>
    <row r="52" spans="1:5" ht="12.75">
      <c r="A52" s="143">
        <v>51</v>
      </c>
      <c r="B52" s="144">
        <f>'в2'!H33</f>
        <v>5252</v>
      </c>
      <c r="C52" s="145" t="str">
        <f>'в2'!I33</f>
        <v>Девяткин Александр</v>
      </c>
      <c r="D52" s="146" t="str">
        <f>'в2'!M44</f>
        <v>Альмухаметов Артур</v>
      </c>
      <c r="E52" s="147">
        <f>'в2'!L44</f>
        <v>5609</v>
      </c>
    </row>
    <row r="53" spans="1:5" ht="12.75">
      <c r="A53" s="143">
        <v>52</v>
      </c>
      <c r="B53" s="144">
        <f>'в2'!J7</f>
        <v>5559</v>
      </c>
      <c r="C53" s="145" t="str">
        <f>'в2'!K7</f>
        <v>Желтов Вячеслав</v>
      </c>
      <c r="D53" s="146" t="str">
        <f>'в1'!C69</f>
        <v>Петров Альберт</v>
      </c>
      <c r="E53" s="147">
        <f>'в1'!B69</f>
        <v>419</v>
      </c>
    </row>
    <row r="54" spans="1:5" ht="12.75">
      <c r="A54" s="143">
        <v>53</v>
      </c>
      <c r="B54" s="144">
        <f>'в2'!J15</f>
        <v>3815</v>
      </c>
      <c r="C54" s="145" t="str">
        <f>'в2'!K15</f>
        <v>Запольских Алена</v>
      </c>
      <c r="D54" s="146" t="str">
        <f>'в1'!C71</f>
        <v>Крылов Алексей</v>
      </c>
      <c r="E54" s="147">
        <f>'в1'!B71</f>
        <v>5141</v>
      </c>
    </row>
    <row r="55" spans="1:5" ht="12.75">
      <c r="A55" s="143">
        <v>54</v>
      </c>
      <c r="B55" s="144">
        <f>'в2'!J23</f>
        <v>4368</v>
      </c>
      <c r="C55" s="145" t="str">
        <f>'в2'!K23</f>
        <v>Гареев Денис</v>
      </c>
      <c r="D55" s="146" t="str">
        <f>'в1'!C73</f>
        <v>Халимонов Евгений</v>
      </c>
      <c r="E55" s="147">
        <f>'в1'!B73</f>
        <v>2528</v>
      </c>
    </row>
    <row r="56" spans="1:5" ht="12.75">
      <c r="A56" s="143">
        <v>55</v>
      </c>
      <c r="B56" s="144">
        <f>'в2'!J31</f>
        <v>5252</v>
      </c>
      <c r="C56" s="145" t="str">
        <f>'в2'!K31</f>
        <v>Девяткин Александр</v>
      </c>
      <c r="D56" s="146" t="str">
        <f>'в1'!C75</f>
        <v>Хафизов Булат</v>
      </c>
      <c r="E56" s="147">
        <f>'в1'!B75</f>
        <v>4556</v>
      </c>
    </row>
    <row r="57" spans="1:5" ht="12.75">
      <c r="A57" s="143">
        <v>56</v>
      </c>
      <c r="B57" s="144">
        <f>'в2'!L11</f>
        <v>3815</v>
      </c>
      <c r="C57" s="145" t="str">
        <f>'в2'!M11</f>
        <v>Запольских Алена</v>
      </c>
      <c r="D57" s="146" t="str">
        <f>'в1'!K67</f>
        <v>Желтов Вячеслав</v>
      </c>
      <c r="E57" s="147">
        <f>'в1'!J67</f>
        <v>5559</v>
      </c>
    </row>
    <row r="58" spans="1:5" ht="12.75">
      <c r="A58" s="143">
        <v>57</v>
      </c>
      <c r="B58" s="144">
        <f>'в2'!L27</f>
        <v>4368</v>
      </c>
      <c r="C58" s="145" t="str">
        <f>'в2'!M27</f>
        <v>Гареев Денис</v>
      </c>
      <c r="D58" s="146" t="str">
        <f>'в1'!K69</f>
        <v>Девяткин Александр</v>
      </c>
      <c r="E58" s="147">
        <f>'в1'!J69</f>
        <v>5252</v>
      </c>
    </row>
    <row r="59" spans="1:5" ht="12.75">
      <c r="A59" s="143">
        <v>58</v>
      </c>
      <c r="B59" s="144">
        <f>'в2'!N15</f>
        <v>4202</v>
      </c>
      <c r="C59" s="145" t="str">
        <f>'в2'!O15</f>
        <v>Аксенов Андрей</v>
      </c>
      <c r="D59" s="146" t="str">
        <f>'в1'!K62</f>
        <v>Запольских Алена</v>
      </c>
      <c r="E59" s="147">
        <f>'в1'!J62</f>
        <v>3815</v>
      </c>
    </row>
    <row r="60" spans="1:5" ht="12.75">
      <c r="A60" s="143">
        <v>59</v>
      </c>
      <c r="B60" s="144">
        <f>'в2'!N31</f>
        <v>4368</v>
      </c>
      <c r="C60" s="145" t="str">
        <f>'в2'!O31</f>
        <v>Гареев Денис</v>
      </c>
      <c r="D60" s="146" t="str">
        <f>'в1'!K64</f>
        <v>Щеклеин Михаил</v>
      </c>
      <c r="E60" s="147">
        <f>'в1'!J64</f>
        <v>961</v>
      </c>
    </row>
    <row r="61" spans="1:5" ht="12.75">
      <c r="A61" s="143">
        <v>60</v>
      </c>
      <c r="B61" s="144">
        <f>'в2'!P23</f>
        <v>4202</v>
      </c>
      <c r="C61" s="145" t="str">
        <f>'в2'!Q23</f>
        <v>Аксенов Андрей</v>
      </c>
      <c r="D61" s="146" t="str">
        <f>'в2'!Q33</f>
        <v>Гареев Денис</v>
      </c>
      <c r="E61" s="147">
        <f>'в2'!P33</f>
        <v>4368</v>
      </c>
    </row>
    <row r="62" spans="1:5" ht="12.75">
      <c r="A62" s="143">
        <v>61</v>
      </c>
      <c r="B62" s="144">
        <f>'в1'!L63</f>
        <v>3815</v>
      </c>
      <c r="C62" s="145" t="str">
        <f>'в1'!M63</f>
        <v>Запольских Алена</v>
      </c>
      <c r="D62" s="146" t="str">
        <f>'в1'!M65</f>
        <v>Щеклеин Михаил</v>
      </c>
      <c r="E62" s="147">
        <f>'в1'!L65</f>
        <v>961</v>
      </c>
    </row>
    <row r="63" spans="1:5" ht="12.75">
      <c r="A63" s="143">
        <v>62</v>
      </c>
      <c r="B63" s="144">
        <f>'в1'!L68</f>
        <v>5252</v>
      </c>
      <c r="C63" s="145" t="str">
        <f>'в1'!M68</f>
        <v>Девяткин Александр</v>
      </c>
      <c r="D63" s="146" t="str">
        <f>'в1'!M70</f>
        <v>Желтов Вячеслав</v>
      </c>
      <c r="E63" s="147">
        <f>'в1'!L70</f>
        <v>5559</v>
      </c>
    </row>
    <row r="64" spans="1:5" ht="12.75">
      <c r="A64" s="143">
        <v>63</v>
      </c>
      <c r="B64" s="144">
        <f>'в1'!D70</f>
        <v>5141</v>
      </c>
      <c r="C64" s="145" t="str">
        <f>'в1'!E70</f>
        <v>Крылов Алексей</v>
      </c>
      <c r="D64" s="146" t="str">
        <f>'в1'!K72</f>
        <v>Петров Альберт</v>
      </c>
      <c r="E64" s="147">
        <f>'в1'!J72</f>
        <v>419</v>
      </c>
    </row>
    <row r="65" spans="1:5" ht="12.75">
      <c r="A65" s="143">
        <v>64</v>
      </c>
      <c r="B65" s="144">
        <f>'в1'!D74</f>
        <v>4556</v>
      </c>
      <c r="C65" s="145" t="str">
        <f>'в1'!E74</f>
        <v>Хафизов Булат</v>
      </c>
      <c r="D65" s="146" t="str">
        <f>'в1'!K74</f>
        <v>Халимонов Евгений</v>
      </c>
      <c r="E65" s="147">
        <f>'в1'!J74</f>
        <v>2528</v>
      </c>
    </row>
    <row r="66" spans="1:5" ht="12.75">
      <c r="A66" s="143">
        <v>65</v>
      </c>
      <c r="B66" s="144">
        <f>'в1'!F72</f>
        <v>5141</v>
      </c>
      <c r="C66" s="145" t="str">
        <f>'в1'!G72</f>
        <v>Крылов Алексей</v>
      </c>
      <c r="D66" s="146" t="str">
        <f>'в1'!G75</f>
        <v>Хафизов Булат</v>
      </c>
      <c r="E66" s="147">
        <f>'в1'!F75</f>
        <v>4556</v>
      </c>
    </row>
    <row r="67" spans="1:5" ht="12.75">
      <c r="A67" s="143">
        <v>66</v>
      </c>
      <c r="B67" s="144">
        <f>'в1'!L73</f>
        <v>419</v>
      </c>
      <c r="C67" s="145" t="str">
        <f>'в1'!M73</f>
        <v>Петров Альберт</v>
      </c>
      <c r="D67" s="146" t="str">
        <f>'в1'!M75</f>
        <v>Халимонов Евгений</v>
      </c>
      <c r="E67" s="147">
        <f>'в1'!L75</f>
        <v>2528</v>
      </c>
    </row>
    <row r="68" spans="1:5" ht="12.75">
      <c r="A68" s="143">
        <v>67</v>
      </c>
      <c r="B68" s="144">
        <f>'в2'!N39</f>
        <v>1122</v>
      </c>
      <c r="C68" s="145" t="str">
        <f>'в2'!O39</f>
        <v>Исмагилов Вадим</v>
      </c>
      <c r="D68" s="146" t="str">
        <f>'в2'!O46</f>
        <v>Ишметов Александр</v>
      </c>
      <c r="E68" s="147">
        <f>'в2'!N46</f>
        <v>2616</v>
      </c>
    </row>
    <row r="69" spans="1:5" ht="12.75">
      <c r="A69" s="143">
        <v>68</v>
      </c>
      <c r="B69" s="144">
        <f>'в2'!N43</f>
        <v>5609</v>
      </c>
      <c r="C69" s="145" t="str">
        <f>'в2'!O43</f>
        <v>Альмухаметов Артур</v>
      </c>
      <c r="D69" s="146" t="str">
        <f>'в2'!O48</f>
        <v>Соколова Эльвира</v>
      </c>
      <c r="E69" s="147">
        <f>'в2'!N48</f>
        <v>3012</v>
      </c>
    </row>
    <row r="70" spans="1:5" ht="12.75">
      <c r="A70" s="143">
        <v>69</v>
      </c>
      <c r="B70" s="144">
        <f>'в2'!P41</f>
        <v>1122</v>
      </c>
      <c r="C70" s="145" t="str">
        <f>'в2'!Q41</f>
        <v>Исмагилов Вадим</v>
      </c>
      <c r="D70" s="146" t="str">
        <f>'в2'!Q45</f>
        <v>Альмухаметов Артур</v>
      </c>
      <c r="E70" s="147">
        <f>'в2'!P45</f>
        <v>5609</v>
      </c>
    </row>
    <row r="71" spans="1:5" ht="12.75">
      <c r="A71" s="143">
        <v>70</v>
      </c>
      <c r="B71" s="144">
        <f>'в2'!P47</f>
        <v>3012</v>
      </c>
      <c r="C71" s="145" t="str">
        <f>'в2'!Q47</f>
        <v>Соколова Эльвира</v>
      </c>
      <c r="D71" s="146" t="str">
        <f>'в2'!Q49</f>
        <v>Ишметов Александр</v>
      </c>
      <c r="E71" s="147">
        <f>'в2'!P49</f>
        <v>2616</v>
      </c>
    </row>
    <row r="72" spans="1:5" ht="12.75">
      <c r="A72" s="143">
        <v>71</v>
      </c>
      <c r="B72" s="144">
        <f>'в2'!D39</f>
        <v>0</v>
      </c>
      <c r="C72" s="145">
        <f>'в2'!E39</f>
        <v>0</v>
      </c>
      <c r="D72" s="146" t="str">
        <f>'в2'!M51</f>
        <v>Насыров Эмиль</v>
      </c>
      <c r="E72" s="147">
        <f>'в2'!L51</f>
        <v>5700</v>
      </c>
    </row>
    <row r="73" spans="1:5" ht="12.75">
      <c r="A73" s="143">
        <v>72</v>
      </c>
      <c r="B73" s="144">
        <f>'в2'!D43</f>
        <v>0</v>
      </c>
      <c r="C73" s="145">
        <f>'в2'!E43</f>
        <v>0</v>
      </c>
      <c r="D73" s="146" t="str">
        <f>'в2'!M53</f>
        <v>Прокофьев Михаил</v>
      </c>
      <c r="E73" s="147">
        <f>'в2'!L53</f>
        <v>0</v>
      </c>
    </row>
    <row r="74" spans="1:5" ht="12.75">
      <c r="A74" s="143">
        <v>73</v>
      </c>
      <c r="B74" s="144">
        <f>'в2'!D47</f>
        <v>0</v>
      </c>
      <c r="C74" s="145">
        <f>'в2'!E47</f>
        <v>0</v>
      </c>
      <c r="D74" s="146" t="str">
        <f>'в2'!M55</f>
        <v>Раянов Айрат</v>
      </c>
      <c r="E74" s="147">
        <f>'в2'!L55</f>
        <v>5228</v>
      </c>
    </row>
    <row r="75" spans="1:5" ht="12.75">
      <c r="A75" s="143">
        <v>74</v>
      </c>
      <c r="B75" s="144">
        <f>'в2'!D51</f>
        <v>0</v>
      </c>
      <c r="C75" s="145">
        <f>'в2'!E51</f>
        <v>0</v>
      </c>
      <c r="D75" s="146" t="str">
        <f>'в2'!M57</f>
        <v>Чекалов Родион</v>
      </c>
      <c r="E75" s="147">
        <f>'в2'!L57</f>
        <v>5699</v>
      </c>
    </row>
    <row r="76" spans="1:5" ht="12.75">
      <c r="A76" s="143">
        <v>75</v>
      </c>
      <c r="B76" s="144">
        <f>'в2'!F41</f>
        <v>0</v>
      </c>
      <c r="C76" s="145">
        <f>'в2'!G41</f>
        <v>0</v>
      </c>
      <c r="D76" s="146">
        <f>'в2'!G53</f>
        <v>0</v>
      </c>
      <c r="E76" s="147">
        <f>'в2'!F53</f>
        <v>0</v>
      </c>
    </row>
    <row r="77" spans="1:5" ht="12.75">
      <c r="A77" s="143">
        <v>76</v>
      </c>
      <c r="B77" s="144">
        <f>'в2'!F49</f>
        <v>0</v>
      </c>
      <c r="C77" s="145">
        <f>'в2'!G49</f>
        <v>0</v>
      </c>
      <c r="D77" s="146">
        <f>'в2'!G55</f>
        <v>0</v>
      </c>
      <c r="E77" s="147">
        <f>'в2'!F55</f>
        <v>0</v>
      </c>
    </row>
    <row r="78" spans="1:5" ht="12.75">
      <c r="A78" s="143">
        <v>77</v>
      </c>
      <c r="B78" s="144">
        <f>'в2'!H45</f>
        <v>0</v>
      </c>
      <c r="C78" s="145">
        <f>'в2'!I45</f>
        <v>0</v>
      </c>
      <c r="D78" s="146">
        <f>'в2'!I51</f>
        <v>0</v>
      </c>
      <c r="E78" s="147">
        <f>'в2'!H51</f>
        <v>0</v>
      </c>
    </row>
    <row r="79" spans="1:5" ht="12.75">
      <c r="A79" s="143">
        <v>78</v>
      </c>
      <c r="B79" s="144">
        <f>'в2'!H54</f>
        <v>0</v>
      </c>
      <c r="C79" s="145">
        <f>'в2'!I54</f>
        <v>0</v>
      </c>
      <c r="D79" s="146">
        <f>'в2'!I56</f>
        <v>0</v>
      </c>
      <c r="E79" s="147">
        <f>'в2'!H56</f>
        <v>0</v>
      </c>
    </row>
    <row r="80" spans="1:5" ht="12.75">
      <c r="A80" s="143">
        <v>79</v>
      </c>
      <c r="B80" s="144">
        <f>'в2'!N52</f>
        <v>0</v>
      </c>
      <c r="C80" s="145">
        <f>'в2'!O52</f>
        <v>0</v>
      </c>
      <c r="D80" s="146">
        <f>'в2'!O59</f>
        <v>0</v>
      </c>
      <c r="E80" s="147">
        <f>'в2'!N59</f>
        <v>5700</v>
      </c>
    </row>
    <row r="81" spans="1:5" ht="12.75">
      <c r="A81" s="143">
        <v>80</v>
      </c>
      <c r="B81" s="144">
        <f>'в2'!N56</f>
        <v>0</v>
      </c>
      <c r="C81" s="145">
        <f>'в2'!O56</f>
        <v>0</v>
      </c>
      <c r="D81" s="146">
        <f>'в2'!O61</f>
        <v>0</v>
      </c>
      <c r="E81" s="147">
        <f>'в2'!N61</f>
        <v>0</v>
      </c>
    </row>
    <row r="82" spans="1:5" ht="12.75">
      <c r="A82" s="143">
        <v>81</v>
      </c>
      <c r="B82" s="144">
        <f>'в2'!P54</f>
        <v>0</v>
      </c>
      <c r="C82" s="145">
        <f>'в2'!Q54</f>
        <v>0</v>
      </c>
      <c r="D82" s="146">
        <f>'в2'!Q58</f>
        <v>0</v>
      </c>
      <c r="E82" s="147">
        <f>'в2'!P58</f>
        <v>0</v>
      </c>
    </row>
    <row r="83" spans="1:5" ht="12.75">
      <c r="A83" s="143">
        <v>82</v>
      </c>
      <c r="B83" s="144">
        <f>'в2'!P60</f>
        <v>0</v>
      </c>
      <c r="C83" s="145">
        <f>'в2'!Q60</f>
        <v>0</v>
      </c>
      <c r="D83" s="146">
        <f>'в2'!Q62</f>
        <v>0</v>
      </c>
      <c r="E83" s="147">
        <f>'в2'!P62</f>
        <v>5700</v>
      </c>
    </row>
    <row r="84" spans="1:5" ht="12.75">
      <c r="A84" s="143">
        <v>83</v>
      </c>
      <c r="B84" s="144">
        <f>'в2'!D58</f>
        <v>0</v>
      </c>
      <c r="C84" s="145">
        <f>'в2'!E58</f>
        <v>0</v>
      </c>
      <c r="D84" s="146" t="str">
        <f>'в2'!M64</f>
        <v>_</v>
      </c>
      <c r="E84" s="147">
        <f>'в2'!L64</f>
        <v>0</v>
      </c>
    </row>
    <row r="85" spans="1:5" ht="12.75">
      <c r="A85" s="143">
        <v>84</v>
      </c>
      <c r="B85" s="144">
        <f>'в2'!D62</f>
        <v>0</v>
      </c>
      <c r="C85" s="145">
        <f>'в2'!E62</f>
        <v>0</v>
      </c>
      <c r="D85" s="146" t="str">
        <f>'в2'!M66</f>
        <v>_</v>
      </c>
      <c r="E85" s="147">
        <f>'в2'!L66</f>
        <v>0</v>
      </c>
    </row>
    <row r="86" spans="1:5" ht="12.75">
      <c r="A86" s="143">
        <v>85</v>
      </c>
      <c r="B86" s="144">
        <f>'в2'!D66</f>
        <v>0</v>
      </c>
      <c r="C86" s="145">
        <f>'в2'!E66</f>
        <v>0</v>
      </c>
      <c r="D86" s="146" t="str">
        <f>'в2'!M68</f>
        <v>_</v>
      </c>
      <c r="E86" s="147">
        <f>'в2'!L68</f>
        <v>0</v>
      </c>
    </row>
    <row r="87" spans="1:5" ht="12.75">
      <c r="A87" s="143">
        <v>86</v>
      </c>
      <c r="B87" s="144">
        <f>'в2'!D70</f>
        <v>0</v>
      </c>
      <c r="C87" s="145">
        <f>'в2'!E70</f>
        <v>0</v>
      </c>
      <c r="D87" s="146" t="str">
        <f>'в2'!M70</f>
        <v>_</v>
      </c>
      <c r="E87" s="147">
        <f>'в2'!L70</f>
        <v>0</v>
      </c>
    </row>
    <row r="88" spans="1:5" ht="12.75">
      <c r="A88" s="143">
        <v>87</v>
      </c>
      <c r="B88" s="144">
        <f>'в2'!F60</f>
        <v>0</v>
      </c>
      <c r="C88" s="145">
        <f>'в2'!G60</f>
        <v>0</v>
      </c>
      <c r="D88" s="146">
        <f>'в2'!G72</f>
        <v>0</v>
      </c>
      <c r="E88" s="147">
        <f>'в2'!F72</f>
        <v>0</v>
      </c>
    </row>
    <row r="89" spans="1:5" ht="12.75">
      <c r="A89" s="143">
        <v>88</v>
      </c>
      <c r="B89" s="144">
        <f>'в2'!F68</f>
        <v>0</v>
      </c>
      <c r="C89" s="145">
        <f>'в2'!G68</f>
        <v>0</v>
      </c>
      <c r="D89" s="146">
        <f>'в2'!G74</f>
        <v>0</v>
      </c>
      <c r="E89" s="147">
        <f>'в2'!F74</f>
        <v>0</v>
      </c>
    </row>
    <row r="90" spans="1:5" ht="12.75">
      <c r="A90" s="143">
        <v>89</v>
      </c>
      <c r="B90" s="144">
        <f>'в2'!H64</f>
        <v>0</v>
      </c>
      <c r="C90" s="145">
        <f>'в2'!I64</f>
        <v>0</v>
      </c>
      <c r="D90" s="146">
        <f>'в2'!I70</f>
        <v>0</v>
      </c>
      <c r="E90" s="147">
        <f>'в2'!H70</f>
        <v>0</v>
      </c>
    </row>
    <row r="91" spans="1:5" ht="12.75">
      <c r="A91" s="143">
        <v>90</v>
      </c>
      <c r="B91" s="144">
        <f>'в2'!H73</f>
        <v>0</v>
      </c>
      <c r="C91" s="145">
        <f>'в2'!I73</f>
        <v>0</v>
      </c>
      <c r="D91" s="146">
        <f>'в2'!I75</f>
        <v>0</v>
      </c>
      <c r="E91" s="147">
        <f>'в2'!H75</f>
        <v>0</v>
      </c>
    </row>
    <row r="92" spans="1:5" ht="12.75">
      <c r="A92" s="143">
        <v>91</v>
      </c>
      <c r="B92" s="144">
        <f>'в2'!N65</f>
        <v>0</v>
      </c>
      <c r="C92" s="145">
        <f>'в2'!O65</f>
        <v>0</v>
      </c>
      <c r="D92" s="146">
        <f>'в2'!O72</f>
        <v>0</v>
      </c>
      <c r="E92" s="147">
        <f>'в2'!N72</f>
        <v>0</v>
      </c>
    </row>
    <row r="93" spans="1:5" ht="12.75">
      <c r="A93" s="143">
        <v>92</v>
      </c>
      <c r="B93" s="144">
        <f>'в2'!N69</f>
        <v>0</v>
      </c>
      <c r="C93" s="145">
        <f>'в2'!O69</f>
        <v>0</v>
      </c>
      <c r="D93" s="146">
        <f>'в2'!O74</f>
        <v>0</v>
      </c>
      <c r="E93" s="147">
        <f>'в2'!N74</f>
        <v>0</v>
      </c>
    </row>
    <row r="94" spans="1:5" ht="12.75">
      <c r="A94" s="143">
        <v>93</v>
      </c>
      <c r="B94" s="144">
        <f>'в2'!P67</f>
        <v>0</v>
      </c>
      <c r="C94" s="145">
        <f>'в2'!Q67</f>
        <v>0</v>
      </c>
      <c r="D94" s="146">
        <f>'в2'!Q71</f>
        <v>0</v>
      </c>
      <c r="E94" s="147">
        <f>'в2'!P71</f>
        <v>0</v>
      </c>
    </row>
    <row r="95" spans="1:5" ht="12.75">
      <c r="A95" s="143">
        <v>94</v>
      </c>
      <c r="B95" s="144">
        <f>'в2'!P73</f>
        <v>0</v>
      </c>
      <c r="C95" s="145">
        <f>'в2'!Q73</f>
        <v>0</v>
      </c>
      <c r="D95" s="146">
        <f>'в2'!Q75</f>
        <v>0</v>
      </c>
      <c r="E95" s="147">
        <f>'в2'!P75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B78" sqref="B78"/>
    </sheetView>
  </sheetViews>
  <sheetFormatPr defaultColWidth="9.00390625" defaultRowHeight="12.75"/>
  <cols>
    <col min="1" max="1" width="5.75390625" style="3" customWidth="1"/>
    <col min="2" max="2" width="41.875" style="3" customWidth="1"/>
    <col min="3" max="16384" width="9.125" style="3" customWidth="1"/>
  </cols>
  <sheetData>
    <row r="1" spans="1:10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"/>
    </row>
    <row r="2" spans="1:10" ht="15.75">
      <c r="A2" s="29" t="s">
        <v>136</v>
      </c>
      <c r="B2" s="29"/>
      <c r="C2" s="29"/>
      <c r="D2" s="29"/>
      <c r="E2" s="29"/>
      <c r="F2" s="29"/>
      <c r="G2" s="29"/>
      <c r="H2" s="29"/>
      <c r="I2" s="29"/>
      <c r="J2" s="4"/>
    </row>
    <row r="3" spans="1:10" ht="15.75">
      <c r="A3" s="30">
        <v>42476</v>
      </c>
      <c r="B3" s="30"/>
      <c r="C3" s="30"/>
      <c r="D3" s="30"/>
      <c r="E3" s="30"/>
      <c r="F3" s="30"/>
      <c r="G3" s="30"/>
      <c r="H3" s="30"/>
      <c r="I3" s="30"/>
      <c r="J3" s="5"/>
    </row>
    <row r="4" spans="1:10" ht="15.75">
      <c r="A4" s="164"/>
      <c r="B4" s="164"/>
      <c r="C4" s="164"/>
      <c r="D4" s="164"/>
      <c r="E4" s="164"/>
      <c r="F4" s="164"/>
      <c r="G4" s="164"/>
      <c r="H4" s="164"/>
      <c r="I4" s="164"/>
      <c r="J4" s="7"/>
    </row>
    <row r="5" spans="1:10" ht="15.75">
      <c r="A5" s="6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6"/>
      <c r="B6" s="9" t="s">
        <v>2</v>
      </c>
      <c r="C6" s="10" t="s">
        <v>3</v>
      </c>
      <c r="D6" s="6" t="s">
        <v>4</v>
      </c>
      <c r="E6" s="6"/>
      <c r="F6" s="6"/>
      <c r="G6" s="6"/>
      <c r="H6" s="6"/>
      <c r="I6" s="6"/>
      <c r="J6" s="6"/>
    </row>
    <row r="7" spans="1:10" ht="18">
      <c r="A7" s="71">
        <v>1122</v>
      </c>
      <c r="B7" s="72" t="s">
        <v>137</v>
      </c>
      <c r="C7" s="13">
        <v>1</v>
      </c>
      <c r="D7" s="14" t="str">
        <f>п!K20</f>
        <v>Исмагилов Вадим</v>
      </c>
      <c r="E7" s="6"/>
      <c r="F7" s="6"/>
      <c r="G7" s="6"/>
      <c r="H7" s="6"/>
      <c r="I7" s="6"/>
      <c r="J7" s="6"/>
    </row>
    <row r="8" spans="1:10" ht="18">
      <c r="A8" s="71">
        <v>4993</v>
      </c>
      <c r="B8" s="72" t="s">
        <v>138</v>
      </c>
      <c r="C8" s="13">
        <v>2</v>
      </c>
      <c r="D8" s="14" t="str">
        <f>п!K31</f>
        <v>Красильников Павел</v>
      </c>
      <c r="E8" s="6"/>
      <c r="F8" s="6"/>
      <c r="G8" s="6"/>
      <c r="H8" s="6"/>
      <c r="I8" s="6"/>
      <c r="J8" s="6"/>
    </row>
    <row r="9" spans="1:10" ht="18">
      <c r="A9" s="71">
        <v>5031</v>
      </c>
      <c r="B9" s="72" t="s">
        <v>139</v>
      </c>
      <c r="C9" s="13">
        <v>3</v>
      </c>
      <c r="D9" s="14" t="str">
        <f>п!M43</f>
        <v>Сафаров Ревнер</v>
      </c>
      <c r="E9" s="6"/>
      <c r="F9" s="6"/>
      <c r="G9" s="6"/>
      <c r="H9" s="6"/>
      <c r="I9" s="6"/>
      <c r="J9" s="6"/>
    </row>
    <row r="10" spans="1:10" ht="18">
      <c r="A10" s="71">
        <v>4556</v>
      </c>
      <c r="B10" s="72" t="s">
        <v>140</v>
      </c>
      <c r="C10" s="13">
        <v>4</v>
      </c>
      <c r="D10" s="14" t="str">
        <f>п!M51</f>
        <v>Гайсин Айрат</v>
      </c>
      <c r="E10" s="6"/>
      <c r="F10" s="6"/>
      <c r="G10" s="6"/>
      <c r="H10" s="6"/>
      <c r="I10" s="6"/>
      <c r="J10" s="6"/>
    </row>
    <row r="11" spans="1:10" ht="18">
      <c r="A11" s="71">
        <v>4567</v>
      </c>
      <c r="B11" s="72" t="s">
        <v>141</v>
      </c>
      <c r="C11" s="13">
        <v>5</v>
      </c>
      <c r="D11" s="14" t="str">
        <f>п!E55</f>
        <v>Миксонов Эренбург</v>
      </c>
      <c r="E11" s="6"/>
      <c r="F11" s="6"/>
      <c r="G11" s="6"/>
      <c r="H11" s="6"/>
      <c r="I11" s="6"/>
      <c r="J11" s="6"/>
    </row>
    <row r="12" spans="1:10" ht="18">
      <c r="A12" s="71">
        <v>5150</v>
      </c>
      <c r="B12" s="72" t="s">
        <v>142</v>
      </c>
      <c r="C12" s="13">
        <v>6</v>
      </c>
      <c r="D12" s="14" t="str">
        <f>п!E57</f>
        <v>Шапошников Александр</v>
      </c>
      <c r="E12" s="6"/>
      <c r="F12" s="6"/>
      <c r="G12" s="6"/>
      <c r="H12" s="6"/>
      <c r="I12" s="6"/>
      <c r="J12" s="6"/>
    </row>
    <row r="13" spans="1:10" ht="18">
      <c r="A13" s="71">
        <v>3887</v>
      </c>
      <c r="B13" s="72" t="s">
        <v>143</v>
      </c>
      <c r="C13" s="13">
        <v>7</v>
      </c>
      <c r="D13" s="14" t="str">
        <f>п!E60</f>
        <v>Хафизов Булат</v>
      </c>
      <c r="E13" s="6"/>
      <c r="F13" s="6"/>
      <c r="G13" s="6"/>
      <c r="H13" s="6"/>
      <c r="I13" s="6"/>
      <c r="J13" s="6"/>
    </row>
    <row r="14" spans="1:10" ht="18">
      <c r="A14" s="71">
        <v>39</v>
      </c>
      <c r="B14" s="72" t="s">
        <v>51</v>
      </c>
      <c r="C14" s="13">
        <v>8</v>
      </c>
      <c r="D14" s="14" t="str">
        <f>п!E62</f>
        <v>Мухутдинов Динар</v>
      </c>
      <c r="E14" s="6"/>
      <c r="F14" s="6"/>
      <c r="G14" s="6"/>
      <c r="H14" s="6"/>
      <c r="I14" s="6"/>
      <c r="J14" s="6"/>
    </row>
    <row r="15" spans="1:10" ht="18">
      <c r="A15" s="71">
        <v>5700</v>
      </c>
      <c r="B15" s="72" t="s">
        <v>119</v>
      </c>
      <c r="C15" s="13">
        <v>9</v>
      </c>
      <c r="D15" s="14" t="str">
        <f>п!M57</f>
        <v>Нестеренко Георгий</v>
      </c>
      <c r="E15" s="6"/>
      <c r="F15" s="6"/>
      <c r="G15" s="6"/>
      <c r="H15" s="6"/>
      <c r="I15" s="6"/>
      <c r="J15" s="6"/>
    </row>
    <row r="16" spans="1:10" ht="18">
      <c r="A16" s="71">
        <v>5920</v>
      </c>
      <c r="B16" s="73" t="s">
        <v>144</v>
      </c>
      <c r="C16" s="13">
        <v>10</v>
      </c>
      <c r="D16" s="14" t="str">
        <f>п!M60</f>
        <v>Садыков Амир</v>
      </c>
      <c r="E16" s="6"/>
      <c r="F16" s="6"/>
      <c r="G16" s="6"/>
      <c r="H16" s="6"/>
      <c r="I16" s="6"/>
      <c r="J16" s="6"/>
    </row>
    <row r="17" spans="1:10" ht="18">
      <c r="A17" s="71">
        <v>3234</v>
      </c>
      <c r="B17" s="72" t="s">
        <v>145</v>
      </c>
      <c r="C17" s="13">
        <v>11</v>
      </c>
      <c r="D17" s="14" t="str">
        <f>п!M64</f>
        <v>Мухаметдинов Рустам</v>
      </c>
      <c r="E17" s="6"/>
      <c r="F17" s="6"/>
      <c r="G17" s="6"/>
      <c r="H17" s="6"/>
      <c r="I17" s="6"/>
      <c r="J17" s="6"/>
    </row>
    <row r="18" spans="1:10" ht="18">
      <c r="A18" s="71">
        <v>5234</v>
      </c>
      <c r="B18" s="72" t="s">
        <v>146</v>
      </c>
      <c r="C18" s="13">
        <v>12</v>
      </c>
      <c r="D18" s="14" t="str">
        <f>п!M66</f>
        <v>Насыров Эмиль</v>
      </c>
      <c r="E18" s="6"/>
      <c r="F18" s="6"/>
      <c r="G18" s="6"/>
      <c r="H18" s="6"/>
      <c r="I18" s="6"/>
      <c r="J18" s="6"/>
    </row>
    <row r="19" spans="1:10" ht="18">
      <c r="A19" s="71">
        <v>788</v>
      </c>
      <c r="B19" s="72" t="s">
        <v>147</v>
      </c>
      <c r="C19" s="13">
        <v>13</v>
      </c>
      <c r="D19" s="14" t="str">
        <f>п!G67</f>
        <v>Туйгильдин Айнур</v>
      </c>
      <c r="E19" s="6"/>
      <c r="F19" s="6"/>
      <c r="G19" s="6"/>
      <c r="H19" s="6"/>
      <c r="I19" s="6"/>
      <c r="J19" s="6"/>
    </row>
    <row r="20" spans="1:10" ht="18">
      <c r="A20" s="71">
        <v>491</v>
      </c>
      <c r="B20" s="72" t="s">
        <v>148</v>
      </c>
      <c r="C20" s="13">
        <v>14</v>
      </c>
      <c r="D20" s="14" t="str">
        <f>п!G70</f>
        <v>Салихова Гузель</v>
      </c>
      <c r="E20" s="6"/>
      <c r="F20" s="6"/>
      <c r="G20" s="6"/>
      <c r="H20" s="6"/>
      <c r="I20" s="6"/>
      <c r="J20" s="6"/>
    </row>
    <row r="21" spans="1:10" ht="18">
      <c r="A21" s="71">
        <v>3235</v>
      </c>
      <c r="B21" s="72" t="s">
        <v>149</v>
      </c>
      <c r="C21" s="13">
        <v>15</v>
      </c>
      <c r="D21" s="14" t="str">
        <f>п!M69</f>
        <v>Тарараев Петр</v>
      </c>
      <c r="E21" s="6"/>
      <c r="F21" s="6"/>
      <c r="G21" s="6"/>
      <c r="H21" s="6"/>
      <c r="I21" s="6"/>
      <c r="J21" s="6"/>
    </row>
    <row r="22" spans="1:10" ht="18">
      <c r="A22" s="71"/>
      <c r="B22" s="72" t="s">
        <v>20</v>
      </c>
      <c r="C22" s="13">
        <v>16</v>
      </c>
      <c r="D22" s="14" t="str">
        <f>п!M71</f>
        <v>_</v>
      </c>
      <c r="E22" s="6"/>
      <c r="F22" s="6"/>
      <c r="G22" s="6"/>
      <c r="H22" s="6"/>
      <c r="I22" s="6"/>
      <c r="J22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2016-04-23T08:56:37Z</dcterms:modified>
  <cp:category/>
  <cp:version/>
  <cp:contentType/>
  <cp:contentStatus/>
</cp:coreProperties>
</file>